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3" activeTab="3"/>
  </bookViews>
  <sheets>
    <sheet name="April" sheetId="2" state="hidden" r:id="rId1"/>
    <sheet name="May" sheetId="3" state="hidden" r:id="rId2"/>
    <sheet name="June" sheetId="1" state="hidden" r:id="rId3"/>
    <sheet name="2Q Originations" sheetId="4" r:id="rId4"/>
  </sheets>
  <externalReferences>
    <externalReference r:id="rId5"/>
  </externalReferences>
  <definedNames>
    <definedName name="orignames">'[1]Orig Sched'!$AQ$9:$AQ$35</definedName>
  </definedNames>
  <calcPr calcId="92512"/>
</workbook>
</file>

<file path=xl/calcChain.xml><?xml version="1.0" encoding="utf-8"?>
<calcChain xmlns="http://schemas.openxmlformats.org/spreadsheetml/2006/main">
  <c r="A3" i="4" l="1"/>
  <c r="G3" i="4"/>
  <c r="A7" i="4"/>
  <c r="G7" i="4"/>
  <c r="A9" i="4"/>
  <c r="G9" i="4"/>
  <c r="A14" i="4"/>
  <c r="G14" i="4"/>
  <c r="A20" i="4"/>
  <c r="G20" i="4"/>
  <c r="A53" i="4"/>
  <c r="G53" i="4"/>
  <c r="A55" i="4"/>
  <c r="G55" i="4"/>
  <c r="A57" i="4"/>
  <c r="G57" i="4"/>
  <c r="G104" i="4"/>
  <c r="G122" i="4"/>
  <c r="G158" i="4"/>
  <c r="G159" i="4"/>
  <c r="G170" i="4"/>
  <c r="G183" i="4"/>
  <c r="G211" i="4"/>
  <c r="A222" i="4"/>
  <c r="G222" i="4"/>
  <c r="A240" i="4"/>
  <c r="G240" i="4"/>
  <c r="A308" i="4"/>
  <c r="G308" i="4"/>
  <c r="A527" i="4"/>
  <c r="G527" i="4"/>
  <c r="G811" i="4"/>
  <c r="A822" i="4"/>
  <c r="G822" i="4"/>
  <c r="G1013" i="4"/>
  <c r="G1133" i="4"/>
  <c r="A1404" i="4"/>
  <c r="G1404" i="4"/>
  <c r="G1813" i="4"/>
  <c r="G1814" i="4"/>
  <c r="G2169" i="4"/>
  <c r="A2619" i="4"/>
  <c r="G2619" i="4"/>
  <c r="A2625" i="4"/>
  <c r="G2625" i="4"/>
  <c r="A2636" i="4"/>
  <c r="G2636" i="4"/>
  <c r="A2683" i="4"/>
  <c r="G2683" i="4"/>
  <c r="A2697" i="4"/>
  <c r="G2697" i="4"/>
  <c r="A2713" i="4"/>
  <c r="G2713" i="4"/>
  <c r="A2715" i="4"/>
  <c r="G2715" i="4"/>
  <c r="A2736" i="4"/>
  <c r="G2736" i="4"/>
  <c r="A2753" i="4"/>
  <c r="G2753" i="4"/>
  <c r="A2756" i="4"/>
  <c r="G2756" i="4"/>
  <c r="B2767" i="4"/>
  <c r="B2772" i="4"/>
  <c r="B2777" i="4"/>
  <c r="A819" i="2"/>
  <c r="G819" i="2"/>
  <c r="A835" i="2"/>
  <c r="G835" i="2"/>
  <c r="G6" i="1"/>
  <c r="G7" i="1"/>
  <c r="G18" i="1"/>
  <c r="G31" i="1"/>
  <c r="G59" i="1"/>
  <c r="G293" i="1"/>
  <c r="G35" i="3"/>
  <c r="G41" i="3"/>
  <c r="G315" i="3"/>
  <c r="G345" i="3"/>
  <c r="G819" i="3"/>
  <c r="G820" i="3"/>
  <c r="G860" i="3"/>
</calcChain>
</file>

<file path=xl/sharedStrings.xml><?xml version="1.0" encoding="utf-8"?>
<sst xmlns="http://schemas.openxmlformats.org/spreadsheetml/2006/main" count="24709" uniqueCount="3077">
  <si>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</si>
  <si>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</si>
  <si>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</si>
  <si>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</si>
  <si>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</si>
  <si>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</si>
  <si>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</si>
  <si>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</si>
  <si>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</si>
  <si>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</si>
  <si>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</si>
  <si>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</si>
  <si>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</si>
  <si>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</si>
  <si>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</si>
  <si>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</si>
  <si>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</si>
  <si>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</si>
  <si>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</si>
  <si>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</si>
  <si>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</si>
  <si>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</si>
  <si>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</si>
  <si>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</si>
  <si>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</si>
  <si>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</si>
  <si>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</si>
  <si>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</si>
  <si>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</si>
  <si>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</si>
  <si>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</si>
  <si>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</si>
  <si>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</si>
  <si>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</si>
  <si>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</si>
  <si>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</si>
  <si>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</si>
  <si>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</si>
  <si>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</si>
  <si>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</si>
  <si>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</si>
  <si>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</si>
  <si>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</si>
  <si>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</si>
  <si>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</si>
  <si>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</si>
  <si>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</si>
  <si>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</si>
  <si>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</si>
  <si>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</si>
  <si>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</si>
  <si>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</si>
  <si>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</si>
  <si>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</si>
  <si>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</si>
  <si>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</si>
  <si>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</si>
  <si>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 xml:space="preserve">WTG 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</si>
  <si>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</si>
  <si>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</si>
  <si>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</si>
  <si>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</si>
  <si>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</si>
  <si>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</si>
  <si>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</si>
  <si>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</si>
  <si>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</si>
  <si>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</si>
  <si>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</si>
  <si>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</si>
  <si>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</si>
  <si>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</si>
  <si>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</si>
  <si>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</si>
  <si>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</si>
  <si>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</si>
  <si>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</si>
  <si>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</si>
  <si>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</si>
  <si>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</si>
  <si>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</si>
  <si>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</si>
  <si>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</si>
  <si>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</si>
  <si>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</si>
  <si>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</si>
  <si>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</si>
  <si>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</si>
  <si>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</si>
  <si>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</si>
  <si>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</si>
  <si>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</si>
  <si>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</si>
  <si>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</si>
  <si>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</si>
  <si>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</si>
  <si>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</si>
  <si>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</si>
  <si>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</si>
  <si>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</si>
  <si>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</si>
  <si>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</si>
  <si>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</si>
  <si>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</si>
  <si>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</si>
  <si>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</si>
  <si>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</si>
  <si>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</si>
  <si>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</si>
  <si>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</si>
  <si>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</si>
  <si>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</si>
  <si>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</si>
  <si>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</si>
  <si>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</si>
  <si>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</si>
  <si>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</si>
  <si>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</si>
  <si>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</si>
  <si>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</si>
  <si>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</si>
  <si>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</si>
  <si>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</si>
  <si>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</si>
  <si>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</si>
  <si>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</si>
  <si>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</si>
  <si>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</si>
  <si>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</si>
  <si>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</si>
  <si>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</si>
  <si>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</si>
  <si>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</si>
  <si>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</si>
  <si>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</si>
  <si>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</si>
  <si>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</si>
  <si>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</si>
  <si>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</si>
  <si>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</si>
  <si>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</si>
  <si>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</si>
  <si>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</si>
  <si>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</si>
  <si>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</si>
  <si>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</si>
  <si>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Taylor/Dominion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</si>
  <si>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</si>
  <si>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</si>
  <si>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</si>
  <si>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</si>
  <si>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</si>
  <si>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</si>
  <si>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</si>
  <si>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</si>
  <si>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</si>
  <si>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</si>
  <si>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</si>
  <si>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</si>
  <si>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</si>
  <si>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</si>
  <si>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</si>
  <si>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</si>
  <si>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</si>
  <si>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</si>
  <si>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</si>
  <si>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</si>
  <si>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</si>
  <si>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</si>
  <si>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</si>
  <si>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</si>
  <si>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</si>
  <si>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</si>
  <si>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</si>
  <si>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</si>
  <si>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</si>
  <si>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</si>
  <si>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NewPower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</si>
  <si>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</si>
  <si>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</si>
  <si>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</si>
  <si>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</si>
  <si>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</si>
  <si>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</si>
  <si>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</si>
  <si>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</si>
  <si>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</si>
  <si>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</si>
  <si>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</si>
  <si>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</si>
  <si>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</si>
  <si>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</si>
  <si>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</si>
  <si>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</si>
  <si>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</si>
  <si>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</si>
  <si>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</si>
  <si>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</si>
  <si>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</si>
  <si>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</si>
  <si>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</si>
  <si>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</si>
  <si>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</si>
  <si>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</si>
  <si>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</si>
  <si>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</si>
  <si>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</si>
  <si>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</si>
  <si>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</si>
  <si>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</si>
  <si>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</si>
  <si>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</si>
  <si>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</si>
  <si>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</si>
  <si>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PublicServiceofColorado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</si>
  <si>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</si>
  <si>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</si>
  <si>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</si>
  <si>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</si>
  <si>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</si>
  <si>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</si>
  <si>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</si>
  <si>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</si>
  <si>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</si>
  <si>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</si>
  <si>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</si>
  <si>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</si>
  <si>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</si>
  <si>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</si>
  <si>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</si>
  <si>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</si>
  <si>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</si>
  <si>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</si>
  <si>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</si>
  <si>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</si>
  <si>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</si>
  <si>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</si>
  <si>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</si>
  <si>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</si>
  <si>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</si>
  <si>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</si>
  <si>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</si>
  <si>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</si>
  <si>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</si>
  <si>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</si>
  <si>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</si>
  <si>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</si>
  <si>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</si>
  <si>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</si>
  <si>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</si>
  <si>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</si>
  <si>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</si>
  <si>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</si>
  <si>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</si>
  <si>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</si>
  <si>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</si>
  <si>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</si>
  <si>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</si>
  <si>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</si>
  <si>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Vernon Faulconer</t>
  </si>
  <si>
    <t>V55555</t>
  </si>
  <si>
    <t>Natn'l Steel</t>
  </si>
  <si>
    <t>V67871</t>
  </si>
  <si>
    <t>V67573</t>
  </si>
  <si>
    <t>qz2383</t>
  </si>
  <si>
    <t>V67383</t>
  </si>
  <si>
    <t>V67345</t>
  </si>
  <si>
    <t>V67399</t>
  </si>
  <si>
    <t>V67186</t>
  </si>
  <si>
    <t>V67008</t>
  </si>
  <si>
    <t>Lewis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</si>
  <si>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</si>
  <si>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</si>
  <si>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</si>
  <si>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</si>
  <si>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</si>
  <si>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</si>
  <si>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</si>
  <si>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</si>
  <si>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</si>
  <si>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</si>
  <si>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</si>
  <si>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</si>
  <si>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</si>
  <si>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</si>
  <si>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</si>
  <si>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</si>
  <si>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</si>
  <si>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</si>
  <si>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</si>
  <si>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</si>
  <si>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</si>
  <si>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</si>
  <si>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</si>
  <si>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</si>
  <si>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</si>
  <si>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</si>
  <si>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</si>
  <si>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</si>
  <si>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</si>
  <si>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</si>
  <si>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</si>
  <si>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</si>
  <si>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</si>
  <si>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</si>
  <si>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</si>
  <si>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</si>
  <si>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</si>
  <si>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</si>
  <si>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</si>
  <si>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</si>
  <si>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</si>
  <si>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</si>
  <si>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</si>
  <si>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</si>
  <si>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</si>
  <si>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</si>
  <si>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</si>
  <si>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</si>
  <si>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</si>
  <si>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No Value Deals (9)</t>
  </si>
  <si>
    <t>Midwest Orig Count</t>
  </si>
  <si>
    <t>Exelon</t>
  </si>
  <si>
    <t>NE Origination</t>
  </si>
  <si>
    <t>NE ORIG</t>
  </si>
  <si>
    <t>Morgan Stanley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</si>
  <si>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</si>
  <si>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</si>
  <si>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</si>
  <si>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</si>
  <si>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</si>
  <si>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</si>
  <si>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</si>
  <si>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</si>
  <si>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</si>
  <si>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</si>
  <si>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</si>
  <si>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</si>
  <si>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</si>
  <si>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Grand Count</t>
  </si>
  <si>
    <t>Calgary Co-Op</t>
  </si>
  <si>
    <t>Canada Origination</t>
  </si>
  <si>
    <t>Davies</t>
  </si>
  <si>
    <t>Arc</t>
  </si>
  <si>
    <t>Devries</t>
  </si>
  <si>
    <t>E%0439.1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</si>
  <si>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</si>
  <si>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</si>
  <si>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</si>
  <si>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</si>
  <si>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</si>
  <si>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</si>
  <si>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</si>
  <si>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Hilgurt</t>
  </si>
  <si>
    <t>excelon energy</t>
  </si>
  <si>
    <t>Sinclair Oil</t>
  </si>
  <si>
    <t>Rainbow Gas</t>
  </si>
  <si>
    <t>VB5063</t>
  </si>
  <si>
    <t>VB4828</t>
  </si>
  <si>
    <t>Patina Oil</t>
  </si>
  <si>
    <t>VC0613.1</t>
  </si>
  <si>
    <t>e-prime</t>
  </si>
  <si>
    <t>VC2610.1</t>
  </si>
  <si>
    <t>Orro</t>
  </si>
  <si>
    <t>V85231.1</t>
  </si>
  <si>
    <t>E prime</t>
  </si>
  <si>
    <t>VA7823.1</t>
  </si>
  <si>
    <t>VC3685</t>
  </si>
  <si>
    <t>V98141</t>
  </si>
  <si>
    <t>Arizona Public Service</t>
  </si>
  <si>
    <t>QI4184.4</t>
  </si>
  <si>
    <t>ECC</t>
  </si>
  <si>
    <t>VB7504</t>
  </si>
  <si>
    <t>City of Pasadena (May Transport)</t>
  </si>
  <si>
    <t>Transport Model (84 to 87)</t>
  </si>
  <si>
    <t>Whitt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</si>
  <si>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</si>
  <si>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</si>
  <si>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</si>
  <si>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</si>
  <si>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</si>
  <si>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</si>
  <si>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</si>
  <si>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</si>
  <si>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</si>
  <si>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</si>
  <si>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</si>
  <si>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</si>
  <si>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</si>
  <si>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</si>
  <si>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</si>
  <si>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</si>
  <si>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</si>
  <si>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V97927.1</t>
  </si>
  <si>
    <t>V89671</t>
  </si>
  <si>
    <t>V70861</t>
  </si>
  <si>
    <t>Tucson</t>
  </si>
  <si>
    <t>V80973</t>
  </si>
  <si>
    <t>PaloAlto</t>
  </si>
  <si>
    <t>VA2303</t>
  </si>
  <si>
    <t>NA4410</t>
  </si>
  <si>
    <t>VA7344</t>
  </si>
  <si>
    <t>Grand Total</t>
  </si>
  <si>
    <t>Multiple Deals 1</t>
  </si>
  <si>
    <t>Multiple Deals 2</t>
  </si>
  <si>
    <t>Multiple Deals 3</t>
  </si>
  <si>
    <t>Multiple Deals 4</t>
  </si>
  <si>
    <t>Multiple Deals 5</t>
  </si>
  <si>
    <t>Multiple Deals 6</t>
  </si>
  <si>
    <t>Multiple Deals 7</t>
  </si>
  <si>
    <t>W1</t>
  </si>
  <si>
    <t>W2</t>
  </si>
  <si>
    <t>W3</t>
  </si>
  <si>
    <t>W4</t>
  </si>
  <si>
    <t>W5</t>
  </si>
  <si>
    <t>W6</t>
  </si>
  <si>
    <t>W7</t>
  </si>
  <si>
    <t>Gas Assets-Enron Compressor Sevices</t>
  </si>
  <si>
    <t>Gas Origination - Mid Market West</t>
  </si>
  <si>
    <t>West Power Origination Count</t>
  </si>
  <si>
    <t>West Power Mid-Market Count</t>
  </si>
  <si>
    <t>SE Origination Count</t>
  </si>
  <si>
    <t>NE Origination Count</t>
  </si>
  <si>
    <t>Middle Market -West Count</t>
  </si>
  <si>
    <t>Middle Market - Texas Count</t>
  </si>
  <si>
    <t>Middle Market - NYMEX Count</t>
  </si>
  <si>
    <t>Middle Market - East Count</t>
  </si>
  <si>
    <t>Middle Market - Central Count</t>
  </si>
  <si>
    <t>Middle Market - Canada Count</t>
  </si>
  <si>
    <t>Mexico Origination Count</t>
  </si>
  <si>
    <t>Gas Origination West Count</t>
  </si>
  <si>
    <t>Gas Origination - Mid Market West Count</t>
  </si>
  <si>
    <t>Gas Assets-Enron Compressor Sevices Count</t>
  </si>
  <si>
    <t>Gas Assets - Enron Compressor Services Count</t>
  </si>
  <si>
    <t>Gas Assets Count</t>
  </si>
  <si>
    <t>Ercot Orig Count</t>
  </si>
  <si>
    <t>Energy Capital Resources Count</t>
  </si>
  <si>
    <t>Canada Origination-Ontario Count</t>
  </si>
  <si>
    <t>Canada Origination Count</t>
  </si>
  <si>
    <t>Asset Marketing Count</t>
  </si>
  <si>
    <t>**Click on the "+" to see detail</t>
  </si>
  <si>
    <t>Mgmt Summary</t>
  </si>
  <si>
    <t>Less:</t>
  </si>
  <si>
    <t>Peakers</t>
  </si>
  <si>
    <t>Total Adj Mgmt Summary</t>
  </si>
  <si>
    <t>Orig Schedule</t>
  </si>
  <si>
    <t>Variance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</si>
  <si>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</si>
  <si>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</si>
  <si>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</si>
  <si>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</si>
  <si>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</si>
  <si>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</si>
  <si>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</si>
  <si>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</si>
  <si>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</si>
  <si>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</si>
  <si>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VC7923</t>
  </si>
  <si>
    <t>VB6943.1</t>
  </si>
  <si>
    <t>Mexichem</t>
  </si>
  <si>
    <t>V95630.1</t>
  </si>
  <si>
    <t>Mexico origination</t>
  </si>
  <si>
    <t>VC0539</t>
  </si>
  <si>
    <t>Nylon De Mexico</t>
  </si>
  <si>
    <t>VC0552</t>
  </si>
  <si>
    <t>VC0578</t>
  </si>
  <si>
    <t>VC3376.1</t>
  </si>
  <si>
    <t>VC3366</t>
  </si>
  <si>
    <t>Nemek</t>
  </si>
  <si>
    <t>VC3371</t>
  </si>
  <si>
    <t>VC7636</t>
  </si>
  <si>
    <t>Sigma</t>
  </si>
  <si>
    <t>VD8049</t>
  </si>
  <si>
    <t>VD7864</t>
  </si>
  <si>
    <t>Fibras/Nylon/Polykron</t>
  </si>
  <si>
    <t>Q21100</t>
  </si>
  <si>
    <t>V69659</t>
  </si>
  <si>
    <t>V70857</t>
  </si>
  <si>
    <t>V70842</t>
  </si>
  <si>
    <t>Domtar</t>
  </si>
  <si>
    <t>V73904</t>
  </si>
  <si>
    <t>V74125</t>
  </si>
  <si>
    <t>Vermont</t>
  </si>
  <si>
    <t>V74140</t>
  </si>
  <si>
    <t>V73942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</si>
  <si>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</si>
  <si>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</si>
  <si>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</si>
  <si>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</si>
  <si>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</si>
  <si>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</si>
  <si>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</si>
  <si>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</si>
  <si>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</si>
  <si>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</si>
  <si>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</si>
  <si>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</si>
  <si>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</si>
  <si>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</si>
  <si>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</si>
  <si>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</si>
  <si>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</si>
  <si>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</si>
  <si>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</si>
  <si>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</si>
  <si>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</si>
  <si>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</si>
  <si>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</si>
  <si>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</si>
  <si>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</si>
  <si>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</si>
  <si>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</si>
  <si>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</si>
  <si>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</si>
  <si>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</si>
  <si>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</si>
  <si>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</si>
  <si>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</si>
  <si>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</si>
  <si>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VA3935</t>
  </si>
  <si>
    <t>VB7367</t>
  </si>
  <si>
    <t>VB7372</t>
  </si>
  <si>
    <t>VB7389</t>
  </si>
  <si>
    <t>VB7248</t>
  </si>
  <si>
    <t>Georgia-Pacific</t>
  </si>
  <si>
    <t>VB9202</t>
  </si>
  <si>
    <t>VC1331</t>
  </si>
  <si>
    <t>Northstar</t>
  </si>
  <si>
    <t>VC1001</t>
  </si>
  <si>
    <t>VC5925</t>
  </si>
  <si>
    <t>VC6042</t>
  </si>
  <si>
    <t>VC6167</t>
  </si>
  <si>
    <t>VC6316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</si>
  <si>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</si>
  <si>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</si>
  <si>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</si>
  <si>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</si>
  <si>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</si>
  <si>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</si>
  <si>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</si>
  <si>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</si>
  <si>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</si>
  <si>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VD8241</t>
  </si>
  <si>
    <t>VD8265</t>
  </si>
  <si>
    <t>Birch Hill / Ranch Res</t>
  </si>
  <si>
    <t>FT-CAND-EGSC-A</t>
  </si>
  <si>
    <t>V70296</t>
  </si>
  <si>
    <t>Enpower</t>
  </si>
  <si>
    <t>VC3049</t>
  </si>
  <si>
    <t>FT-INT- CEN-MKT2</t>
  </si>
  <si>
    <t>NG-ENERGY</t>
  </si>
  <si>
    <t>VC2957</t>
  </si>
  <si>
    <t>ENTERGY LOUSIANA</t>
  </si>
  <si>
    <t>V72539.1/2</t>
  </si>
  <si>
    <t>V80300</t>
  </si>
  <si>
    <t>Cilco</t>
  </si>
  <si>
    <t>V80312.1</t>
  </si>
  <si>
    <t>V82176.2</t>
  </si>
  <si>
    <t>V90168.1</t>
  </si>
  <si>
    <t>V95332</t>
  </si>
  <si>
    <t>VA5892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</si>
  <si>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</si>
  <si>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</si>
  <si>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</si>
  <si>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</si>
  <si>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</si>
  <si>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</si>
  <si>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</si>
  <si>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</si>
  <si>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V80595.1</t>
  </si>
  <si>
    <t>pollan</t>
  </si>
  <si>
    <t>V93275.1</t>
  </si>
  <si>
    <t>VC3697.2</t>
  </si>
  <si>
    <t>Alcoa</t>
  </si>
  <si>
    <t>VC3697.3</t>
  </si>
  <si>
    <t>VD8091.1</t>
  </si>
  <si>
    <t>frihart</t>
  </si>
  <si>
    <t>V78409</t>
  </si>
  <si>
    <t>V69527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</si>
  <si>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</si>
  <si>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</si>
  <si>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</si>
  <si>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</si>
  <si>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</si>
  <si>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</si>
  <si>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</si>
  <si>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</si>
  <si>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</si>
  <si>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</si>
  <si>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</si>
  <si>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</si>
  <si>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</si>
  <si>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</si>
  <si>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</si>
  <si>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</si>
  <si>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</si>
  <si>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</si>
  <si>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</si>
  <si>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</si>
  <si>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</si>
  <si>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</si>
  <si>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</si>
  <si>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</si>
  <si>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</si>
  <si>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</si>
  <si>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</si>
  <si>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</si>
  <si>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</si>
  <si>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</si>
  <si>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</si>
  <si>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</si>
  <si>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</si>
  <si>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</si>
  <si>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</si>
  <si>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</si>
  <si>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</si>
  <si>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</si>
  <si>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</si>
  <si>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</si>
  <si>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</si>
  <si>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</si>
  <si>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</si>
  <si>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</si>
  <si>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</si>
  <si>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</si>
  <si>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</si>
  <si>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</si>
  <si>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</si>
  <si>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VA5309</t>
  </si>
  <si>
    <t>VA7261</t>
  </si>
  <si>
    <t>VA7320</t>
  </si>
  <si>
    <t>VB0308</t>
  </si>
  <si>
    <t>VBA9969</t>
  </si>
  <si>
    <t>Storage Count (Gas Assets)</t>
  </si>
  <si>
    <t>VB0891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</si>
  <si>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</si>
  <si>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</si>
  <si>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</si>
  <si>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</si>
  <si>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</si>
  <si>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</si>
  <si>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</si>
  <si>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</si>
  <si>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</si>
  <si>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</si>
  <si>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</si>
  <si>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</si>
  <si>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</si>
  <si>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</si>
  <si>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</si>
  <si>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</si>
  <si>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</si>
  <si>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</si>
  <si>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</si>
  <si>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</si>
  <si>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</si>
  <si>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</si>
  <si>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</si>
  <si>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</si>
  <si>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</si>
  <si>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V81011</t>
  </si>
  <si>
    <t>TotalFinalElf</t>
  </si>
  <si>
    <t>V85848</t>
  </si>
  <si>
    <t>VA6791</t>
  </si>
  <si>
    <t>Superior Natural Gas</t>
  </si>
  <si>
    <t>VA2311.1</t>
  </si>
  <si>
    <t>V68876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</si>
  <si>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</si>
  <si>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</si>
  <si>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</si>
  <si>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</si>
  <si>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</si>
  <si>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</si>
  <si>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</si>
  <si>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V82363</t>
  </si>
  <si>
    <t>V85998</t>
  </si>
  <si>
    <t>V85812</t>
  </si>
  <si>
    <t>Dominion Field Services</t>
  </si>
  <si>
    <t>VB7055</t>
  </si>
  <si>
    <t>FPL Power Mkting</t>
  </si>
  <si>
    <t>Ft-Texas</t>
  </si>
  <si>
    <t>Linder Oil Company, a Partnership</t>
  </si>
  <si>
    <t>VB7234</t>
  </si>
  <si>
    <t>VB7201</t>
  </si>
  <si>
    <t>VB7430</t>
  </si>
  <si>
    <t>Tolar Energy</t>
  </si>
  <si>
    <t>VB7439</t>
  </si>
  <si>
    <t>VB9158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</si>
  <si>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</si>
  <si>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</si>
  <si>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</si>
  <si>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</si>
  <si>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</si>
  <si>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</si>
  <si>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</si>
  <si>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</si>
  <si>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VC0512</t>
  </si>
  <si>
    <t>VC0524</t>
  </si>
  <si>
    <t>VC05232</t>
  </si>
  <si>
    <t>VC1462</t>
  </si>
  <si>
    <t>VC1459</t>
  </si>
  <si>
    <t>VC1455</t>
  </si>
  <si>
    <t>VC1454</t>
  </si>
  <si>
    <t>VC1445</t>
  </si>
  <si>
    <t>VC1441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</si>
  <si>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</si>
  <si>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</si>
  <si>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</si>
  <si>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</si>
  <si>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</si>
  <si>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</si>
  <si>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</si>
  <si>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</si>
  <si>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</si>
  <si>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</si>
  <si>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</si>
  <si>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</si>
  <si>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</si>
  <si>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</si>
  <si>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</si>
  <si>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</si>
  <si>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</si>
  <si>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</si>
  <si>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</si>
  <si>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</si>
  <si>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VC4103</t>
  </si>
  <si>
    <t>VC4106</t>
  </si>
  <si>
    <t>Juniper Energy</t>
  </si>
  <si>
    <t>Samedan Oil Co.</t>
  </si>
  <si>
    <t>v82865.1</t>
  </si>
  <si>
    <t>VC7852.1</t>
  </si>
  <si>
    <t>VC2249</t>
  </si>
  <si>
    <t>Enterprise Products</t>
  </si>
  <si>
    <t>GD-Hub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</si>
  <si>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</si>
  <si>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</si>
  <si>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</si>
  <si>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</si>
  <si>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</si>
  <si>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</si>
  <si>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</si>
  <si>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</si>
  <si>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</si>
  <si>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</si>
  <si>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</si>
  <si>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</si>
  <si>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</si>
  <si>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IE-gulf</t>
  </si>
  <si>
    <t>VA7480</t>
  </si>
  <si>
    <t>SCANA</t>
  </si>
  <si>
    <t>VA7193.1</t>
  </si>
  <si>
    <t>Enline Energy</t>
  </si>
  <si>
    <t>VA7272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</si>
  <si>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</si>
  <si>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</si>
  <si>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</si>
  <si>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</si>
  <si>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</si>
  <si>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</si>
  <si>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</si>
  <si>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</si>
  <si>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</si>
  <si>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</si>
  <si>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</si>
  <si>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</si>
  <si>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</si>
  <si>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Nippon Oil</t>
  </si>
  <si>
    <t>Susan</t>
  </si>
  <si>
    <t>V69687</t>
  </si>
  <si>
    <t>Vineyard Oil &amp; Gas</t>
  </si>
  <si>
    <t>V76344</t>
  </si>
  <si>
    <t>Gatherco, Inc.</t>
  </si>
  <si>
    <t>V95524</t>
  </si>
  <si>
    <t>Cumberland Valley Res.</t>
  </si>
  <si>
    <t>V98111</t>
  </si>
  <si>
    <t>793457/354/376&amp;770337</t>
  </si>
  <si>
    <t>VA4396</t>
  </si>
  <si>
    <t>VA6701</t>
  </si>
  <si>
    <t>Calpine Energy Services</t>
  </si>
  <si>
    <t>800091/800132</t>
  </si>
  <si>
    <t>Hydro-Quebec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</si>
  <si>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</si>
  <si>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</si>
  <si>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</si>
  <si>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</si>
  <si>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</si>
  <si>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</si>
  <si>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</si>
  <si>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</si>
  <si>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</si>
  <si>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</si>
  <si>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V72771</t>
  </si>
  <si>
    <t>V84709</t>
  </si>
  <si>
    <t>IE-north</t>
  </si>
  <si>
    <t>V84803</t>
  </si>
  <si>
    <t>VA7961</t>
  </si>
  <si>
    <t>VB3481</t>
  </si>
  <si>
    <t>VB3493</t>
  </si>
  <si>
    <t>Interstate Gas Supply</t>
  </si>
  <si>
    <t>VB6942</t>
  </si>
  <si>
    <t>VB4860</t>
  </si>
  <si>
    <t>V70305</t>
  </si>
  <si>
    <t>CityofTallahassee</t>
  </si>
  <si>
    <t>NU8732</t>
  </si>
  <si>
    <t>V81094</t>
  </si>
  <si>
    <t>NU8752</t>
  </si>
  <si>
    <t>QF6611</t>
  </si>
  <si>
    <t>NO4632</t>
  </si>
  <si>
    <t>NO4613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</si>
  <si>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</si>
  <si>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</si>
  <si>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</si>
  <si>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</si>
  <si>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</si>
  <si>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</si>
  <si>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</si>
  <si>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</si>
  <si>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</si>
  <si>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</si>
  <si>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</si>
  <si>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</si>
  <si>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VC3422</t>
  </si>
  <si>
    <t>VC6713</t>
  </si>
  <si>
    <t>VC7729</t>
  </si>
  <si>
    <t>VD6721</t>
  </si>
  <si>
    <t>Select Energy</t>
  </si>
  <si>
    <t>V89373.7</t>
  </si>
  <si>
    <t>Texican Natural Gas</t>
  </si>
  <si>
    <t>V70744.1</t>
  </si>
  <si>
    <t>V70927.1</t>
  </si>
  <si>
    <t>V70954</t>
  </si>
  <si>
    <t>V70732</t>
  </si>
  <si>
    <t>V70849.1</t>
  </si>
  <si>
    <t>V70691</t>
  </si>
  <si>
    <t>V70866</t>
  </si>
  <si>
    <t>V69526</t>
  </si>
  <si>
    <t>V70884</t>
  </si>
  <si>
    <t>V66997</t>
  </si>
  <si>
    <t>V69420</t>
  </si>
  <si>
    <t>V69427</t>
  </si>
  <si>
    <t>V69430</t>
  </si>
  <si>
    <t>ClaytonWilliams</t>
  </si>
  <si>
    <t>V69444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</si>
  <si>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</si>
  <si>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</si>
  <si>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</si>
  <si>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</si>
  <si>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</si>
  <si>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</si>
  <si>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</si>
  <si>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</si>
  <si>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</si>
  <si>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</si>
  <si>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</si>
  <si>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>V70411</t>
  </si>
  <si>
    <t>V70742</t>
  </si>
  <si>
    <t>V70846</t>
  </si>
  <si>
    <t>V70851</t>
  </si>
  <si>
    <t>V70858</t>
  </si>
  <si>
    <t>Aries</t>
  </si>
  <si>
    <t>V70958</t>
  </si>
  <si>
    <t>V70960</t>
  </si>
  <si>
    <t>V71008</t>
  </si>
  <si>
    <t>V72121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</si>
  <si>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</si>
  <si>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</si>
  <si>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</si>
  <si>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</si>
  <si>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</si>
  <si>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</si>
  <si>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</si>
  <si>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</si>
  <si>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</si>
  <si>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</si>
  <si>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</si>
  <si>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</si>
  <si>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</si>
  <si>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</si>
  <si>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</si>
  <si>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</si>
  <si>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V73400</t>
  </si>
  <si>
    <t>V73727-29-30-32</t>
  </si>
  <si>
    <t>Peoples</t>
  </si>
  <si>
    <t>V74054</t>
  </si>
  <si>
    <t>V73414-15-16</t>
  </si>
  <si>
    <t>V73405</t>
  </si>
  <si>
    <t>V73901</t>
  </si>
  <si>
    <t>V74023</t>
  </si>
  <si>
    <t>V74405</t>
  </si>
  <si>
    <t>V76245</t>
  </si>
  <si>
    <t>V76259</t>
  </si>
  <si>
    <t>V76301</t>
  </si>
  <si>
    <t>V76314</t>
  </si>
  <si>
    <t>V76328</t>
  </si>
  <si>
    <t>V76333</t>
  </si>
  <si>
    <t>V76713</t>
  </si>
  <si>
    <t>V67871.4</t>
  </si>
  <si>
    <t>V76791</t>
  </si>
  <si>
    <t>V76310-11</t>
  </si>
  <si>
    <t>V76312</t>
  </si>
  <si>
    <t>V76760</t>
  </si>
  <si>
    <t>V76783</t>
  </si>
  <si>
    <t>V76663</t>
  </si>
  <si>
    <t>V76788.</t>
  </si>
  <si>
    <t>V78266.1-2</t>
  </si>
  <si>
    <t>V78554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</si>
  <si>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</si>
  <si>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</si>
  <si>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</si>
  <si>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</si>
  <si>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</si>
  <si>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</si>
  <si>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</si>
  <si>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</si>
  <si>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</si>
  <si>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</si>
  <si>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</si>
  <si>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</si>
  <si>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V81042-V81043</t>
  </si>
  <si>
    <t>V34591.4</t>
  </si>
  <si>
    <t>V70742.2</t>
  </si>
  <si>
    <t>V34591.5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</si>
  <si>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</si>
  <si>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</si>
  <si>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</si>
  <si>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</si>
  <si>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</si>
  <si>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</si>
  <si>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</si>
  <si>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</si>
  <si>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</si>
  <si>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</si>
  <si>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</si>
  <si>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</si>
  <si>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</si>
  <si>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</si>
  <si>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</si>
  <si>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</si>
  <si>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V82740</t>
  </si>
  <si>
    <t>V83102</t>
  </si>
  <si>
    <t>KernOil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</si>
  <si>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</si>
  <si>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</si>
  <si>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</si>
  <si>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</si>
  <si>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</si>
  <si>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</si>
  <si>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</si>
  <si>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</si>
  <si>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</si>
  <si>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</si>
  <si>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</si>
  <si>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</si>
  <si>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</si>
  <si>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</si>
  <si>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</si>
  <si>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</si>
  <si>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</si>
  <si>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</si>
  <si>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</si>
  <si>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</si>
  <si>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</si>
  <si>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</si>
  <si>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</si>
  <si>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</si>
  <si>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</si>
  <si>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</si>
  <si>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</si>
  <si>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</si>
  <si>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</si>
  <si>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</si>
  <si>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</si>
  <si>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</si>
  <si>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</si>
  <si>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</si>
  <si>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</si>
  <si>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</si>
  <si>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</si>
  <si>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</si>
  <si>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</si>
  <si>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</si>
  <si>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</si>
  <si>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</si>
  <si>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</si>
  <si>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</si>
  <si>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</si>
  <si>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</si>
  <si>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</si>
  <si>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</si>
  <si>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V89702</t>
  </si>
  <si>
    <t>V89706</t>
  </si>
  <si>
    <t>V89715</t>
  </si>
  <si>
    <t>V90219</t>
  </si>
  <si>
    <t>GulfGasUtilities</t>
  </si>
  <si>
    <t>V90313</t>
  </si>
  <si>
    <t>V90420</t>
  </si>
  <si>
    <t>V90424</t>
  </si>
  <si>
    <t>V90429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</si>
  <si>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</si>
  <si>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</si>
  <si>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</si>
  <si>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</si>
  <si>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</si>
  <si>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</si>
  <si>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</si>
  <si>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</si>
  <si>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</si>
  <si>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</si>
  <si>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</si>
  <si>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</si>
  <si>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</si>
  <si>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</si>
  <si>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</si>
  <si>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</si>
  <si>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</si>
  <si>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</si>
  <si>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</si>
  <si>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</si>
  <si>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</si>
  <si>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</si>
  <si>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</si>
  <si>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</si>
  <si>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</si>
  <si>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</si>
  <si>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</si>
  <si>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</si>
  <si>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V98349</t>
  </si>
  <si>
    <t>CNG Producing</t>
  </si>
  <si>
    <t>V98663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</si>
  <si>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</si>
  <si>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</si>
  <si>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</si>
  <si>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</si>
  <si>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</si>
  <si>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</si>
  <si>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</si>
  <si>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</si>
  <si>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</si>
  <si>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</si>
  <si>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</si>
  <si>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</si>
  <si>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</si>
  <si>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</si>
  <si>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</si>
  <si>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</si>
  <si>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</si>
  <si>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</si>
  <si>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</si>
  <si>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</si>
  <si>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</si>
  <si>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</si>
  <si>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</si>
  <si>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</si>
  <si>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</si>
  <si>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</si>
  <si>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</si>
  <si>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</si>
  <si>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</si>
  <si>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</si>
  <si>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</si>
  <si>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</si>
  <si>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</si>
  <si>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</si>
  <si>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</si>
  <si>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</si>
  <si>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</si>
  <si>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</si>
  <si>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</si>
  <si>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</si>
  <si>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</si>
  <si>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</si>
  <si>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</si>
  <si>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</si>
  <si>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</si>
  <si>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</si>
  <si>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</si>
  <si>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</si>
  <si>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</si>
  <si>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</si>
  <si>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VA7246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</si>
  <si>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</si>
  <si>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</si>
  <si>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</si>
  <si>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</si>
  <si>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</si>
  <si>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</si>
  <si>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</si>
  <si>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</si>
  <si>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</si>
  <si>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</si>
  <si>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</si>
  <si>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</si>
  <si>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</si>
  <si>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</si>
  <si>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</si>
  <si>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</si>
  <si>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</si>
  <si>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</si>
  <si>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</si>
  <si>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</si>
  <si>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</si>
  <si>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</si>
  <si>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VB3454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</si>
  <si>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</si>
  <si>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</si>
  <si>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</si>
  <si>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</si>
  <si>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</si>
  <si>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</si>
  <si>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</si>
  <si>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</si>
  <si>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</si>
  <si>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</si>
  <si>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</si>
  <si>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</si>
  <si>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</si>
  <si>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VB6963</t>
  </si>
  <si>
    <t>VB6965</t>
  </si>
  <si>
    <t>VB6972</t>
  </si>
  <si>
    <t>VB6976</t>
  </si>
  <si>
    <t>VB6999</t>
  </si>
  <si>
    <t>VB7061</t>
  </si>
  <si>
    <t>VB7464</t>
  </si>
  <si>
    <t>American Assurance</t>
  </si>
  <si>
    <t>VB9809</t>
  </si>
  <si>
    <t>VB9837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</si>
  <si>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</si>
  <si>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</si>
  <si>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</si>
  <si>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</si>
  <si>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</si>
  <si>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</si>
  <si>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</si>
  <si>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</si>
  <si>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</si>
  <si>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</si>
  <si>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</si>
  <si>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</si>
  <si>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</si>
  <si>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</si>
  <si>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</si>
  <si>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</si>
  <si>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</si>
  <si>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</si>
  <si>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VC1122</t>
  </si>
  <si>
    <t>VC0762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</si>
  <si>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</si>
  <si>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</si>
  <si>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</si>
  <si>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</si>
  <si>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</si>
  <si>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</si>
  <si>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</si>
  <si>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</si>
  <si>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VC3221</t>
  </si>
  <si>
    <t>VC3225</t>
  </si>
  <si>
    <t>VC3229</t>
  </si>
  <si>
    <t>Welch</t>
  </si>
  <si>
    <t>VC3244</t>
  </si>
  <si>
    <t>VC3253</t>
  </si>
  <si>
    <t>VC3265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</si>
  <si>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</si>
  <si>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</si>
  <si>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</si>
  <si>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</si>
  <si>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</si>
  <si>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</si>
  <si>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</si>
  <si>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</si>
  <si>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VC7449</t>
  </si>
  <si>
    <t>VC7467</t>
  </si>
  <si>
    <t>VC7477</t>
  </si>
  <si>
    <t>VC7496</t>
  </si>
  <si>
    <t>VC7621</t>
  </si>
  <si>
    <t>VC7626</t>
  </si>
  <si>
    <t>VC7771</t>
  </si>
  <si>
    <t>VC7853</t>
  </si>
  <si>
    <t>VC8209</t>
  </si>
  <si>
    <t>VC8211</t>
  </si>
  <si>
    <t>VC8213</t>
  </si>
  <si>
    <t>VC8216</t>
  </si>
  <si>
    <t>VC7610-VC7611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</si>
  <si>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</si>
  <si>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</si>
  <si>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</si>
  <si>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</si>
  <si>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</si>
  <si>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</si>
  <si>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</si>
  <si>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</si>
  <si>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</si>
  <si>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</si>
  <si>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</si>
  <si>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</si>
  <si>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</si>
  <si>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</si>
  <si>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</si>
  <si>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</si>
  <si>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</si>
  <si>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</si>
  <si>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</si>
  <si>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</si>
  <si>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</si>
  <si>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</si>
  <si>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</si>
  <si>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</si>
  <si>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</si>
  <si>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VD7102</t>
  </si>
  <si>
    <t>VD7862</t>
  </si>
  <si>
    <t>VD7871</t>
  </si>
  <si>
    <t>VD7119</t>
  </si>
  <si>
    <t>VD8327</t>
  </si>
  <si>
    <t>VD8329</t>
  </si>
  <si>
    <t>VD7035</t>
  </si>
  <si>
    <t>V70962</t>
  </si>
  <si>
    <t>Louis Dreyfus Natural Gas</t>
  </si>
  <si>
    <t>V70967</t>
  </si>
  <si>
    <t>V69533</t>
  </si>
  <si>
    <t>V69951</t>
  </si>
  <si>
    <t>V69265.1</t>
  </si>
  <si>
    <t>V70029.1</t>
  </si>
  <si>
    <t>TROY BLACK</t>
  </si>
  <si>
    <t>V70029.2</t>
  </si>
  <si>
    <t>V74025</t>
  </si>
  <si>
    <t>Questar Energy Trading</t>
  </si>
  <si>
    <t>V78242</t>
  </si>
  <si>
    <t>Markwest Hydr</t>
  </si>
  <si>
    <t>V78446</t>
  </si>
  <si>
    <t>V80315</t>
  </si>
  <si>
    <t>V82865.1/778291</t>
  </si>
  <si>
    <t>gilbert</t>
  </si>
  <si>
    <t>V83025</t>
  </si>
  <si>
    <t>V89104.1</t>
  </si>
  <si>
    <t>V89104.2</t>
  </si>
  <si>
    <t>V89031.1-4</t>
  </si>
  <si>
    <t>V95342.1</t>
  </si>
  <si>
    <t>imperial sugar</t>
  </si>
  <si>
    <t>V95600</t>
  </si>
  <si>
    <t>VA1908.1</t>
  </si>
  <si>
    <t>marathon oil</t>
  </si>
  <si>
    <t>VA1952.1</t>
  </si>
  <si>
    <t>VA6445.1</t>
  </si>
  <si>
    <t>HS ENERGY SERVICES</t>
  </si>
  <si>
    <t>VB0897.2</t>
  </si>
  <si>
    <t>Hiland Partners</t>
  </si>
  <si>
    <t>Gilbert/Ferries</t>
  </si>
  <si>
    <t>VBA9942</t>
  </si>
  <si>
    <t>PECOS PRODUCTION</t>
  </si>
  <si>
    <t>PROCER GAMBLE</t>
  </si>
  <si>
    <t>FEITLER</t>
  </si>
  <si>
    <t>VB3421.1</t>
  </si>
  <si>
    <t>John Singer</t>
  </si>
  <si>
    <t>V45278.2/3</t>
  </si>
  <si>
    <t>VB7507.1</t>
  </si>
  <si>
    <t>Co-energy Trading</t>
  </si>
  <si>
    <t>VB7507.2</t>
  </si>
  <si>
    <t>VC0363</t>
  </si>
  <si>
    <t>VC4011</t>
  </si>
  <si>
    <t>Segundo Ravano</t>
  </si>
  <si>
    <t>VC8218.1</t>
  </si>
  <si>
    <t>FT-INT-CEN-MKT2</t>
  </si>
  <si>
    <t>VC9214</t>
  </si>
  <si>
    <t>VD1136.1</t>
  </si>
  <si>
    <t>Wasatch Energy LLC</t>
  </si>
  <si>
    <t>Waha</t>
  </si>
  <si>
    <t>VD3705</t>
  </si>
  <si>
    <t>DUPONT</t>
  </si>
  <si>
    <t>VD8286</t>
  </si>
  <si>
    <t>VD8139</t>
  </si>
  <si>
    <t>ORTIZ</t>
  </si>
  <si>
    <t>VD6086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</si>
  <si>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</si>
  <si>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</si>
  <si>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</si>
  <si>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</si>
  <si>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</si>
  <si>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</si>
  <si>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</si>
  <si>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V22954</t>
  </si>
  <si>
    <t>VB3526</t>
  </si>
  <si>
    <t>Global Octane Texas</t>
  </si>
  <si>
    <t>BP Energy</t>
  </si>
  <si>
    <t>Power-Ercot</t>
  </si>
  <si>
    <t>Curry</t>
  </si>
  <si>
    <t>EPMI</t>
  </si>
  <si>
    <t>Power-Midwest Origination</t>
  </si>
  <si>
    <t>Baughman</t>
  </si>
  <si>
    <t>Valderama</t>
  </si>
  <si>
    <t>Transalta Energy</t>
  </si>
  <si>
    <t>Cinergy Services</t>
  </si>
  <si>
    <t>Alliant</t>
  </si>
  <si>
    <t>AMPO-OHIO</t>
  </si>
  <si>
    <t>Contingent Call Options</t>
  </si>
  <si>
    <t>Old Dominion</t>
  </si>
  <si>
    <t>Power-Northeast Origination</t>
  </si>
  <si>
    <t>Wheeler</t>
  </si>
  <si>
    <t>CLP</t>
  </si>
  <si>
    <t>Bernstein</t>
  </si>
  <si>
    <t>GE Treasury</t>
  </si>
  <si>
    <t>Power-Southeast Origination</t>
  </si>
  <si>
    <t>Cargill</t>
  </si>
  <si>
    <t>Rorschach</t>
  </si>
  <si>
    <t>Multiple Deals</t>
  </si>
  <si>
    <t>LTSW</t>
  </si>
  <si>
    <t>Foster</t>
  </si>
  <si>
    <t>LTNW</t>
  </si>
  <si>
    <t>LTCA</t>
  </si>
  <si>
    <t>LTWMGMT</t>
  </si>
  <si>
    <t>STSW</t>
  </si>
  <si>
    <t>STNW</t>
  </si>
  <si>
    <t>STCA</t>
  </si>
  <si>
    <t>DWR</t>
  </si>
  <si>
    <t>Power Origination--LT-WMGMT</t>
  </si>
  <si>
    <t>Power Origination--LT-SW</t>
  </si>
  <si>
    <t>Power Origination--LT-CA</t>
  </si>
  <si>
    <t>Power Origination--LT-CA(NP-15)</t>
  </si>
  <si>
    <t>Pastoria</t>
  </si>
  <si>
    <t>Thomas</t>
  </si>
  <si>
    <t>Parquet</t>
  </si>
  <si>
    <t>LV Turbine Sale</t>
  </si>
  <si>
    <t>Blue Dog</t>
  </si>
  <si>
    <t>Santa Clara</t>
  </si>
  <si>
    <t>Dyer</t>
  </si>
  <si>
    <t>D5A turbine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</si>
  <si>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</si>
  <si>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</si>
  <si>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</si>
  <si>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</si>
  <si>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</si>
  <si>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</si>
  <si>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</si>
  <si>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</si>
  <si>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</si>
  <si>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</si>
  <si>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</si>
  <si>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</si>
  <si>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</si>
  <si>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</si>
  <si>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</si>
  <si>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</si>
  <si>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</si>
  <si>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</si>
  <si>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</si>
  <si>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</si>
  <si>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</si>
  <si>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</si>
  <si>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</si>
  <si>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</si>
  <si>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</si>
  <si>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</si>
  <si>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</si>
  <si>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</si>
  <si>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</si>
  <si>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</si>
  <si>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</si>
  <si>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</si>
  <si>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</si>
  <si>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</si>
  <si>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</si>
  <si>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</si>
  <si>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</si>
  <si>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</si>
  <si>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</si>
  <si>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Storage</t>
  </si>
  <si>
    <t>Canada Origination-Ontario</t>
  </si>
  <si>
    <t>Deal #</t>
  </si>
  <si>
    <t>Originator</t>
  </si>
  <si>
    <t>VC0975</t>
  </si>
  <si>
    <t>KCS Energy</t>
  </si>
  <si>
    <t>Energy Capital Resources</t>
  </si>
  <si>
    <t>Quick</t>
  </si>
  <si>
    <t>Ng-price</t>
  </si>
  <si>
    <t>KCS</t>
  </si>
  <si>
    <t>ng-price</t>
  </si>
  <si>
    <t>VJ2283</t>
  </si>
  <si>
    <t>Tennessee Gas Pipeline</t>
  </si>
  <si>
    <t>Gas Assets - Enron Compressor Services</t>
  </si>
  <si>
    <t>Meyer</t>
  </si>
  <si>
    <t>FT-Wellhead</t>
  </si>
  <si>
    <t>City of Pasadena (Transport for June)</t>
  </si>
  <si>
    <t>Gas Origination - West</t>
  </si>
  <si>
    <t>Ward</t>
  </si>
  <si>
    <t>GD-NEW</t>
  </si>
  <si>
    <t>AES New Energy</t>
  </si>
  <si>
    <t>VE1156</t>
  </si>
  <si>
    <t>Elpaso</t>
  </si>
  <si>
    <t>VE1190</t>
  </si>
  <si>
    <t>Pasadena</t>
  </si>
  <si>
    <t>VE4661</t>
  </si>
  <si>
    <t>Mexicana de Cobre</t>
  </si>
  <si>
    <t>Miller</t>
  </si>
  <si>
    <t>VF2203</t>
  </si>
  <si>
    <t>VF4941</t>
  </si>
  <si>
    <t>Texaco Natural Gas, Inc.</t>
  </si>
  <si>
    <t>Lucci</t>
  </si>
  <si>
    <t>FT-Denver</t>
  </si>
  <si>
    <t>VF4922</t>
  </si>
  <si>
    <t>VF4891</t>
  </si>
  <si>
    <t>VF5113</t>
  </si>
  <si>
    <t>Hesco</t>
  </si>
  <si>
    <t>VF8740</t>
  </si>
  <si>
    <t>Eprime</t>
  </si>
  <si>
    <t>Fuller</t>
  </si>
  <si>
    <t>VG0596</t>
  </si>
  <si>
    <t>e prime</t>
  </si>
  <si>
    <t>FT-Nwest</t>
  </si>
  <si>
    <t>VG6036.1</t>
  </si>
  <si>
    <t>Smurfit</t>
  </si>
  <si>
    <t>848169/VG8224</t>
  </si>
  <si>
    <t>BP Corportaion</t>
  </si>
  <si>
    <t>VH0003</t>
  </si>
  <si>
    <t>Pala Alto</t>
  </si>
  <si>
    <t>VH0023</t>
  </si>
  <si>
    <t>VH5919</t>
  </si>
  <si>
    <t>VH6425</t>
  </si>
  <si>
    <t>EOTT</t>
  </si>
  <si>
    <t>VH6422</t>
  </si>
  <si>
    <t>Palo Alto</t>
  </si>
  <si>
    <t>VI2407</t>
  </si>
  <si>
    <t>VI2958</t>
  </si>
  <si>
    <t>E</t>
  </si>
  <si>
    <t>VI3827</t>
  </si>
  <si>
    <t>VI5978</t>
  </si>
  <si>
    <t>VI9246</t>
  </si>
  <si>
    <t>VI8853</t>
  </si>
  <si>
    <t>Kaiser Aluminum</t>
  </si>
  <si>
    <t>VJ1275</t>
  </si>
  <si>
    <t>FT-Central</t>
  </si>
  <si>
    <t>VI8832.3</t>
  </si>
  <si>
    <t>VI8832.2</t>
  </si>
  <si>
    <t>West Linn Paper</t>
  </si>
  <si>
    <t>Dominion E&amp;P</t>
  </si>
  <si>
    <t>VJ6780</t>
  </si>
  <si>
    <t>EJW Family</t>
  </si>
  <si>
    <t>VJ6799</t>
  </si>
  <si>
    <t>Excelon</t>
  </si>
  <si>
    <t>VJ6814</t>
  </si>
  <si>
    <t>Burlington Resources</t>
  </si>
  <si>
    <t>VJ6828</t>
  </si>
  <si>
    <t>CMS Field Services</t>
  </si>
  <si>
    <t>VJ6484</t>
  </si>
  <si>
    <t>Western Gas Resources Inc.</t>
  </si>
  <si>
    <t>MGMT-WEST</t>
  </si>
  <si>
    <t>IM-Mid Central South</t>
  </si>
  <si>
    <t>VJ8803</t>
  </si>
  <si>
    <t>VJ9132</t>
  </si>
  <si>
    <t>VJ9247</t>
  </si>
  <si>
    <t>Westport</t>
  </si>
  <si>
    <t>V4234</t>
  </si>
  <si>
    <t>Rockies to Socal Transport (producer annuity)</t>
  </si>
  <si>
    <t>Tycholiz</t>
  </si>
  <si>
    <t>KN Gas Services</t>
  </si>
  <si>
    <t>Kennedy Oil</t>
  </si>
  <si>
    <t>North Finn</t>
  </si>
  <si>
    <t>Citation</t>
  </si>
  <si>
    <t>VD9575</t>
  </si>
  <si>
    <t>Citizens</t>
  </si>
  <si>
    <t>various</t>
  </si>
  <si>
    <t>QC5965</t>
  </si>
  <si>
    <t>VK5156</t>
  </si>
  <si>
    <t>AES</t>
  </si>
  <si>
    <t>VK6828.1</t>
  </si>
  <si>
    <t>VK6792.1</t>
  </si>
  <si>
    <t>Retex</t>
  </si>
  <si>
    <t>El Paso</t>
  </si>
  <si>
    <t>VK8282</t>
  </si>
  <si>
    <t>JM Huber</t>
  </si>
  <si>
    <t>VK9218</t>
  </si>
  <si>
    <t>SINCLAIR OIL CO.</t>
  </si>
  <si>
    <t>ANNUITY</t>
  </si>
  <si>
    <t>Intra CAND BC</t>
  </si>
  <si>
    <t>Colorado Springs Utilities</t>
  </si>
  <si>
    <t>Harrison</t>
  </si>
  <si>
    <t>Elpaso Electric</t>
  </si>
  <si>
    <t>Gas Origination West</t>
  </si>
  <si>
    <t>Ward1</t>
  </si>
  <si>
    <t>E'</t>
  </si>
  <si>
    <t>VG2227</t>
  </si>
  <si>
    <t>Indelpro</t>
  </si>
  <si>
    <t>Mexico Origination</t>
  </si>
  <si>
    <t>Perez</t>
  </si>
  <si>
    <t>VG2227.3</t>
  </si>
  <si>
    <t>Polykron/Nylon De Mexico</t>
  </si>
  <si>
    <t>VG2227.6</t>
  </si>
  <si>
    <t>Univex</t>
  </si>
  <si>
    <t>VG0924</t>
  </si>
  <si>
    <t>Grupo</t>
  </si>
  <si>
    <t>VG0948</t>
  </si>
  <si>
    <t>VG0944</t>
  </si>
  <si>
    <t>Convertidora/Convermex</t>
  </si>
  <si>
    <t>VG5833</t>
  </si>
  <si>
    <t>VG6249</t>
  </si>
  <si>
    <t>Fibras</t>
  </si>
  <si>
    <t>VH9757.7</t>
  </si>
  <si>
    <t>Nemark</t>
  </si>
  <si>
    <t>VC0510</t>
  </si>
  <si>
    <t>VG0948.6</t>
  </si>
  <si>
    <t>Convertidora</t>
  </si>
  <si>
    <t>VG0948.7</t>
  </si>
  <si>
    <t>Convermex</t>
  </si>
  <si>
    <t>#12</t>
  </si>
  <si>
    <t>VC0552.3</t>
  </si>
  <si>
    <t>Polykron</t>
  </si>
  <si>
    <t>VE1247</t>
  </si>
  <si>
    <t>GRUPO IMSA</t>
  </si>
  <si>
    <t>MEXICO ORIGINATION</t>
  </si>
  <si>
    <t>PEREZ</t>
  </si>
  <si>
    <t>VF8451</t>
  </si>
  <si>
    <t>Industrias pe</t>
  </si>
  <si>
    <t>Ng-Price</t>
  </si>
  <si>
    <t>vg0948</t>
  </si>
  <si>
    <t>N/A</t>
  </si>
  <si>
    <t xml:space="preserve">Pania </t>
  </si>
  <si>
    <t>VF2540</t>
  </si>
  <si>
    <t>Papier Masson</t>
  </si>
  <si>
    <t>Middle Market - Canada</t>
  </si>
  <si>
    <t>Cyntia Pastega</t>
  </si>
  <si>
    <t>FT-CAND-EGSC</t>
  </si>
  <si>
    <t>VF2530</t>
  </si>
  <si>
    <t>VF4486</t>
  </si>
  <si>
    <t>Husky</t>
  </si>
  <si>
    <t>Grant Oh</t>
  </si>
  <si>
    <t>VF5371</t>
  </si>
  <si>
    <t>VF5307</t>
  </si>
  <si>
    <t>Tom Brown</t>
  </si>
  <si>
    <t>VF8568</t>
  </si>
  <si>
    <t>Howard Sangwine</t>
  </si>
  <si>
    <t>VG2156</t>
  </si>
  <si>
    <t>SUNOCO</t>
  </si>
  <si>
    <t>VG2189</t>
  </si>
  <si>
    <t>VG2231</t>
  </si>
  <si>
    <t>VG2259</t>
  </si>
  <si>
    <t>VG2330</t>
  </si>
  <si>
    <t>VG2272</t>
  </si>
  <si>
    <t>VG2280</t>
  </si>
  <si>
    <t>VG2200</t>
  </si>
  <si>
    <t>VG4888</t>
  </si>
  <si>
    <t>710719 Alberta</t>
  </si>
  <si>
    <t>VB9229</t>
  </si>
  <si>
    <t>Energy West</t>
  </si>
  <si>
    <t>VG6308</t>
  </si>
  <si>
    <t>Husky Oil</t>
  </si>
  <si>
    <t>VG6470</t>
  </si>
  <si>
    <t>VG9131</t>
  </si>
  <si>
    <t>Sask</t>
  </si>
  <si>
    <t>VH0057</t>
  </si>
  <si>
    <t>PML</t>
  </si>
  <si>
    <t>VH0153</t>
  </si>
  <si>
    <t>VH0155</t>
  </si>
  <si>
    <t>FT-CAND-EGSC-OP</t>
  </si>
  <si>
    <t>VH2627</t>
  </si>
  <si>
    <t>VH2668</t>
  </si>
  <si>
    <t>Sunoco</t>
  </si>
  <si>
    <t>VH2739</t>
  </si>
  <si>
    <t>VH2744</t>
  </si>
  <si>
    <t>VH2764</t>
  </si>
  <si>
    <t>VH2777</t>
  </si>
  <si>
    <t>VH2804</t>
  </si>
  <si>
    <t>VH3655</t>
  </si>
  <si>
    <t>VG6426</t>
  </si>
  <si>
    <t>VH6370</t>
  </si>
  <si>
    <t>Zargon</t>
  </si>
  <si>
    <t>Eric Le Dain</t>
  </si>
  <si>
    <t>VI0032</t>
  </si>
  <si>
    <t>IMC Canada</t>
  </si>
  <si>
    <t>ET3738.V</t>
  </si>
  <si>
    <t>Canadian Nat Res</t>
  </si>
  <si>
    <t>FT-CAND-EGSC-EA</t>
  </si>
  <si>
    <t>VI6552</t>
  </si>
  <si>
    <t>N97767.P</t>
  </si>
  <si>
    <t>CNR</t>
  </si>
  <si>
    <t>ET3738.W</t>
  </si>
  <si>
    <t>VI4650</t>
  </si>
  <si>
    <t>SaskEnergy</t>
  </si>
  <si>
    <t>VI5786</t>
  </si>
  <si>
    <t>VI6462</t>
  </si>
  <si>
    <t>Strathcona Paper</t>
  </si>
  <si>
    <t>Dean Drozdiak</t>
  </si>
  <si>
    <t>VI6580</t>
  </si>
  <si>
    <t>Invasion</t>
  </si>
  <si>
    <t>VI6553</t>
  </si>
  <si>
    <t>Georgia Pacific</t>
  </si>
  <si>
    <t>VI6561</t>
  </si>
  <si>
    <t>VI6575</t>
  </si>
  <si>
    <t>E78994.A</t>
  </si>
  <si>
    <t>CNRL</t>
  </si>
  <si>
    <t>E78994.B</t>
  </si>
  <si>
    <t>VJ0985</t>
  </si>
  <si>
    <t>VJ1621</t>
  </si>
  <si>
    <t>VJ5691</t>
  </si>
  <si>
    <t>VJ6189</t>
  </si>
  <si>
    <t>SaskFerco</t>
  </si>
  <si>
    <t>VJ6679</t>
  </si>
  <si>
    <t>ET3738.X</t>
  </si>
  <si>
    <t>VJ6813</t>
  </si>
  <si>
    <t>VK0390</t>
  </si>
  <si>
    <t>Bombardier Inc</t>
  </si>
  <si>
    <t>VK1040</t>
  </si>
  <si>
    <t>VK6757</t>
  </si>
  <si>
    <t>VK6827</t>
  </si>
  <si>
    <t>VK6847</t>
  </si>
  <si>
    <t>VK6852</t>
  </si>
  <si>
    <t>VK6463</t>
  </si>
  <si>
    <t>VK6600</t>
  </si>
  <si>
    <t>VL0342</t>
  </si>
  <si>
    <t>VK9925</t>
  </si>
  <si>
    <t>VD3696</t>
  </si>
  <si>
    <t>PetroCanada</t>
  </si>
  <si>
    <t>VK9940</t>
  </si>
  <si>
    <t>VL0241</t>
  </si>
  <si>
    <t>Petro Canada</t>
  </si>
  <si>
    <t>VL0065</t>
  </si>
  <si>
    <t>VL0285</t>
  </si>
  <si>
    <t>Corp du Ft. St. John</t>
  </si>
  <si>
    <t>VL0317</t>
  </si>
  <si>
    <t>Centra Gas BC</t>
  </si>
  <si>
    <t>Gerry Hrap</t>
  </si>
  <si>
    <t>VL0281</t>
  </si>
  <si>
    <t>Gas Alberta</t>
  </si>
  <si>
    <t>VL3968</t>
  </si>
  <si>
    <t>Trioco Resources</t>
  </si>
  <si>
    <t>VL2737</t>
  </si>
  <si>
    <t>EI2457.A-C</t>
  </si>
  <si>
    <t>EOG Res</t>
  </si>
  <si>
    <t>VC6316.2-.4</t>
  </si>
  <si>
    <t>QA1354</t>
  </si>
  <si>
    <t>Sithe</t>
  </si>
  <si>
    <t>VL3519</t>
  </si>
  <si>
    <t>VD9550</t>
  </si>
  <si>
    <t>WPS</t>
  </si>
  <si>
    <t>Middle Market - Central</t>
  </si>
  <si>
    <t>Frihart</t>
  </si>
  <si>
    <t>VD9559</t>
  </si>
  <si>
    <t>VE1181</t>
  </si>
  <si>
    <t>VE1193</t>
  </si>
  <si>
    <t>VE4429</t>
  </si>
  <si>
    <t>WPS Energy</t>
  </si>
  <si>
    <t>VF1311</t>
  </si>
  <si>
    <t>Pollan</t>
  </si>
  <si>
    <t>VF1333</t>
  </si>
  <si>
    <t>Mu</t>
  </si>
  <si>
    <t>VF5390</t>
  </si>
  <si>
    <t>WPSEnergy</t>
  </si>
  <si>
    <t>VF5504</t>
  </si>
  <si>
    <t>MidAmerican</t>
  </si>
  <si>
    <t>VF5454</t>
  </si>
  <si>
    <t>VF8620</t>
  </si>
  <si>
    <t>Wisconsin</t>
  </si>
  <si>
    <t>VG1277</t>
  </si>
  <si>
    <t>VG1003</t>
  </si>
  <si>
    <t>VG6519</t>
  </si>
  <si>
    <t>WP&amp;L</t>
  </si>
  <si>
    <t>VG5748</t>
  </si>
  <si>
    <t>VH0041</t>
  </si>
  <si>
    <t>Mid American</t>
  </si>
  <si>
    <t>VH1755</t>
  </si>
  <si>
    <t>VI2284</t>
  </si>
  <si>
    <t>VI4275</t>
  </si>
  <si>
    <t>VI6029</t>
  </si>
  <si>
    <t>Empire District</t>
  </si>
  <si>
    <t>VI8915</t>
  </si>
  <si>
    <t>VI8463</t>
  </si>
  <si>
    <t>VJ4008</t>
  </si>
  <si>
    <t>Clinton</t>
  </si>
  <si>
    <t>VJ5901</t>
  </si>
  <si>
    <t>VJ5851</t>
  </si>
  <si>
    <t>Wisconsin PL</t>
  </si>
  <si>
    <t>VJ5763</t>
  </si>
  <si>
    <t>VJ5757</t>
  </si>
  <si>
    <t>VJ5746</t>
  </si>
  <si>
    <t>VK1002</t>
  </si>
  <si>
    <t>VJ9613</t>
  </si>
  <si>
    <t>VK0387</t>
  </si>
  <si>
    <t>VK5405</t>
  </si>
  <si>
    <t>VK2226</t>
  </si>
  <si>
    <t>Untilicorp</t>
  </si>
  <si>
    <t>VL3501</t>
  </si>
  <si>
    <t>v25901.1</t>
  </si>
  <si>
    <t>PGL&amp;C</t>
  </si>
  <si>
    <t>Carrabine</t>
  </si>
  <si>
    <t>gd-central</t>
  </si>
  <si>
    <t>VD9959</t>
  </si>
  <si>
    <t>VE4597.1</t>
  </si>
  <si>
    <t>ft-ontario</t>
  </si>
  <si>
    <t>VD6679.1</t>
  </si>
  <si>
    <t>WS</t>
  </si>
  <si>
    <t>Midamerican</t>
  </si>
  <si>
    <t>VG1003.1</t>
  </si>
  <si>
    <t>wpl</t>
  </si>
  <si>
    <t>VH5178.1</t>
  </si>
  <si>
    <t>NG Energy</t>
  </si>
  <si>
    <t>VI8395.1</t>
  </si>
  <si>
    <t>VI8528.1</t>
  </si>
  <si>
    <t>MUDO</t>
  </si>
  <si>
    <t>VJ5570.1</t>
  </si>
  <si>
    <t>Consumers</t>
  </si>
  <si>
    <t>VJ2226.1</t>
  </si>
  <si>
    <t>utilicorp</t>
  </si>
  <si>
    <t>mu</t>
  </si>
  <si>
    <t>VJ9613.1</t>
  </si>
  <si>
    <t>VK4961.1</t>
  </si>
  <si>
    <t>GD-CENTRAL</t>
  </si>
  <si>
    <t>VK6632.1</t>
  </si>
  <si>
    <t>Seminole Energy</t>
  </si>
  <si>
    <t>886043</t>
  </si>
  <si>
    <t>CILCO</t>
  </si>
  <si>
    <t>886051</t>
  </si>
  <si>
    <t>885443</t>
  </si>
  <si>
    <t>Farmland Industries</t>
  </si>
  <si>
    <t>VK8289</t>
  </si>
  <si>
    <t>Entergy Louisiana</t>
  </si>
  <si>
    <t>VK8351</t>
  </si>
  <si>
    <t>Entergy Arkansas</t>
  </si>
  <si>
    <t>VK8815.1</t>
  </si>
  <si>
    <t>WISCONSIN GAS</t>
  </si>
  <si>
    <t>VE4124</t>
  </si>
  <si>
    <t>Continenetal Gas</t>
  </si>
  <si>
    <t>Middle Market - East</t>
  </si>
  <si>
    <t>Ferries</t>
  </si>
  <si>
    <t>VA2311</t>
  </si>
  <si>
    <t>FP&amp;L</t>
  </si>
  <si>
    <t>Taylor</t>
  </si>
  <si>
    <t>VA0211.D</t>
  </si>
  <si>
    <t>VA2311.C</t>
  </si>
  <si>
    <t>Continental Gas</t>
  </si>
  <si>
    <t>VF0837</t>
  </si>
  <si>
    <t>Hiland</t>
  </si>
  <si>
    <t>VF5404</t>
  </si>
  <si>
    <t>ScanaEnergy</t>
  </si>
  <si>
    <t>Depaolis</t>
  </si>
  <si>
    <t>VG5696</t>
  </si>
  <si>
    <t>Dominion</t>
  </si>
  <si>
    <t>VG2206</t>
  </si>
  <si>
    <t>Continental/Hiland</t>
  </si>
  <si>
    <t>NO4613.B</t>
  </si>
  <si>
    <t>Riceland</t>
  </si>
  <si>
    <t>NO4632.B</t>
  </si>
  <si>
    <t>Ralaco</t>
  </si>
  <si>
    <t>V82865.1</t>
  </si>
  <si>
    <t>Continental</t>
  </si>
  <si>
    <t>VC7852</t>
  </si>
  <si>
    <t>ContinentalGas</t>
  </si>
  <si>
    <t>VB0897</t>
  </si>
  <si>
    <t>Highland Parks/ Continental</t>
  </si>
  <si>
    <t>V007224.4</t>
  </si>
  <si>
    <t>Intercon</t>
  </si>
  <si>
    <t>VH6124.3</t>
  </si>
  <si>
    <t>Scana Energy</t>
  </si>
  <si>
    <t>VH6124.2</t>
  </si>
  <si>
    <t>VH6124.1</t>
  </si>
  <si>
    <t>VI3482</t>
  </si>
  <si>
    <t>FL&amp;P</t>
  </si>
  <si>
    <t>VI6033</t>
  </si>
  <si>
    <t>Metromedia</t>
  </si>
  <si>
    <t>VJ1671</t>
  </si>
  <si>
    <t>Enline</t>
  </si>
  <si>
    <t>VJ1702</t>
  </si>
  <si>
    <t>Crosstex</t>
  </si>
  <si>
    <t>VJ1723</t>
  </si>
  <si>
    <t>Mainline Energy</t>
  </si>
  <si>
    <t>VJ4715</t>
  </si>
  <si>
    <t xml:space="preserve">Pepco </t>
  </si>
  <si>
    <t>VJ6375</t>
  </si>
  <si>
    <t>VK1034</t>
  </si>
  <si>
    <t>Superior</t>
  </si>
  <si>
    <t>Pereira</t>
  </si>
  <si>
    <t>VK7349</t>
  </si>
  <si>
    <t xml:space="preserve">Jefferson </t>
  </si>
  <si>
    <t>VL2877</t>
  </si>
  <si>
    <t>BGE</t>
  </si>
  <si>
    <t>Barbe</t>
  </si>
  <si>
    <t>Otto</t>
  </si>
  <si>
    <t>FT-WELLHEAD</t>
  </si>
  <si>
    <t>Continenetal</t>
  </si>
  <si>
    <t>VE7638</t>
  </si>
  <si>
    <t>Dominion F.S.</t>
  </si>
  <si>
    <t>FT-NEWYORK</t>
  </si>
  <si>
    <t>VA2311.E</t>
  </si>
  <si>
    <t>Continenetal/Hiland</t>
  </si>
  <si>
    <t>Duke</t>
  </si>
  <si>
    <t>IE-Gulf</t>
  </si>
  <si>
    <t>Philadelphia Gas Works</t>
  </si>
  <si>
    <t>FT-EAST</t>
  </si>
  <si>
    <t>AGL</t>
  </si>
  <si>
    <t>Scana Energy Marketing</t>
  </si>
  <si>
    <t>IE-Mkt</t>
  </si>
  <si>
    <t>Sonat May Business</t>
  </si>
  <si>
    <t>NRG</t>
  </si>
  <si>
    <t>Smith</t>
  </si>
  <si>
    <t>Linder Oil co.</t>
  </si>
  <si>
    <t>CP &amp;L</t>
  </si>
  <si>
    <t>Municipal Gas Authority of Georgia</t>
  </si>
  <si>
    <t>Mississippi Power Company</t>
  </si>
  <si>
    <t>Florida Power Company</t>
  </si>
  <si>
    <t>Exxon</t>
  </si>
  <si>
    <t>AGL ES</t>
  </si>
  <si>
    <t>Mirant</t>
  </si>
  <si>
    <t>New Power</t>
  </si>
  <si>
    <t>NCNG</t>
  </si>
  <si>
    <t>TotalFina</t>
  </si>
  <si>
    <t>Woodward Marketing</t>
  </si>
  <si>
    <t>Dynegy</t>
  </si>
  <si>
    <t>Brooklyn Union</t>
  </si>
  <si>
    <t>PSEG</t>
  </si>
  <si>
    <t>Keyspan</t>
  </si>
  <si>
    <t>UGI</t>
  </si>
  <si>
    <t>South Florida Natural Gas</t>
  </si>
  <si>
    <t>Mainline</t>
  </si>
  <si>
    <t>Lakeland</t>
  </si>
  <si>
    <t>Tetco</t>
  </si>
  <si>
    <t>VG4772</t>
  </si>
  <si>
    <t>IE-North</t>
  </si>
  <si>
    <t>VG4715</t>
  </si>
  <si>
    <t>Oxford Oil Co.</t>
  </si>
  <si>
    <t>Singer</t>
  </si>
  <si>
    <t>Mason Producing</t>
  </si>
  <si>
    <t>VG4666</t>
  </si>
  <si>
    <t>Cumberland Valley</t>
  </si>
  <si>
    <t>VG9258</t>
  </si>
  <si>
    <t>EES</t>
  </si>
  <si>
    <t>Various</t>
  </si>
  <si>
    <t>revision for may</t>
  </si>
  <si>
    <t>VA3865</t>
  </si>
  <si>
    <t>City Gas of Florida</t>
  </si>
  <si>
    <t>VA2891.1/2</t>
  </si>
  <si>
    <t>continental gas</t>
  </si>
  <si>
    <t>VH5658</t>
  </si>
  <si>
    <t>EEX E&amp;P Company</t>
  </si>
  <si>
    <t>Zivley</t>
  </si>
  <si>
    <t>VH5697/857674</t>
  </si>
  <si>
    <t>Jefferson Cocke Co.</t>
  </si>
  <si>
    <t>Indeck Pepperell</t>
  </si>
  <si>
    <t>VH6396</t>
  </si>
  <si>
    <t>V07224</t>
  </si>
  <si>
    <t>Intercom</t>
  </si>
  <si>
    <t>Sequent Energy Management</t>
  </si>
  <si>
    <t>Thiele Kaolin</t>
  </si>
  <si>
    <t>848143/848152</t>
  </si>
  <si>
    <t>857714/857711</t>
  </si>
  <si>
    <t>Torch Energy</t>
  </si>
  <si>
    <t>VH9603</t>
  </si>
  <si>
    <t>Devon Energy Corp</t>
  </si>
  <si>
    <t>Spraque</t>
  </si>
  <si>
    <t>HydroQuebec</t>
  </si>
  <si>
    <t>864486/VI1837</t>
  </si>
  <si>
    <t>Milford</t>
  </si>
  <si>
    <t>IM Ontario</t>
  </si>
  <si>
    <t>VI2180</t>
  </si>
  <si>
    <t>Forest Oil</t>
  </si>
  <si>
    <t>VI2365</t>
  </si>
  <si>
    <t>VI2387</t>
  </si>
  <si>
    <t>VI4234</t>
  </si>
  <si>
    <t>Mariner Energy</t>
  </si>
  <si>
    <t>VI4249</t>
  </si>
  <si>
    <t>VI4258</t>
  </si>
  <si>
    <t>UGI Utilities Inc.</t>
  </si>
  <si>
    <t>Enron Energy Services</t>
  </si>
  <si>
    <t>ft-east</t>
  </si>
  <si>
    <t>Gordonsville</t>
  </si>
  <si>
    <t>VI5001</t>
  </si>
  <si>
    <t>VI5697</t>
  </si>
  <si>
    <t>VI5871</t>
  </si>
  <si>
    <t>VI9093</t>
  </si>
  <si>
    <t>Tug Fork Development</t>
  </si>
  <si>
    <t>VI9174</t>
  </si>
  <si>
    <t>Tristar</t>
  </si>
  <si>
    <t>VI9154</t>
  </si>
  <si>
    <t>Hunt Oil</t>
  </si>
  <si>
    <t>VI8310</t>
  </si>
  <si>
    <t>Bluebird Energy</t>
  </si>
  <si>
    <t>VI8286</t>
  </si>
  <si>
    <t>Magnum Hunter Prod</t>
  </si>
  <si>
    <t>VI9210</t>
  </si>
  <si>
    <t>Baltimore Gas &amp; Elec.</t>
  </si>
  <si>
    <t>GD-options</t>
  </si>
  <si>
    <t>V18854</t>
  </si>
  <si>
    <t>Enline Energy Solutions</t>
  </si>
  <si>
    <t>VJ2223</t>
  </si>
  <si>
    <t>Century Exploration</t>
  </si>
  <si>
    <t>VJ1374</t>
  </si>
  <si>
    <t>Crosstex Energy</t>
  </si>
  <si>
    <t>VJ1393</t>
  </si>
  <si>
    <t>VJ1413</t>
  </si>
  <si>
    <t>VJ1418</t>
  </si>
  <si>
    <t>VJ1406</t>
  </si>
  <si>
    <t>VJ1458</t>
  </si>
  <si>
    <t>VJ1480</t>
  </si>
  <si>
    <t>VJ1503</t>
  </si>
  <si>
    <t>VJ1546</t>
  </si>
  <si>
    <t>VJ1592</t>
  </si>
  <si>
    <t>VJ1645</t>
  </si>
  <si>
    <t>VJ1674</t>
  </si>
  <si>
    <t>VJ1492.1</t>
  </si>
  <si>
    <t>VJ4582</t>
  </si>
  <si>
    <t>Stone Energy</t>
  </si>
  <si>
    <t>VJ4624</t>
  </si>
  <si>
    <t>VJ4634.1</t>
  </si>
  <si>
    <t>Panaco Inc.</t>
  </si>
  <si>
    <t>VJ4634.2</t>
  </si>
  <si>
    <t>VJ4634.3</t>
  </si>
  <si>
    <t>VJ4634.4</t>
  </si>
  <si>
    <t>VJ4634.5</t>
  </si>
  <si>
    <t>VJ4634.6</t>
  </si>
  <si>
    <t>VJ4634.7</t>
  </si>
  <si>
    <t>VJ4634.8</t>
  </si>
  <si>
    <t>VJ5038</t>
  </si>
  <si>
    <t>W&amp;T Offshore</t>
  </si>
  <si>
    <t>VJ5575</t>
  </si>
  <si>
    <t>Mayne &amp; Mertz</t>
  </si>
  <si>
    <t>VJ6483</t>
  </si>
  <si>
    <t>EXXON</t>
  </si>
  <si>
    <t>Goodell</t>
  </si>
  <si>
    <t>Calpine Energy</t>
  </si>
  <si>
    <t>VJ6778.1</t>
  </si>
  <si>
    <t>Spinnaker Exp</t>
  </si>
  <si>
    <t>VJ6778.2</t>
  </si>
  <si>
    <t>VJ6778.3</t>
  </si>
  <si>
    <t>VJ6778.4</t>
  </si>
  <si>
    <t>VJ6778.5</t>
  </si>
  <si>
    <t>VJ6778.6</t>
  </si>
  <si>
    <t>VJ6778.7</t>
  </si>
  <si>
    <t>VJ6857</t>
  </si>
  <si>
    <t>Orion PL</t>
  </si>
  <si>
    <t>VJ6846</t>
  </si>
  <si>
    <t>V47151.2</t>
  </si>
  <si>
    <t>Pepco</t>
  </si>
  <si>
    <t>VJ6311</t>
  </si>
  <si>
    <t>United Technologies</t>
  </si>
  <si>
    <t>Belden &amp; Blake Corp.</t>
  </si>
  <si>
    <t>VJ7493</t>
  </si>
  <si>
    <t>Texoma Trading</t>
  </si>
  <si>
    <t>VJ7874</t>
  </si>
  <si>
    <t>Camerick Gas Processing</t>
  </si>
  <si>
    <t>VJ8018</t>
  </si>
  <si>
    <t>VJ9054</t>
  </si>
  <si>
    <t>Hunt Petr</t>
  </si>
  <si>
    <t>VJ9619</t>
  </si>
  <si>
    <t>Cabot Oil &amp; Gas</t>
  </si>
  <si>
    <t>VJ9626</t>
  </si>
  <si>
    <t>Energy Resource Tech</t>
  </si>
  <si>
    <t>VJ9641</t>
  </si>
  <si>
    <t>VJ9656</t>
  </si>
  <si>
    <t>VJ9677</t>
  </si>
  <si>
    <t>VJ9680</t>
  </si>
  <si>
    <t>VJ9733</t>
  </si>
  <si>
    <t>VJ9906</t>
  </si>
  <si>
    <t>VJ9942</t>
  </si>
  <si>
    <t>VK0069.2</t>
  </si>
  <si>
    <t>VK0069.3</t>
  </si>
  <si>
    <t>VK0242</t>
  </si>
  <si>
    <t>Juniper</t>
  </si>
  <si>
    <t>VK0279</t>
  </si>
  <si>
    <t>Bryan</t>
  </si>
  <si>
    <t>VK1000.2</t>
  </si>
  <si>
    <t>Wilmar Pipeline</t>
  </si>
  <si>
    <t>VK1000.1</t>
  </si>
  <si>
    <t>NDR</t>
  </si>
  <si>
    <t>Hendrickson</t>
  </si>
  <si>
    <t>North Central Oil</t>
  </si>
  <si>
    <t>Progas</t>
  </si>
  <si>
    <t>IE-Transport</t>
  </si>
  <si>
    <t>MX Energy</t>
  </si>
  <si>
    <t>Gas Marketing Inc.</t>
  </si>
  <si>
    <t>KCS Energy Marketing</t>
  </si>
  <si>
    <t>VK5214.3</t>
  </si>
  <si>
    <t>Connect</t>
  </si>
  <si>
    <t>Options</t>
  </si>
  <si>
    <t>TXU Energy Trading Co.</t>
  </si>
  <si>
    <t>Samedan Oil Corp</t>
  </si>
  <si>
    <t>National Fuel Gas Transmission</t>
  </si>
  <si>
    <t>North Carolina Natural Gas</t>
  </si>
  <si>
    <t>Select Energy Inc.</t>
  </si>
  <si>
    <t>Stevens Oil &amp; Gas</t>
  </si>
  <si>
    <t>BG&amp;E</t>
  </si>
  <si>
    <t>VE1620</t>
  </si>
  <si>
    <t>Middle Market - NYMEX</t>
  </si>
  <si>
    <t>VE1176</t>
  </si>
  <si>
    <t>Midcoast</t>
  </si>
  <si>
    <t>Black</t>
  </si>
  <si>
    <t>VE1271</t>
  </si>
  <si>
    <t>North Texas Gas</t>
  </si>
  <si>
    <t>Lagrasta</t>
  </si>
  <si>
    <t>VE1284</t>
  </si>
  <si>
    <t>Feitier</t>
  </si>
  <si>
    <t>VE1293</t>
  </si>
  <si>
    <t>VE1294</t>
  </si>
  <si>
    <t>VE1302</t>
  </si>
  <si>
    <t>VE1340</t>
  </si>
  <si>
    <t>Marathon</t>
  </si>
  <si>
    <t>VE4487</t>
  </si>
  <si>
    <t>Patel</t>
  </si>
  <si>
    <t>QZ2383</t>
  </si>
  <si>
    <t>Weirton Steel</t>
  </si>
  <si>
    <t>Shipos</t>
  </si>
  <si>
    <t>VE4496</t>
  </si>
  <si>
    <t>VE4512</t>
  </si>
  <si>
    <t>VE4521</t>
  </si>
  <si>
    <t>Gilbert</t>
  </si>
  <si>
    <t>VE4171</t>
  </si>
  <si>
    <t>Noble Gas</t>
  </si>
  <si>
    <t>VE4540</t>
  </si>
  <si>
    <t>Tudor</t>
  </si>
  <si>
    <t>Abramo</t>
  </si>
  <si>
    <t>VE4519</t>
  </si>
  <si>
    <t>VE7806</t>
  </si>
  <si>
    <t>VE8527</t>
  </si>
  <si>
    <t>Westlake Petrochemical</t>
  </si>
  <si>
    <t>VE8605/06/07</t>
  </si>
  <si>
    <t>VE5288</t>
  </si>
  <si>
    <t>VE6156</t>
  </si>
  <si>
    <t>VE7645</t>
  </si>
  <si>
    <t>VE8541</t>
  </si>
  <si>
    <t>VE8609</t>
  </si>
  <si>
    <t>VE8629</t>
  </si>
  <si>
    <t>VE8653</t>
  </si>
  <si>
    <t>VE8659</t>
  </si>
  <si>
    <t>E Prime</t>
  </si>
  <si>
    <t>VA7327.1</t>
  </si>
  <si>
    <t>VF0823</t>
  </si>
  <si>
    <t>Garden State Paper</t>
  </si>
  <si>
    <t>Breslau</t>
  </si>
  <si>
    <t>VF2289</t>
  </si>
  <si>
    <t>Swift Energy</t>
  </si>
  <si>
    <t>VF2296</t>
  </si>
  <si>
    <t>GeneralElectric</t>
  </si>
  <si>
    <t>VF2497</t>
  </si>
  <si>
    <t>VE8668</t>
  </si>
  <si>
    <t>VF1366</t>
  </si>
  <si>
    <t>VF2286</t>
  </si>
  <si>
    <t>Quanex</t>
  </si>
  <si>
    <t>Ortiz</t>
  </si>
  <si>
    <t>vf2301</t>
  </si>
  <si>
    <t>VF2305</t>
  </si>
  <si>
    <t>VF2307</t>
  </si>
  <si>
    <t>VF2322</t>
  </si>
  <si>
    <t>Praxair</t>
  </si>
  <si>
    <t>VF2499</t>
  </si>
  <si>
    <t>Figueroa</t>
  </si>
  <si>
    <t>VF2462</t>
  </si>
  <si>
    <t>VF2509</t>
  </si>
  <si>
    <t>VF3706-07</t>
  </si>
  <si>
    <t>BP Capitol</t>
  </si>
  <si>
    <t>VF3708-09</t>
  </si>
  <si>
    <t>T-BOONE</t>
  </si>
  <si>
    <t>VF3726-27</t>
  </si>
  <si>
    <t>V98819</t>
  </si>
  <si>
    <t>VF5110</t>
  </si>
  <si>
    <t>VF5378</t>
  </si>
  <si>
    <t>VF5445</t>
  </si>
  <si>
    <t>NF5449</t>
  </si>
  <si>
    <t>Noble</t>
  </si>
  <si>
    <t>VF6899</t>
  </si>
  <si>
    <t>NorthTexasGas</t>
  </si>
  <si>
    <t>VF6922</t>
  </si>
  <si>
    <t>VF7009</t>
  </si>
  <si>
    <t>VF8629</t>
  </si>
  <si>
    <t>HSEnergy</t>
  </si>
  <si>
    <t>VF8637</t>
  </si>
  <si>
    <t>NobleGasMktg</t>
  </si>
  <si>
    <t>VF8744</t>
  </si>
  <si>
    <t>VF88061-9</t>
  </si>
  <si>
    <t>VF87991-6</t>
  </si>
  <si>
    <t>VC0975.1</t>
  </si>
  <si>
    <t>Kcs</t>
  </si>
  <si>
    <t>VF3709.2</t>
  </si>
  <si>
    <t>VG2332</t>
  </si>
  <si>
    <t>VG1924</t>
  </si>
  <si>
    <t>Agrium</t>
  </si>
  <si>
    <t>VG1175</t>
  </si>
  <si>
    <t>VG0927</t>
  </si>
  <si>
    <t>VG2331</t>
  </si>
  <si>
    <t>VG1012</t>
  </si>
  <si>
    <t>VB3252</t>
  </si>
  <si>
    <t>Pactel</t>
  </si>
  <si>
    <t>VG1905</t>
  </si>
  <si>
    <t>PMI</t>
  </si>
  <si>
    <t>VG2193</t>
  </si>
  <si>
    <t>Old World Industri</t>
  </si>
  <si>
    <t>VG6476</t>
  </si>
  <si>
    <t>VG6598</t>
  </si>
  <si>
    <t>VG6356</t>
  </si>
  <si>
    <t>VG6468</t>
  </si>
  <si>
    <t>VG6525</t>
  </si>
  <si>
    <t>VG6531</t>
  </si>
  <si>
    <t>VG6564</t>
  </si>
  <si>
    <t>VG6493</t>
  </si>
  <si>
    <t>VG5664</t>
  </si>
  <si>
    <t>VG5741</t>
  </si>
  <si>
    <t>VG5766</t>
  </si>
  <si>
    <t>VG5770</t>
  </si>
  <si>
    <t>VG5798</t>
  </si>
  <si>
    <t>VG5815</t>
  </si>
  <si>
    <t>Aspect Resources</t>
  </si>
  <si>
    <t>VG6027</t>
  </si>
  <si>
    <t>VG6603</t>
  </si>
  <si>
    <t>VG9987</t>
  </si>
  <si>
    <t>VH0285</t>
  </si>
  <si>
    <t>Enewest Mgmt</t>
  </si>
  <si>
    <t>VH0572</t>
  </si>
  <si>
    <t>VH0599</t>
  </si>
  <si>
    <t>Catequil</t>
  </si>
  <si>
    <t>VH0460</t>
  </si>
  <si>
    <t>VH0586</t>
  </si>
  <si>
    <t>VD7084</t>
  </si>
  <si>
    <t>VG9763</t>
  </si>
  <si>
    <t>VG9771</t>
  </si>
  <si>
    <t>VG9777</t>
  </si>
  <si>
    <t>VG9914</t>
  </si>
  <si>
    <t>Tex Ex Energy</t>
  </si>
  <si>
    <t>VH0047</t>
  </si>
  <si>
    <t>Johns Mansville</t>
  </si>
  <si>
    <t>VH0065</t>
  </si>
  <si>
    <t xml:space="preserve">IMC </t>
  </si>
  <si>
    <t>VH0528</t>
  </si>
  <si>
    <t>VH0551</t>
  </si>
  <si>
    <t>VH3769</t>
  </si>
  <si>
    <t>VH3807</t>
  </si>
  <si>
    <t>VH1735</t>
  </si>
  <si>
    <t>VH3079</t>
  </si>
  <si>
    <t>VH3084</t>
  </si>
  <si>
    <t>VH3096</t>
  </si>
  <si>
    <t>VH3108</t>
  </si>
  <si>
    <t>VH3285</t>
  </si>
  <si>
    <t>VH3692</t>
  </si>
  <si>
    <t>VH3708</t>
  </si>
  <si>
    <t>General Mills</t>
  </si>
  <si>
    <t>VH3809</t>
  </si>
  <si>
    <t>VH3811</t>
  </si>
  <si>
    <t>VH3813</t>
  </si>
  <si>
    <t>VH3814</t>
  </si>
  <si>
    <t>VH3816</t>
  </si>
  <si>
    <t>VH3830</t>
  </si>
  <si>
    <t>VH5039</t>
  </si>
  <si>
    <t>VH5023</t>
  </si>
  <si>
    <t>Shell Chemical</t>
  </si>
  <si>
    <t>VH5025</t>
  </si>
  <si>
    <t>Wyman Gordon</t>
  </si>
  <si>
    <t>VH5994</t>
  </si>
  <si>
    <t>VH6038</t>
  </si>
  <si>
    <t>VH5576</t>
  </si>
  <si>
    <t>VH5580</t>
  </si>
  <si>
    <t>VH6490</t>
  </si>
  <si>
    <t>VH6480</t>
  </si>
  <si>
    <t>VH6503</t>
  </si>
  <si>
    <t>VH6368</t>
  </si>
  <si>
    <t>VH6501</t>
  </si>
  <si>
    <t>VH6483</t>
  </si>
  <si>
    <t>VH6514</t>
  </si>
  <si>
    <t>VH9399</t>
  </si>
  <si>
    <t>VH9410</t>
  </si>
  <si>
    <t>VH9435</t>
  </si>
  <si>
    <t>VH9439</t>
  </si>
  <si>
    <t>VH9771</t>
  </si>
  <si>
    <t>VH9795</t>
  </si>
  <si>
    <t>VH9804</t>
  </si>
  <si>
    <t>V10003</t>
  </si>
  <si>
    <t>VI0938</t>
  </si>
  <si>
    <t>VI2388</t>
  </si>
  <si>
    <t>PCS</t>
  </si>
  <si>
    <t>VI2395</t>
  </si>
  <si>
    <t>VI2400</t>
  </si>
  <si>
    <t>VI2427</t>
  </si>
  <si>
    <t>VI6473</t>
  </si>
  <si>
    <t>VI6464</t>
  </si>
  <si>
    <t>VI3510</t>
  </si>
  <si>
    <t>VI4271</t>
  </si>
  <si>
    <t>VI5984</t>
  </si>
  <si>
    <t>VI5989</t>
  </si>
  <si>
    <t>VI6015</t>
  </si>
  <si>
    <t>Titus</t>
  </si>
  <si>
    <t>VI6016</t>
  </si>
  <si>
    <t>VI6018</t>
  </si>
  <si>
    <t>VI6023</t>
  </si>
  <si>
    <t>Enterprise</t>
  </si>
  <si>
    <t>VI6025</t>
  </si>
  <si>
    <t>VI6457</t>
  </si>
  <si>
    <t>VI6463</t>
  </si>
  <si>
    <t>VI6469/6478/6517</t>
  </si>
  <si>
    <t>VI6529</t>
  </si>
  <si>
    <t xml:space="preserve">Ormet </t>
  </si>
  <si>
    <t>VI6551</t>
  </si>
  <si>
    <t>VI9362</t>
  </si>
  <si>
    <t>VI8914</t>
  </si>
  <si>
    <t>VI7931/VI7933</t>
  </si>
  <si>
    <t>VI7927</t>
  </si>
  <si>
    <t>VI8896</t>
  </si>
  <si>
    <t>Bravo Natural</t>
  </si>
  <si>
    <t>VI9211</t>
  </si>
  <si>
    <t>VI9214</t>
  </si>
  <si>
    <t>VI8432</t>
  </si>
  <si>
    <t>VI8438</t>
  </si>
  <si>
    <t>VI8468</t>
  </si>
  <si>
    <t>VI8471</t>
  </si>
  <si>
    <t>VI9254</t>
  </si>
  <si>
    <t>HS Energy</t>
  </si>
  <si>
    <t>VI9375</t>
  </si>
  <si>
    <t>VI9383</t>
  </si>
  <si>
    <t>VI9391</t>
  </si>
  <si>
    <t>VI9530</t>
  </si>
  <si>
    <t>VJ2271</t>
  </si>
  <si>
    <t>VJ2252</t>
  </si>
  <si>
    <t>VJ0850</t>
  </si>
  <si>
    <t>VJ1883</t>
  </si>
  <si>
    <t>VJ0843</t>
  </si>
  <si>
    <t>VJ1339</t>
  </si>
  <si>
    <t>VJ1685</t>
  </si>
  <si>
    <t>VJ1694</t>
  </si>
  <si>
    <t>Sequndo</t>
  </si>
  <si>
    <t>VJ6745</t>
  </si>
  <si>
    <t>Phibrotech</t>
  </si>
  <si>
    <t>VJ6405</t>
  </si>
  <si>
    <t>VJ5927</t>
  </si>
  <si>
    <t>VJ6704</t>
  </si>
  <si>
    <t>VJ6861</t>
  </si>
  <si>
    <t>VJ4055</t>
  </si>
  <si>
    <t>VJ5782</t>
  </si>
  <si>
    <t>Neumin</t>
  </si>
  <si>
    <t>VJ5774</t>
  </si>
  <si>
    <t>VJ4118</t>
  </si>
  <si>
    <t>VJ6790</t>
  </si>
  <si>
    <t>VJ6812</t>
  </si>
  <si>
    <t>Clayton William</t>
  </si>
  <si>
    <t>VJ6389</t>
  </si>
  <si>
    <t>VJ6734</t>
  </si>
  <si>
    <t>VJ6717</t>
  </si>
  <si>
    <t>VJ6815</t>
  </si>
  <si>
    <t>VJ5800</t>
  </si>
  <si>
    <t>Welchs Food</t>
  </si>
  <si>
    <t>VK0194</t>
  </si>
  <si>
    <t>VJ9815/9816</t>
  </si>
  <si>
    <t>BP Capitol/T Boone</t>
  </si>
  <si>
    <t>VK0638</t>
  </si>
  <si>
    <t>VK0639</t>
  </si>
  <si>
    <t>VK0491</t>
  </si>
  <si>
    <t>VB3252.1</t>
  </si>
  <si>
    <t>Proctor &amp; Gamble</t>
  </si>
  <si>
    <t>VJ9632</t>
  </si>
  <si>
    <t>VJ9651</t>
  </si>
  <si>
    <t>National Fuel</t>
  </si>
  <si>
    <t>VK0323</t>
  </si>
  <si>
    <t>VK0336</t>
  </si>
  <si>
    <t>VK3745</t>
  </si>
  <si>
    <t>VK6629/31</t>
  </si>
  <si>
    <t>VK6071</t>
  </si>
  <si>
    <t>VK3749</t>
  </si>
  <si>
    <t>E79260.1-5</t>
  </si>
  <si>
    <t>Nat'l Steel</t>
  </si>
  <si>
    <t>VK1576</t>
  </si>
  <si>
    <t>VK1612</t>
  </si>
  <si>
    <t>VK4812</t>
  </si>
  <si>
    <t>VK4902</t>
  </si>
  <si>
    <t>VK4912</t>
  </si>
  <si>
    <t>Degussa</t>
  </si>
  <si>
    <t>VK0599</t>
  </si>
  <si>
    <t>VK5175</t>
  </si>
  <si>
    <t>VK4667.2</t>
  </si>
  <si>
    <t>VK5526</t>
  </si>
  <si>
    <t>VK5355</t>
  </si>
  <si>
    <t>V5377</t>
  </si>
  <si>
    <t>VK6398</t>
  </si>
  <si>
    <t>VK3749.3</t>
  </si>
  <si>
    <t>VK6406</t>
  </si>
  <si>
    <t>VK5394</t>
  </si>
  <si>
    <t>VK6332</t>
  </si>
  <si>
    <t>VK6416</t>
  </si>
  <si>
    <t>VK6420</t>
  </si>
  <si>
    <t>VK6462</t>
  </si>
  <si>
    <t>VK6587</t>
  </si>
  <si>
    <t>VK6749</t>
  </si>
  <si>
    <t>VB3252/V34591</t>
  </si>
  <si>
    <t>VK0146</t>
  </si>
  <si>
    <t>VL0192</t>
  </si>
  <si>
    <t>VK9880</t>
  </si>
  <si>
    <t>VK7347</t>
  </si>
  <si>
    <t>VK8281</t>
  </si>
  <si>
    <t>VK8318</t>
  </si>
  <si>
    <t>VL0141</t>
  </si>
  <si>
    <t>VL0068</t>
  </si>
  <si>
    <t>VL0136</t>
  </si>
  <si>
    <t>VL0077</t>
  </si>
  <si>
    <t>VK9850</t>
  </si>
  <si>
    <t>Wasatch</t>
  </si>
  <si>
    <t>VL0186</t>
  </si>
  <si>
    <t>VL0240</t>
  </si>
  <si>
    <t>VL0251</t>
  </si>
  <si>
    <t>VL0270</t>
  </si>
  <si>
    <t>VL0277</t>
  </si>
  <si>
    <t>VL3773</t>
  </si>
  <si>
    <t>VL3235</t>
  </si>
  <si>
    <t>EOG</t>
  </si>
  <si>
    <t>VL3235.2</t>
  </si>
  <si>
    <t>VL2461</t>
  </si>
  <si>
    <t>VL2201</t>
  </si>
  <si>
    <t>VL3234</t>
  </si>
  <si>
    <t>VL3241</t>
  </si>
  <si>
    <t>VL4151</t>
  </si>
  <si>
    <t>VL3578</t>
  </si>
  <si>
    <t>VL3597</t>
  </si>
  <si>
    <t>VL3816</t>
  </si>
  <si>
    <t>VL2441</t>
  </si>
  <si>
    <t>VL2427</t>
  </si>
  <si>
    <t>HS Resources</t>
  </si>
  <si>
    <t>VL3406</t>
  </si>
  <si>
    <t>VL2408</t>
  </si>
  <si>
    <t>VL3474</t>
  </si>
  <si>
    <t>VL4294</t>
  </si>
  <si>
    <t>VL4325</t>
  </si>
  <si>
    <t>VE1634</t>
  </si>
  <si>
    <t>Catequil / New York</t>
  </si>
  <si>
    <t>Caroline Abramo</t>
  </si>
  <si>
    <t>VE0334</t>
  </si>
  <si>
    <t>SDG &amp; E</t>
  </si>
  <si>
    <t>FT-WEST</t>
  </si>
  <si>
    <t>VD9966</t>
  </si>
  <si>
    <t>VE3652</t>
  </si>
  <si>
    <t>HUNTSMAN PETRO CHEM</t>
  </si>
  <si>
    <t xml:space="preserve">Troy Black </t>
  </si>
  <si>
    <t>FT-TEXAS</t>
  </si>
  <si>
    <t>VE3346.1</t>
  </si>
  <si>
    <t>VE3346.2</t>
  </si>
  <si>
    <t>VE7679</t>
  </si>
  <si>
    <t>VE7684</t>
  </si>
  <si>
    <t>VE8018</t>
  </si>
  <si>
    <t>VE7989</t>
  </si>
  <si>
    <t>VE7968</t>
  </si>
  <si>
    <t>VE7932</t>
  </si>
  <si>
    <t>VE7567.1</t>
  </si>
  <si>
    <t>Shipos/Breslau</t>
  </si>
  <si>
    <t>VE7567.2</t>
  </si>
  <si>
    <t>VE8236</t>
  </si>
  <si>
    <t>Venoco Inc</t>
  </si>
  <si>
    <t>VE8578</t>
  </si>
  <si>
    <t>OTTO</t>
  </si>
  <si>
    <t>VF2428.1</t>
  </si>
  <si>
    <t>VF2428.2</t>
  </si>
  <si>
    <t>VF2428.3</t>
  </si>
  <si>
    <t>VF2428.4</t>
  </si>
  <si>
    <t>VF2428.5</t>
  </si>
  <si>
    <t>VF2428.6</t>
  </si>
  <si>
    <t>VF2428.7</t>
  </si>
  <si>
    <t>VF5350</t>
  </si>
  <si>
    <t>VG2190</t>
  </si>
  <si>
    <t>VG1243</t>
  </si>
  <si>
    <t>VF1505</t>
  </si>
  <si>
    <t>VG5260</t>
  </si>
  <si>
    <t>VG5457</t>
  </si>
  <si>
    <t>VG5793</t>
  </si>
  <si>
    <t>VG6049</t>
  </si>
  <si>
    <t>Frito-Lay</t>
  </si>
  <si>
    <t>VG5376.1</t>
  </si>
  <si>
    <t>Belden &amp; Blake</t>
  </si>
  <si>
    <t>FT-Ontario</t>
  </si>
  <si>
    <t>VG5780</t>
  </si>
  <si>
    <t>Carrizo</t>
  </si>
  <si>
    <t>VH0523</t>
  </si>
  <si>
    <t>Kinder Morgan</t>
  </si>
  <si>
    <t>VG9914.2</t>
  </si>
  <si>
    <t>TEXEX ENERGY PARTNERS</t>
  </si>
  <si>
    <t>Sheetal</t>
  </si>
  <si>
    <t>VG9933</t>
  </si>
  <si>
    <t>TRC Operating Inc.</t>
  </si>
  <si>
    <t>FT-West</t>
  </si>
  <si>
    <t>BANK ONE AND SHANA</t>
  </si>
  <si>
    <t>vh0237</t>
  </si>
  <si>
    <t>Prior Energy</t>
  </si>
  <si>
    <t>GD-Options</t>
  </si>
  <si>
    <t>V73135</t>
  </si>
  <si>
    <t>SWIFT ENERGY</t>
  </si>
  <si>
    <t>FERRIES</t>
  </si>
  <si>
    <t>VH0457.1/2</t>
  </si>
  <si>
    <t>wasatch</t>
  </si>
  <si>
    <t>otto</t>
  </si>
  <si>
    <t>VH3220</t>
  </si>
  <si>
    <t>Evervest Mgmt</t>
  </si>
  <si>
    <t>VH3751.1</t>
  </si>
  <si>
    <t>Imperial Sugar</t>
  </si>
  <si>
    <t>Breslau/Shippos</t>
  </si>
  <si>
    <t>VH3591</t>
  </si>
  <si>
    <t>Tudor BVI</t>
  </si>
  <si>
    <t>abramo</t>
  </si>
  <si>
    <t>VH3649</t>
  </si>
  <si>
    <t>Tudor Prop</t>
  </si>
  <si>
    <t>VH3274.1</t>
  </si>
  <si>
    <t>Anadarko Energy Services</t>
  </si>
  <si>
    <t>Middle Market - Nymex</t>
  </si>
  <si>
    <t>ferries</t>
  </si>
  <si>
    <t>VH5922</t>
  </si>
  <si>
    <t>PUBLIC SERVICE OF COLORADO</t>
  </si>
  <si>
    <t>VI2914.1</t>
  </si>
  <si>
    <t>ees</t>
  </si>
  <si>
    <t>patel</t>
  </si>
  <si>
    <t>VI2467</t>
  </si>
  <si>
    <t>VI1714</t>
  </si>
  <si>
    <t>Ultramar Inc.</t>
  </si>
  <si>
    <t>VI1716</t>
  </si>
  <si>
    <t>VI3887.1</t>
  </si>
  <si>
    <t>VI6344.1</t>
  </si>
  <si>
    <t>VI6344.2</t>
  </si>
  <si>
    <t>VI6554</t>
  </si>
  <si>
    <t>VI6559</t>
  </si>
  <si>
    <t>TAYLOR</t>
  </si>
  <si>
    <t>VI7953</t>
  </si>
  <si>
    <t>VI5969.1</t>
  </si>
  <si>
    <t>VI8675.1</t>
  </si>
  <si>
    <t>HS Energy Services</t>
  </si>
  <si>
    <t>GD-NEWJR</t>
  </si>
  <si>
    <t>VJ1682</t>
  </si>
  <si>
    <t>Bethlehem Steel</t>
  </si>
  <si>
    <t>FT-INT-CEN-MID</t>
  </si>
  <si>
    <t>VJ0210</t>
  </si>
  <si>
    <t>VJ0420</t>
  </si>
  <si>
    <t>VJ2232.1</t>
  </si>
  <si>
    <t>Interstate gas</t>
  </si>
  <si>
    <t>Munir</t>
  </si>
  <si>
    <t>VJ6201.1</t>
  </si>
  <si>
    <t>VJ5093.1</t>
  </si>
  <si>
    <t>Tristar GM</t>
  </si>
  <si>
    <t>VJ8253</t>
  </si>
  <si>
    <t>FIGUEROA</t>
  </si>
  <si>
    <t>VJ9423.1</t>
  </si>
  <si>
    <t>V56918</t>
  </si>
  <si>
    <t>North Coast Energy</t>
  </si>
  <si>
    <t>VJ9686</t>
  </si>
  <si>
    <t>VK0614.1</t>
  </si>
  <si>
    <t>VJ8002.1</t>
  </si>
  <si>
    <t>VK5177</t>
  </si>
  <si>
    <t>VK6610</t>
  </si>
  <si>
    <t>VK4667.1</t>
  </si>
  <si>
    <t>NATIONAL STEEL</t>
  </si>
  <si>
    <t>VK6781.1</t>
  </si>
  <si>
    <t>psegeneres</t>
  </si>
  <si>
    <t>M. Smith</t>
  </si>
  <si>
    <t>Old Deal</t>
  </si>
  <si>
    <t>Cabit</t>
  </si>
  <si>
    <t>VK6860</t>
  </si>
  <si>
    <t>VK6861</t>
  </si>
  <si>
    <t>VK8306</t>
  </si>
  <si>
    <t>Questar</t>
  </si>
  <si>
    <t>VK9537</t>
  </si>
  <si>
    <t>VK9792</t>
  </si>
  <si>
    <t>VK9254</t>
  </si>
  <si>
    <t>VL0107</t>
  </si>
  <si>
    <t>CMS</t>
  </si>
  <si>
    <t>VL3138</t>
  </si>
  <si>
    <t>VL3159</t>
  </si>
  <si>
    <t>VL2631</t>
  </si>
  <si>
    <t>Central Hudson Gas</t>
  </si>
  <si>
    <t>Various Deals</t>
  </si>
  <si>
    <t>West Power Origination</t>
  </si>
  <si>
    <t>Calger</t>
  </si>
  <si>
    <t>West Power</t>
  </si>
  <si>
    <t>New Counterparty</t>
  </si>
  <si>
    <t>Dyre</t>
  </si>
  <si>
    <t>Lassen</t>
  </si>
  <si>
    <t>McDonald</t>
  </si>
  <si>
    <t>ENACCO</t>
  </si>
  <si>
    <t>Valderrama/Sewell</t>
  </si>
  <si>
    <t>East Power</t>
  </si>
  <si>
    <t>GMP</t>
  </si>
  <si>
    <t>Wood</t>
  </si>
  <si>
    <t>631636&amp;631637</t>
  </si>
  <si>
    <t>Valderrama</t>
  </si>
  <si>
    <t>ONEOK</t>
  </si>
  <si>
    <t>Acevedo</t>
  </si>
  <si>
    <t>TEA</t>
  </si>
  <si>
    <t>Old Dominion Coop</t>
  </si>
  <si>
    <t>Politis</t>
  </si>
  <si>
    <t>Sempra</t>
  </si>
  <si>
    <t>Dalton</t>
  </si>
  <si>
    <t>OPPD</t>
  </si>
  <si>
    <t>Clynes</t>
  </si>
  <si>
    <t>WRI</t>
  </si>
  <si>
    <t>Global Risk (Green Mountain)</t>
  </si>
  <si>
    <t>Global Risk (Owensboro)</t>
  </si>
  <si>
    <t>Kelly/Dalton</t>
  </si>
  <si>
    <t>Global Risk ( Allegheny)</t>
  </si>
  <si>
    <t>Kely</t>
  </si>
  <si>
    <t>Alliant Energy</t>
  </si>
  <si>
    <t>Sewell</t>
  </si>
  <si>
    <t>Dow Pipeline Co.</t>
  </si>
  <si>
    <t>Allegheny Energy Supply</t>
  </si>
  <si>
    <t>Braddock</t>
  </si>
  <si>
    <t>Morgan Stanley Capital Group</t>
  </si>
  <si>
    <t>Duke Energy</t>
  </si>
  <si>
    <t>Asset Marketing</t>
  </si>
  <si>
    <t>Miller/Zisman</t>
  </si>
  <si>
    <t>WPS Energy Services</t>
  </si>
  <si>
    <t>TRANSALTA</t>
  </si>
  <si>
    <t>DTE</t>
  </si>
  <si>
    <t>Deal Date</t>
  </si>
  <si>
    <t>Counterparty</t>
  </si>
  <si>
    <t>Origination</t>
  </si>
  <si>
    <t>Granting Book</t>
  </si>
  <si>
    <t>Value</t>
  </si>
  <si>
    <t>Star V.P.</t>
  </si>
  <si>
    <t>NG-Price</t>
  </si>
  <si>
    <t>Austin Energy</t>
  </si>
  <si>
    <t>Ercot Orig</t>
  </si>
  <si>
    <t>Power</t>
  </si>
  <si>
    <t>Chris Ahn</t>
  </si>
  <si>
    <t>No Value Deals (1)</t>
  </si>
  <si>
    <t>ES5826.4/5/6</t>
  </si>
  <si>
    <t>Dreyfus</t>
  </si>
  <si>
    <t>Gas Assets</t>
  </si>
  <si>
    <t>FT-HPLC</t>
  </si>
  <si>
    <t>B. Riley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</si>
  <si>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</si>
  <si>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</si>
  <si>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</si>
  <si>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</si>
  <si>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</si>
  <si>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</si>
  <si>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</si>
  <si>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</si>
  <si>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</si>
  <si>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</si>
  <si>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</si>
  <si>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</si>
  <si>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</si>
  <si>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</si>
  <si>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</si>
  <si>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</si>
  <si>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</si>
  <si>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</si>
  <si>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</si>
  <si>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</si>
  <si>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</si>
  <si>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</si>
  <si>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</si>
  <si>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Cokinos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</si>
  <si>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</si>
  <si>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</si>
  <si>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</si>
  <si>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</si>
  <si>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</si>
  <si>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</si>
  <si>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</si>
  <si>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</si>
  <si>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</si>
  <si>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J. Wallis</t>
  </si>
  <si>
    <t>V55940.1/2</t>
  </si>
  <si>
    <t>Bass Enterprises</t>
  </si>
  <si>
    <t>V56106.1/2</t>
  </si>
  <si>
    <t>MARQUEE</t>
  </si>
  <si>
    <t>V56670.1</t>
  </si>
  <si>
    <t>MSLATX</t>
  </si>
  <si>
    <t>Facility Fees</t>
  </si>
  <si>
    <t>S. Schneider</t>
  </si>
  <si>
    <t>Accrual Value</t>
  </si>
  <si>
    <t>V22954.1</t>
  </si>
  <si>
    <t>GOLDSTON OIL</t>
  </si>
  <si>
    <t>GAS ASSETS</t>
  </si>
  <si>
    <t>LAMPHIER</t>
  </si>
  <si>
    <t>V10339</t>
  </si>
  <si>
    <t>Southern</t>
  </si>
  <si>
    <t>Wallis</t>
  </si>
  <si>
    <t>V31516-19</t>
  </si>
  <si>
    <t>Gas Origination -  Mid Market West</t>
  </si>
  <si>
    <t>V40795.1</t>
  </si>
  <si>
    <t>Western Gas Resources</t>
  </si>
  <si>
    <t>V54334.1</t>
  </si>
  <si>
    <t>PSCO</t>
  </si>
  <si>
    <t>V54336.1</t>
  </si>
  <si>
    <t>V54329.1</t>
  </si>
  <si>
    <t>V54341.1</t>
  </si>
  <si>
    <t>KN Retail Gas Services</t>
  </si>
  <si>
    <t>V16627</t>
  </si>
  <si>
    <t>DUKE ENERGY</t>
  </si>
  <si>
    <t>NF1164</t>
  </si>
  <si>
    <t>Mercado</t>
  </si>
  <si>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</si>
  <si>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</si>
  <si>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</si>
  <si>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</si>
  <si>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</si>
  <si>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</si>
  <si>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</si>
  <si>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</si>
  <si>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</si>
  <si>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</si>
  <si>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</si>
  <si>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</si>
  <si>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</si>
  <si>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</si>
  <si>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</si>
  <si>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</si>
  <si>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</si>
  <si>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</si>
  <si>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</si>
  <si>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</si>
  <si>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</si>
  <si>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</si>
  <si>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</si>
  <si>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</si>
  <si>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</si>
  <si>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</si>
  <si>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</si>
  <si>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</si>
  <si>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</si>
  <si>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 xml:space="preserve">Citizens </t>
  </si>
  <si>
    <t>QS5478.V</t>
  </si>
  <si>
    <t>QS5478.U</t>
  </si>
  <si>
    <t>TransAlta Energy</t>
  </si>
  <si>
    <t>NWPL</t>
  </si>
  <si>
    <t>QT7913</t>
  </si>
  <si>
    <t>Lamosa</t>
  </si>
  <si>
    <t>QW8224</t>
  </si>
  <si>
    <t>Vitro</t>
  </si>
  <si>
    <t>V23177.1</t>
  </si>
  <si>
    <t>Williams</t>
  </si>
  <si>
    <t>V23148.1</t>
  </si>
  <si>
    <t>Sanitarios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</si>
  <si>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</si>
  <si>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</si>
  <si>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</si>
  <si>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</si>
  <si>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</si>
  <si>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</si>
  <si>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</si>
  <si>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</si>
  <si>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</si>
  <si>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</si>
  <si>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</si>
  <si>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</si>
  <si>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</si>
  <si>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</si>
  <si>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</si>
  <si>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</si>
  <si>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</si>
  <si>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</si>
  <si>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</si>
  <si>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</si>
  <si>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</si>
  <si>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</si>
  <si>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</si>
  <si>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</si>
  <si>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</si>
  <si>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</si>
  <si>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</si>
  <si>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</si>
  <si>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</si>
  <si>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Cowan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</si>
  <si>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</si>
  <si>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</si>
  <si>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</si>
  <si>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</si>
  <si>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</si>
  <si>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</si>
  <si>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</si>
  <si>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</si>
  <si>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</si>
  <si>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</si>
  <si>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</si>
  <si>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</si>
  <si>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</si>
  <si>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</si>
  <si>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</si>
  <si>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</si>
  <si>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</si>
  <si>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</si>
  <si>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</si>
  <si>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</si>
  <si>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</si>
  <si>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Vermont Gas</t>
  </si>
  <si>
    <t>V55912</t>
  </si>
  <si>
    <t>V55916</t>
  </si>
  <si>
    <t>V55938</t>
  </si>
  <si>
    <t>V55945</t>
  </si>
  <si>
    <t>V57728.2</t>
  </si>
  <si>
    <t>Premstar</t>
  </si>
  <si>
    <t>V57275</t>
  </si>
  <si>
    <t>V57482</t>
  </si>
  <si>
    <t>V60617</t>
  </si>
  <si>
    <t>TRIOCO</t>
  </si>
  <si>
    <t>V60398</t>
  </si>
  <si>
    <t>V61396</t>
  </si>
  <si>
    <t>V62102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</si>
  <si>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</si>
  <si>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</si>
  <si>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</si>
  <si>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</si>
  <si>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</si>
  <si>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</si>
  <si>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</si>
  <si>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</si>
  <si>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</si>
  <si>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</si>
  <si>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</si>
  <si>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</si>
  <si>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</si>
  <si>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</si>
  <si>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</si>
  <si>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</si>
  <si>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</si>
  <si>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</si>
  <si>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</si>
  <si>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</si>
  <si>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</si>
  <si>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</si>
  <si>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</si>
  <si>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</si>
  <si>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</si>
  <si>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</si>
  <si>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</si>
  <si>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</si>
  <si>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</si>
  <si>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</si>
  <si>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</si>
  <si>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</si>
  <si>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</si>
  <si>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</si>
  <si>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</si>
  <si>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</si>
  <si>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</si>
  <si>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</si>
  <si>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</si>
  <si>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</si>
  <si>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V46814</t>
  </si>
  <si>
    <t>NNG</t>
  </si>
  <si>
    <t>McCaffy</t>
  </si>
  <si>
    <t>V17089.1</t>
  </si>
  <si>
    <t>Utilicorp United</t>
  </si>
  <si>
    <t>V48817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</si>
  <si>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</si>
  <si>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</si>
  <si>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</si>
  <si>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</si>
  <si>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</si>
  <si>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</si>
  <si>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</si>
  <si>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</si>
  <si>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</si>
  <si>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</si>
  <si>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</si>
  <si>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</si>
  <si>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</si>
  <si>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</si>
  <si>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</si>
  <si>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</si>
  <si>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V11098</t>
  </si>
  <si>
    <t>V11107</t>
  </si>
  <si>
    <t>V22970.1-2</t>
  </si>
  <si>
    <t>Wps</t>
  </si>
  <si>
    <t>V22750</t>
  </si>
  <si>
    <t>V25941</t>
  </si>
  <si>
    <t>V17089</t>
  </si>
  <si>
    <t>Utilicorp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</si>
  <si>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</si>
  <si>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</si>
  <si>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</si>
  <si>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</si>
  <si>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</si>
  <si>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</si>
  <si>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</si>
  <si>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</si>
  <si>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</si>
  <si>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</si>
  <si>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</si>
  <si>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</si>
  <si>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</si>
  <si>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</si>
  <si>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</si>
  <si>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</si>
  <si>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</si>
  <si>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</si>
  <si>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</si>
  <si>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</si>
  <si>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</si>
  <si>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</si>
  <si>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</si>
  <si>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</si>
  <si>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</si>
  <si>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</si>
  <si>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</si>
  <si>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</si>
  <si>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</si>
  <si>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</si>
  <si>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</si>
  <si>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</si>
  <si>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</si>
  <si>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</si>
  <si>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</si>
  <si>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</si>
  <si>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</si>
  <si>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</si>
  <si>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</si>
  <si>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</si>
  <si>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</si>
  <si>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</si>
  <si>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</si>
  <si>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</si>
  <si>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V01233</t>
  </si>
  <si>
    <t>Wilmar Pipeline Inc.</t>
  </si>
  <si>
    <t>V33609</t>
  </si>
  <si>
    <t>DePaolis</t>
  </si>
  <si>
    <t>V33651</t>
  </si>
  <si>
    <t>V34802</t>
  </si>
  <si>
    <t>V53514</t>
  </si>
  <si>
    <t>TotalFinaElf</t>
  </si>
  <si>
    <t>V09140</t>
  </si>
  <si>
    <t>NUI Corp.</t>
  </si>
  <si>
    <t>South Carolina Pipeline Corp.</t>
  </si>
  <si>
    <t>FT-Gulfeast</t>
  </si>
  <si>
    <t>PCS Nitrogen Fetilizer</t>
  </si>
  <si>
    <t>UGI Utilities</t>
  </si>
  <si>
    <t>EOG Resources</t>
  </si>
  <si>
    <t>V35258</t>
  </si>
  <si>
    <t>Southern Company</t>
  </si>
  <si>
    <t>DeMoes</t>
  </si>
  <si>
    <t>V40482</t>
  </si>
  <si>
    <t>FGU</t>
  </si>
  <si>
    <t>V42530</t>
  </si>
  <si>
    <t>City of Tallahasee</t>
  </si>
  <si>
    <t>V42399.1</t>
  </si>
  <si>
    <t>V42399.2</t>
  </si>
  <si>
    <t>V47584</t>
  </si>
  <si>
    <t>Tropicana</t>
  </si>
  <si>
    <t>V48276.2</t>
  </si>
  <si>
    <t>Upstream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</si>
  <si>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</si>
  <si>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</si>
  <si>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</si>
  <si>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</si>
  <si>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</si>
  <si>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</si>
  <si>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</si>
  <si>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</si>
  <si>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</si>
  <si>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</si>
  <si>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</si>
  <si>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</si>
  <si>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</si>
  <si>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</si>
  <si>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</si>
  <si>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</si>
  <si>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</si>
  <si>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V55511.1</t>
  </si>
  <si>
    <t>v57832.1</t>
  </si>
  <si>
    <t>IDACORP</t>
  </si>
  <si>
    <t>SHORELINE GAS</t>
  </si>
  <si>
    <t>END USERES</t>
  </si>
  <si>
    <t>MGAG</t>
  </si>
  <si>
    <t>SOUTHSTAR ENERGY</t>
  </si>
  <si>
    <t>UNOCAL</t>
  </si>
  <si>
    <t>HUNT PETROLEUM</t>
  </si>
  <si>
    <t>Elk River</t>
  </si>
  <si>
    <t>South Florida</t>
  </si>
  <si>
    <t>V48431</t>
  </si>
  <si>
    <t>Ena Upstream</t>
  </si>
  <si>
    <t>Ft-Intra-Gulf</t>
  </si>
  <si>
    <t>V48517</t>
  </si>
  <si>
    <t>Spinnaker Exploration</t>
  </si>
  <si>
    <t>V51091</t>
  </si>
  <si>
    <t>V51004</t>
  </si>
  <si>
    <t>Reliant Energy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</si>
  <si>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</si>
  <si>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</si>
  <si>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</si>
  <si>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</si>
  <si>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</si>
  <si>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</si>
  <si>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</si>
  <si>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</si>
  <si>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</si>
  <si>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</si>
  <si>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V56976</t>
  </si>
  <si>
    <t>Columbia Gas Transmission</t>
  </si>
  <si>
    <t>V56556</t>
  </si>
  <si>
    <t>Oxford Oil Company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</si>
  <si>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</si>
  <si>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</si>
  <si>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</si>
  <si>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</si>
  <si>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</si>
  <si>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</si>
  <si>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</si>
  <si>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</si>
  <si>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</si>
  <si>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</si>
  <si>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</si>
  <si>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</si>
  <si>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</si>
  <si>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</si>
  <si>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</si>
  <si>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</si>
  <si>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</si>
  <si>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</si>
  <si>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</si>
  <si>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</si>
  <si>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</si>
  <si>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</si>
  <si>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</si>
  <si>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</si>
  <si>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</si>
  <si>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</si>
  <si>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</si>
  <si>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</si>
  <si>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</si>
  <si>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</si>
  <si>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</si>
  <si>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</si>
  <si>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</si>
  <si>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</si>
  <si>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</si>
  <si>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</si>
  <si>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</si>
  <si>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</si>
  <si>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</si>
  <si>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</si>
  <si>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</si>
  <si>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</si>
  <si>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</si>
  <si>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</si>
  <si>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</si>
  <si>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</si>
  <si>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</si>
  <si>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</si>
  <si>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</si>
  <si>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</si>
  <si>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</si>
  <si>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</si>
  <si>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</si>
  <si>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</si>
  <si>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</si>
  <si>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</si>
  <si>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</si>
  <si>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</si>
  <si>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</si>
  <si>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</si>
  <si>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</si>
  <si>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</si>
  <si>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V43158</t>
  </si>
  <si>
    <t>V47151.1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</si>
  <si>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</si>
  <si>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</si>
  <si>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</si>
  <si>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</si>
  <si>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</si>
  <si>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</si>
  <si>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</si>
  <si>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</si>
  <si>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</si>
  <si>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</si>
  <si>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Alabama</t>
  </si>
  <si>
    <t>V67862</t>
  </si>
  <si>
    <t>Qy7884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</si>
  <si>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</si>
  <si>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</si>
  <si>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</si>
  <si>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</si>
  <si>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</si>
  <si>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</si>
  <si>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</si>
  <si>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</si>
  <si>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</si>
  <si>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</si>
  <si>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</si>
  <si>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</si>
  <si>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</si>
  <si>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</si>
  <si>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</si>
  <si>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</si>
  <si>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</si>
  <si>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</si>
  <si>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</si>
  <si>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</si>
  <si>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V63497</t>
  </si>
  <si>
    <t>Aux Sable</t>
  </si>
  <si>
    <t>FT-INT-CEN-MGMT</t>
  </si>
  <si>
    <t>V56206</t>
  </si>
  <si>
    <t>V60302</t>
  </si>
  <si>
    <t>FT-Int-Cen-Mkt2</t>
  </si>
  <si>
    <t>V45278.1</t>
  </si>
  <si>
    <t>FT-Lonestar</t>
  </si>
  <si>
    <t>S. Patel</t>
  </si>
  <si>
    <t>V34591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</si>
  <si>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</si>
  <si>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</si>
  <si>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</si>
  <si>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</si>
  <si>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</si>
  <si>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</si>
  <si>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</si>
  <si>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</si>
  <si>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</si>
  <si>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</si>
  <si>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KINDER MORGAN</t>
  </si>
  <si>
    <t>V54350.1</t>
  </si>
  <si>
    <t>V55872.1</t>
  </si>
  <si>
    <t>V59897</t>
  </si>
  <si>
    <t>ultramar</t>
  </si>
  <si>
    <t>V61318</t>
  </si>
  <si>
    <t>marathon</t>
  </si>
  <si>
    <t>V64049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</si>
  <si>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</si>
  <si>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</si>
  <si>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</si>
  <si>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</si>
  <si>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</si>
  <si>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</si>
  <si>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</si>
  <si>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</si>
  <si>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</si>
  <si>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</si>
  <si>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</si>
  <si>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</si>
  <si>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</si>
  <si>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</si>
  <si>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</si>
  <si>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</si>
  <si>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</si>
  <si>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</si>
  <si>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</si>
  <si>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</si>
  <si>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</si>
  <si>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</si>
  <si>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</si>
  <si>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</si>
  <si>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</si>
  <si>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</si>
  <si>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</si>
  <si>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</si>
  <si>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Clayton Williams</t>
  </si>
  <si>
    <t>v11074</t>
  </si>
  <si>
    <t>V11174.1</t>
  </si>
  <si>
    <t>V11123.1</t>
  </si>
  <si>
    <t>V11091</t>
  </si>
  <si>
    <t>V11092</t>
  </si>
  <si>
    <t>Frank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</si>
  <si>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</si>
  <si>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</si>
  <si>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</si>
  <si>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</si>
  <si>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</si>
  <si>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</si>
  <si>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</si>
  <si>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</si>
  <si>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</si>
  <si>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</si>
  <si>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</si>
  <si>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</si>
  <si>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</si>
  <si>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</si>
  <si>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</si>
  <si>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</si>
  <si>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</si>
  <si>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Westlake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</si>
  <si>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</si>
  <si>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</si>
  <si>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</si>
  <si>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</si>
  <si>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</si>
  <si>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</si>
  <si>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</si>
  <si>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</si>
  <si>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</si>
  <si>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</si>
  <si>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</si>
  <si>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</si>
  <si>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</si>
  <si>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</si>
  <si>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</si>
  <si>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KinderMorgan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</si>
  <si>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</si>
  <si>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</si>
  <si>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</si>
  <si>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</si>
  <si>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</si>
  <si>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</si>
  <si>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</si>
  <si>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</si>
  <si>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</si>
  <si>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V25389</t>
  </si>
  <si>
    <t>Amerada Hess</t>
  </si>
  <si>
    <t>V25891</t>
  </si>
  <si>
    <t>V28507</t>
  </si>
  <si>
    <t>V28227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</si>
</sst>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mm/dd/yy"/>
    <numFmt numFmtId="166" formatCode="m/d/yy"/>
    <numFmt numFmtId="167" formatCode="_(* #,##0_);_(* \(#,##0\);_(* &quot;-&quot;??_);_(@_)"/>
    <numFmt numFmtId="168" formatCode="_(* #,##0.0_);_(* \(#,##0.0\);_(* &quot;-&quot;??_);_(@_)"/>
    <numFmt numFmtId="170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Times New Roman"/>
      <family val="1"/>
    </font>
    <font>
      <b/>
      <sz val="11"/>
      <color indexed="12"/>
      <name val="Times New Roman"/>
      <family val="1"/>
    </font>
    <font>
      <b/>
      <sz val="11"/>
      <color indexed="12"/>
      <name val="Arial"/>
      <family val="2"/>
    </font>
    <font>
      <b/>
      <sz val="11"/>
      <color indexed="12"/>
      <name val="Arial"/>
    </font>
    <font>
      <b/>
      <sz val="14"/>
      <color indexed="12"/>
      <name val="Times New Roman"/>
      <family val="1"/>
    </font>
    <font>
      <b/>
      <sz val="16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167" fontId="3" fillId="0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65" fontId="0" fillId="0" borderId="0" xfId="0" applyNumberFormat="1"/>
    <xf numFmtId="167" fontId="0" fillId="0" borderId="0" xfId="1" applyNumberFormat="1" applyFont="1" applyFill="1"/>
    <xf numFmtId="0" fontId="0" fillId="0" borderId="0" xfId="0" applyAlignment="1">
      <alignment horizontal="left"/>
    </xf>
    <xf numFmtId="167" fontId="0" fillId="0" borderId="0" xfId="1" applyNumberFormat="1" applyFont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/>
    <xf numFmtId="0" fontId="4" fillId="0" borderId="0" xfId="0" applyFont="1" applyFill="1" applyBorder="1"/>
    <xf numFmtId="167" fontId="4" fillId="0" borderId="0" xfId="1" applyNumberFormat="1" applyFont="1" applyFill="1" applyBorder="1"/>
    <xf numFmtId="0" fontId="5" fillId="2" borderId="2" xfId="0" applyFont="1" applyFill="1" applyBorder="1" applyAlignment="1">
      <alignment horizontal="left"/>
    </xf>
    <xf numFmtId="165" fontId="6" fillId="2" borderId="3" xfId="0" applyNumberFormat="1" applyFont="1" applyFill="1" applyBorder="1"/>
    <xf numFmtId="0" fontId="6" fillId="2" borderId="3" xfId="0" applyFont="1" applyFill="1" applyBorder="1"/>
    <xf numFmtId="0" fontId="5" fillId="2" borderId="3" xfId="0" applyFont="1" applyFill="1" applyBorder="1"/>
    <xf numFmtId="167" fontId="5" fillId="2" borderId="4" xfId="1" applyNumberFormat="1" applyFont="1" applyFill="1" applyBorder="1"/>
    <xf numFmtId="0" fontId="5" fillId="2" borderId="5" xfId="0" applyFont="1" applyFill="1" applyBorder="1"/>
    <xf numFmtId="165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7" fontId="5" fillId="2" borderId="6" xfId="1" applyNumberFormat="1" applyFont="1" applyFill="1" applyBorder="1"/>
    <xf numFmtId="0" fontId="3" fillId="0" borderId="1" xfId="2" applyNumberFormat="1" applyFont="1" applyFill="1" applyBorder="1" applyAlignment="1">
      <alignment horizontal="left"/>
    </xf>
    <xf numFmtId="166" fontId="3" fillId="0" borderId="1" xfId="2" applyNumberFormat="1" applyFont="1" applyFill="1" applyBorder="1" applyAlignment="1"/>
    <xf numFmtId="9" fontId="3" fillId="0" borderId="1" xfId="2" applyFont="1" applyFill="1" applyBorder="1" applyAlignment="1">
      <alignment horizontal="left"/>
    </xf>
    <xf numFmtId="9" fontId="2" fillId="0" borderId="0" xfId="2" applyFont="1"/>
    <xf numFmtId="0" fontId="2" fillId="0" borderId="0" xfId="2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/>
    <xf numFmtId="0" fontId="2" fillId="0" borderId="0" xfId="2" applyNumberFormat="1" applyFont="1" applyFill="1" applyAlignment="1">
      <alignment horizontal="left"/>
    </xf>
    <xf numFmtId="166" fontId="2" fillId="0" borderId="0" xfId="2" applyNumberFormat="1" applyFont="1" applyFill="1"/>
    <xf numFmtId="9" fontId="2" fillId="0" borderId="0" xfId="2" applyFont="1" applyFill="1"/>
    <xf numFmtId="167" fontId="2" fillId="0" borderId="0" xfId="1" applyNumberFormat="1" applyFont="1" applyFill="1"/>
    <xf numFmtId="0" fontId="7" fillId="0" borderId="0" xfId="2" applyNumberFormat="1" applyFont="1" applyFill="1" applyAlignment="1">
      <alignment horizontal="left"/>
    </xf>
    <xf numFmtId="166" fontId="7" fillId="0" borderId="0" xfId="2" applyNumberFormat="1" applyFont="1" applyFill="1"/>
    <xf numFmtId="9" fontId="7" fillId="0" borderId="0" xfId="2" applyFont="1" applyFill="1"/>
    <xf numFmtId="0" fontId="2" fillId="0" borderId="0" xfId="2" applyNumberFormat="1" applyFont="1"/>
    <xf numFmtId="0" fontId="8" fillId="2" borderId="2" xfId="2" applyNumberFormat="1" applyFont="1" applyFill="1" applyBorder="1" applyAlignment="1">
      <alignment horizontal="left"/>
    </xf>
    <xf numFmtId="166" fontId="8" fillId="2" borderId="3" xfId="2" applyNumberFormat="1" applyFont="1" applyFill="1" applyBorder="1"/>
    <xf numFmtId="9" fontId="8" fillId="2" borderId="3" xfId="2" applyFont="1" applyFill="1" applyBorder="1"/>
    <xf numFmtId="0" fontId="8" fillId="2" borderId="3" xfId="2" applyNumberFormat="1" applyFont="1" applyFill="1" applyBorder="1"/>
    <xf numFmtId="167" fontId="8" fillId="2" borderId="4" xfId="1" applyNumberFormat="1" applyFont="1" applyFill="1" applyBorder="1"/>
    <xf numFmtId="0" fontId="9" fillId="2" borderId="3" xfId="0" applyFont="1" applyFill="1" applyBorder="1"/>
    <xf numFmtId="0" fontId="9" fillId="2" borderId="2" xfId="0" applyFont="1" applyFill="1" applyBorder="1" applyAlignment="1">
      <alignment horizontal="left"/>
    </xf>
    <xf numFmtId="165" fontId="9" fillId="2" borderId="3" xfId="0" applyNumberFormat="1" applyFont="1" applyFill="1" applyBorder="1"/>
    <xf numFmtId="167" fontId="9" fillId="2" borderId="4" xfId="1" applyNumberFormat="1" applyFont="1" applyFill="1" applyBorder="1"/>
    <xf numFmtId="0" fontId="8" fillId="0" borderId="0" xfId="2" applyNumberFormat="1" applyFont="1" applyFill="1" applyBorder="1" applyAlignment="1">
      <alignment horizontal="left"/>
    </xf>
    <xf numFmtId="166" fontId="8" fillId="0" borderId="0" xfId="2" applyNumberFormat="1" applyFont="1" applyFill="1" applyBorder="1"/>
    <xf numFmtId="9" fontId="8" fillId="0" borderId="0" xfId="2" applyFont="1" applyFill="1" applyBorder="1"/>
    <xf numFmtId="167" fontId="8" fillId="0" borderId="0" xfId="1" applyNumberFormat="1" applyFont="1" applyFill="1" applyBorder="1"/>
    <xf numFmtId="0" fontId="8" fillId="0" borderId="0" xfId="0" applyFont="1" applyFill="1" applyBorder="1"/>
    <xf numFmtId="0" fontId="10" fillId="2" borderId="3" xfId="0" applyFont="1" applyFill="1" applyBorder="1"/>
    <xf numFmtId="0" fontId="11" fillId="2" borderId="2" xfId="0" applyFont="1" applyFill="1" applyBorder="1" applyAlignment="1"/>
    <xf numFmtId="0" fontId="11" fillId="2" borderId="3" xfId="0" applyFont="1" applyFill="1" applyBorder="1" applyAlignment="1">
      <alignment horizontal="left"/>
    </xf>
    <xf numFmtId="167" fontId="11" fillId="2" borderId="4" xfId="1" applyNumberFormat="1" applyFont="1" applyFill="1" applyBorder="1" applyAlignment="1">
      <alignment horizontal="left"/>
    </xf>
    <xf numFmtId="0" fontId="12" fillId="2" borderId="2" xfId="0" applyFont="1" applyFill="1" applyBorder="1"/>
    <xf numFmtId="0" fontId="12" fillId="2" borderId="3" xfId="0" applyFont="1" applyFill="1" applyBorder="1"/>
    <xf numFmtId="167" fontId="12" fillId="2" borderId="4" xfId="0" applyNumberFormat="1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68" fontId="0" fillId="0" borderId="0" xfId="1" applyNumberFormat="1" applyFont="1"/>
    <xf numFmtId="168" fontId="15" fillId="0" borderId="0" xfId="1" applyNumberFormat="1" applyFont="1"/>
    <xf numFmtId="168" fontId="15" fillId="0" borderId="1" xfId="1" applyNumberFormat="1" applyFont="1" applyBorder="1"/>
    <xf numFmtId="168" fontId="15" fillId="0" borderId="0" xfId="1" applyNumberFormat="1" applyFont="1" applyAlignment="1">
      <alignment horizontal="left"/>
    </xf>
    <xf numFmtId="170" fontId="15" fillId="0" borderId="7" xfId="0" applyNumberFormat="1" applyFont="1" applyBorder="1"/>
    <xf numFmtId="0" fontId="11" fillId="2" borderId="8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501/Regions/CAN$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opLeftCell="C805" workbookViewId="0">
      <selection activeCell="C805" sqref="A1:IV65536"/>
    </sheetView>
  </sheetViews>
  <sheetFormatPr defaultRowHeight="13.2" x14ac:dyDescent="0.25"/>
  <cols>
    <col min="1" max="1" width="23.109375" bestFit="1" customWidth="1"/>
    <col min="3" max="3" width="46.44140625" bestFit="1" customWidth="1"/>
    <col min="4" max="4" width="24.6640625" bestFit="1" customWidth="1"/>
    <col min="5" max="5" width="12.6640625" bestFit="1" customWidth="1"/>
    <col min="6" max="6" width="25.88671875" bestFit="1" customWidth="1"/>
    <col min="7" max="7" width="14" bestFit="1" customWidth="1"/>
  </cols>
  <sheetData>
    <row r="1" spans="1:7" x14ac:dyDescent="0.25">
      <c r="A1" s="1" t="s">
        <v>1365</v>
      </c>
      <c r="B1" s="2" t="s">
        <v>2489</v>
      </c>
      <c r="C1" s="1" t="s">
        <v>2490</v>
      </c>
      <c r="D1" s="1" t="s">
        <v>2491</v>
      </c>
      <c r="E1" s="1" t="s">
        <v>2492</v>
      </c>
      <c r="F1" s="1" t="s">
        <v>1366</v>
      </c>
      <c r="G1" s="3" t="s">
        <v>2493</v>
      </c>
    </row>
    <row r="2" spans="1:7" x14ac:dyDescent="0.25">
      <c r="A2" s="4">
        <v>1</v>
      </c>
      <c r="B2" s="5">
        <v>36998</v>
      </c>
      <c r="C2" t="s">
        <v>2494</v>
      </c>
      <c r="D2" t="s">
        <v>1369</v>
      </c>
      <c r="E2" t="s">
        <v>2495</v>
      </c>
      <c r="F2" t="s">
        <v>1370</v>
      </c>
      <c r="G2" s="6">
        <v>393000</v>
      </c>
    </row>
    <row r="3" spans="1:7" x14ac:dyDescent="0.25">
      <c r="A3" s="7">
        <v>2</v>
      </c>
      <c r="B3" s="5">
        <v>36997</v>
      </c>
      <c r="C3" t="s">
        <v>2496</v>
      </c>
      <c r="D3" t="s">
        <v>2497</v>
      </c>
      <c r="E3" t="s">
        <v>2498</v>
      </c>
      <c r="F3" t="s">
        <v>2499</v>
      </c>
      <c r="G3" s="8">
        <v>9000</v>
      </c>
    </row>
    <row r="4" spans="1:7" x14ac:dyDescent="0.25">
      <c r="A4" s="7">
        <v>3</v>
      </c>
      <c r="B4" s="5">
        <v>36997</v>
      </c>
      <c r="C4" t="s">
        <v>2496</v>
      </c>
      <c r="D4" t="s">
        <v>2497</v>
      </c>
      <c r="E4" t="s">
        <v>2498</v>
      </c>
      <c r="F4" t="s">
        <v>2499</v>
      </c>
      <c r="G4" s="8">
        <v>3000</v>
      </c>
    </row>
    <row r="5" spans="1:7" x14ac:dyDescent="0.25">
      <c r="A5" s="7">
        <v>100</v>
      </c>
      <c r="B5" s="5"/>
      <c r="C5" t="s">
        <v>2500</v>
      </c>
      <c r="D5" t="s">
        <v>2497</v>
      </c>
      <c r="E5" t="s">
        <v>2498</v>
      </c>
      <c r="G5" s="8">
        <v>0</v>
      </c>
    </row>
    <row r="6" spans="1:7" x14ac:dyDescent="0.25">
      <c r="A6" s="7" t="s">
        <v>2501</v>
      </c>
      <c r="B6" s="5">
        <v>36986</v>
      </c>
      <c r="C6" t="s">
        <v>2502</v>
      </c>
      <c r="D6" t="s">
        <v>2503</v>
      </c>
      <c r="E6" t="s">
        <v>2504</v>
      </c>
      <c r="F6" t="s">
        <v>2505</v>
      </c>
      <c r="G6" s="6">
        <v>12361</v>
      </c>
    </row>
    <row r="7" spans="1:7" x14ac:dyDescent="0.25">
      <c r="A7" s="7" t="s">
        <v>2506</v>
      </c>
      <c r="B7" s="5">
        <v>36986</v>
      </c>
      <c r="C7" t="s">
        <v>2502</v>
      </c>
      <c r="D7" t="s">
        <v>2503</v>
      </c>
      <c r="E7" t="s">
        <v>2504</v>
      </c>
      <c r="F7" t="s">
        <v>2505</v>
      </c>
      <c r="G7" s="6">
        <v>61758</v>
      </c>
    </row>
    <row r="8" spans="1:7" x14ac:dyDescent="0.25">
      <c r="A8" s="7" t="s">
        <v>2507</v>
      </c>
      <c r="B8" s="5">
        <v>36986</v>
      </c>
      <c r="C8" t="s">
        <v>2508</v>
      </c>
      <c r="D8" t="s">
        <v>2503</v>
      </c>
      <c r="E8" t="s">
        <v>2504</v>
      </c>
      <c r="F8" t="s">
        <v>2509</v>
      </c>
      <c r="G8" s="6">
        <v>12790</v>
      </c>
    </row>
    <row r="9" spans="1:7" x14ac:dyDescent="0.25">
      <c r="A9" s="7" t="s">
        <v>2510</v>
      </c>
      <c r="B9" s="5">
        <v>36990</v>
      </c>
      <c r="C9" t="s">
        <v>2511</v>
      </c>
      <c r="D9" t="s">
        <v>2503</v>
      </c>
      <c r="E9" t="s">
        <v>2504</v>
      </c>
      <c r="F9" t="s">
        <v>2505</v>
      </c>
      <c r="G9" s="6">
        <v>5280</v>
      </c>
    </row>
    <row r="10" spans="1:7" x14ac:dyDescent="0.25">
      <c r="A10" s="7" t="s">
        <v>2512</v>
      </c>
      <c r="B10" s="5">
        <v>36992</v>
      </c>
      <c r="C10" t="s">
        <v>2513</v>
      </c>
      <c r="D10" t="s">
        <v>2503</v>
      </c>
      <c r="E10" t="s">
        <v>2504</v>
      </c>
      <c r="F10" t="s">
        <v>2514</v>
      </c>
      <c r="G10" s="6">
        <v>4427</v>
      </c>
    </row>
    <row r="11" spans="1:7" x14ac:dyDescent="0.25">
      <c r="A11" s="7" t="s">
        <v>2515</v>
      </c>
      <c r="B11" s="5">
        <v>36999</v>
      </c>
      <c r="C11" t="s">
        <v>2516</v>
      </c>
      <c r="D11" t="s">
        <v>2503</v>
      </c>
      <c r="E11" t="s">
        <v>2504</v>
      </c>
      <c r="F11" t="s">
        <v>2505</v>
      </c>
      <c r="G11" s="6">
        <v>10206</v>
      </c>
    </row>
    <row r="12" spans="1:7" x14ac:dyDescent="0.25">
      <c r="A12" s="7" t="s">
        <v>2517</v>
      </c>
      <c r="B12" s="5">
        <v>36999</v>
      </c>
      <c r="C12" t="s">
        <v>1731</v>
      </c>
      <c r="D12" t="s">
        <v>2503</v>
      </c>
      <c r="E12" t="s">
        <v>2504</v>
      </c>
      <c r="F12" t="s">
        <v>2518</v>
      </c>
      <c r="G12" s="6">
        <v>10076</v>
      </c>
    </row>
    <row r="13" spans="1:7" x14ac:dyDescent="0.25">
      <c r="A13" s="7" t="s">
        <v>2519</v>
      </c>
      <c r="B13" s="5">
        <v>36999</v>
      </c>
      <c r="C13" t="s">
        <v>2520</v>
      </c>
      <c r="D13" t="s">
        <v>2503</v>
      </c>
      <c r="E13" t="s">
        <v>2504</v>
      </c>
      <c r="F13" t="s">
        <v>2509</v>
      </c>
      <c r="G13" s="6">
        <v>2283</v>
      </c>
    </row>
    <row r="14" spans="1:7" x14ac:dyDescent="0.25">
      <c r="A14" s="7" t="s">
        <v>2521</v>
      </c>
      <c r="B14" s="5">
        <v>36999</v>
      </c>
      <c r="C14" t="s">
        <v>2522</v>
      </c>
      <c r="D14" t="s">
        <v>2503</v>
      </c>
      <c r="E14" t="s">
        <v>2504</v>
      </c>
      <c r="F14" t="s">
        <v>2523</v>
      </c>
      <c r="G14" s="6">
        <v>805</v>
      </c>
    </row>
    <row r="15" spans="1:7" x14ac:dyDescent="0.25">
      <c r="A15" s="7" t="s">
        <v>2524</v>
      </c>
      <c r="B15" s="5">
        <v>36999</v>
      </c>
      <c r="C15" t="s">
        <v>2522</v>
      </c>
      <c r="D15" t="s">
        <v>2503</v>
      </c>
      <c r="E15" t="s">
        <v>2504</v>
      </c>
      <c r="F15" t="s">
        <v>2523</v>
      </c>
      <c r="G15" s="6">
        <v>-831</v>
      </c>
    </row>
    <row r="16" spans="1:7" x14ac:dyDescent="0.25">
      <c r="A16" s="7" t="s">
        <v>2525</v>
      </c>
      <c r="B16" s="5">
        <v>36999</v>
      </c>
      <c r="C16" t="s">
        <v>2522</v>
      </c>
      <c r="D16" t="s">
        <v>2503</v>
      </c>
      <c r="E16" t="s">
        <v>2504</v>
      </c>
      <c r="F16" t="s">
        <v>2523</v>
      </c>
      <c r="G16" s="6">
        <v>-9213</v>
      </c>
    </row>
    <row r="17" spans="1:7" x14ac:dyDescent="0.25">
      <c r="A17" s="7" t="s">
        <v>2526</v>
      </c>
      <c r="B17" s="5">
        <v>36999</v>
      </c>
      <c r="C17" t="s">
        <v>2527</v>
      </c>
      <c r="D17" t="s">
        <v>2503</v>
      </c>
      <c r="E17" t="s">
        <v>2504</v>
      </c>
      <c r="F17" t="s">
        <v>2509</v>
      </c>
      <c r="G17" s="6">
        <v>1919</v>
      </c>
    </row>
    <row r="18" spans="1:7" x14ac:dyDescent="0.25">
      <c r="A18" s="7" t="s">
        <v>2528</v>
      </c>
      <c r="B18" s="5">
        <v>36999</v>
      </c>
      <c r="C18" t="s">
        <v>2529</v>
      </c>
      <c r="D18" t="s">
        <v>2503</v>
      </c>
      <c r="E18" t="s">
        <v>2504</v>
      </c>
      <c r="F18" t="s">
        <v>2514</v>
      </c>
      <c r="G18" s="6">
        <v>31708</v>
      </c>
    </row>
    <row r="19" spans="1:7" x14ac:dyDescent="0.25">
      <c r="A19" s="7" t="s">
        <v>2530</v>
      </c>
      <c r="B19" s="5">
        <v>37001</v>
      </c>
      <c r="C19" t="s">
        <v>2531</v>
      </c>
      <c r="D19" t="s">
        <v>2503</v>
      </c>
      <c r="E19" t="s">
        <v>2504</v>
      </c>
      <c r="F19" t="s">
        <v>2514</v>
      </c>
      <c r="G19" s="6">
        <v>2720</v>
      </c>
    </row>
    <row r="20" spans="1:7" x14ac:dyDescent="0.25">
      <c r="A20" s="7" t="s">
        <v>2532</v>
      </c>
      <c r="B20" s="5">
        <v>37004</v>
      </c>
      <c r="C20" t="s">
        <v>2533</v>
      </c>
      <c r="D20" t="s">
        <v>2503</v>
      </c>
      <c r="E20" t="s">
        <v>2504</v>
      </c>
      <c r="F20" t="s">
        <v>2534</v>
      </c>
      <c r="G20" s="6">
        <v>8300</v>
      </c>
    </row>
    <row r="21" spans="1:7" x14ac:dyDescent="0.25">
      <c r="A21" s="7" t="s">
        <v>2535</v>
      </c>
      <c r="B21" s="5">
        <v>37005</v>
      </c>
      <c r="C21" t="s">
        <v>2536</v>
      </c>
      <c r="D21" t="s">
        <v>2503</v>
      </c>
      <c r="E21" t="s">
        <v>2504</v>
      </c>
      <c r="F21" t="s">
        <v>2534</v>
      </c>
      <c r="G21" s="6">
        <v>1849</v>
      </c>
    </row>
    <row r="22" spans="1:7" x14ac:dyDescent="0.25">
      <c r="A22" s="7" t="s">
        <v>2537</v>
      </c>
      <c r="B22" s="5">
        <v>37005</v>
      </c>
      <c r="C22" t="s">
        <v>2538</v>
      </c>
      <c r="D22" t="s">
        <v>2503</v>
      </c>
      <c r="E22" t="s">
        <v>2504</v>
      </c>
      <c r="F22" t="s">
        <v>2539</v>
      </c>
      <c r="G22" s="6">
        <v>387</v>
      </c>
    </row>
    <row r="23" spans="1:7" x14ac:dyDescent="0.25">
      <c r="A23" s="7" t="s">
        <v>2540</v>
      </c>
      <c r="B23" s="5">
        <v>37006</v>
      </c>
      <c r="C23" t="s">
        <v>2541</v>
      </c>
      <c r="D23" t="s">
        <v>2503</v>
      </c>
      <c r="E23" t="s">
        <v>2504</v>
      </c>
      <c r="F23" t="s">
        <v>2509</v>
      </c>
      <c r="G23" s="6">
        <v>2645</v>
      </c>
    </row>
    <row r="24" spans="1:7" x14ac:dyDescent="0.25">
      <c r="A24" s="7" t="s">
        <v>2542</v>
      </c>
      <c r="B24" s="5">
        <v>37006</v>
      </c>
      <c r="C24" t="s">
        <v>2543</v>
      </c>
      <c r="D24" t="s">
        <v>2503</v>
      </c>
      <c r="E24" t="s">
        <v>2504</v>
      </c>
      <c r="F24" t="s">
        <v>2514</v>
      </c>
      <c r="G24" s="6">
        <v>8249</v>
      </c>
    </row>
    <row r="25" spans="1:7" x14ac:dyDescent="0.25">
      <c r="A25" s="7" t="s">
        <v>2544</v>
      </c>
      <c r="B25" s="5">
        <v>37006</v>
      </c>
      <c r="C25" t="s">
        <v>2545</v>
      </c>
      <c r="D25" t="s">
        <v>2503</v>
      </c>
      <c r="E25" t="s">
        <v>2504</v>
      </c>
      <c r="F25" t="s">
        <v>2505</v>
      </c>
      <c r="G25" s="6">
        <v>2741</v>
      </c>
    </row>
    <row r="26" spans="1:7" x14ac:dyDescent="0.25">
      <c r="A26" s="7">
        <v>4</v>
      </c>
      <c r="B26" s="5">
        <v>37011</v>
      </c>
      <c r="C26" t="s">
        <v>2546</v>
      </c>
      <c r="D26" t="s">
        <v>2503</v>
      </c>
      <c r="E26" t="s">
        <v>2504</v>
      </c>
      <c r="F26" t="s">
        <v>2547</v>
      </c>
      <c r="G26" s="6">
        <v>40000</v>
      </c>
    </row>
    <row r="27" spans="1:7" x14ac:dyDescent="0.25">
      <c r="A27" s="7">
        <v>5</v>
      </c>
      <c r="B27" s="5">
        <v>37011</v>
      </c>
      <c r="C27" t="s">
        <v>2548</v>
      </c>
      <c r="D27" t="s">
        <v>2503</v>
      </c>
      <c r="E27" t="s">
        <v>2504</v>
      </c>
      <c r="F27" t="s">
        <v>2505</v>
      </c>
      <c r="G27" s="6">
        <v>330000</v>
      </c>
    </row>
    <row r="28" spans="1:7" x14ac:dyDescent="0.25">
      <c r="A28" s="7" t="s">
        <v>2549</v>
      </c>
      <c r="B28" s="5">
        <v>36987</v>
      </c>
      <c r="C28" t="s">
        <v>2550</v>
      </c>
      <c r="D28" t="s">
        <v>2551</v>
      </c>
      <c r="E28" t="s">
        <v>2317</v>
      </c>
      <c r="F28" t="s">
        <v>2552</v>
      </c>
      <c r="G28" s="6">
        <v>20130</v>
      </c>
    </row>
    <row r="29" spans="1:7" x14ac:dyDescent="0.25">
      <c r="A29" s="7" t="s">
        <v>2549</v>
      </c>
      <c r="B29" s="5">
        <v>36987</v>
      </c>
      <c r="C29" t="s">
        <v>2550</v>
      </c>
      <c r="D29" t="s">
        <v>2551</v>
      </c>
      <c r="E29" t="s">
        <v>2317</v>
      </c>
      <c r="F29" t="s">
        <v>2552</v>
      </c>
      <c r="G29" s="6">
        <v>1100</v>
      </c>
    </row>
    <row r="30" spans="1:7" x14ac:dyDescent="0.25">
      <c r="A30" s="7" t="s">
        <v>2553</v>
      </c>
      <c r="B30" s="5">
        <v>36983</v>
      </c>
      <c r="C30" t="s">
        <v>2554</v>
      </c>
      <c r="D30" t="s">
        <v>2503</v>
      </c>
      <c r="E30" t="s">
        <v>2495</v>
      </c>
      <c r="F30" t="s">
        <v>2555</v>
      </c>
      <c r="G30" s="6">
        <v>2878</v>
      </c>
    </row>
    <row r="31" spans="1:7" x14ac:dyDescent="0.25">
      <c r="A31" s="7" t="s">
        <v>2556</v>
      </c>
      <c r="B31" s="5">
        <v>36992</v>
      </c>
      <c r="C31" t="s">
        <v>2554</v>
      </c>
      <c r="D31" t="s">
        <v>2503</v>
      </c>
      <c r="E31" t="s">
        <v>2495</v>
      </c>
      <c r="F31" t="s">
        <v>2555</v>
      </c>
      <c r="G31" s="6">
        <v>1583</v>
      </c>
    </row>
    <row r="32" spans="1:7" x14ac:dyDescent="0.25">
      <c r="A32" s="7" t="s">
        <v>1457</v>
      </c>
      <c r="B32" s="5">
        <v>36985</v>
      </c>
      <c r="C32" t="s">
        <v>1457</v>
      </c>
      <c r="D32" t="s">
        <v>2557</v>
      </c>
      <c r="E32" t="s">
        <v>1395</v>
      </c>
      <c r="F32" t="s">
        <v>1394</v>
      </c>
      <c r="G32" s="6">
        <v>1440611</v>
      </c>
    </row>
    <row r="33" spans="1:7" x14ac:dyDescent="0.25">
      <c r="A33" s="7" t="s">
        <v>2558</v>
      </c>
      <c r="B33" s="5">
        <v>36999</v>
      </c>
      <c r="C33" t="s">
        <v>2559</v>
      </c>
      <c r="D33" t="s">
        <v>2557</v>
      </c>
      <c r="E33" t="s">
        <v>1395</v>
      </c>
      <c r="F33" t="s">
        <v>1394</v>
      </c>
      <c r="G33" s="6">
        <v>0</v>
      </c>
    </row>
    <row r="34" spans="1:7" x14ac:dyDescent="0.25">
      <c r="A34" s="7" t="s">
        <v>2560</v>
      </c>
      <c r="B34" s="5">
        <v>37005</v>
      </c>
      <c r="C34" t="s">
        <v>2561</v>
      </c>
      <c r="D34" t="s">
        <v>2557</v>
      </c>
      <c r="E34" t="s">
        <v>1395</v>
      </c>
      <c r="F34" t="s">
        <v>1394</v>
      </c>
      <c r="G34" s="6">
        <v>45544</v>
      </c>
    </row>
    <row r="35" spans="1:7" x14ac:dyDescent="0.25">
      <c r="A35" s="7" t="s">
        <v>2562</v>
      </c>
      <c r="B35" s="5">
        <v>37005</v>
      </c>
      <c r="C35" t="s">
        <v>1433</v>
      </c>
      <c r="D35" t="s">
        <v>2557</v>
      </c>
      <c r="E35" t="s">
        <v>1395</v>
      </c>
      <c r="F35" t="s">
        <v>1394</v>
      </c>
      <c r="G35" s="6">
        <v>6564</v>
      </c>
    </row>
    <row r="36" spans="1:7" x14ac:dyDescent="0.25">
      <c r="A36" s="7" t="s">
        <v>2563</v>
      </c>
      <c r="B36" s="5">
        <v>37005</v>
      </c>
      <c r="C36" t="s">
        <v>1452</v>
      </c>
      <c r="D36" t="s">
        <v>2557</v>
      </c>
      <c r="E36" t="s">
        <v>1395</v>
      </c>
      <c r="F36" t="s">
        <v>1394</v>
      </c>
      <c r="G36" s="6">
        <v>57485</v>
      </c>
    </row>
    <row r="37" spans="1:7" x14ac:dyDescent="0.25">
      <c r="A37" s="7" t="s">
        <v>2564</v>
      </c>
      <c r="B37" s="5">
        <v>37005</v>
      </c>
      <c r="C37" t="s">
        <v>2565</v>
      </c>
      <c r="D37" t="s">
        <v>2557</v>
      </c>
      <c r="E37" t="s">
        <v>1395</v>
      </c>
      <c r="F37" t="s">
        <v>1394</v>
      </c>
      <c r="G37" s="6">
        <v>7743</v>
      </c>
    </row>
    <row r="38" spans="1:7" x14ac:dyDescent="0.25">
      <c r="A38" s="7" t="s">
        <v>2566</v>
      </c>
      <c r="B38" s="5">
        <v>36985</v>
      </c>
      <c r="C38" t="s">
        <v>2567</v>
      </c>
      <c r="D38" t="s">
        <v>2557</v>
      </c>
      <c r="E38" t="s">
        <v>1405</v>
      </c>
      <c r="F38" t="s">
        <v>1390</v>
      </c>
      <c r="G38" s="6">
        <v>220000</v>
      </c>
    </row>
    <row r="39" spans="1:7" x14ac:dyDescent="0.25">
      <c r="A39" s="7" t="s">
        <v>2566</v>
      </c>
      <c r="B39" s="5">
        <v>36990</v>
      </c>
      <c r="C39" t="s">
        <v>2567</v>
      </c>
      <c r="D39" t="s">
        <v>2557</v>
      </c>
      <c r="E39" t="s">
        <v>1405</v>
      </c>
      <c r="F39" t="s">
        <v>1390</v>
      </c>
      <c r="G39" s="6">
        <v>-100000</v>
      </c>
    </row>
    <row r="40" spans="1:7" x14ac:dyDescent="0.25">
      <c r="A40" s="7" t="s">
        <v>2568</v>
      </c>
      <c r="B40" s="5">
        <v>36992</v>
      </c>
      <c r="C40" t="s">
        <v>2569</v>
      </c>
      <c r="D40" t="s">
        <v>2557</v>
      </c>
      <c r="E40" t="s">
        <v>2361</v>
      </c>
      <c r="F40" t="s">
        <v>1450</v>
      </c>
      <c r="G40" s="6">
        <v>26700</v>
      </c>
    </row>
    <row r="41" spans="1:7" x14ac:dyDescent="0.25">
      <c r="A41" s="7" t="s">
        <v>2570</v>
      </c>
      <c r="B41" s="5">
        <v>36992</v>
      </c>
      <c r="C41" t="s">
        <v>2571</v>
      </c>
      <c r="D41" t="s">
        <v>2557</v>
      </c>
      <c r="E41" t="s">
        <v>2361</v>
      </c>
      <c r="F41" t="s">
        <v>1381</v>
      </c>
      <c r="G41" s="6">
        <v>14600</v>
      </c>
    </row>
    <row r="42" spans="1:7" x14ac:dyDescent="0.25">
      <c r="A42" s="7">
        <v>6</v>
      </c>
      <c r="B42" s="5">
        <v>36993</v>
      </c>
      <c r="D42" t="s">
        <v>2557</v>
      </c>
      <c r="E42" t="s">
        <v>2361</v>
      </c>
      <c r="F42" t="s">
        <v>1450</v>
      </c>
      <c r="G42" s="6">
        <v>-21887</v>
      </c>
    </row>
    <row r="43" spans="1:7" x14ac:dyDescent="0.25">
      <c r="A43" s="7" t="s">
        <v>2572</v>
      </c>
      <c r="B43" s="5">
        <v>36992</v>
      </c>
      <c r="C43" t="s">
        <v>2573</v>
      </c>
      <c r="D43" t="s">
        <v>2557</v>
      </c>
      <c r="E43" t="s">
        <v>1382</v>
      </c>
      <c r="F43" t="s">
        <v>1381</v>
      </c>
      <c r="G43" s="6">
        <v>6561</v>
      </c>
    </row>
    <row r="44" spans="1:7" x14ac:dyDescent="0.25">
      <c r="A44" s="7" t="s">
        <v>2574</v>
      </c>
      <c r="B44" s="5">
        <v>37000</v>
      </c>
      <c r="C44" t="s">
        <v>2575</v>
      </c>
      <c r="D44" t="s">
        <v>2557</v>
      </c>
      <c r="E44" t="s">
        <v>1382</v>
      </c>
      <c r="F44" t="s">
        <v>1381</v>
      </c>
      <c r="G44" s="6">
        <v>29220</v>
      </c>
    </row>
    <row r="45" spans="1:7" x14ac:dyDescent="0.25">
      <c r="A45" s="7" t="s">
        <v>2574</v>
      </c>
      <c r="B45" s="5">
        <v>37000</v>
      </c>
      <c r="C45" t="s">
        <v>2576</v>
      </c>
      <c r="D45" t="s">
        <v>2557</v>
      </c>
      <c r="E45" t="s">
        <v>1382</v>
      </c>
      <c r="F45" t="s">
        <v>1381</v>
      </c>
      <c r="G45" s="6">
        <v>11625</v>
      </c>
    </row>
    <row r="46" spans="1:7" x14ac:dyDescent="0.25">
      <c r="A46" s="7" t="s">
        <v>2577</v>
      </c>
      <c r="B46" s="5">
        <v>37004</v>
      </c>
      <c r="C46" t="s">
        <v>2578</v>
      </c>
      <c r="D46" t="s">
        <v>2557</v>
      </c>
      <c r="E46" t="s">
        <v>1382</v>
      </c>
      <c r="F46" t="s">
        <v>1381</v>
      </c>
      <c r="G46" s="6">
        <v>0</v>
      </c>
    </row>
    <row r="47" spans="1:7" x14ac:dyDescent="0.25">
      <c r="A47" s="7" t="s">
        <v>2579</v>
      </c>
      <c r="B47" s="5">
        <v>37005</v>
      </c>
      <c r="C47" t="s">
        <v>1456</v>
      </c>
      <c r="D47" t="s">
        <v>2557</v>
      </c>
      <c r="E47" t="s">
        <v>1382</v>
      </c>
      <c r="F47" t="s">
        <v>1381</v>
      </c>
      <c r="G47" s="6">
        <v>0</v>
      </c>
    </row>
    <row r="48" spans="1:7" x14ac:dyDescent="0.25">
      <c r="A48" s="7">
        <v>755904</v>
      </c>
      <c r="B48" s="5">
        <v>37007</v>
      </c>
      <c r="C48" t="s">
        <v>1431</v>
      </c>
      <c r="D48" t="s">
        <v>2557</v>
      </c>
      <c r="E48" t="s">
        <v>1382</v>
      </c>
      <c r="F48" t="s">
        <v>1394</v>
      </c>
      <c r="G48" s="6">
        <v>0</v>
      </c>
    </row>
    <row r="49" spans="1:7" x14ac:dyDescent="0.25">
      <c r="A49" s="7">
        <v>755897</v>
      </c>
      <c r="B49" s="5">
        <v>37007</v>
      </c>
      <c r="C49" t="s">
        <v>2559</v>
      </c>
      <c r="D49" t="s">
        <v>2557</v>
      </c>
      <c r="E49" t="s">
        <v>1382</v>
      </c>
      <c r="F49" t="s">
        <v>1394</v>
      </c>
      <c r="G49" s="6">
        <v>1550</v>
      </c>
    </row>
    <row r="50" spans="1:7" x14ac:dyDescent="0.25">
      <c r="A50" s="7" t="s">
        <v>2580</v>
      </c>
      <c r="B50" s="5">
        <v>36983</v>
      </c>
      <c r="C50" t="s">
        <v>2581</v>
      </c>
      <c r="D50" t="s">
        <v>2557</v>
      </c>
      <c r="E50" t="s">
        <v>2405</v>
      </c>
      <c r="F50" t="s">
        <v>1450</v>
      </c>
      <c r="G50" s="6">
        <v>8375</v>
      </c>
    </row>
    <row r="51" spans="1:7" x14ac:dyDescent="0.25">
      <c r="A51" s="7" t="s">
        <v>2582</v>
      </c>
      <c r="B51" s="5">
        <v>36983</v>
      </c>
      <c r="C51" t="s">
        <v>2581</v>
      </c>
      <c r="D51" t="s">
        <v>2557</v>
      </c>
      <c r="E51" t="s">
        <v>2405</v>
      </c>
      <c r="F51" t="s">
        <v>1450</v>
      </c>
      <c r="G51" s="6">
        <v>5520</v>
      </c>
    </row>
    <row r="52" spans="1:7" x14ac:dyDescent="0.25">
      <c r="A52" s="7" t="s">
        <v>2583</v>
      </c>
      <c r="B52" s="5">
        <v>36983</v>
      </c>
      <c r="C52" t="s">
        <v>2581</v>
      </c>
      <c r="D52" t="s">
        <v>2557</v>
      </c>
      <c r="E52" t="s">
        <v>2405</v>
      </c>
      <c r="F52" t="s">
        <v>1450</v>
      </c>
      <c r="G52" s="6">
        <v>33120</v>
      </c>
    </row>
    <row r="53" spans="1:7" x14ac:dyDescent="0.25">
      <c r="A53" s="7" t="s">
        <v>2584</v>
      </c>
      <c r="B53" s="5">
        <v>36992</v>
      </c>
      <c r="C53" t="s">
        <v>2585</v>
      </c>
      <c r="D53" t="s">
        <v>2557</v>
      </c>
      <c r="E53" t="s">
        <v>2405</v>
      </c>
      <c r="F53" t="s">
        <v>1381</v>
      </c>
      <c r="G53" s="6">
        <v>2049</v>
      </c>
    </row>
    <row r="54" spans="1:7" x14ac:dyDescent="0.25">
      <c r="A54" s="7" t="s">
        <v>2586</v>
      </c>
      <c r="B54" s="5">
        <v>36997</v>
      </c>
      <c r="C54" t="s">
        <v>2585</v>
      </c>
      <c r="D54" t="s">
        <v>2557</v>
      </c>
      <c r="E54" t="s">
        <v>2405</v>
      </c>
      <c r="F54" t="s">
        <v>1381</v>
      </c>
      <c r="G54" s="6">
        <v>756</v>
      </c>
    </row>
    <row r="55" spans="1:7" x14ac:dyDescent="0.25">
      <c r="A55" s="7" t="s">
        <v>2587</v>
      </c>
      <c r="B55" s="5">
        <v>36983</v>
      </c>
      <c r="C55" t="s">
        <v>2588</v>
      </c>
      <c r="D55" t="s">
        <v>2557</v>
      </c>
      <c r="E55" t="s">
        <v>1442</v>
      </c>
      <c r="F55" t="s">
        <v>1450</v>
      </c>
      <c r="G55" s="6">
        <v>144375</v>
      </c>
    </row>
    <row r="56" spans="1:7" x14ac:dyDescent="0.25">
      <c r="A56" s="7" t="s">
        <v>2589</v>
      </c>
      <c r="B56" s="5">
        <v>36998</v>
      </c>
      <c r="C56" t="s">
        <v>1417</v>
      </c>
      <c r="D56" t="s">
        <v>2557</v>
      </c>
      <c r="E56" t="s">
        <v>2495</v>
      </c>
      <c r="F56" t="s">
        <v>1475</v>
      </c>
      <c r="G56" s="6">
        <v>0</v>
      </c>
    </row>
    <row r="57" spans="1:7" x14ac:dyDescent="0.25">
      <c r="A57" s="7" t="s">
        <v>2590</v>
      </c>
      <c r="B57" s="5">
        <v>36998</v>
      </c>
      <c r="C57" t="s">
        <v>1417</v>
      </c>
      <c r="D57" t="s">
        <v>2557</v>
      </c>
      <c r="E57" t="s">
        <v>2495</v>
      </c>
      <c r="F57" t="s">
        <v>1475</v>
      </c>
      <c r="G57" s="6">
        <v>0</v>
      </c>
    </row>
    <row r="58" spans="1:7" x14ac:dyDescent="0.25">
      <c r="A58" s="7" t="s">
        <v>2591</v>
      </c>
      <c r="B58" s="5">
        <v>36998</v>
      </c>
      <c r="C58" t="s">
        <v>1417</v>
      </c>
      <c r="D58" t="s">
        <v>2557</v>
      </c>
      <c r="E58" t="s">
        <v>2495</v>
      </c>
      <c r="F58" t="s">
        <v>1475</v>
      </c>
      <c r="G58" s="6">
        <v>0</v>
      </c>
    </row>
    <row r="59" spans="1:7" x14ac:dyDescent="0.25">
      <c r="A59" s="7" t="s">
        <v>2592</v>
      </c>
      <c r="B59" s="5">
        <v>36998</v>
      </c>
      <c r="C59" t="s">
        <v>1456</v>
      </c>
      <c r="D59" t="s">
        <v>2557</v>
      </c>
      <c r="E59" t="s">
        <v>2495</v>
      </c>
      <c r="F59" t="s">
        <v>1475</v>
      </c>
      <c r="G59" s="6">
        <v>0</v>
      </c>
    </row>
    <row r="60" spans="1:7" x14ac:dyDescent="0.25">
      <c r="A60" s="7" t="s">
        <v>2582</v>
      </c>
      <c r="B60" s="5">
        <v>36983</v>
      </c>
      <c r="C60" t="s">
        <v>2588</v>
      </c>
      <c r="D60" t="s">
        <v>2557</v>
      </c>
      <c r="E60" t="s">
        <v>2495</v>
      </c>
      <c r="F60" t="s">
        <v>1450</v>
      </c>
      <c r="G60" s="6">
        <v>5500</v>
      </c>
    </row>
    <row r="61" spans="1:7" x14ac:dyDescent="0.25">
      <c r="A61" s="7" t="s">
        <v>2593</v>
      </c>
      <c r="B61" s="5">
        <v>36983</v>
      </c>
      <c r="C61" t="s">
        <v>2588</v>
      </c>
      <c r="D61" t="s">
        <v>2557</v>
      </c>
      <c r="E61" t="s">
        <v>2495</v>
      </c>
      <c r="F61" t="s">
        <v>1450</v>
      </c>
      <c r="G61" s="6">
        <v>107000</v>
      </c>
    </row>
    <row r="62" spans="1:7" x14ac:dyDescent="0.25">
      <c r="A62" s="7" t="s">
        <v>2594</v>
      </c>
      <c r="B62" s="5">
        <v>36983</v>
      </c>
      <c r="C62" t="s">
        <v>2588</v>
      </c>
      <c r="D62" t="s">
        <v>2557</v>
      </c>
      <c r="E62" t="s">
        <v>2495</v>
      </c>
      <c r="F62" t="s">
        <v>1450</v>
      </c>
      <c r="G62" s="6">
        <v>8000</v>
      </c>
    </row>
    <row r="63" spans="1:7" x14ac:dyDescent="0.25">
      <c r="A63" s="7" t="s">
        <v>2595</v>
      </c>
      <c r="B63" s="5">
        <v>36984</v>
      </c>
      <c r="C63" t="s">
        <v>2596</v>
      </c>
      <c r="D63" t="s">
        <v>2557</v>
      </c>
      <c r="E63" t="s">
        <v>2495</v>
      </c>
      <c r="F63" t="s">
        <v>1381</v>
      </c>
      <c r="G63" s="6">
        <v>999</v>
      </c>
    </row>
    <row r="64" spans="1:7" x14ac:dyDescent="0.25">
      <c r="A64" s="7" t="s">
        <v>2595</v>
      </c>
      <c r="B64" s="5">
        <v>36984</v>
      </c>
      <c r="C64" t="s">
        <v>2596</v>
      </c>
      <c r="D64" t="s">
        <v>2557</v>
      </c>
      <c r="E64" t="s">
        <v>2495</v>
      </c>
      <c r="F64" t="s">
        <v>1381</v>
      </c>
      <c r="G64" s="6">
        <v>1451</v>
      </c>
    </row>
    <row r="65" spans="1:7" x14ac:dyDescent="0.25">
      <c r="A65" s="7" t="s">
        <v>2597</v>
      </c>
      <c r="B65" s="5">
        <v>36986</v>
      </c>
      <c r="C65" t="s">
        <v>2598</v>
      </c>
      <c r="D65" t="s">
        <v>2557</v>
      </c>
      <c r="E65" t="s">
        <v>2495</v>
      </c>
      <c r="F65" t="s">
        <v>1381</v>
      </c>
      <c r="G65" s="6">
        <v>9167</v>
      </c>
    </row>
    <row r="66" spans="1:7" x14ac:dyDescent="0.25">
      <c r="A66" s="7" t="s">
        <v>2595</v>
      </c>
      <c r="B66" s="5">
        <v>36986</v>
      </c>
      <c r="C66" t="s">
        <v>2598</v>
      </c>
      <c r="D66" t="s">
        <v>2557</v>
      </c>
      <c r="E66" t="s">
        <v>2495</v>
      </c>
      <c r="F66" t="s">
        <v>1381</v>
      </c>
      <c r="G66" s="6">
        <v>850</v>
      </c>
    </row>
    <row r="67" spans="1:7" x14ac:dyDescent="0.25">
      <c r="A67" s="7" t="s">
        <v>2595</v>
      </c>
      <c r="B67" s="5">
        <v>36986</v>
      </c>
      <c r="C67" t="s">
        <v>2598</v>
      </c>
      <c r="D67" t="s">
        <v>2557</v>
      </c>
      <c r="E67" t="s">
        <v>2495</v>
      </c>
      <c r="F67" t="s">
        <v>1381</v>
      </c>
      <c r="G67" s="6">
        <v>3400</v>
      </c>
    </row>
    <row r="68" spans="1:7" x14ac:dyDescent="0.25">
      <c r="A68" s="7" t="s">
        <v>2589</v>
      </c>
      <c r="B68" s="5">
        <v>36998</v>
      </c>
      <c r="C68" t="s">
        <v>1411</v>
      </c>
      <c r="D68" t="s">
        <v>2557</v>
      </c>
      <c r="E68" t="s">
        <v>2495</v>
      </c>
      <c r="F68" t="s">
        <v>1381</v>
      </c>
      <c r="G68" s="6">
        <v>18255</v>
      </c>
    </row>
    <row r="69" spans="1:7" x14ac:dyDescent="0.25">
      <c r="A69" s="7" t="s">
        <v>2589</v>
      </c>
      <c r="B69" s="5">
        <v>36998</v>
      </c>
      <c r="C69" t="s">
        <v>1411</v>
      </c>
      <c r="D69" t="s">
        <v>2557</v>
      </c>
      <c r="E69" t="s">
        <v>2495</v>
      </c>
      <c r="F69" t="s">
        <v>1381</v>
      </c>
      <c r="G69" s="6">
        <v>86220</v>
      </c>
    </row>
    <row r="70" spans="1:7" x14ac:dyDescent="0.25">
      <c r="A70" s="7" t="s">
        <v>2592</v>
      </c>
      <c r="B70" s="5">
        <v>36998</v>
      </c>
      <c r="C70" t="s">
        <v>2599</v>
      </c>
      <c r="D70" t="s">
        <v>2557</v>
      </c>
      <c r="E70" t="s">
        <v>2495</v>
      </c>
      <c r="F70" t="s">
        <v>1381</v>
      </c>
      <c r="G70" s="6">
        <v>8608</v>
      </c>
    </row>
    <row r="71" spans="1:7" x14ac:dyDescent="0.25">
      <c r="A71" s="7" t="s">
        <v>2600</v>
      </c>
      <c r="B71" s="5">
        <v>37007</v>
      </c>
      <c r="C71" t="s">
        <v>1456</v>
      </c>
      <c r="D71" t="s">
        <v>2557</v>
      </c>
      <c r="E71" t="s">
        <v>2495</v>
      </c>
      <c r="F71" t="s">
        <v>1381</v>
      </c>
      <c r="G71" s="6">
        <v>2125</v>
      </c>
    </row>
    <row r="72" spans="1:7" x14ac:dyDescent="0.25">
      <c r="A72" s="7" t="s">
        <v>2601</v>
      </c>
      <c r="B72" s="5">
        <v>37007</v>
      </c>
      <c r="C72" t="s">
        <v>1456</v>
      </c>
      <c r="D72" t="s">
        <v>2557</v>
      </c>
      <c r="E72" t="s">
        <v>2495</v>
      </c>
      <c r="F72" t="s">
        <v>1475</v>
      </c>
      <c r="G72" s="6">
        <v>0</v>
      </c>
    </row>
    <row r="73" spans="1:7" x14ac:dyDescent="0.25">
      <c r="A73" s="7" t="s">
        <v>2600</v>
      </c>
      <c r="B73" s="5">
        <v>37007</v>
      </c>
      <c r="C73" t="s">
        <v>1456</v>
      </c>
      <c r="D73" t="s">
        <v>2557</v>
      </c>
      <c r="E73" t="s">
        <v>2495</v>
      </c>
      <c r="F73" t="s">
        <v>1475</v>
      </c>
      <c r="G73" s="6">
        <v>0</v>
      </c>
    </row>
    <row r="74" spans="1:7" x14ac:dyDescent="0.25">
      <c r="A74" s="4">
        <v>720617</v>
      </c>
      <c r="B74" s="5">
        <v>36987</v>
      </c>
      <c r="C74" t="s">
        <v>2602</v>
      </c>
      <c r="D74" t="s">
        <v>1380</v>
      </c>
      <c r="E74" t="s">
        <v>1382</v>
      </c>
      <c r="F74" t="s">
        <v>1450</v>
      </c>
      <c r="G74" s="6">
        <v>4164360</v>
      </c>
    </row>
    <row r="75" spans="1:7" x14ac:dyDescent="0.25">
      <c r="A75" s="7">
        <v>29</v>
      </c>
      <c r="B75" s="5">
        <v>37000</v>
      </c>
      <c r="C75" t="s">
        <v>2603</v>
      </c>
      <c r="D75" t="s">
        <v>1380</v>
      </c>
      <c r="E75" t="s">
        <v>1382</v>
      </c>
      <c r="F75" t="s">
        <v>1450</v>
      </c>
      <c r="G75" s="6">
        <v>25360942</v>
      </c>
    </row>
    <row r="76" spans="1:7" x14ac:dyDescent="0.25">
      <c r="A76" s="7">
        <v>30</v>
      </c>
      <c r="B76" s="5">
        <v>37001</v>
      </c>
      <c r="C76" t="s">
        <v>2603</v>
      </c>
      <c r="D76" t="s">
        <v>1380</v>
      </c>
      <c r="E76" t="s">
        <v>1382</v>
      </c>
      <c r="F76" t="s">
        <v>1450</v>
      </c>
      <c r="G76" s="6">
        <v>-1500000</v>
      </c>
    </row>
    <row r="77" spans="1:7" x14ac:dyDescent="0.25">
      <c r="A77" s="7" t="s">
        <v>2604</v>
      </c>
      <c r="B77" s="5">
        <v>36985</v>
      </c>
      <c r="C77" t="s">
        <v>2605</v>
      </c>
      <c r="D77" t="s">
        <v>1479</v>
      </c>
      <c r="E77" t="s">
        <v>2495</v>
      </c>
      <c r="F77" t="s">
        <v>1480</v>
      </c>
      <c r="G77" s="6">
        <v>-379</v>
      </c>
    </row>
    <row r="78" spans="1:7" x14ac:dyDescent="0.25">
      <c r="A78" s="7" t="s">
        <v>2604</v>
      </c>
      <c r="B78" s="5">
        <v>36985</v>
      </c>
      <c r="C78" t="s">
        <v>2605</v>
      </c>
      <c r="D78" t="s">
        <v>1479</v>
      </c>
      <c r="E78" t="s">
        <v>2495</v>
      </c>
      <c r="F78" t="s">
        <v>1480</v>
      </c>
      <c r="G78" s="6">
        <v>-379</v>
      </c>
    </row>
    <row r="79" spans="1:7" x14ac:dyDescent="0.25">
      <c r="A79" s="7" t="s">
        <v>2606</v>
      </c>
      <c r="B79" s="5">
        <v>36985</v>
      </c>
      <c r="C79" t="s">
        <v>2607</v>
      </c>
      <c r="D79" t="s">
        <v>1479</v>
      </c>
      <c r="E79" t="s">
        <v>2495</v>
      </c>
      <c r="F79" t="s">
        <v>1480</v>
      </c>
      <c r="G79" s="6">
        <v>338955</v>
      </c>
    </row>
    <row r="80" spans="1:7" x14ac:dyDescent="0.25">
      <c r="A80" s="7" t="s">
        <v>2608</v>
      </c>
      <c r="B80" s="5">
        <v>36987</v>
      </c>
      <c r="C80" t="s">
        <v>2605</v>
      </c>
      <c r="D80" t="s">
        <v>1479</v>
      </c>
      <c r="E80" t="s">
        <v>2495</v>
      </c>
      <c r="F80" t="s">
        <v>2609</v>
      </c>
      <c r="G80" s="6">
        <v>25326</v>
      </c>
    </row>
    <row r="81" spans="1:7" x14ac:dyDescent="0.25">
      <c r="A81" s="7" t="s">
        <v>2610</v>
      </c>
      <c r="B81" s="5">
        <v>36987</v>
      </c>
      <c r="C81" t="s">
        <v>2611</v>
      </c>
      <c r="D81" t="s">
        <v>1479</v>
      </c>
      <c r="E81" t="s">
        <v>2495</v>
      </c>
      <c r="F81" t="s">
        <v>2609</v>
      </c>
      <c r="G81" s="6">
        <v>6840</v>
      </c>
    </row>
    <row r="82" spans="1:7" x14ac:dyDescent="0.25">
      <c r="A82" s="7" t="s">
        <v>2612</v>
      </c>
      <c r="B82" s="5">
        <v>37007</v>
      </c>
      <c r="C82" t="s">
        <v>2607</v>
      </c>
      <c r="D82" t="s">
        <v>1479</v>
      </c>
      <c r="E82" t="s">
        <v>2495</v>
      </c>
      <c r="F82" t="s">
        <v>1480</v>
      </c>
      <c r="G82" s="6">
        <v>63000</v>
      </c>
    </row>
    <row r="83" spans="1:7" x14ac:dyDescent="0.25">
      <c r="A83" s="7" t="s">
        <v>2613</v>
      </c>
      <c r="B83" s="5">
        <v>36983</v>
      </c>
      <c r="C83" t="s">
        <v>2614</v>
      </c>
      <c r="D83" t="s">
        <v>1515</v>
      </c>
      <c r="E83" t="s">
        <v>2615</v>
      </c>
      <c r="F83" t="s">
        <v>1526</v>
      </c>
      <c r="G83" s="6">
        <v>124263.20784561847</v>
      </c>
    </row>
    <row r="84" spans="1:7" x14ac:dyDescent="0.25">
      <c r="A84" s="7" t="s">
        <v>2616</v>
      </c>
      <c r="B84" s="5">
        <v>36985</v>
      </c>
      <c r="C84" t="s">
        <v>2617</v>
      </c>
      <c r="D84" t="s">
        <v>1515</v>
      </c>
      <c r="E84" t="s">
        <v>2615</v>
      </c>
      <c r="F84" t="s">
        <v>2618</v>
      </c>
      <c r="G84" s="6">
        <v>1825928.7758346582</v>
      </c>
    </row>
    <row r="85" spans="1:7" x14ac:dyDescent="0.25">
      <c r="A85" s="7" t="s">
        <v>2619</v>
      </c>
      <c r="B85" s="5">
        <v>36986</v>
      </c>
      <c r="C85" t="s">
        <v>2620</v>
      </c>
      <c r="D85" t="s">
        <v>1515</v>
      </c>
      <c r="E85" t="s">
        <v>2615</v>
      </c>
      <c r="F85" t="s">
        <v>1521</v>
      </c>
      <c r="G85" s="6">
        <v>794.55886092041703</v>
      </c>
    </row>
    <row r="86" spans="1:7" x14ac:dyDescent="0.25">
      <c r="A86" s="7" t="s">
        <v>2621</v>
      </c>
      <c r="B86" s="5">
        <v>36986</v>
      </c>
      <c r="C86" t="s">
        <v>1618</v>
      </c>
      <c r="D86" t="s">
        <v>1515</v>
      </c>
      <c r="E86" t="s">
        <v>2615</v>
      </c>
      <c r="F86" t="s">
        <v>1526</v>
      </c>
      <c r="G86" s="6">
        <v>28856.470887363335</v>
      </c>
    </row>
    <row r="87" spans="1:7" x14ac:dyDescent="0.25">
      <c r="A87" s="7" t="s">
        <v>2622</v>
      </c>
      <c r="B87" s="5">
        <v>36986</v>
      </c>
      <c r="C87" t="s">
        <v>1520</v>
      </c>
      <c r="D87" t="s">
        <v>1515</v>
      </c>
      <c r="E87" t="s">
        <v>2615</v>
      </c>
      <c r="F87" t="s">
        <v>1526</v>
      </c>
      <c r="G87" s="6">
        <v>779.30333079074501</v>
      </c>
    </row>
    <row r="88" spans="1:7" x14ac:dyDescent="0.25">
      <c r="A88" s="7" t="s">
        <v>2623</v>
      </c>
      <c r="B88" s="5">
        <v>36986</v>
      </c>
      <c r="C88" t="s">
        <v>1539</v>
      </c>
      <c r="D88" t="s">
        <v>1515</v>
      </c>
      <c r="E88" t="s">
        <v>2615</v>
      </c>
      <c r="F88" t="s">
        <v>1526</v>
      </c>
      <c r="G88" s="6">
        <v>42587</v>
      </c>
    </row>
    <row r="89" spans="1:7" x14ac:dyDescent="0.25">
      <c r="A89" s="7" t="s">
        <v>2624</v>
      </c>
      <c r="B89" s="5">
        <v>36987</v>
      </c>
      <c r="C89" t="s">
        <v>1520</v>
      </c>
      <c r="D89" t="s">
        <v>1515</v>
      </c>
      <c r="E89" t="s">
        <v>2615</v>
      </c>
      <c r="F89" t="s">
        <v>1526</v>
      </c>
      <c r="G89" s="6">
        <v>1175.0798722044728</v>
      </c>
    </row>
    <row r="90" spans="1:7" x14ac:dyDescent="0.25">
      <c r="A90" s="7" t="s">
        <v>2613</v>
      </c>
      <c r="B90" s="5">
        <v>36990</v>
      </c>
      <c r="C90" t="s">
        <v>2614</v>
      </c>
      <c r="D90" t="s">
        <v>1515</v>
      </c>
      <c r="E90" t="s">
        <v>2615</v>
      </c>
      <c r="F90" t="s">
        <v>1526</v>
      </c>
      <c r="G90" s="6">
        <v>-124263.207845618</v>
      </c>
    </row>
    <row r="91" spans="1:7" x14ac:dyDescent="0.25">
      <c r="A91" s="7" t="s">
        <v>2613</v>
      </c>
      <c r="B91" s="5">
        <v>36990</v>
      </c>
      <c r="C91" t="s">
        <v>2614</v>
      </c>
      <c r="D91" t="s">
        <v>1515</v>
      </c>
      <c r="E91" t="s">
        <v>2615</v>
      </c>
      <c r="F91" t="s">
        <v>1526</v>
      </c>
      <c r="G91" s="6">
        <v>124263.20784561847</v>
      </c>
    </row>
    <row r="92" spans="1:7" x14ac:dyDescent="0.25">
      <c r="A92" s="7" t="s">
        <v>2625</v>
      </c>
      <c r="B92" s="5">
        <v>36991</v>
      </c>
      <c r="C92" t="s">
        <v>2626</v>
      </c>
      <c r="D92" t="s">
        <v>1515</v>
      </c>
      <c r="E92" t="s">
        <v>2615</v>
      </c>
      <c r="F92" t="s">
        <v>1521</v>
      </c>
      <c r="G92" s="6">
        <v>4959</v>
      </c>
    </row>
    <row r="93" spans="1:7" x14ac:dyDescent="0.25">
      <c r="A93" s="7" t="s">
        <v>2627</v>
      </c>
      <c r="B93" s="5">
        <v>36993</v>
      </c>
      <c r="C93" t="s">
        <v>1520</v>
      </c>
      <c r="D93" t="s">
        <v>1515</v>
      </c>
      <c r="E93" t="s">
        <v>2615</v>
      </c>
      <c r="F93" t="s">
        <v>1526</v>
      </c>
      <c r="G93" s="6">
        <v>220.71089439240345</v>
      </c>
    </row>
    <row r="94" spans="1:7" x14ac:dyDescent="0.25">
      <c r="A94" s="7" t="s">
        <v>2628</v>
      </c>
      <c r="B94" s="5">
        <v>36993</v>
      </c>
      <c r="C94" t="s">
        <v>1520</v>
      </c>
      <c r="D94" t="s">
        <v>1515</v>
      </c>
      <c r="E94" t="s">
        <v>2615</v>
      </c>
      <c r="F94" t="s">
        <v>1526</v>
      </c>
      <c r="G94" s="6">
        <v>588.34851790068012</v>
      </c>
    </row>
    <row r="95" spans="1:7" x14ac:dyDescent="0.25">
      <c r="A95" s="7" t="s">
        <v>2629</v>
      </c>
      <c r="B95" s="5">
        <v>36993</v>
      </c>
      <c r="C95" t="s">
        <v>1552</v>
      </c>
      <c r="D95" t="s">
        <v>1515</v>
      </c>
      <c r="E95" t="s">
        <v>2615</v>
      </c>
      <c r="F95" t="s">
        <v>1521</v>
      </c>
      <c r="G95" s="6">
        <v>837</v>
      </c>
    </row>
    <row r="96" spans="1:7" x14ac:dyDescent="0.25">
      <c r="A96" s="7" t="s">
        <v>2630</v>
      </c>
      <c r="B96" s="5">
        <v>36993</v>
      </c>
      <c r="C96" t="s">
        <v>1552</v>
      </c>
      <c r="D96" t="s">
        <v>1515</v>
      </c>
      <c r="E96" t="s">
        <v>2615</v>
      </c>
      <c r="F96" t="s">
        <v>1521</v>
      </c>
      <c r="G96" s="6">
        <v>5685.8719363531382</v>
      </c>
    </row>
    <row r="97" spans="1:7" x14ac:dyDescent="0.25">
      <c r="A97" s="7" t="s">
        <v>2631</v>
      </c>
      <c r="B97" s="5">
        <v>36993</v>
      </c>
      <c r="C97" t="s">
        <v>1552</v>
      </c>
      <c r="D97" t="s">
        <v>1515</v>
      </c>
      <c r="E97" t="s">
        <v>2615</v>
      </c>
      <c r="F97" t="s">
        <v>1521</v>
      </c>
      <c r="G97" s="6">
        <v>2332.2212241755424</v>
      </c>
    </row>
    <row r="98" spans="1:7" x14ac:dyDescent="0.25">
      <c r="A98" s="7" t="s">
        <v>2632</v>
      </c>
      <c r="B98" s="5">
        <v>36993</v>
      </c>
      <c r="C98" t="s">
        <v>1552</v>
      </c>
      <c r="D98" t="s">
        <v>1515</v>
      </c>
      <c r="E98" t="s">
        <v>2615</v>
      </c>
      <c r="F98" t="s">
        <v>1521</v>
      </c>
      <c r="G98" s="6">
        <v>1749.6471192095469</v>
      </c>
    </row>
    <row r="99" spans="1:7" x14ac:dyDescent="0.25">
      <c r="A99" s="7" t="s">
        <v>2633</v>
      </c>
      <c r="B99" s="5">
        <v>36993</v>
      </c>
      <c r="C99" t="s">
        <v>1552</v>
      </c>
      <c r="D99" t="s">
        <v>1515</v>
      </c>
      <c r="E99" t="s">
        <v>2615</v>
      </c>
      <c r="F99" t="s">
        <v>1521</v>
      </c>
      <c r="G99" s="6">
        <v>5831.515462594637</v>
      </c>
    </row>
    <row r="100" spans="1:7" x14ac:dyDescent="0.25">
      <c r="A100" s="7" t="s">
        <v>2634</v>
      </c>
      <c r="B100" s="5">
        <v>36993</v>
      </c>
      <c r="C100" t="s">
        <v>1552</v>
      </c>
      <c r="D100" t="s">
        <v>1515</v>
      </c>
      <c r="E100" t="s">
        <v>2615</v>
      </c>
      <c r="F100" t="s">
        <v>1521</v>
      </c>
      <c r="G100" s="6">
        <v>5831.515462594637</v>
      </c>
    </row>
    <row r="101" spans="1:7" x14ac:dyDescent="0.25">
      <c r="A101" s="7" t="s">
        <v>2635</v>
      </c>
      <c r="B101" s="5">
        <v>36993</v>
      </c>
      <c r="C101" t="s">
        <v>1552</v>
      </c>
      <c r="D101" t="s">
        <v>1515</v>
      </c>
      <c r="E101" t="s">
        <v>2615</v>
      </c>
      <c r="F101" t="s">
        <v>1521</v>
      </c>
      <c r="G101" s="6">
        <v>3592</v>
      </c>
    </row>
    <row r="102" spans="1:7" x14ac:dyDescent="0.25">
      <c r="A102" s="7" t="s">
        <v>2636</v>
      </c>
      <c r="B102" s="5">
        <v>36997</v>
      </c>
      <c r="C102" t="s">
        <v>2637</v>
      </c>
      <c r="D102" t="s">
        <v>1515</v>
      </c>
      <c r="E102" t="s">
        <v>2615</v>
      </c>
      <c r="F102" t="s">
        <v>1562</v>
      </c>
      <c r="G102" s="6">
        <v>-1793.7219730941702</v>
      </c>
    </row>
    <row r="103" spans="1:7" x14ac:dyDescent="0.25">
      <c r="A103" s="7" t="s">
        <v>2638</v>
      </c>
      <c r="B103" s="5">
        <v>36997</v>
      </c>
      <c r="C103" t="s">
        <v>1520</v>
      </c>
      <c r="D103" t="s">
        <v>1515</v>
      </c>
      <c r="E103" t="s">
        <v>2615</v>
      </c>
      <c r="F103" t="s">
        <v>1526</v>
      </c>
      <c r="G103" s="6">
        <v>3112.1076233183858</v>
      </c>
    </row>
    <row r="104" spans="1:7" x14ac:dyDescent="0.25">
      <c r="A104" s="7" t="s">
        <v>2639</v>
      </c>
      <c r="B104" s="5">
        <v>36997</v>
      </c>
      <c r="C104" t="s">
        <v>1520</v>
      </c>
      <c r="D104" t="s">
        <v>1515</v>
      </c>
      <c r="E104" t="s">
        <v>2615</v>
      </c>
      <c r="F104" t="s">
        <v>1526</v>
      </c>
      <c r="G104" s="6">
        <v>4433.0557335041649</v>
      </c>
    </row>
    <row r="105" spans="1:7" x14ac:dyDescent="0.25">
      <c r="A105" s="7" t="s">
        <v>2640</v>
      </c>
      <c r="B105" s="5">
        <v>36997</v>
      </c>
      <c r="C105" t="s">
        <v>2641</v>
      </c>
      <c r="D105" t="s">
        <v>1515</v>
      </c>
      <c r="E105" t="s">
        <v>2615</v>
      </c>
      <c r="F105" t="s">
        <v>1526</v>
      </c>
      <c r="G105" s="6">
        <v>1800</v>
      </c>
    </row>
    <row r="106" spans="1:7" x14ac:dyDescent="0.25">
      <c r="A106" s="7" t="s">
        <v>2642</v>
      </c>
      <c r="B106" s="5">
        <v>36999</v>
      </c>
      <c r="C106" t="s">
        <v>1520</v>
      </c>
      <c r="D106" t="s">
        <v>1515</v>
      </c>
      <c r="E106" t="s">
        <v>2615</v>
      </c>
      <c r="F106" t="s">
        <v>1526</v>
      </c>
      <c r="G106" s="6">
        <v>659.42492012779553</v>
      </c>
    </row>
    <row r="107" spans="1:7" x14ac:dyDescent="0.25">
      <c r="A107" s="7" t="s">
        <v>2643</v>
      </c>
      <c r="B107" s="5">
        <v>36999</v>
      </c>
      <c r="C107" t="s">
        <v>1520</v>
      </c>
      <c r="D107" t="s">
        <v>1515</v>
      </c>
      <c r="E107" t="s">
        <v>2615</v>
      </c>
      <c r="F107" t="s">
        <v>1526</v>
      </c>
      <c r="G107" s="6">
        <v>441.5335463258786</v>
      </c>
    </row>
    <row r="108" spans="1:7" x14ac:dyDescent="0.25">
      <c r="A108" s="7" t="s">
        <v>2644</v>
      </c>
      <c r="B108" s="5">
        <v>36999</v>
      </c>
      <c r="C108" t="s">
        <v>1618</v>
      </c>
      <c r="D108" t="s">
        <v>1515</v>
      </c>
      <c r="E108" t="s">
        <v>2615</v>
      </c>
      <c r="F108" t="s">
        <v>1526</v>
      </c>
      <c r="G108" s="6">
        <v>2905.4313099041533</v>
      </c>
    </row>
    <row r="109" spans="1:7" x14ac:dyDescent="0.25">
      <c r="A109" s="7" t="s">
        <v>2645</v>
      </c>
      <c r="B109" s="5">
        <v>36999</v>
      </c>
      <c r="C109" t="s">
        <v>1520</v>
      </c>
      <c r="D109" t="s">
        <v>1515</v>
      </c>
      <c r="E109" t="s">
        <v>2615</v>
      </c>
      <c r="F109" t="s">
        <v>1526</v>
      </c>
      <c r="G109" s="6">
        <v>1799.3610223642172</v>
      </c>
    </row>
    <row r="110" spans="1:7" x14ac:dyDescent="0.25">
      <c r="A110" s="7" t="s">
        <v>2644</v>
      </c>
      <c r="B110" s="5">
        <v>37000</v>
      </c>
      <c r="C110" t="s">
        <v>1618</v>
      </c>
      <c r="D110" t="s">
        <v>1515</v>
      </c>
      <c r="E110" t="s">
        <v>2615</v>
      </c>
      <c r="F110" t="s">
        <v>1526</v>
      </c>
      <c r="G110" s="6">
        <v>11736.241047809537</v>
      </c>
    </row>
    <row r="111" spans="1:7" x14ac:dyDescent="0.25">
      <c r="A111" s="7" t="s">
        <v>2646</v>
      </c>
      <c r="B111" s="5">
        <v>37000</v>
      </c>
      <c r="C111" t="s">
        <v>2647</v>
      </c>
      <c r="D111" t="s">
        <v>1515</v>
      </c>
      <c r="E111" t="s">
        <v>2615</v>
      </c>
      <c r="F111" t="s">
        <v>1521</v>
      </c>
      <c r="G111" s="6">
        <v>3200</v>
      </c>
    </row>
    <row r="112" spans="1:7" x14ac:dyDescent="0.25">
      <c r="A112" s="7" t="s">
        <v>2648</v>
      </c>
      <c r="B112" s="5">
        <v>37000</v>
      </c>
      <c r="C112" t="s">
        <v>1539</v>
      </c>
      <c r="D112" t="s">
        <v>1515</v>
      </c>
      <c r="E112" t="s">
        <v>2615</v>
      </c>
      <c r="F112" t="s">
        <v>1526</v>
      </c>
      <c r="G112" s="6">
        <v>8141</v>
      </c>
    </row>
    <row r="113" spans="1:7" x14ac:dyDescent="0.25">
      <c r="A113" s="7" t="s">
        <v>2649</v>
      </c>
      <c r="B113" s="5">
        <v>37000</v>
      </c>
      <c r="C113" t="s">
        <v>1539</v>
      </c>
      <c r="D113" t="s">
        <v>1515</v>
      </c>
      <c r="E113" t="s">
        <v>2615</v>
      </c>
      <c r="F113" t="s">
        <v>1526</v>
      </c>
      <c r="G113" s="6">
        <v>6231</v>
      </c>
    </row>
    <row r="114" spans="1:7" x14ac:dyDescent="0.25">
      <c r="A114" s="7" t="s">
        <v>2650</v>
      </c>
      <c r="B114" s="5">
        <v>37001</v>
      </c>
      <c r="C114" t="s">
        <v>2651</v>
      </c>
      <c r="D114" t="s">
        <v>1515</v>
      </c>
      <c r="E114" t="s">
        <v>2615</v>
      </c>
      <c r="F114" t="s">
        <v>1516</v>
      </c>
      <c r="G114" s="6">
        <v>100.32362459546925</v>
      </c>
    </row>
    <row r="115" spans="1:7" x14ac:dyDescent="0.25">
      <c r="A115" s="7" t="s">
        <v>2652</v>
      </c>
      <c r="B115" s="5">
        <v>37001</v>
      </c>
      <c r="C115" t="s">
        <v>1520</v>
      </c>
      <c r="D115" t="s">
        <v>1515</v>
      </c>
      <c r="E115" t="s">
        <v>2615</v>
      </c>
      <c r="F115" t="s">
        <v>1526</v>
      </c>
      <c r="G115" s="6">
        <v>596.76375404530745</v>
      </c>
    </row>
    <row r="116" spans="1:7" x14ac:dyDescent="0.25">
      <c r="A116" s="7" t="s">
        <v>2653</v>
      </c>
      <c r="B116" s="5">
        <v>37001</v>
      </c>
      <c r="C116" t="s">
        <v>1520</v>
      </c>
      <c r="D116" t="s">
        <v>1515</v>
      </c>
      <c r="E116" t="s">
        <v>2615</v>
      </c>
      <c r="F116" t="s">
        <v>1526</v>
      </c>
      <c r="G116" s="6">
        <v>585.76051779935278</v>
      </c>
    </row>
    <row r="117" spans="1:7" x14ac:dyDescent="0.25">
      <c r="A117" s="7" t="s">
        <v>2654</v>
      </c>
      <c r="B117" s="5">
        <v>37001</v>
      </c>
      <c r="C117" t="s">
        <v>2067</v>
      </c>
      <c r="D117" t="s">
        <v>1515</v>
      </c>
      <c r="E117" t="s">
        <v>2615</v>
      </c>
      <c r="F117" t="s">
        <v>1526</v>
      </c>
      <c r="G117" s="6">
        <v>2321</v>
      </c>
    </row>
    <row r="118" spans="1:7" x14ac:dyDescent="0.25">
      <c r="A118" s="7" t="s">
        <v>2655</v>
      </c>
      <c r="B118" s="5">
        <v>37004</v>
      </c>
      <c r="C118" t="s">
        <v>1520</v>
      </c>
      <c r="D118" t="s">
        <v>1515</v>
      </c>
      <c r="E118" t="s">
        <v>2615</v>
      </c>
      <c r="F118" t="s">
        <v>1526</v>
      </c>
      <c r="G118" s="6">
        <v>582.95674628792767</v>
      </c>
    </row>
    <row r="119" spans="1:7" x14ac:dyDescent="0.25">
      <c r="A119" s="7" t="s">
        <v>2656</v>
      </c>
      <c r="B119" s="5">
        <v>37004</v>
      </c>
      <c r="C119" t="s">
        <v>2657</v>
      </c>
      <c r="D119" t="s">
        <v>1515</v>
      </c>
      <c r="E119" t="s">
        <v>2615</v>
      </c>
      <c r="F119" t="s">
        <v>1526</v>
      </c>
      <c r="G119" s="6">
        <v>1182.0529373789541</v>
      </c>
    </row>
    <row r="120" spans="1:7" x14ac:dyDescent="0.25">
      <c r="A120" s="7" t="s">
        <v>2658</v>
      </c>
      <c r="B120" s="5">
        <v>37004</v>
      </c>
      <c r="C120" t="s">
        <v>2657</v>
      </c>
      <c r="D120" t="s">
        <v>1515</v>
      </c>
      <c r="E120" t="s">
        <v>2615</v>
      </c>
      <c r="F120" t="s">
        <v>1526</v>
      </c>
      <c r="G120" s="6">
        <v>9821.8205293737901</v>
      </c>
    </row>
    <row r="121" spans="1:7" x14ac:dyDescent="0.25">
      <c r="A121" s="7" t="s">
        <v>2659</v>
      </c>
      <c r="B121" s="5">
        <v>37004</v>
      </c>
      <c r="C121" t="s">
        <v>2660</v>
      </c>
      <c r="D121" t="s">
        <v>1515</v>
      </c>
      <c r="E121" t="s">
        <v>2615</v>
      </c>
      <c r="F121" t="s">
        <v>1526</v>
      </c>
      <c r="G121" s="6">
        <v>-861.2007746933507</v>
      </c>
    </row>
    <row r="122" spans="1:7" x14ac:dyDescent="0.25">
      <c r="A122" s="7" t="s">
        <v>2661</v>
      </c>
      <c r="B122" s="5">
        <v>37005</v>
      </c>
      <c r="C122" t="s">
        <v>1520</v>
      </c>
      <c r="D122" t="s">
        <v>1515</v>
      </c>
      <c r="E122" t="s">
        <v>2615</v>
      </c>
      <c r="F122" t="s">
        <v>1526</v>
      </c>
      <c r="G122" s="6">
        <v>1050.9636528262838</v>
      </c>
    </row>
    <row r="123" spans="1:7" x14ac:dyDescent="0.25">
      <c r="A123" s="7" t="s">
        <v>2662</v>
      </c>
      <c r="B123" s="5">
        <v>37006</v>
      </c>
      <c r="C123" t="s">
        <v>2663</v>
      </c>
      <c r="D123" t="s">
        <v>1515</v>
      </c>
      <c r="E123" t="s">
        <v>2615</v>
      </c>
      <c r="F123" t="s">
        <v>1521</v>
      </c>
      <c r="G123" s="6">
        <v>10508.004131164473</v>
      </c>
    </row>
    <row r="124" spans="1:7" x14ac:dyDescent="0.25">
      <c r="A124" s="7" t="s">
        <v>2664</v>
      </c>
      <c r="B124" s="5">
        <v>37006</v>
      </c>
      <c r="C124" t="s">
        <v>1520</v>
      </c>
      <c r="D124" t="s">
        <v>1515</v>
      </c>
      <c r="E124" t="s">
        <v>2615</v>
      </c>
      <c r="F124" t="s">
        <v>1526</v>
      </c>
      <c r="G124" s="6">
        <v>873.99948360444114</v>
      </c>
    </row>
    <row r="125" spans="1:7" x14ac:dyDescent="0.25">
      <c r="A125" s="7" t="s">
        <v>2665</v>
      </c>
      <c r="B125" s="5">
        <v>37006</v>
      </c>
      <c r="C125" t="s">
        <v>2663</v>
      </c>
      <c r="D125" t="s">
        <v>1515</v>
      </c>
      <c r="E125" t="s">
        <v>2615</v>
      </c>
      <c r="F125" t="s">
        <v>1521</v>
      </c>
      <c r="G125" s="6">
        <v>4309.9664342886645</v>
      </c>
    </row>
    <row r="126" spans="1:7" x14ac:dyDescent="0.25">
      <c r="A126" s="7" t="s">
        <v>2666</v>
      </c>
      <c r="B126" s="5">
        <v>37006</v>
      </c>
      <c r="C126" t="s">
        <v>2663</v>
      </c>
      <c r="D126" t="s">
        <v>1515</v>
      </c>
      <c r="E126" t="s">
        <v>2615</v>
      </c>
      <c r="F126" t="s">
        <v>1521</v>
      </c>
      <c r="G126" s="6">
        <v>4236.3800671314229</v>
      </c>
    </row>
    <row r="127" spans="1:7" x14ac:dyDescent="0.25">
      <c r="A127" s="7" t="s">
        <v>2667</v>
      </c>
      <c r="B127" s="5">
        <v>37006</v>
      </c>
      <c r="C127" t="s">
        <v>2663</v>
      </c>
      <c r="D127" t="s">
        <v>1515</v>
      </c>
      <c r="E127" t="s">
        <v>2615</v>
      </c>
      <c r="F127" t="s">
        <v>1521</v>
      </c>
      <c r="G127" s="6">
        <v>10281</v>
      </c>
    </row>
    <row r="128" spans="1:7" x14ac:dyDescent="0.25">
      <c r="A128" s="7" t="s">
        <v>2668</v>
      </c>
      <c r="B128" s="5">
        <v>37006</v>
      </c>
      <c r="C128" t="s">
        <v>2669</v>
      </c>
      <c r="D128" t="s">
        <v>1515</v>
      </c>
      <c r="E128" t="s">
        <v>2615</v>
      </c>
      <c r="F128" t="s">
        <v>1521</v>
      </c>
      <c r="G128" s="6">
        <v>6769.9457784663055</v>
      </c>
    </row>
    <row r="129" spans="1:7" x14ac:dyDescent="0.25">
      <c r="A129" s="7" t="s">
        <v>2670</v>
      </c>
      <c r="B129" s="5">
        <v>37006</v>
      </c>
      <c r="C129" t="s">
        <v>2657</v>
      </c>
      <c r="D129" t="s">
        <v>1515</v>
      </c>
      <c r="E129" t="s">
        <v>2615</v>
      </c>
      <c r="F129" t="s">
        <v>1526</v>
      </c>
      <c r="G129" s="6">
        <v>1555.6416214820554</v>
      </c>
    </row>
    <row r="130" spans="1:7" x14ac:dyDescent="0.25">
      <c r="A130" s="7" t="s">
        <v>2671</v>
      </c>
      <c r="B130" s="5">
        <v>37006</v>
      </c>
      <c r="C130" t="s">
        <v>2657</v>
      </c>
      <c r="D130" t="s">
        <v>1515</v>
      </c>
      <c r="E130" t="s">
        <v>2615</v>
      </c>
      <c r="F130" t="s">
        <v>1526</v>
      </c>
      <c r="G130" s="6">
        <v>3276.5298218435319</v>
      </c>
    </row>
    <row r="131" spans="1:7" x14ac:dyDescent="0.25">
      <c r="A131" s="7" t="s">
        <v>2672</v>
      </c>
      <c r="B131" s="5">
        <v>37007</v>
      </c>
      <c r="C131" t="s">
        <v>2673</v>
      </c>
      <c r="D131" t="s">
        <v>1515</v>
      </c>
      <c r="E131" t="s">
        <v>2615</v>
      </c>
      <c r="F131" t="s">
        <v>1526</v>
      </c>
      <c r="G131" s="6">
        <v>22419.281785829829</v>
      </c>
    </row>
    <row r="132" spans="1:7" x14ac:dyDescent="0.25">
      <c r="A132" s="7" t="s">
        <v>2674</v>
      </c>
      <c r="B132" s="5">
        <v>37007</v>
      </c>
      <c r="C132" t="s">
        <v>1564</v>
      </c>
      <c r="D132" t="s">
        <v>1515</v>
      </c>
      <c r="E132" t="s">
        <v>2615</v>
      </c>
      <c r="F132" t="s">
        <v>1526</v>
      </c>
      <c r="G132" s="6">
        <v>45192.494338401804</v>
      </c>
    </row>
    <row r="133" spans="1:7" x14ac:dyDescent="0.25">
      <c r="A133" s="7" t="s">
        <v>2675</v>
      </c>
      <c r="B133" s="5">
        <v>37007</v>
      </c>
      <c r="C133" t="s">
        <v>2657</v>
      </c>
      <c r="D133" t="s">
        <v>1515</v>
      </c>
      <c r="E133" t="s">
        <v>2615</v>
      </c>
      <c r="F133" t="s">
        <v>1526</v>
      </c>
      <c r="G133" s="6">
        <v>2445.1633775477189</v>
      </c>
    </row>
    <row r="134" spans="1:7" x14ac:dyDescent="0.25">
      <c r="A134" s="7" t="s">
        <v>2676</v>
      </c>
      <c r="B134" s="5">
        <v>37007</v>
      </c>
      <c r="C134" t="s">
        <v>1576</v>
      </c>
      <c r="D134" t="s">
        <v>1515</v>
      </c>
      <c r="E134" t="s">
        <v>2615</v>
      </c>
      <c r="F134" t="s">
        <v>1577</v>
      </c>
      <c r="G134" s="6">
        <v>1414.4289873827238</v>
      </c>
    </row>
    <row r="135" spans="1:7" x14ac:dyDescent="0.25">
      <c r="A135" s="7" t="s">
        <v>2659</v>
      </c>
      <c r="B135" s="5">
        <v>37008</v>
      </c>
      <c r="C135" t="s">
        <v>2660</v>
      </c>
      <c r="D135" t="s">
        <v>1515</v>
      </c>
      <c r="E135" t="s">
        <v>2615</v>
      </c>
      <c r="F135" t="s">
        <v>1526</v>
      </c>
      <c r="G135" s="6">
        <v>1678.988326848249</v>
      </c>
    </row>
    <row r="136" spans="1:7" x14ac:dyDescent="0.25">
      <c r="A136" s="7" t="s">
        <v>2677</v>
      </c>
      <c r="B136" s="5">
        <v>37008</v>
      </c>
      <c r="C136" t="s">
        <v>2678</v>
      </c>
      <c r="D136" t="s">
        <v>1515</v>
      </c>
      <c r="E136" t="s">
        <v>2615</v>
      </c>
      <c r="F136" t="s">
        <v>1516</v>
      </c>
      <c r="G136" s="6">
        <v>3349.5460440985735</v>
      </c>
    </row>
    <row r="137" spans="1:7" x14ac:dyDescent="0.25">
      <c r="A137" s="7" t="s">
        <v>2679</v>
      </c>
      <c r="B137" s="5">
        <v>37008</v>
      </c>
      <c r="C137" t="s">
        <v>1520</v>
      </c>
      <c r="D137" t="s">
        <v>1515</v>
      </c>
      <c r="E137" t="s">
        <v>2615</v>
      </c>
      <c r="F137" t="s">
        <v>1526</v>
      </c>
      <c r="G137" s="6">
        <v>351.49156939040211</v>
      </c>
    </row>
    <row r="138" spans="1:7" x14ac:dyDescent="0.25">
      <c r="A138" s="7" t="s">
        <v>2680</v>
      </c>
      <c r="B138" s="5">
        <v>37008</v>
      </c>
      <c r="C138" t="s">
        <v>2657</v>
      </c>
      <c r="D138" t="s">
        <v>1515</v>
      </c>
      <c r="E138" t="s">
        <v>2615</v>
      </c>
      <c r="F138" t="s">
        <v>1526</v>
      </c>
      <c r="G138" s="6">
        <v>1562.2568093385212</v>
      </c>
    </row>
    <row r="139" spans="1:7" x14ac:dyDescent="0.25">
      <c r="A139" s="7" t="s">
        <v>2681</v>
      </c>
      <c r="B139" s="5">
        <v>37008</v>
      </c>
      <c r="C139" t="s">
        <v>1520</v>
      </c>
      <c r="D139" t="s">
        <v>1515</v>
      </c>
      <c r="E139" t="s">
        <v>2615</v>
      </c>
      <c r="F139" t="s">
        <v>1526</v>
      </c>
      <c r="G139" s="6">
        <v>2150.4539559014265</v>
      </c>
    </row>
    <row r="140" spans="1:7" x14ac:dyDescent="0.25">
      <c r="A140" s="7" t="s">
        <v>2682</v>
      </c>
      <c r="B140" s="5">
        <v>37008</v>
      </c>
      <c r="C140" t="s">
        <v>1520</v>
      </c>
      <c r="D140" t="s">
        <v>1515</v>
      </c>
      <c r="E140" t="s">
        <v>2615</v>
      </c>
      <c r="F140" t="s">
        <v>1526</v>
      </c>
      <c r="G140" s="6">
        <v>1297.6653696498054</v>
      </c>
    </row>
    <row r="141" spans="1:7" x14ac:dyDescent="0.25">
      <c r="A141" s="7" t="s">
        <v>2683</v>
      </c>
      <c r="B141" s="5">
        <v>37008</v>
      </c>
      <c r="C141" t="s">
        <v>2684</v>
      </c>
      <c r="D141" t="s">
        <v>1515</v>
      </c>
      <c r="E141" t="s">
        <v>2615</v>
      </c>
      <c r="F141" t="s">
        <v>1516</v>
      </c>
      <c r="G141" s="6">
        <v>162.1271076523995</v>
      </c>
    </row>
    <row r="142" spans="1:7" x14ac:dyDescent="0.25">
      <c r="A142" s="7" t="s">
        <v>2685</v>
      </c>
      <c r="B142" s="5">
        <v>37008</v>
      </c>
      <c r="C142" t="s">
        <v>2684</v>
      </c>
      <c r="D142" t="s">
        <v>1515</v>
      </c>
      <c r="E142" t="s">
        <v>2615</v>
      </c>
      <c r="F142" t="s">
        <v>1516</v>
      </c>
      <c r="G142" s="6">
        <v>6355.3826199740606</v>
      </c>
    </row>
    <row r="143" spans="1:7" x14ac:dyDescent="0.25">
      <c r="A143" s="7" t="s">
        <v>2686</v>
      </c>
      <c r="B143" s="5">
        <v>37008</v>
      </c>
      <c r="C143" t="s">
        <v>1552</v>
      </c>
      <c r="D143" t="s">
        <v>1515</v>
      </c>
      <c r="E143" t="s">
        <v>2615</v>
      </c>
      <c r="F143" t="s">
        <v>1521</v>
      </c>
      <c r="G143" s="6">
        <v>2140.0778210116732</v>
      </c>
    </row>
    <row r="144" spans="1:7" x14ac:dyDescent="0.25">
      <c r="A144" s="7" t="s">
        <v>2687</v>
      </c>
      <c r="B144" s="5">
        <v>37008</v>
      </c>
      <c r="C144" t="s">
        <v>1552</v>
      </c>
      <c r="D144" t="s">
        <v>1515</v>
      </c>
      <c r="E144" t="s">
        <v>2615</v>
      </c>
      <c r="F144" t="s">
        <v>1521</v>
      </c>
      <c r="G144" s="6">
        <v>70.363164721141374</v>
      </c>
    </row>
    <row r="145" spans="1:7" x14ac:dyDescent="0.25">
      <c r="A145" s="7" t="s">
        <v>2688</v>
      </c>
      <c r="B145" s="5">
        <v>37008</v>
      </c>
      <c r="C145" t="s">
        <v>1552</v>
      </c>
      <c r="D145" t="s">
        <v>1515</v>
      </c>
      <c r="E145" t="s">
        <v>2615</v>
      </c>
      <c r="F145" t="s">
        <v>1521</v>
      </c>
      <c r="G145" s="6">
        <v>147.48378728923475</v>
      </c>
    </row>
    <row r="146" spans="1:7" x14ac:dyDescent="0.25">
      <c r="A146" s="7">
        <v>7</v>
      </c>
      <c r="B146" s="5">
        <v>37008</v>
      </c>
      <c r="C146" t="s">
        <v>1552</v>
      </c>
      <c r="D146" t="s">
        <v>1515</v>
      </c>
      <c r="E146" t="s">
        <v>2615</v>
      </c>
      <c r="F146" t="s">
        <v>1521</v>
      </c>
      <c r="G146" s="6">
        <v>1516.21271076524</v>
      </c>
    </row>
    <row r="147" spans="1:7" x14ac:dyDescent="0.25">
      <c r="A147" s="7" t="s">
        <v>2689</v>
      </c>
      <c r="B147" s="5">
        <v>37011</v>
      </c>
      <c r="C147" t="s">
        <v>2669</v>
      </c>
      <c r="D147" t="s">
        <v>1515</v>
      </c>
      <c r="E147" t="s">
        <v>2615</v>
      </c>
      <c r="F147" t="s">
        <v>1521</v>
      </c>
      <c r="G147" s="6">
        <v>6786</v>
      </c>
    </row>
    <row r="148" spans="1:7" x14ac:dyDescent="0.25">
      <c r="A148" s="7" t="s">
        <v>2690</v>
      </c>
      <c r="B148" s="5">
        <v>37011</v>
      </c>
      <c r="C148" t="s">
        <v>2691</v>
      </c>
      <c r="D148" t="s">
        <v>1515</v>
      </c>
      <c r="E148" t="s">
        <v>2615</v>
      </c>
      <c r="F148" t="s">
        <v>1521</v>
      </c>
      <c r="G148" s="6">
        <v>5156.8193649141076</v>
      </c>
    </row>
    <row r="149" spans="1:7" x14ac:dyDescent="0.25">
      <c r="A149" s="7" t="s">
        <v>2692</v>
      </c>
      <c r="B149" s="5">
        <v>37011</v>
      </c>
      <c r="C149" t="s">
        <v>1552</v>
      </c>
      <c r="D149" t="s">
        <v>1515</v>
      </c>
      <c r="E149" t="s">
        <v>2615</v>
      </c>
      <c r="F149" t="s">
        <v>1516</v>
      </c>
      <c r="G149" s="6">
        <v>3253.5137948984907</v>
      </c>
    </row>
    <row r="150" spans="1:7" x14ac:dyDescent="0.25">
      <c r="A150" s="7">
        <v>8</v>
      </c>
      <c r="B150" s="5">
        <v>37011</v>
      </c>
      <c r="C150" t="s">
        <v>2693</v>
      </c>
      <c r="D150" t="s">
        <v>1515</v>
      </c>
      <c r="E150" t="s">
        <v>2615</v>
      </c>
      <c r="F150" t="s">
        <v>1516</v>
      </c>
      <c r="G150" s="6">
        <v>292.81624154086416</v>
      </c>
    </row>
    <row r="151" spans="1:7" x14ac:dyDescent="0.25">
      <c r="A151" s="7">
        <v>9</v>
      </c>
      <c r="B151" s="5">
        <v>37011</v>
      </c>
      <c r="C151" t="s">
        <v>2694</v>
      </c>
      <c r="D151" t="s">
        <v>1515</v>
      </c>
      <c r="E151" t="s">
        <v>2615</v>
      </c>
      <c r="F151" t="s">
        <v>1521</v>
      </c>
      <c r="G151" s="6">
        <v>170000</v>
      </c>
    </row>
    <row r="152" spans="1:7" x14ac:dyDescent="0.25">
      <c r="A152" s="7">
        <v>10</v>
      </c>
      <c r="B152" s="5">
        <v>37011</v>
      </c>
      <c r="C152" t="s">
        <v>2694</v>
      </c>
      <c r="D152" t="s">
        <v>1515</v>
      </c>
      <c r="E152" t="s">
        <v>2615</v>
      </c>
      <c r="F152" t="s">
        <v>1562</v>
      </c>
      <c r="G152" s="6">
        <v>154068</v>
      </c>
    </row>
    <row r="153" spans="1:7" x14ac:dyDescent="0.25">
      <c r="A153" s="7">
        <v>11</v>
      </c>
      <c r="B153" s="5">
        <v>37011</v>
      </c>
      <c r="C153" t="s">
        <v>2694</v>
      </c>
      <c r="D153" t="s">
        <v>1515</v>
      </c>
      <c r="E153" t="s">
        <v>2615</v>
      </c>
      <c r="F153" t="s">
        <v>1577</v>
      </c>
      <c r="G153" s="6">
        <v>680000</v>
      </c>
    </row>
    <row r="154" spans="1:7" x14ac:dyDescent="0.25">
      <c r="A154" s="7" t="s">
        <v>2695</v>
      </c>
      <c r="B154" s="5">
        <v>37011</v>
      </c>
      <c r="C154" t="s">
        <v>2696</v>
      </c>
      <c r="D154" t="s">
        <v>1515</v>
      </c>
      <c r="E154" t="s">
        <v>2615</v>
      </c>
      <c r="F154" t="s">
        <v>1526</v>
      </c>
      <c r="G154" s="6">
        <v>2268.3498178032273</v>
      </c>
    </row>
    <row r="155" spans="1:7" x14ac:dyDescent="0.25">
      <c r="A155" s="7" t="s">
        <v>2697</v>
      </c>
      <c r="B155" s="5">
        <v>37011</v>
      </c>
      <c r="C155" t="s">
        <v>2698</v>
      </c>
      <c r="D155" t="s">
        <v>1515</v>
      </c>
      <c r="E155" t="s">
        <v>2615</v>
      </c>
      <c r="F155" t="s">
        <v>1526</v>
      </c>
      <c r="G155" s="6">
        <v>388.46954711087972</v>
      </c>
    </row>
    <row r="156" spans="1:7" x14ac:dyDescent="0.25">
      <c r="A156" s="7">
        <v>12</v>
      </c>
      <c r="B156" s="5">
        <v>37011</v>
      </c>
      <c r="C156" t="s">
        <v>2699</v>
      </c>
      <c r="D156" t="s">
        <v>1515</v>
      </c>
      <c r="E156" t="s">
        <v>2615</v>
      </c>
      <c r="F156" t="s">
        <v>1516</v>
      </c>
      <c r="G156" s="6">
        <v>65.070275897969807</v>
      </c>
    </row>
    <row r="157" spans="1:7" x14ac:dyDescent="0.25">
      <c r="A157" s="7">
        <v>13</v>
      </c>
      <c r="B157" s="5">
        <v>37011</v>
      </c>
      <c r="C157" t="s">
        <v>2700</v>
      </c>
      <c r="D157" t="s">
        <v>1515</v>
      </c>
      <c r="E157" t="s">
        <v>2615</v>
      </c>
      <c r="F157" t="s">
        <v>1516</v>
      </c>
      <c r="G157" s="6">
        <v>292.81624154086416</v>
      </c>
    </row>
    <row r="158" spans="1:7" x14ac:dyDescent="0.25">
      <c r="A158" s="7" t="s">
        <v>2701</v>
      </c>
      <c r="B158" s="5">
        <v>37005</v>
      </c>
      <c r="C158" t="s">
        <v>2702</v>
      </c>
      <c r="D158" t="s">
        <v>1630</v>
      </c>
      <c r="E158" t="s">
        <v>2703</v>
      </c>
      <c r="F158" t="s">
        <v>1638</v>
      </c>
      <c r="G158" s="6">
        <v>0</v>
      </c>
    </row>
    <row r="159" spans="1:7" x14ac:dyDescent="0.25">
      <c r="A159" s="7" t="s">
        <v>2704</v>
      </c>
      <c r="B159" s="5">
        <v>36991</v>
      </c>
      <c r="C159" t="s">
        <v>2705</v>
      </c>
      <c r="D159" t="s">
        <v>1630</v>
      </c>
      <c r="E159" t="s">
        <v>2706</v>
      </c>
      <c r="F159" t="s">
        <v>2707</v>
      </c>
      <c r="G159" s="6">
        <v>250</v>
      </c>
    </row>
    <row r="160" spans="1:7" x14ac:dyDescent="0.25">
      <c r="A160" s="7" t="s">
        <v>2708</v>
      </c>
      <c r="B160" s="5">
        <v>36997</v>
      </c>
      <c r="C160" t="s">
        <v>2709</v>
      </c>
      <c r="D160" t="s">
        <v>1630</v>
      </c>
      <c r="E160" t="s">
        <v>2710</v>
      </c>
      <c r="F160" t="s">
        <v>2707</v>
      </c>
      <c r="G160" s="6">
        <v>250</v>
      </c>
    </row>
    <row r="161" spans="1:7" x14ac:dyDescent="0.25">
      <c r="A161" s="7" t="s">
        <v>2711</v>
      </c>
      <c r="B161" s="5">
        <v>37006</v>
      </c>
      <c r="C161" t="s">
        <v>2712</v>
      </c>
      <c r="D161" t="s">
        <v>1630</v>
      </c>
      <c r="E161" t="s">
        <v>2408</v>
      </c>
      <c r="F161" t="s">
        <v>2713</v>
      </c>
      <c r="G161" s="6">
        <v>775</v>
      </c>
    </row>
    <row r="162" spans="1:7" x14ac:dyDescent="0.25">
      <c r="A162" s="7" t="s">
        <v>2714</v>
      </c>
      <c r="B162" s="5">
        <v>37006</v>
      </c>
      <c r="C162" t="s">
        <v>2715</v>
      </c>
      <c r="D162" t="s">
        <v>1630</v>
      </c>
      <c r="E162" t="s">
        <v>2408</v>
      </c>
      <c r="F162" t="s">
        <v>2716</v>
      </c>
      <c r="G162" s="6">
        <v>1162.5</v>
      </c>
    </row>
    <row r="163" spans="1:7" x14ac:dyDescent="0.25">
      <c r="A163" s="7">
        <v>753185</v>
      </c>
      <c r="B163" s="5">
        <v>37007</v>
      </c>
      <c r="C163" t="s">
        <v>1710</v>
      </c>
      <c r="D163" t="s">
        <v>1630</v>
      </c>
      <c r="E163" t="s">
        <v>2408</v>
      </c>
      <c r="F163" t="s">
        <v>2713</v>
      </c>
      <c r="G163" s="6">
        <v>2325</v>
      </c>
    </row>
    <row r="164" spans="1:7" x14ac:dyDescent="0.25">
      <c r="A164" s="7" t="s">
        <v>2717</v>
      </c>
      <c r="B164" s="5">
        <v>37011</v>
      </c>
      <c r="C164" t="s">
        <v>2718</v>
      </c>
      <c r="D164" t="s">
        <v>1630</v>
      </c>
      <c r="E164" t="s">
        <v>2408</v>
      </c>
      <c r="F164" t="s">
        <v>2719</v>
      </c>
      <c r="G164" s="6">
        <v>900</v>
      </c>
    </row>
    <row r="165" spans="1:7" x14ac:dyDescent="0.25">
      <c r="A165" s="7" t="s">
        <v>2720</v>
      </c>
      <c r="B165" s="5">
        <v>36987</v>
      </c>
      <c r="C165" t="s">
        <v>2721</v>
      </c>
      <c r="D165" t="s">
        <v>1630</v>
      </c>
      <c r="E165" t="s">
        <v>2351</v>
      </c>
      <c r="F165" t="s">
        <v>1638</v>
      </c>
      <c r="G165" s="6">
        <v>3650</v>
      </c>
    </row>
    <row r="166" spans="1:7" x14ac:dyDescent="0.25">
      <c r="A166" s="7" t="s">
        <v>2722</v>
      </c>
      <c r="B166" s="5">
        <v>37004</v>
      </c>
      <c r="C166" t="s">
        <v>2723</v>
      </c>
      <c r="D166" t="s">
        <v>1630</v>
      </c>
      <c r="E166" t="s">
        <v>2351</v>
      </c>
      <c r="F166" t="s">
        <v>1638</v>
      </c>
      <c r="G166" s="6">
        <v>184337</v>
      </c>
    </row>
    <row r="167" spans="1:7" x14ac:dyDescent="0.25">
      <c r="A167" s="7" t="s">
        <v>2724</v>
      </c>
      <c r="B167" s="5">
        <v>37004</v>
      </c>
      <c r="C167" t="s">
        <v>1629</v>
      </c>
      <c r="D167" t="s">
        <v>1630</v>
      </c>
      <c r="E167" t="s">
        <v>2351</v>
      </c>
      <c r="F167" t="s">
        <v>1638</v>
      </c>
      <c r="G167" s="6">
        <v>750</v>
      </c>
    </row>
    <row r="168" spans="1:7" x14ac:dyDescent="0.25">
      <c r="A168" s="7" t="s">
        <v>2725</v>
      </c>
      <c r="B168" s="5">
        <v>37005</v>
      </c>
      <c r="C168" t="s">
        <v>1629</v>
      </c>
      <c r="D168" t="s">
        <v>1630</v>
      </c>
      <c r="E168" t="s">
        <v>2351</v>
      </c>
      <c r="F168" t="s">
        <v>1638</v>
      </c>
      <c r="G168" s="6">
        <v>263.5</v>
      </c>
    </row>
    <row r="169" spans="1:7" x14ac:dyDescent="0.25">
      <c r="A169" s="7" t="s">
        <v>2726</v>
      </c>
      <c r="B169" s="5">
        <v>37011</v>
      </c>
      <c r="C169" t="s">
        <v>2727</v>
      </c>
      <c r="D169" t="s">
        <v>1630</v>
      </c>
      <c r="E169" t="s">
        <v>2351</v>
      </c>
      <c r="F169" t="s">
        <v>1638</v>
      </c>
      <c r="G169" s="6">
        <v>68086</v>
      </c>
    </row>
    <row r="170" spans="1:7" x14ac:dyDescent="0.25">
      <c r="A170" s="7" t="s">
        <v>2728</v>
      </c>
      <c r="B170" s="5">
        <v>37011</v>
      </c>
      <c r="C170" t="s">
        <v>2729</v>
      </c>
      <c r="D170" t="s">
        <v>1630</v>
      </c>
      <c r="E170" t="s">
        <v>2351</v>
      </c>
      <c r="F170" t="s">
        <v>1638</v>
      </c>
      <c r="G170" s="6">
        <v>1726</v>
      </c>
    </row>
    <row r="171" spans="1:7" x14ac:dyDescent="0.25">
      <c r="A171" s="7" t="s">
        <v>2730</v>
      </c>
      <c r="B171" s="5">
        <v>36997</v>
      </c>
      <c r="C171" t="s">
        <v>2721</v>
      </c>
      <c r="D171" t="s">
        <v>1630</v>
      </c>
      <c r="E171" t="s">
        <v>1680</v>
      </c>
      <c r="F171" t="s">
        <v>1638</v>
      </c>
      <c r="G171" s="6">
        <v>5650</v>
      </c>
    </row>
    <row r="172" spans="1:7" x14ac:dyDescent="0.25">
      <c r="A172" s="7" t="s">
        <v>2731</v>
      </c>
      <c r="B172" s="5">
        <v>36999</v>
      </c>
      <c r="C172" t="s">
        <v>2732</v>
      </c>
      <c r="D172" t="s">
        <v>1630</v>
      </c>
      <c r="E172" t="s">
        <v>1701</v>
      </c>
      <c r="F172" t="s">
        <v>2707</v>
      </c>
      <c r="G172" s="6">
        <v>500</v>
      </c>
    </row>
    <row r="173" spans="1:7" x14ac:dyDescent="0.25">
      <c r="A173" s="7" t="s">
        <v>2733</v>
      </c>
      <c r="B173" s="5">
        <v>36999</v>
      </c>
      <c r="C173" t="s">
        <v>2734</v>
      </c>
      <c r="D173" t="s">
        <v>1630</v>
      </c>
      <c r="E173" t="s">
        <v>1701</v>
      </c>
      <c r="F173" t="s">
        <v>2713</v>
      </c>
      <c r="G173" s="6">
        <v>9125</v>
      </c>
    </row>
    <row r="174" spans="1:7" x14ac:dyDescent="0.25">
      <c r="A174" s="7" t="s">
        <v>2735</v>
      </c>
      <c r="B174" s="5" t="s">
        <v>2736</v>
      </c>
      <c r="C174" t="s">
        <v>2737</v>
      </c>
      <c r="D174" t="s">
        <v>1630</v>
      </c>
      <c r="E174" t="s">
        <v>1701</v>
      </c>
      <c r="F174" t="s">
        <v>1638</v>
      </c>
      <c r="G174" s="6">
        <v>0</v>
      </c>
    </row>
    <row r="175" spans="1:7" x14ac:dyDescent="0.25">
      <c r="A175" s="7" t="s">
        <v>2738</v>
      </c>
      <c r="B175" s="5">
        <v>36983</v>
      </c>
      <c r="C175" t="s">
        <v>1663</v>
      </c>
      <c r="D175" t="s">
        <v>1630</v>
      </c>
      <c r="E175" t="s">
        <v>2495</v>
      </c>
      <c r="F175" t="s">
        <v>1638</v>
      </c>
      <c r="G175" s="6">
        <v>0</v>
      </c>
    </row>
    <row r="176" spans="1:7" x14ac:dyDescent="0.25">
      <c r="A176" s="7" t="s">
        <v>2739</v>
      </c>
      <c r="B176" s="5">
        <v>36984</v>
      </c>
      <c r="C176" t="s">
        <v>1663</v>
      </c>
      <c r="D176" t="s">
        <v>1630</v>
      </c>
      <c r="E176" t="s">
        <v>2495</v>
      </c>
      <c r="F176" t="s">
        <v>1638</v>
      </c>
      <c r="G176" s="6">
        <v>0</v>
      </c>
    </row>
    <row r="177" spans="1:7" x14ac:dyDescent="0.25">
      <c r="A177" s="7" t="s">
        <v>2740</v>
      </c>
      <c r="B177" s="5">
        <v>36984</v>
      </c>
      <c r="C177" t="s">
        <v>1663</v>
      </c>
      <c r="D177" t="s">
        <v>1630</v>
      </c>
      <c r="E177" t="s">
        <v>2495</v>
      </c>
      <c r="F177" t="s">
        <v>1638</v>
      </c>
      <c r="G177" s="6">
        <v>0</v>
      </c>
    </row>
    <row r="178" spans="1:7" x14ac:dyDescent="0.25">
      <c r="A178" s="7" t="s">
        <v>2741</v>
      </c>
      <c r="B178" s="5">
        <v>36987</v>
      </c>
      <c r="C178" t="s">
        <v>2742</v>
      </c>
      <c r="D178" t="s">
        <v>1630</v>
      </c>
      <c r="E178" t="s">
        <v>2495</v>
      </c>
      <c r="F178" t="s">
        <v>2707</v>
      </c>
      <c r="G178" s="6">
        <v>0</v>
      </c>
    </row>
    <row r="179" spans="1:7" x14ac:dyDescent="0.25">
      <c r="A179" s="7" t="s">
        <v>2743</v>
      </c>
      <c r="B179" s="5">
        <v>36987</v>
      </c>
      <c r="C179" t="s">
        <v>1654</v>
      </c>
      <c r="D179" t="s">
        <v>1630</v>
      </c>
      <c r="E179" t="s">
        <v>2495</v>
      </c>
      <c r="F179" t="s">
        <v>2707</v>
      </c>
      <c r="G179" s="6">
        <v>0</v>
      </c>
    </row>
    <row r="180" spans="1:7" x14ac:dyDescent="0.25">
      <c r="A180" s="7" t="s">
        <v>2744</v>
      </c>
      <c r="B180" s="5">
        <v>36990</v>
      </c>
      <c r="C180" t="s">
        <v>1629</v>
      </c>
      <c r="D180" t="s">
        <v>1630</v>
      </c>
      <c r="E180" t="s">
        <v>2495</v>
      </c>
      <c r="F180" t="s">
        <v>2707</v>
      </c>
      <c r="G180" s="6">
        <v>0</v>
      </c>
    </row>
    <row r="181" spans="1:7" x14ac:dyDescent="0.25">
      <c r="A181" s="7" t="s">
        <v>2745</v>
      </c>
      <c r="B181" s="5">
        <v>36991</v>
      </c>
      <c r="C181" t="s">
        <v>2746</v>
      </c>
      <c r="D181" t="s">
        <v>1630</v>
      </c>
      <c r="E181" t="s">
        <v>2495</v>
      </c>
      <c r="F181" t="s">
        <v>2707</v>
      </c>
      <c r="G181" s="6">
        <v>0</v>
      </c>
    </row>
    <row r="182" spans="1:7" x14ac:dyDescent="0.25">
      <c r="A182" s="7" t="s">
        <v>2747</v>
      </c>
      <c r="B182" s="5">
        <v>36993</v>
      </c>
      <c r="C182" t="s">
        <v>2742</v>
      </c>
      <c r="D182" t="s">
        <v>1630</v>
      </c>
      <c r="E182" t="s">
        <v>2495</v>
      </c>
      <c r="F182" t="s">
        <v>2707</v>
      </c>
      <c r="G182" s="6">
        <v>0</v>
      </c>
    </row>
    <row r="183" spans="1:7" x14ac:dyDescent="0.25">
      <c r="A183" s="7" t="s">
        <v>2748</v>
      </c>
      <c r="B183" s="5">
        <v>36998</v>
      </c>
      <c r="C183" t="s">
        <v>2746</v>
      </c>
      <c r="D183" t="s">
        <v>1630</v>
      </c>
      <c r="E183" t="s">
        <v>2495</v>
      </c>
      <c r="F183" t="s">
        <v>1638</v>
      </c>
      <c r="G183" s="6">
        <v>0</v>
      </c>
    </row>
    <row r="184" spans="1:7" x14ac:dyDescent="0.25">
      <c r="A184" s="7" t="s">
        <v>2749</v>
      </c>
      <c r="B184" s="5">
        <v>36998</v>
      </c>
      <c r="C184" t="s">
        <v>2750</v>
      </c>
      <c r="D184" t="s">
        <v>1630</v>
      </c>
      <c r="E184" t="s">
        <v>2495</v>
      </c>
      <c r="F184" t="s">
        <v>2707</v>
      </c>
      <c r="G184" s="6">
        <v>0</v>
      </c>
    </row>
    <row r="185" spans="1:7" x14ac:dyDescent="0.25">
      <c r="A185" s="7" t="s">
        <v>2751</v>
      </c>
      <c r="B185" s="5">
        <v>36999</v>
      </c>
      <c r="C185" t="s">
        <v>1690</v>
      </c>
      <c r="D185" t="s">
        <v>1630</v>
      </c>
      <c r="E185" t="s">
        <v>2495</v>
      </c>
      <c r="F185" t="s">
        <v>1638</v>
      </c>
      <c r="G185" s="6">
        <v>0</v>
      </c>
    </row>
    <row r="186" spans="1:7" x14ac:dyDescent="0.25">
      <c r="A186" s="7" t="s">
        <v>2752</v>
      </c>
      <c r="B186" s="5">
        <v>36999</v>
      </c>
      <c r="C186" t="s">
        <v>1629</v>
      </c>
      <c r="D186" t="s">
        <v>1630</v>
      </c>
      <c r="E186" t="s">
        <v>2495</v>
      </c>
      <c r="F186" t="s">
        <v>1638</v>
      </c>
      <c r="G186" s="6">
        <v>0</v>
      </c>
    </row>
    <row r="187" spans="1:7" x14ac:dyDescent="0.25">
      <c r="A187" s="7" t="s">
        <v>2753</v>
      </c>
      <c r="B187" s="5">
        <v>36999</v>
      </c>
      <c r="C187" t="s">
        <v>1629</v>
      </c>
      <c r="D187" t="s">
        <v>1630</v>
      </c>
      <c r="E187" t="s">
        <v>2495</v>
      </c>
      <c r="F187" t="s">
        <v>1638</v>
      </c>
      <c r="G187" s="6">
        <v>0</v>
      </c>
    </row>
    <row r="188" spans="1:7" x14ac:dyDescent="0.25">
      <c r="A188" s="7" t="s">
        <v>2754</v>
      </c>
      <c r="B188" s="5">
        <v>37000</v>
      </c>
      <c r="C188" t="s">
        <v>2755</v>
      </c>
      <c r="D188" t="s">
        <v>1630</v>
      </c>
      <c r="E188" t="s">
        <v>2495</v>
      </c>
      <c r="F188" t="s">
        <v>2707</v>
      </c>
      <c r="G188" s="6">
        <v>0</v>
      </c>
    </row>
    <row r="189" spans="1:7" x14ac:dyDescent="0.25">
      <c r="A189" s="7" t="s">
        <v>2756</v>
      </c>
      <c r="B189" s="5">
        <v>37000</v>
      </c>
      <c r="C189" t="s">
        <v>1663</v>
      </c>
      <c r="D189" t="s">
        <v>1630</v>
      </c>
      <c r="E189" t="s">
        <v>2495</v>
      </c>
      <c r="F189" t="s">
        <v>1638</v>
      </c>
      <c r="G189" s="6">
        <v>0</v>
      </c>
    </row>
    <row r="190" spans="1:7" x14ac:dyDescent="0.25">
      <c r="A190" s="7" t="s">
        <v>2757</v>
      </c>
      <c r="B190" s="5">
        <v>37000</v>
      </c>
      <c r="C190" t="s">
        <v>2742</v>
      </c>
      <c r="D190" t="s">
        <v>1630</v>
      </c>
      <c r="E190" t="s">
        <v>2495</v>
      </c>
      <c r="F190" t="s">
        <v>1638</v>
      </c>
      <c r="G190" s="6">
        <v>0</v>
      </c>
    </row>
    <row r="191" spans="1:7" x14ac:dyDescent="0.25">
      <c r="A191" s="7" t="s">
        <v>2758</v>
      </c>
      <c r="B191" s="5">
        <v>37000</v>
      </c>
      <c r="C191" t="s">
        <v>1629</v>
      </c>
      <c r="D191" t="s">
        <v>1630</v>
      </c>
      <c r="E191" t="s">
        <v>2495</v>
      </c>
      <c r="F191" t="s">
        <v>1638</v>
      </c>
      <c r="G191" s="6">
        <v>0</v>
      </c>
    </row>
    <row r="192" spans="1:7" x14ac:dyDescent="0.25">
      <c r="A192" s="7" t="s">
        <v>2759</v>
      </c>
      <c r="B192" s="5">
        <v>37001</v>
      </c>
      <c r="C192" t="s">
        <v>2746</v>
      </c>
      <c r="D192" t="s">
        <v>1630</v>
      </c>
      <c r="E192" t="s">
        <v>2495</v>
      </c>
      <c r="F192" t="s">
        <v>1638</v>
      </c>
      <c r="G192" s="6">
        <v>0</v>
      </c>
    </row>
    <row r="193" spans="1:7" x14ac:dyDescent="0.25">
      <c r="A193" s="7" t="s">
        <v>2720</v>
      </c>
      <c r="B193" s="5">
        <v>37001</v>
      </c>
      <c r="C193" t="s">
        <v>2746</v>
      </c>
      <c r="D193" t="s">
        <v>1630</v>
      </c>
      <c r="E193" t="s">
        <v>2495</v>
      </c>
      <c r="F193" t="s">
        <v>1638</v>
      </c>
      <c r="G193" s="6">
        <v>0</v>
      </c>
    </row>
    <row r="194" spans="1:7" x14ac:dyDescent="0.25">
      <c r="A194" s="7" t="s">
        <v>2760</v>
      </c>
      <c r="B194" s="5">
        <v>37001</v>
      </c>
      <c r="C194" t="s">
        <v>2742</v>
      </c>
      <c r="D194" t="s">
        <v>1630</v>
      </c>
      <c r="E194" t="s">
        <v>2495</v>
      </c>
      <c r="F194" t="s">
        <v>1638</v>
      </c>
      <c r="G194" s="6">
        <v>0</v>
      </c>
    </row>
    <row r="195" spans="1:7" x14ac:dyDescent="0.25">
      <c r="A195" s="7" t="s">
        <v>2761</v>
      </c>
      <c r="B195" s="5">
        <v>37005</v>
      </c>
      <c r="C195" t="s">
        <v>1663</v>
      </c>
      <c r="D195" t="s">
        <v>1630</v>
      </c>
      <c r="E195" t="s">
        <v>2495</v>
      </c>
      <c r="F195" t="s">
        <v>1638</v>
      </c>
      <c r="G195" s="6">
        <v>0</v>
      </c>
    </row>
    <row r="196" spans="1:7" x14ac:dyDescent="0.25">
      <c r="A196" s="7" t="s">
        <v>2762</v>
      </c>
      <c r="B196" s="5">
        <v>37005</v>
      </c>
      <c r="C196" t="s">
        <v>1654</v>
      </c>
      <c r="D196" t="s">
        <v>1630</v>
      </c>
      <c r="E196" t="s">
        <v>2495</v>
      </c>
      <c r="F196" t="s">
        <v>1638</v>
      </c>
      <c r="G196" s="6">
        <v>0</v>
      </c>
    </row>
    <row r="197" spans="1:7" x14ac:dyDescent="0.25">
      <c r="A197" s="7" t="s">
        <v>2763</v>
      </c>
      <c r="B197" s="5">
        <v>37005</v>
      </c>
      <c r="C197" t="s">
        <v>1629</v>
      </c>
      <c r="D197" t="s">
        <v>1630</v>
      </c>
      <c r="E197" t="s">
        <v>2495</v>
      </c>
      <c r="F197" t="s">
        <v>1638</v>
      </c>
      <c r="G197" s="6">
        <v>0</v>
      </c>
    </row>
    <row r="198" spans="1:7" x14ac:dyDescent="0.25">
      <c r="A198" s="7" t="s">
        <v>2764</v>
      </c>
      <c r="B198" s="5">
        <v>37005</v>
      </c>
      <c r="C198" t="s">
        <v>1690</v>
      </c>
      <c r="D198" t="s">
        <v>1630</v>
      </c>
      <c r="E198" t="s">
        <v>2495</v>
      </c>
      <c r="F198" t="s">
        <v>1638</v>
      </c>
      <c r="G198" s="6">
        <v>0</v>
      </c>
    </row>
    <row r="199" spans="1:7" x14ac:dyDescent="0.25">
      <c r="A199" s="7" t="s">
        <v>2765</v>
      </c>
      <c r="B199" s="5">
        <v>37006</v>
      </c>
      <c r="C199" t="s">
        <v>1629</v>
      </c>
      <c r="D199" t="s">
        <v>1630</v>
      </c>
      <c r="E199" t="s">
        <v>2495</v>
      </c>
      <c r="F199" t="s">
        <v>1638</v>
      </c>
      <c r="G199" s="6">
        <v>0</v>
      </c>
    </row>
    <row r="200" spans="1:7" x14ac:dyDescent="0.25">
      <c r="A200" s="7" t="s">
        <v>2766</v>
      </c>
      <c r="B200" s="5">
        <v>37006</v>
      </c>
      <c r="C200" t="s">
        <v>1629</v>
      </c>
      <c r="D200" t="s">
        <v>1630</v>
      </c>
      <c r="E200" t="s">
        <v>2495</v>
      </c>
      <c r="F200" t="s">
        <v>1638</v>
      </c>
      <c r="G200" s="6">
        <v>0</v>
      </c>
    </row>
    <row r="201" spans="1:7" x14ac:dyDescent="0.25">
      <c r="A201" s="7" t="s">
        <v>2767</v>
      </c>
      <c r="B201" s="5">
        <v>37006</v>
      </c>
      <c r="C201" t="s">
        <v>1644</v>
      </c>
      <c r="D201" t="s">
        <v>1630</v>
      </c>
      <c r="E201" t="s">
        <v>2495</v>
      </c>
      <c r="F201" t="s">
        <v>1638</v>
      </c>
      <c r="G201" s="6">
        <v>0</v>
      </c>
    </row>
    <row r="202" spans="1:7" x14ac:dyDescent="0.25">
      <c r="A202" s="7" t="s">
        <v>2768</v>
      </c>
      <c r="B202" s="5">
        <v>37006</v>
      </c>
      <c r="C202" t="s">
        <v>1629</v>
      </c>
      <c r="D202" t="s">
        <v>1630</v>
      </c>
      <c r="E202" t="s">
        <v>2495</v>
      </c>
      <c r="F202" t="s">
        <v>1638</v>
      </c>
      <c r="G202" s="6">
        <v>0</v>
      </c>
    </row>
    <row r="203" spans="1:7" x14ac:dyDescent="0.25">
      <c r="A203" s="7" t="s">
        <v>2769</v>
      </c>
      <c r="B203" s="5">
        <v>37007</v>
      </c>
      <c r="C203" t="s">
        <v>1629</v>
      </c>
      <c r="D203" t="s">
        <v>1630</v>
      </c>
      <c r="E203" t="s">
        <v>2495</v>
      </c>
      <c r="F203" t="s">
        <v>1638</v>
      </c>
      <c r="G203" s="6">
        <v>0</v>
      </c>
    </row>
    <row r="204" spans="1:7" x14ac:dyDescent="0.25">
      <c r="A204" s="7" t="s">
        <v>2770</v>
      </c>
      <c r="B204" s="5">
        <v>37007</v>
      </c>
      <c r="C204" t="s">
        <v>1629</v>
      </c>
      <c r="D204" t="s">
        <v>1630</v>
      </c>
      <c r="E204" t="s">
        <v>2495</v>
      </c>
      <c r="F204" t="s">
        <v>1638</v>
      </c>
      <c r="G204" s="6">
        <v>0</v>
      </c>
    </row>
    <row r="205" spans="1:7" x14ac:dyDescent="0.25">
      <c r="A205" s="7" t="s">
        <v>2771</v>
      </c>
      <c r="B205" s="5">
        <v>37007</v>
      </c>
      <c r="C205" t="s">
        <v>1629</v>
      </c>
      <c r="D205" t="s">
        <v>1630</v>
      </c>
      <c r="E205" t="s">
        <v>2495</v>
      </c>
      <c r="F205" t="s">
        <v>1638</v>
      </c>
      <c r="G205" s="6">
        <v>0</v>
      </c>
    </row>
    <row r="206" spans="1:7" x14ac:dyDescent="0.25">
      <c r="A206" s="7" t="s">
        <v>2772</v>
      </c>
      <c r="B206" s="5">
        <v>37007</v>
      </c>
      <c r="C206" t="s">
        <v>1663</v>
      </c>
      <c r="D206" t="s">
        <v>1630</v>
      </c>
      <c r="E206" t="s">
        <v>2495</v>
      </c>
      <c r="F206" t="s">
        <v>1638</v>
      </c>
      <c r="G206" s="6">
        <v>0</v>
      </c>
    </row>
    <row r="207" spans="1:7" x14ac:dyDescent="0.25">
      <c r="A207" s="7" t="s">
        <v>2773</v>
      </c>
      <c r="B207" s="5">
        <v>37008</v>
      </c>
      <c r="C207" t="s">
        <v>1644</v>
      </c>
      <c r="D207" t="s">
        <v>1630</v>
      </c>
      <c r="E207" t="s">
        <v>2495</v>
      </c>
      <c r="F207" t="s">
        <v>1638</v>
      </c>
      <c r="G207" s="6">
        <v>0</v>
      </c>
    </row>
    <row r="208" spans="1:7" x14ac:dyDescent="0.25">
      <c r="A208" s="7" t="s">
        <v>2774</v>
      </c>
      <c r="B208" s="5">
        <v>37008</v>
      </c>
      <c r="C208" t="s">
        <v>2775</v>
      </c>
      <c r="D208" t="s">
        <v>1630</v>
      </c>
      <c r="E208" t="s">
        <v>2495</v>
      </c>
      <c r="F208" t="s">
        <v>1638</v>
      </c>
      <c r="G208" s="6">
        <v>0</v>
      </c>
    </row>
    <row r="209" spans="1:7" x14ac:dyDescent="0.25">
      <c r="A209" s="7" t="s">
        <v>2776</v>
      </c>
      <c r="B209" s="5">
        <v>37008</v>
      </c>
      <c r="C209" t="s">
        <v>1629</v>
      </c>
      <c r="D209" t="s">
        <v>1630</v>
      </c>
      <c r="E209" t="s">
        <v>2495</v>
      </c>
      <c r="F209" t="s">
        <v>1638</v>
      </c>
      <c r="G209" s="6">
        <v>0</v>
      </c>
    </row>
    <row r="210" spans="1:7" x14ac:dyDescent="0.25">
      <c r="A210" s="7" t="s">
        <v>2777</v>
      </c>
      <c r="B210" s="5">
        <v>37011</v>
      </c>
      <c r="C210" t="s">
        <v>1663</v>
      </c>
      <c r="D210" t="s">
        <v>1630</v>
      </c>
      <c r="E210" t="s">
        <v>2495</v>
      </c>
      <c r="F210" t="s">
        <v>1638</v>
      </c>
      <c r="G210" s="6">
        <v>0</v>
      </c>
    </row>
    <row r="211" spans="1:7" x14ac:dyDescent="0.25">
      <c r="A211" s="7" t="s">
        <v>2778</v>
      </c>
      <c r="B211" s="5">
        <v>37011</v>
      </c>
      <c r="C211" t="s">
        <v>1663</v>
      </c>
      <c r="D211" t="s">
        <v>1630</v>
      </c>
      <c r="E211" t="s">
        <v>2495</v>
      </c>
      <c r="F211" t="s">
        <v>1638</v>
      </c>
      <c r="G211" s="6">
        <v>0</v>
      </c>
    </row>
    <row r="212" spans="1:7" x14ac:dyDescent="0.25">
      <c r="A212" s="7" t="s">
        <v>2779</v>
      </c>
      <c r="B212" s="5">
        <v>37011</v>
      </c>
      <c r="C212" t="s">
        <v>1663</v>
      </c>
      <c r="D212" t="s">
        <v>1630</v>
      </c>
      <c r="E212" t="s">
        <v>2495</v>
      </c>
      <c r="F212" t="s">
        <v>1638</v>
      </c>
      <c r="G212" s="6">
        <v>0</v>
      </c>
    </row>
    <row r="213" spans="1:7" x14ac:dyDescent="0.25">
      <c r="A213" s="7" t="s">
        <v>2780</v>
      </c>
      <c r="B213" s="5">
        <v>37011</v>
      </c>
      <c r="C213" t="s">
        <v>2742</v>
      </c>
      <c r="D213" t="s">
        <v>1630</v>
      </c>
      <c r="E213" t="s">
        <v>2495</v>
      </c>
      <c r="F213" t="s">
        <v>1638</v>
      </c>
      <c r="G213" s="6">
        <v>0</v>
      </c>
    </row>
    <row r="214" spans="1:7" x14ac:dyDescent="0.25">
      <c r="A214" s="7" t="s">
        <v>2781</v>
      </c>
      <c r="B214" s="5">
        <v>37011</v>
      </c>
      <c r="C214" t="s">
        <v>2742</v>
      </c>
      <c r="D214" t="s">
        <v>1630</v>
      </c>
      <c r="E214" t="s">
        <v>2495</v>
      </c>
      <c r="F214" t="s">
        <v>1638</v>
      </c>
      <c r="G214" s="6">
        <v>0</v>
      </c>
    </row>
    <row r="215" spans="1:7" x14ac:dyDescent="0.25">
      <c r="A215" s="7" t="s">
        <v>2782</v>
      </c>
      <c r="B215" s="5">
        <v>37011</v>
      </c>
      <c r="C215" t="s">
        <v>1663</v>
      </c>
      <c r="D215" t="s">
        <v>1630</v>
      </c>
      <c r="E215" t="s">
        <v>2495</v>
      </c>
      <c r="F215" t="s">
        <v>1638</v>
      </c>
      <c r="G215" s="6">
        <v>0</v>
      </c>
    </row>
    <row r="216" spans="1:7" x14ac:dyDescent="0.25">
      <c r="A216" s="7" t="s">
        <v>2738</v>
      </c>
      <c r="B216" s="5">
        <v>36985</v>
      </c>
      <c r="C216" t="s">
        <v>1663</v>
      </c>
      <c r="D216" t="s">
        <v>1630</v>
      </c>
      <c r="E216" t="s">
        <v>1509</v>
      </c>
      <c r="F216" t="s">
        <v>1638</v>
      </c>
      <c r="G216" s="6">
        <v>0</v>
      </c>
    </row>
    <row r="217" spans="1:7" x14ac:dyDescent="0.25">
      <c r="A217" s="7" t="s">
        <v>2739</v>
      </c>
      <c r="B217" s="5">
        <v>36985</v>
      </c>
      <c r="C217" t="s">
        <v>1663</v>
      </c>
      <c r="D217" t="s">
        <v>1630</v>
      </c>
      <c r="E217" t="s">
        <v>1509</v>
      </c>
      <c r="F217" t="s">
        <v>1638</v>
      </c>
      <c r="G217" s="6">
        <v>600</v>
      </c>
    </row>
    <row r="218" spans="1:7" x14ac:dyDescent="0.25">
      <c r="A218" s="7" t="s">
        <v>2740</v>
      </c>
      <c r="B218" s="5">
        <v>36985</v>
      </c>
      <c r="C218" t="s">
        <v>1663</v>
      </c>
      <c r="D218" t="s">
        <v>1630</v>
      </c>
      <c r="E218" t="s">
        <v>1509</v>
      </c>
      <c r="F218" t="s">
        <v>1638</v>
      </c>
      <c r="G218" s="6">
        <v>1100</v>
      </c>
    </row>
    <row r="219" spans="1:7" x14ac:dyDescent="0.25">
      <c r="A219" s="7" t="s">
        <v>2744</v>
      </c>
      <c r="B219" s="5">
        <v>36991</v>
      </c>
      <c r="C219" t="s">
        <v>1629</v>
      </c>
      <c r="D219" t="s">
        <v>1630</v>
      </c>
      <c r="E219" t="s">
        <v>1509</v>
      </c>
      <c r="F219" t="s">
        <v>2707</v>
      </c>
      <c r="G219" s="6">
        <v>0</v>
      </c>
    </row>
    <row r="220" spans="1:7" x14ac:dyDescent="0.25">
      <c r="A220" s="7" t="s">
        <v>2783</v>
      </c>
      <c r="B220" s="5">
        <v>36991</v>
      </c>
      <c r="C220" t="s">
        <v>1629</v>
      </c>
      <c r="D220" t="s">
        <v>1630</v>
      </c>
      <c r="E220" t="s">
        <v>1509</v>
      </c>
      <c r="F220" t="s">
        <v>2707</v>
      </c>
      <c r="G220" s="6">
        <v>0</v>
      </c>
    </row>
    <row r="221" spans="1:7" x14ac:dyDescent="0.25">
      <c r="A221" s="7" t="s">
        <v>2738</v>
      </c>
      <c r="B221" s="5">
        <v>36991</v>
      </c>
      <c r="C221" t="s">
        <v>1663</v>
      </c>
      <c r="D221" t="s">
        <v>1630</v>
      </c>
      <c r="E221" t="s">
        <v>1509</v>
      </c>
      <c r="F221" t="s">
        <v>1638</v>
      </c>
      <c r="G221" s="6">
        <v>0</v>
      </c>
    </row>
    <row r="222" spans="1:7" x14ac:dyDescent="0.25">
      <c r="A222" s="7" t="s">
        <v>2743</v>
      </c>
      <c r="B222" s="5">
        <v>36991</v>
      </c>
      <c r="C222" t="s">
        <v>1654</v>
      </c>
      <c r="D222" t="s">
        <v>1630</v>
      </c>
      <c r="E222" t="s">
        <v>1509</v>
      </c>
      <c r="F222" t="s">
        <v>2707</v>
      </c>
      <c r="G222" s="6">
        <v>0</v>
      </c>
    </row>
    <row r="223" spans="1:7" x14ac:dyDescent="0.25">
      <c r="A223" s="7" t="s">
        <v>2720</v>
      </c>
      <c r="B223" s="5">
        <v>36991</v>
      </c>
      <c r="C223" t="s">
        <v>2721</v>
      </c>
      <c r="D223" t="s">
        <v>1630</v>
      </c>
      <c r="E223" t="s">
        <v>1509</v>
      </c>
      <c r="F223" t="s">
        <v>2707</v>
      </c>
      <c r="G223" s="6">
        <v>1887</v>
      </c>
    </row>
    <row r="224" spans="1:7" x14ac:dyDescent="0.25">
      <c r="A224" s="7" t="s">
        <v>2747</v>
      </c>
      <c r="B224" s="5">
        <v>36993</v>
      </c>
      <c r="C224" t="s">
        <v>1629</v>
      </c>
      <c r="D224" t="s">
        <v>1630</v>
      </c>
      <c r="E224" t="s">
        <v>1509</v>
      </c>
      <c r="F224" t="s">
        <v>2707</v>
      </c>
      <c r="G224" s="6">
        <v>0</v>
      </c>
    </row>
    <row r="225" spans="1:7" x14ac:dyDescent="0.25">
      <c r="A225" s="7" t="s">
        <v>2748</v>
      </c>
      <c r="B225" s="5">
        <v>36998</v>
      </c>
      <c r="C225" t="s">
        <v>2721</v>
      </c>
      <c r="D225" t="s">
        <v>1630</v>
      </c>
      <c r="E225" t="s">
        <v>1509</v>
      </c>
      <c r="F225" t="s">
        <v>1638</v>
      </c>
      <c r="G225" s="6">
        <v>4820</v>
      </c>
    </row>
    <row r="226" spans="1:7" x14ac:dyDescent="0.25">
      <c r="A226" s="7" t="s">
        <v>2749</v>
      </c>
      <c r="B226" s="5">
        <v>36998</v>
      </c>
      <c r="C226" t="s">
        <v>2784</v>
      </c>
      <c r="D226" t="s">
        <v>1630</v>
      </c>
      <c r="E226" t="s">
        <v>1509</v>
      </c>
      <c r="F226" t="s">
        <v>2707</v>
      </c>
      <c r="G226" s="6">
        <v>0</v>
      </c>
    </row>
    <row r="227" spans="1:7" x14ac:dyDescent="0.25">
      <c r="A227" s="7" t="s">
        <v>2751</v>
      </c>
      <c r="B227" s="5">
        <v>36999</v>
      </c>
      <c r="C227" t="s">
        <v>1690</v>
      </c>
      <c r="D227" t="s">
        <v>1630</v>
      </c>
      <c r="E227" t="s">
        <v>1509</v>
      </c>
      <c r="F227" t="s">
        <v>1638</v>
      </c>
      <c r="G227" s="6">
        <v>2448</v>
      </c>
    </row>
    <row r="228" spans="1:7" x14ac:dyDescent="0.25">
      <c r="A228" s="7" t="s">
        <v>2752</v>
      </c>
      <c r="B228" s="5">
        <v>36999</v>
      </c>
      <c r="C228" t="s">
        <v>1629</v>
      </c>
      <c r="D228" t="s">
        <v>1630</v>
      </c>
      <c r="E228" t="s">
        <v>1509</v>
      </c>
      <c r="F228" t="s">
        <v>1638</v>
      </c>
      <c r="G228" s="6">
        <v>0</v>
      </c>
    </row>
    <row r="229" spans="1:7" x14ac:dyDescent="0.25">
      <c r="A229" s="7" t="s">
        <v>2753</v>
      </c>
      <c r="B229" s="5">
        <v>36999</v>
      </c>
      <c r="C229" t="s">
        <v>1629</v>
      </c>
      <c r="D229" t="s">
        <v>1630</v>
      </c>
      <c r="E229" t="s">
        <v>1509</v>
      </c>
      <c r="F229" t="s">
        <v>1638</v>
      </c>
      <c r="G229" s="6">
        <v>0</v>
      </c>
    </row>
    <row r="230" spans="1:7" x14ac:dyDescent="0.25">
      <c r="A230" s="7" t="s">
        <v>2754</v>
      </c>
      <c r="B230" s="5">
        <v>37000</v>
      </c>
      <c r="C230" t="s">
        <v>2785</v>
      </c>
      <c r="D230" t="s">
        <v>1630</v>
      </c>
      <c r="E230" t="s">
        <v>1509</v>
      </c>
      <c r="F230" t="s">
        <v>2707</v>
      </c>
      <c r="G230" s="6">
        <v>0</v>
      </c>
    </row>
    <row r="231" spans="1:7" x14ac:dyDescent="0.25">
      <c r="A231" s="7" t="s">
        <v>2756</v>
      </c>
      <c r="B231" s="5">
        <v>37000</v>
      </c>
      <c r="C231" t="s">
        <v>1663</v>
      </c>
      <c r="D231" t="s">
        <v>1630</v>
      </c>
      <c r="E231" t="s">
        <v>1509</v>
      </c>
      <c r="F231" t="s">
        <v>1638</v>
      </c>
      <c r="G231" s="6">
        <v>0</v>
      </c>
    </row>
    <row r="232" spans="1:7" x14ac:dyDescent="0.25">
      <c r="A232" s="7" t="s">
        <v>2757</v>
      </c>
      <c r="B232" s="5">
        <v>37000</v>
      </c>
      <c r="C232" t="s">
        <v>1629</v>
      </c>
      <c r="D232" t="s">
        <v>1630</v>
      </c>
      <c r="E232" t="s">
        <v>1509</v>
      </c>
      <c r="F232" t="s">
        <v>1638</v>
      </c>
      <c r="G232" s="6">
        <v>0</v>
      </c>
    </row>
    <row r="233" spans="1:7" x14ac:dyDescent="0.25">
      <c r="A233" s="7" t="s">
        <v>2786</v>
      </c>
      <c r="B233" s="5">
        <v>37000</v>
      </c>
      <c r="C233" t="s">
        <v>1629</v>
      </c>
      <c r="D233" t="s">
        <v>1630</v>
      </c>
      <c r="E233" t="s">
        <v>1373</v>
      </c>
      <c r="F233" t="s">
        <v>1638</v>
      </c>
      <c r="G233" s="6">
        <v>0</v>
      </c>
    </row>
    <row r="234" spans="1:7" x14ac:dyDescent="0.25">
      <c r="A234" s="7" t="s">
        <v>2787</v>
      </c>
      <c r="B234" s="5">
        <v>37001</v>
      </c>
      <c r="C234" t="s">
        <v>2721</v>
      </c>
      <c r="D234" t="s">
        <v>1630</v>
      </c>
      <c r="E234" t="s">
        <v>2788</v>
      </c>
      <c r="F234" t="s">
        <v>1638</v>
      </c>
      <c r="G234" s="6">
        <v>200</v>
      </c>
    </row>
    <row r="235" spans="1:7" x14ac:dyDescent="0.25">
      <c r="A235" s="7" t="s">
        <v>2760</v>
      </c>
      <c r="B235" s="5">
        <v>37001</v>
      </c>
      <c r="C235" t="s">
        <v>1629</v>
      </c>
      <c r="D235" t="s">
        <v>1630</v>
      </c>
      <c r="E235" t="s">
        <v>1509</v>
      </c>
      <c r="F235" t="s">
        <v>1638</v>
      </c>
      <c r="G235" s="6">
        <v>0</v>
      </c>
    </row>
    <row r="236" spans="1:7" x14ac:dyDescent="0.25">
      <c r="A236" s="7" t="s">
        <v>2720</v>
      </c>
      <c r="B236" s="5">
        <v>37001</v>
      </c>
      <c r="C236" t="s">
        <v>2721</v>
      </c>
      <c r="D236" t="s">
        <v>1630</v>
      </c>
      <c r="E236" t="s">
        <v>1509</v>
      </c>
      <c r="F236" t="s">
        <v>1638</v>
      </c>
      <c r="G236" s="6">
        <v>1887</v>
      </c>
    </row>
    <row r="237" spans="1:7" x14ac:dyDescent="0.25">
      <c r="A237" s="7" t="s">
        <v>2761</v>
      </c>
      <c r="B237" s="5">
        <v>37005</v>
      </c>
      <c r="C237" t="s">
        <v>1663</v>
      </c>
      <c r="D237" t="s">
        <v>1630</v>
      </c>
      <c r="E237" t="s">
        <v>1509</v>
      </c>
      <c r="F237" t="s">
        <v>1638</v>
      </c>
      <c r="G237" s="6">
        <v>0</v>
      </c>
    </row>
    <row r="238" spans="1:7" x14ac:dyDescent="0.25">
      <c r="A238" s="7" t="s">
        <v>2763</v>
      </c>
      <c r="B238" s="5">
        <v>37005</v>
      </c>
      <c r="C238" t="s">
        <v>1629</v>
      </c>
      <c r="D238" t="s">
        <v>1630</v>
      </c>
      <c r="E238" t="s">
        <v>1509</v>
      </c>
      <c r="F238" t="s">
        <v>1638</v>
      </c>
      <c r="G238" s="6">
        <v>0</v>
      </c>
    </row>
    <row r="239" spans="1:7" x14ac:dyDescent="0.25">
      <c r="A239" s="7" t="s">
        <v>2762</v>
      </c>
      <c r="B239" s="5">
        <v>37005</v>
      </c>
      <c r="C239" t="s">
        <v>1654</v>
      </c>
      <c r="D239" t="s">
        <v>1630</v>
      </c>
      <c r="E239" t="s">
        <v>1509</v>
      </c>
      <c r="F239" t="s">
        <v>1638</v>
      </c>
      <c r="G239" s="6">
        <v>0</v>
      </c>
    </row>
    <row r="240" spans="1:7" x14ac:dyDescent="0.25">
      <c r="A240" s="7" t="s">
        <v>2764</v>
      </c>
      <c r="B240" s="5">
        <v>37005</v>
      </c>
      <c r="C240" t="s">
        <v>1690</v>
      </c>
      <c r="D240" t="s">
        <v>1630</v>
      </c>
      <c r="E240" t="s">
        <v>1509</v>
      </c>
      <c r="F240" t="s">
        <v>1638</v>
      </c>
      <c r="G240" s="6">
        <v>200</v>
      </c>
    </row>
    <row r="241" spans="1:7" x14ac:dyDescent="0.25">
      <c r="A241" s="7" t="s">
        <v>2765</v>
      </c>
      <c r="B241" s="5">
        <v>37006</v>
      </c>
      <c r="C241" t="s">
        <v>1629</v>
      </c>
      <c r="D241" t="s">
        <v>1630</v>
      </c>
      <c r="E241" t="s">
        <v>1509</v>
      </c>
      <c r="F241" t="s">
        <v>1638</v>
      </c>
      <c r="G241" s="6">
        <v>0</v>
      </c>
    </row>
    <row r="242" spans="1:7" x14ac:dyDescent="0.25">
      <c r="A242" s="7" t="s">
        <v>2766</v>
      </c>
      <c r="B242" s="5">
        <v>37006</v>
      </c>
      <c r="C242" t="s">
        <v>1629</v>
      </c>
      <c r="D242" t="s">
        <v>1630</v>
      </c>
      <c r="E242" t="s">
        <v>1509</v>
      </c>
      <c r="F242" t="s">
        <v>1638</v>
      </c>
      <c r="G242" s="6">
        <v>0</v>
      </c>
    </row>
    <row r="243" spans="1:7" x14ac:dyDescent="0.25">
      <c r="A243" s="7" t="s">
        <v>2767</v>
      </c>
      <c r="B243" s="5">
        <v>37006</v>
      </c>
      <c r="C243" t="s">
        <v>1654</v>
      </c>
      <c r="D243" t="s">
        <v>1630</v>
      </c>
      <c r="E243" t="s">
        <v>1509</v>
      </c>
      <c r="F243" t="s">
        <v>1638</v>
      </c>
      <c r="G243" s="6">
        <v>173744</v>
      </c>
    </row>
    <row r="244" spans="1:7" x14ac:dyDescent="0.25">
      <c r="A244" s="7" t="s">
        <v>2768</v>
      </c>
      <c r="B244" s="5">
        <v>37006</v>
      </c>
      <c r="C244" t="s">
        <v>1629</v>
      </c>
      <c r="D244" t="s">
        <v>1630</v>
      </c>
      <c r="E244" t="s">
        <v>1509</v>
      </c>
      <c r="F244" t="s">
        <v>1638</v>
      </c>
      <c r="G244" s="6">
        <v>0</v>
      </c>
    </row>
    <row r="245" spans="1:7" x14ac:dyDescent="0.25">
      <c r="A245" s="7" t="s">
        <v>2769</v>
      </c>
      <c r="B245" s="5">
        <v>37007</v>
      </c>
      <c r="C245" t="s">
        <v>1629</v>
      </c>
      <c r="D245" t="s">
        <v>1630</v>
      </c>
      <c r="E245" t="s">
        <v>1509</v>
      </c>
      <c r="F245" t="s">
        <v>1638</v>
      </c>
      <c r="G245" s="6">
        <v>0</v>
      </c>
    </row>
    <row r="246" spans="1:7" x14ac:dyDescent="0.25">
      <c r="A246" s="7" t="s">
        <v>2770</v>
      </c>
      <c r="B246" s="5">
        <v>37007</v>
      </c>
      <c r="C246" t="s">
        <v>1629</v>
      </c>
      <c r="D246" t="s">
        <v>1630</v>
      </c>
      <c r="E246" t="s">
        <v>1509</v>
      </c>
      <c r="F246" t="s">
        <v>1638</v>
      </c>
      <c r="G246" s="6">
        <v>0</v>
      </c>
    </row>
    <row r="247" spans="1:7" x14ac:dyDescent="0.25">
      <c r="A247" s="7" t="s">
        <v>2771</v>
      </c>
      <c r="B247" s="5">
        <v>37007</v>
      </c>
      <c r="C247" t="s">
        <v>1629</v>
      </c>
      <c r="D247" t="s">
        <v>1630</v>
      </c>
      <c r="E247" t="s">
        <v>1509</v>
      </c>
      <c r="F247" t="s">
        <v>1638</v>
      </c>
      <c r="G247" s="6">
        <v>594</v>
      </c>
    </row>
    <row r="248" spans="1:7" x14ac:dyDescent="0.25">
      <c r="A248" s="7" t="s">
        <v>2772</v>
      </c>
      <c r="B248" s="5">
        <v>37007</v>
      </c>
      <c r="C248" t="s">
        <v>1663</v>
      </c>
      <c r="D248" t="s">
        <v>1630</v>
      </c>
      <c r="E248" t="s">
        <v>1509</v>
      </c>
      <c r="F248" t="s">
        <v>1638</v>
      </c>
      <c r="G248" s="6">
        <v>1465</v>
      </c>
    </row>
    <row r="249" spans="1:7" x14ac:dyDescent="0.25">
      <c r="A249" s="7" t="s">
        <v>2774</v>
      </c>
      <c r="B249" s="5">
        <v>37008</v>
      </c>
      <c r="C249" t="s">
        <v>1629</v>
      </c>
      <c r="D249" t="s">
        <v>1630</v>
      </c>
      <c r="E249" t="s">
        <v>1509</v>
      </c>
      <c r="F249" t="s">
        <v>1638</v>
      </c>
      <c r="G249" s="6">
        <v>0</v>
      </c>
    </row>
    <row r="250" spans="1:7" x14ac:dyDescent="0.25">
      <c r="A250" s="7" t="s">
        <v>2776</v>
      </c>
      <c r="B250" s="5">
        <v>37008</v>
      </c>
      <c r="C250" t="s">
        <v>1629</v>
      </c>
      <c r="D250" t="s">
        <v>1630</v>
      </c>
      <c r="E250" t="s">
        <v>1509</v>
      </c>
      <c r="F250" t="s">
        <v>1638</v>
      </c>
      <c r="G250" s="6">
        <v>0</v>
      </c>
    </row>
    <row r="251" spans="1:7" x14ac:dyDescent="0.25">
      <c r="A251" s="7" t="s">
        <v>2773</v>
      </c>
      <c r="B251" s="5">
        <v>37008</v>
      </c>
      <c r="C251" t="s">
        <v>1644</v>
      </c>
      <c r="D251" t="s">
        <v>1630</v>
      </c>
      <c r="E251" t="s">
        <v>1509</v>
      </c>
      <c r="F251" t="s">
        <v>1638</v>
      </c>
      <c r="G251" s="6">
        <v>1450</v>
      </c>
    </row>
    <row r="252" spans="1:7" x14ac:dyDescent="0.25">
      <c r="A252" s="7" t="s">
        <v>2782</v>
      </c>
      <c r="B252" s="5">
        <v>37011</v>
      </c>
      <c r="C252" t="s">
        <v>1663</v>
      </c>
      <c r="D252" t="s">
        <v>1630</v>
      </c>
      <c r="E252" t="s">
        <v>1509</v>
      </c>
      <c r="F252" t="s">
        <v>1638</v>
      </c>
      <c r="G252" s="6">
        <v>0</v>
      </c>
    </row>
    <row r="253" spans="1:7" x14ac:dyDescent="0.25">
      <c r="A253" s="7" t="s">
        <v>2781</v>
      </c>
      <c r="B253" s="5">
        <v>37011</v>
      </c>
      <c r="C253" t="s">
        <v>1629</v>
      </c>
      <c r="D253" t="s">
        <v>1630</v>
      </c>
      <c r="E253" t="s">
        <v>1509</v>
      </c>
      <c r="F253" t="s">
        <v>1638</v>
      </c>
      <c r="G253" s="6">
        <v>0</v>
      </c>
    </row>
    <row r="254" spans="1:7" x14ac:dyDescent="0.25">
      <c r="A254" s="7" t="s">
        <v>2780</v>
      </c>
      <c r="B254" s="5">
        <v>37011</v>
      </c>
      <c r="C254" t="s">
        <v>1629</v>
      </c>
      <c r="D254" t="s">
        <v>1630</v>
      </c>
      <c r="E254" t="s">
        <v>1509</v>
      </c>
      <c r="F254" t="s">
        <v>1638</v>
      </c>
      <c r="G254" s="6">
        <v>0</v>
      </c>
    </row>
    <row r="255" spans="1:7" x14ac:dyDescent="0.25">
      <c r="A255" s="7" t="s">
        <v>2789</v>
      </c>
      <c r="B255" s="5">
        <v>37011</v>
      </c>
      <c r="C255" t="s">
        <v>1663</v>
      </c>
      <c r="D255" t="s">
        <v>1630</v>
      </c>
      <c r="E255" t="s">
        <v>1509</v>
      </c>
      <c r="F255" t="s">
        <v>1638</v>
      </c>
      <c r="G255" s="6">
        <v>0</v>
      </c>
    </row>
    <row r="256" spans="1:7" x14ac:dyDescent="0.25">
      <c r="A256" s="7" t="s">
        <v>2777</v>
      </c>
      <c r="B256" s="5">
        <v>37011</v>
      </c>
      <c r="C256" t="s">
        <v>1663</v>
      </c>
      <c r="D256" t="s">
        <v>1630</v>
      </c>
      <c r="E256" t="s">
        <v>1509</v>
      </c>
      <c r="F256" t="s">
        <v>1638</v>
      </c>
      <c r="G256" s="6">
        <v>0</v>
      </c>
    </row>
    <row r="257" spans="1:7" x14ac:dyDescent="0.25">
      <c r="A257" s="7" t="s">
        <v>2777</v>
      </c>
      <c r="B257" s="5">
        <v>37011</v>
      </c>
      <c r="C257" t="s">
        <v>1663</v>
      </c>
      <c r="D257" t="s">
        <v>1630</v>
      </c>
      <c r="E257" t="s">
        <v>1509</v>
      </c>
      <c r="F257" t="s">
        <v>1638</v>
      </c>
      <c r="G257" s="6">
        <v>0</v>
      </c>
    </row>
    <row r="258" spans="1:7" x14ac:dyDescent="0.25">
      <c r="A258" s="7" t="s">
        <v>2790</v>
      </c>
      <c r="B258" s="5">
        <v>36983</v>
      </c>
      <c r="C258" t="s">
        <v>1908</v>
      </c>
      <c r="D258" t="s">
        <v>1717</v>
      </c>
      <c r="E258" t="s">
        <v>1782</v>
      </c>
      <c r="F258" t="s">
        <v>1718</v>
      </c>
      <c r="G258" s="8">
        <v>2275</v>
      </c>
    </row>
    <row r="259" spans="1:7" x14ac:dyDescent="0.25">
      <c r="A259" s="7" t="s">
        <v>2791</v>
      </c>
      <c r="B259" s="5">
        <v>36983</v>
      </c>
      <c r="C259" t="s">
        <v>2792</v>
      </c>
      <c r="D259" t="s">
        <v>1717</v>
      </c>
      <c r="E259" t="s">
        <v>1782</v>
      </c>
      <c r="F259" t="s">
        <v>1718</v>
      </c>
      <c r="G259" s="8">
        <v>2062</v>
      </c>
    </row>
    <row r="260" spans="1:7" x14ac:dyDescent="0.25">
      <c r="A260" s="7" t="s">
        <v>2793</v>
      </c>
      <c r="B260" s="5">
        <v>36993</v>
      </c>
      <c r="C260" t="s">
        <v>1784</v>
      </c>
      <c r="D260" t="s">
        <v>1717</v>
      </c>
      <c r="E260" t="s">
        <v>1782</v>
      </c>
      <c r="F260" t="s">
        <v>2794</v>
      </c>
      <c r="G260" s="8">
        <v>18075</v>
      </c>
    </row>
    <row r="261" spans="1:7" x14ac:dyDescent="0.25">
      <c r="A261" s="7" t="s">
        <v>2795</v>
      </c>
      <c r="B261" s="5">
        <v>36993</v>
      </c>
      <c r="C261" t="s">
        <v>1784</v>
      </c>
      <c r="D261" t="s">
        <v>1717</v>
      </c>
      <c r="E261" t="s">
        <v>1782</v>
      </c>
      <c r="F261" t="s">
        <v>2794</v>
      </c>
      <c r="G261" s="8">
        <v>18075</v>
      </c>
    </row>
    <row r="262" spans="1:7" x14ac:dyDescent="0.25">
      <c r="A262" s="7" t="s">
        <v>2796</v>
      </c>
      <c r="B262" s="5">
        <v>36997</v>
      </c>
      <c r="C262" t="s">
        <v>1856</v>
      </c>
      <c r="D262" t="s">
        <v>1717</v>
      </c>
      <c r="E262" t="s">
        <v>1782</v>
      </c>
      <c r="F262" t="s">
        <v>1721</v>
      </c>
      <c r="G262" s="8">
        <v>15050</v>
      </c>
    </row>
    <row r="263" spans="1:7" x14ac:dyDescent="0.25">
      <c r="A263" s="7" t="s">
        <v>2797</v>
      </c>
      <c r="B263" s="5">
        <v>37005</v>
      </c>
      <c r="C263" t="s">
        <v>2798</v>
      </c>
      <c r="D263" t="s">
        <v>1717</v>
      </c>
      <c r="E263" t="s">
        <v>1782</v>
      </c>
      <c r="F263" t="s">
        <v>1718</v>
      </c>
      <c r="G263" s="8">
        <v>7906</v>
      </c>
    </row>
    <row r="264" spans="1:7" x14ac:dyDescent="0.25">
      <c r="A264" s="7" t="s">
        <v>2799</v>
      </c>
      <c r="B264" s="5">
        <v>37005</v>
      </c>
      <c r="C264" t="s">
        <v>2800</v>
      </c>
      <c r="D264" t="s">
        <v>1717</v>
      </c>
      <c r="E264" t="s">
        <v>1782</v>
      </c>
      <c r="F264" t="s">
        <v>1721</v>
      </c>
      <c r="G264" s="8">
        <v>673863</v>
      </c>
    </row>
    <row r="265" spans="1:7" x14ac:dyDescent="0.25">
      <c r="A265" s="7">
        <v>708489</v>
      </c>
      <c r="B265" s="5">
        <v>36983</v>
      </c>
      <c r="C265" t="s">
        <v>2801</v>
      </c>
      <c r="D265" t="s">
        <v>1717</v>
      </c>
      <c r="E265" t="s">
        <v>2802</v>
      </c>
      <c r="F265" t="s">
        <v>2794</v>
      </c>
      <c r="G265" s="8">
        <v>6760.32</v>
      </c>
    </row>
    <row r="266" spans="1:7" x14ac:dyDescent="0.25">
      <c r="A266" s="7">
        <v>699215</v>
      </c>
      <c r="B266" s="5">
        <v>36983</v>
      </c>
      <c r="C266" t="s">
        <v>2792</v>
      </c>
      <c r="D266" t="s">
        <v>1717</v>
      </c>
      <c r="E266" t="s">
        <v>2802</v>
      </c>
      <c r="F266" t="s">
        <v>1718</v>
      </c>
      <c r="G266" s="8">
        <v>48</v>
      </c>
    </row>
    <row r="267" spans="1:7" x14ac:dyDescent="0.25">
      <c r="A267" s="7">
        <v>717578</v>
      </c>
      <c r="B267" s="5">
        <v>36986</v>
      </c>
      <c r="C267" t="s">
        <v>2803</v>
      </c>
      <c r="D267" t="s">
        <v>1717</v>
      </c>
      <c r="E267" t="s">
        <v>2802</v>
      </c>
      <c r="F267" t="s">
        <v>2794</v>
      </c>
      <c r="G267" s="8">
        <v>1437.5</v>
      </c>
    </row>
    <row r="268" spans="1:7" x14ac:dyDescent="0.25">
      <c r="A268" s="7">
        <v>720260</v>
      </c>
      <c r="B268" s="5">
        <v>36987</v>
      </c>
      <c r="C268" t="s">
        <v>2804</v>
      </c>
      <c r="D268" t="s">
        <v>1717</v>
      </c>
      <c r="E268" t="s">
        <v>2802</v>
      </c>
      <c r="F268" t="s">
        <v>1770</v>
      </c>
      <c r="G268" s="8">
        <v>2400</v>
      </c>
    </row>
    <row r="269" spans="1:7" x14ac:dyDescent="0.25">
      <c r="A269" s="7">
        <v>721689</v>
      </c>
      <c r="B269" s="5">
        <v>36990</v>
      </c>
      <c r="C269" t="s">
        <v>2804</v>
      </c>
      <c r="D269" t="s">
        <v>1717</v>
      </c>
      <c r="E269" t="s">
        <v>2802</v>
      </c>
      <c r="F269" t="s">
        <v>1770</v>
      </c>
      <c r="G269" s="8">
        <v>1255</v>
      </c>
    </row>
    <row r="270" spans="1:7" x14ac:dyDescent="0.25">
      <c r="A270" s="7">
        <v>725379</v>
      </c>
      <c r="B270" s="5">
        <v>36991</v>
      </c>
      <c r="C270" t="s">
        <v>2805</v>
      </c>
      <c r="D270" t="s">
        <v>1717</v>
      </c>
      <c r="E270" t="s">
        <v>2802</v>
      </c>
      <c r="F270" t="s">
        <v>1765</v>
      </c>
      <c r="G270" s="8">
        <v>15500</v>
      </c>
    </row>
    <row r="271" spans="1:7" x14ac:dyDescent="0.25">
      <c r="A271" s="7" t="s">
        <v>2806</v>
      </c>
      <c r="B271" s="5">
        <v>36997</v>
      </c>
      <c r="C271" t="s">
        <v>2807</v>
      </c>
      <c r="D271" t="s">
        <v>1717</v>
      </c>
      <c r="E271" t="s">
        <v>2802</v>
      </c>
      <c r="F271" t="s">
        <v>2808</v>
      </c>
      <c r="G271" s="8">
        <v>150517</v>
      </c>
    </row>
    <row r="272" spans="1:7" x14ac:dyDescent="0.25">
      <c r="A272" s="7" t="s">
        <v>2809</v>
      </c>
      <c r="B272" s="5">
        <v>36999</v>
      </c>
      <c r="C272" t="s">
        <v>2810</v>
      </c>
      <c r="D272" t="s">
        <v>1717</v>
      </c>
      <c r="E272" t="s">
        <v>2802</v>
      </c>
      <c r="F272" t="s">
        <v>1721</v>
      </c>
      <c r="G272" s="8">
        <v>153.80000000000001</v>
      </c>
    </row>
    <row r="273" spans="1:7" x14ac:dyDescent="0.25">
      <c r="A273" s="7" t="s">
        <v>2811</v>
      </c>
      <c r="B273" s="5">
        <v>36999</v>
      </c>
      <c r="C273" t="s">
        <v>2812</v>
      </c>
      <c r="D273" t="s">
        <v>1717</v>
      </c>
      <c r="E273" t="s">
        <v>2802</v>
      </c>
      <c r="F273" t="s">
        <v>1721</v>
      </c>
      <c r="G273" s="8">
        <v>15250</v>
      </c>
    </row>
    <row r="274" spans="1:7" x14ac:dyDescent="0.25">
      <c r="A274" s="7" t="s">
        <v>2813</v>
      </c>
      <c r="B274" s="5">
        <v>36999</v>
      </c>
      <c r="C274" t="s">
        <v>2810</v>
      </c>
      <c r="D274" t="s">
        <v>1717</v>
      </c>
      <c r="E274" t="s">
        <v>2802</v>
      </c>
      <c r="F274" t="s">
        <v>1721</v>
      </c>
      <c r="G274" s="8">
        <v>3177.5</v>
      </c>
    </row>
    <row r="275" spans="1:7" x14ac:dyDescent="0.25">
      <c r="A275" s="7" t="s">
        <v>2814</v>
      </c>
      <c r="B275" s="5">
        <v>36999</v>
      </c>
      <c r="C275" t="s">
        <v>2810</v>
      </c>
      <c r="D275" t="s">
        <v>1717</v>
      </c>
      <c r="E275" t="s">
        <v>2802</v>
      </c>
      <c r="F275" t="s">
        <v>1721</v>
      </c>
      <c r="G275" s="8">
        <v>3177.5</v>
      </c>
    </row>
    <row r="276" spans="1:7" x14ac:dyDescent="0.25">
      <c r="A276" s="7" t="s">
        <v>2815</v>
      </c>
      <c r="B276" s="5">
        <v>37001</v>
      </c>
      <c r="C276" t="s">
        <v>2816</v>
      </c>
      <c r="D276" t="s">
        <v>1717</v>
      </c>
      <c r="E276" t="s">
        <v>2802</v>
      </c>
      <c r="F276" t="s">
        <v>1721</v>
      </c>
      <c r="G276" s="8">
        <v>16800</v>
      </c>
    </row>
    <row r="277" spans="1:7" x14ac:dyDescent="0.25">
      <c r="A277" s="7" t="s">
        <v>2815</v>
      </c>
      <c r="B277" s="5">
        <v>37001</v>
      </c>
      <c r="C277" t="s">
        <v>2816</v>
      </c>
      <c r="D277" t="s">
        <v>1717</v>
      </c>
      <c r="E277" t="s">
        <v>2802</v>
      </c>
      <c r="F277" t="s">
        <v>1721</v>
      </c>
      <c r="G277" s="8">
        <v>640</v>
      </c>
    </row>
    <row r="278" spans="1:7" x14ac:dyDescent="0.25">
      <c r="A278" s="7" t="s">
        <v>2815</v>
      </c>
      <c r="B278" s="5">
        <v>37001</v>
      </c>
      <c r="C278" t="s">
        <v>2816</v>
      </c>
      <c r="D278" t="s">
        <v>1717</v>
      </c>
      <c r="E278" t="s">
        <v>2802</v>
      </c>
      <c r="F278" t="s">
        <v>1721</v>
      </c>
      <c r="G278" s="8">
        <v>2100</v>
      </c>
    </row>
    <row r="279" spans="1:7" x14ac:dyDescent="0.25">
      <c r="A279" s="7" t="s">
        <v>2817</v>
      </c>
      <c r="B279" s="5">
        <v>37001</v>
      </c>
      <c r="C279" t="s">
        <v>2818</v>
      </c>
      <c r="D279" t="s">
        <v>1717</v>
      </c>
      <c r="E279" t="s">
        <v>2802</v>
      </c>
      <c r="F279" t="s">
        <v>1718</v>
      </c>
      <c r="G279" s="8">
        <v>465</v>
      </c>
    </row>
    <row r="280" spans="1:7" x14ac:dyDescent="0.25">
      <c r="A280" s="7" t="s">
        <v>2819</v>
      </c>
      <c r="B280" s="5">
        <v>37001</v>
      </c>
      <c r="C280" t="s">
        <v>2820</v>
      </c>
      <c r="D280" t="s">
        <v>1717</v>
      </c>
      <c r="E280" t="s">
        <v>2802</v>
      </c>
      <c r="F280" t="s">
        <v>2794</v>
      </c>
      <c r="G280" s="8">
        <v>620</v>
      </c>
    </row>
    <row r="281" spans="1:7" x14ac:dyDescent="0.25">
      <c r="A281" s="7" t="s">
        <v>2821</v>
      </c>
      <c r="B281" s="5">
        <v>37001</v>
      </c>
      <c r="C281" t="s">
        <v>2820</v>
      </c>
      <c r="D281" t="s">
        <v>1717</v>
      </c>
      <c r="E281" t="s">
        <v>2802</v>
      </c>
      <c r="F281" t="s">
        <v>2794</v>
      </c>
      <c r="G281" s="8">
        <v>232.5</v>
      </c>
    </row>
    <row r="282" spans="1:7" x14ac:dyDescent="0.25">
      <c r="A282" s="7" t="s">
        <v>2821</v>
      </c>
      <c r="B282" s="5">
        <v>37001</v>
      </c>
      <c r="C282" t="s">
        <v>2820</v>
      </c>
      <c r="D282" t="s">
        <v>1717</v>
      </c>
      <c r="E282" t="s">
        <v>2802</v>
      </c>
      <c r="F282" t="s">
        <v>2794</v>
      </c>
      <c r="G282" s="8">
        <v>62</v>
      </c>
    </row>
    <row r="283" spans="1:7" x14ac:dyDescent="0.25">
      <c r="A283" s="7" t="s">
        <v>2822</v>
      </c>
      <c r="B283" s="5">
        <v>37001</v>
      </c>
      <c r="C283" t="s">
        <v>2823</v>
      </c>
      <c r="D283" t="s">
        <v>1717</v>
      </c>
      <c r="E283" t="s">
        <v>2802</v>
      </c>
      <c r="F283" t="s">
        <v>2794</v>
      </c>
      <c r="G283" s="8">
        <v>155</v>
      </c>
    </row>
    <row r="284" spans="1:7" x14ac:dyDescent="0.25">
      <c r="A284" s="7" t="s">
        <v>2824</v>
      </c>
      <c r="B284" s="5">
        <v>37004</v>
      </c>
      <c r="C284" t="s">
        <v>2825</v>
      </c>
      <c r="D284" t="s">
        <v>1717</v>
      </c>
      <c r="E284" t="s">
        <v>2802</v>
      </c>
      <c r="F284" t="s">
        <v>2826</v>
      </c>
      <c r="G284" s="8">
        <v>534187</v>
      </c>
    </row>
    <row r="285" spans="1:7" x14ac:dyDescent="0.25">
      <c r="A285" s="7" t="s">
        <v>2827</v>
      </c>
      <c r="B285" s="5">
        <v>37004</v>
      </c>
      <c r="C285" t="s">
        <v>1784</v>
      </c>
      <c r="D285" t="s">
        <v>1717</v>
      </c>
      <c r="E285" t="s">
        <v>2802</v>
      </c>
      <c r="F285" t="s">
        <v>2794</v>
      </c>
      <c r="G285" s="8">
        <v>310</v>
      </c>
    </row>
    <row r="286" spans="1:7" x14ac:dyDescent="0.25">
      <c r="A286" s="7" t="s">
        <v>2828</v>
      </c>
      <c r="B286" s="5">
        <v>37005</v>
      </c>
      <c r="C286" t="s">
        <v>2829</v>
      </c>
      <c r="D286" t="s">
        <v>1717</v>
      </c>
      <c r="E286" t="s">
        <v>2802</v>
      </c>
      <c r="F286" t="s">
        <v>1721</v>
      </c>
      <c r="G286" s="8">
        <v>125</v>
      </c>
    </row>
    <row r="287" spans="1:7" x14ac:dyDescent="0.25">
      <c r="A287" s="7" t="s">
        <v>2830</v>
      </c>
      <c r="B287" s="5">
        <v>37005</v>
      </c>
      <c r="C287" t="s">
        <v>2816</v>
      </c>
      <c r="D287" t="s">
        <v>1717</v>
      </c>
      <c r="E287" t="s">
        <v>2802</v>
      </c>
      <c r="F287" t="s">
        <v>1721</v>
      </c>
      <c r="G287" s="8">
        <v>26100</v>
      </c>
    </row>
    <row r="288" spans="1:7" x14ac:dyDescent="0.25">
      <c r="A288" s="7" t="s">
        <v>2831</v>
      </c>
      <c r="B288" s="5">
        <v>37006</v>
      </c>
      <c r="C288" t="s">
        <v>1939</v>
      </c>
      <c r="D288" t="s">
        <v>1717</v>
      </c>
      <c r="E288" t="s">
        <v>2802</v>
      </c>
      <c r="F288" t="s">
        <v>1718</v>
      </c>
      <c r="G288" s="8">
        <v>310</v>
      </c>
    </row>
    <row r="289" spans="1:7" x14ac:dyDescent="0.25">
      <c r="A289" s="7" t="s">
        <v>2832</v>
      </c>
      <c r="B289" s="5">
        <v>37006</v>
      </c>
      <c r="C289" t="s">
        <v>1784</v>
      </c>
      <c r="D289" t="s">
        <v>1717</v>
      </c>
      <c r="E289" t="s">
        <v>2802</v>
      </c>
      <c r="F289" t="s">
        <v>2794</v>
      </c>
      <c r="G289" s="8">
        <v>3255</v>
      </c>
    </row>
    <row r="290" spans="1:7" x14ac:dyDescent="0.25">
      <c r="A290" s="7" t="s">
        <v>2833</v>
      </c>
      <c r="B290" s="5">
        <v>37006</v>
      </c>
      <c r="C290" t="s">
        <v>2818</v>
      </c>
      <c r="D290" t="s">
        <v>1717</v>
      </c>
      <c r="E290" t="s">
        <v>2802</v>
      </c>
      <c r="F290" t="s">
        <v>1718</v>
      </c>
      <c r="G290" s="8">
        <v>775</v>
      </c>
    </row>
    <row r="291" spans="1:7" x14ac:dyDescent="0.25">
      <c r="A291" s="7" t="s">
        <v>2834</v>
      </c>
      <c r="B291" s="5">
        <v>37006</v>
      </c>
      <c r="C291" t="s">
        <v>2818</v>
      </c>
      <c r="D291" t="s">
        <v>1717</v>
      </c>
      <c r="E291" t="s">
        <v>2802</v>
      </c>
      <c r="F291" t="s">
        <v>1718</v>
      </c>
      <c r="G291" s="8">
        <v>426</v>
      </c>
    </row>
    <row r="292" spans="1:7" x14ac:dyDescent="0.25">
      <c r="A292" s="7" t="s">
        <v>2835</v>
      </c>
      <c r="B292" s="5">
        <v>37006</v>
      </c>
      <c r="C292" t="s">
        <v>1757</v>
      </c>
      <c r="D292" t="s">
        <v>1717</v>
      </c>
      <c r="E292" t="s">
        <v>2802</v>
      </c>
      <c r="F292" t="s">
        <v>1718</v>
      </c>
      <c r="G292" s="8">
        <v>155</v>
      </c>
    </row>
    <row r="293" spans="1:7" x14ac:dyDescent="0.25">
      <c r="A293" s="7" t="s">
        <v>2836</v>
      </c>
      <c r="B293" s="5">
        <v>37006</v>
      </c>
      <c r="C293" t="s">
        <v>1787</v>
      </c>
      <c r="D293" t="s">
        <v>1717</v>
      </c>
      <c r="E293" t="s">
        <v>2802</v>
      </c>
      <c r="F293" t="s">
        <v>1788</v>
      </c>
      <c r="G293" s="8">
        <v>1550</v>
      </c>
    </row>
    <row r="294" spans="1:7" x14ac:dyDescent="0.25">
      <c r="A294" s="7" t="s">
        <v>2837</v>
      </c>
      <c r="B294" s="5">
        <v>37006</v>
      </c>
      <c r="C294" t="s">
        <v>2838</v>
      </c>
      <c r="D294" t="s">
        <v>1717</v>
      </c>
      <c r="E294" t="s">
        <v>2802</v>
      </c>
      <c r="F294" t="s">
        <v>1721</v>
      </c>
      <c r="G294" s="8">
        <v>1536</v>
      </c>
    </row>
    <row r="295" spans="1:7" x14ac:dyDescent="0.25">
      <c r="A295" s="7">
        <v>755909</v>
      </c>
      <c r="B295" s="5">
        <v>37007</v>
      </c>
      <c r="C295" t="s">
        <v>2839</v>
      </c>
      <c r="D295" t="s">
        <v>1717</v>
      </c>
      <c r="E295" t="s">
        <v>2802</v>
      </c>
      <c r="F295" t="s">
        <v>2400</v>
      </c>
      <c r="G295" s="8">
        <v>74.400000000000006</v>
      </c>
    </row>
    <row r="296" spans="1:7" x14ac:dyDescent="0.25">
      <c r="A296" s="7">
        <v>755577</v>
      </c>
      <c r="B296" s="5">
        <v>37007</v>
      </c>
      <c r="C296" t="s">
        <v>2840</v>
      </c>
      <c r="D296" t="s">
        <v>1717</v>
      </c>
      <c r="E296" t="s">
        <v>2802</v>
      </c>
      <c r="F296" t="s">
        <v>1721</v>
      </c>
      <c r="G296" s="8">
        <v>0</v>
      </c>
    </row>
    <row r="297" spans="1:7" x14ac:dyDescent="0.25">
      <c r="A297" s="7">
        <v>755737</v>
      </c>
      <c r="B297" s="5">
        <v>37007</v>
      </c>
      <c r="C297" t="s">
        <v>2841</v>
      </c>
      <c r="D297" t="s">
        <v>1717</v>
      </c>
      <c r="E297" t="s">
        <v>2802</v>
      </c>
      <c r="F297" t="s">
        <v>2794</v>
      </c>
      <c r="G297" s="8">
        <v>0</v>
      </c>
    </row>
    <row r="298" spans="1:7" x14ac:dyDescent="0.25">
      <c r="A298" s="7">
        <v>755877</v>
      </c>
      <c r="B298" s="5">
        <v>37007</v>
      </c>
      <c r="C298" t="s">
        <v>1783</v>
      </c>
      <c r="D298" t="s">
        <v>1717</v>
      </c>
      <c r="E298" t="s">
        <v>2802</v>
      </c>
      <c r="F298" t="s">
        <v>2794</v>
      </c>
      <c r="G298" s="8">
        <v>0</v>
      </c>
    </row>
    <row r="299" spans="1:7" x14ac:dyDescent="0.25">
      <c r="A299" s="7">
        <v>755913</v>
      </c>
      <c r="B299" s="5">
        <v>37007</v>
      </c>
      <c r="C299" t="s">
        <v>2842</v>
      </c>
      <c r="D299" t="s">
        <v>1717</v>
      </c>
      <c r="E299" t="s">
        <v>2802</v>
      </c>
      <c r="F299" t="s">
        <v>2794</v>
      </c>
      <c r="G299" s="8">
        <v>0</v>
      </c>
    </row>
    <row r="300" spans="1:7" x14ac:dyDescent="0.25">
      <c r="A300" s="7">
        <v>749803</v>
      </c>
      <c r="B300" s="5">
        <v>37007</v>
      </c>
      <c r="C300" t="s">
        <v>2841</v>
      </c>
      <c r="D300" t="s">
        <v>1717</v>
      </c>
      <c r="E300" t="s">
        <v>2802</v>
      </c>
      <c r="F300" t="s">
        <v>2794</v>
      </c>
      <c r="G300" s="8">
        <v>0</v>
      </c>
    </row>
    <row r="301" spans="1:7" x14ac:dyDescent="0.25">
      <c r="A301" s="7">
        <v>753092</v>
      </c>
      <c r="B301" s="5">
        <v>37007</v>
      </c>
      <c r="C301" t="s">
        <v>1819</v>
      </c>
      <c r="D301" t="s">
        <v>1717</v>
      </c>
      <c r="E301" t="s">
        <v>2802</v>
      </c>
      <c r="F301" t="s">
        <v>2794</v>
      </c>
      <c r="G301" s="8">
        <v>0</v>
      </c>
    </row>
    <row r="302" spans="1:7" x14ac:dyDescent="0.25">
      <c r="A302" s="7">
        <v>753091</v>
      </c>
      <c r="B302" s="5">
        <v>37007</v>
      </c>
      <c r="C302" t="s">
        <v>2442</v>
      </c>
      <c r="D302" t="s">
        <v>1717</v>
      </c>
      <c r="E302" t="s">
        <v>2802</v>
      </c>
      <c r="F302" t="s">
        <v>2794</v>
      </c>
      <c r="G302" s="8">
        <v>0</v>
      </c>
    </row>
    <row r="303" spans="1:7" x14ac:dyDescent="0.25">
      <c r="A303" s="7">
        <v>755957</v>
      </c>
      <c r="B303" s="5">
        <v>37007</v>
      </c>
      <c r="C303" t="s">
        <v>2843</v>
      </c>
      <c r="D303" t="s">
        <v>1717</v>
      </c>
      <c r="E303" t="s">
        <v>2802</v>
      </c>
      <c r="F303" t="s">
        <v>2794</v>
      </c>
      <c r="G303" s="8">
        <v>3255</v>
      </c>
    </row>
    <row r="304" spans="1:7" x14ac:dyDescent="0.25">
      <c r="A304" s="7">
        <v>755667</v>
      </c>
      <c r="B304" s="5">
        <v>37007</v>
      </c>
      <c r="C304" t="s">
        <v>2844</v>
      </c>
      <c r="D304" t="s">
        <v>1717</v>
      </c>
      <c r="E304" t="s">
        <v>2802</v>
      </c>
      <c r="F304" t="s">
        <v>2368</v>
      </c>
      <c r="G304" s="8">
        <v>0</v>
      </c>
    </row>
    <row r="305" spans="1:7" x14ac:dyDescent="0.25">
      <c r="A305" s="7">
        <v>753917</v>
      </c>
      <c r="B305" s="5">
        <v>37007</v>
      </c>
      <c r="C305" t="s">
        <v>2845</v>
      </c>
      <c r="D305" t="s">
        <v>1717</v>
      </c>
      <c r="E305" t="s">
        <v>2802</v>
      </c>
      <c r="F305" t="s">
        <v>1721</v>
      </c>
      <c r="G305" s="8">
        <v>0</v>
      </c>
    </row>
    <row r="306" spans="1:7" x14ac:dyDescent="0.25">
      <c r="A306" s="7">
        <v>756582</v>
      </c>
      <c r="B306" s="5">
        <v>37007</v>
      </c>
      <c r="C306" t="s">
        <v>2818</v>
      </c>
      <c r="D306" t="s">
        <v>1717</v>
      </c>
      <c r="E306" t="s">
        <v>2802</v>
      </c>
      <c r="F306" t="s">
        <v>1718</v>
      </c>
      <c r="G306" s="8">
        <v>24</v>
      </c>
    </row>
    <row r="307" spans="1:7" x14ac:dyDescent="0.25">
      <c r="A307" s="7">
        <v>755982</v>
      </c>
      <c r="B307" s="5">
        <v>37007</v>
      </c>
      <c r="C307" t="s">
        <v>2818</v>
      </c>
      <c r="D307" t="s">
        <v>1717</v>
      </c>
      <c r="E307" t="s">
        <v>2802</v>
      </c>
      <c r="F307" t="s">
        <v>1718</v>
      </c>
      <c r="G307" s="8">
        <v>357</v>
      </c>
    </row>
    <row r="308" spans="1:7" x14ac:dyDescent="0.25">
      <c r="A308" s="7">
        <v>756658</v>
      </c>
      <c r="B308" s="5">
        <v>37007</v>
      </c>
      <c r="C308" t="s">
        <v>2818</v>
      </c>
      <c r="D308" t="s">
        <v>1717</v>
      </c>
      <c r="E308" t="s">
        <v>2802</v>
      </c>
      <c r="F308" t="s">
        <v>1718</v>
      </c>
      <c r="G308" s="8">
        <v>0</v>
      </c>
    </row>
    <row r="309" spans="1:7" x14ac:dyDescent="0.25">
      <c r="A309" s="7">
        <v>756634</v>
      </c>
      <c r="B309" s="5">
        <v>37007</v>
      </c>
      <c r="C309" t="s">
        <v>1894</v>
      </c>
      <c r="D309" t="s">
        <v>1717</v>
      </c>
      <c r="E309" t="s">
        <v>2802</v>
      </c>
      <c r="F309" t="s">
        <v>1718</v>
      </c>
      <c r="G309" s="8">
        <v>0</v>
      </c>
    </row>
    <row r="310" spans="1:7" x14ac:dyDescent="0.25">
      <c r="A310" s="7">
        <v>755937</v>
      </c>
      <c r="B310" s="5">
        <v>37007</v>
      </c>
      <c r="C310" t="s">
        <v>2818</v>
      </c>
      <c r="D310" t="s">
        <v>1717</v>
      </c>
      <c r="E310" t="s">
        <v>2802</v>
      </c>
      <c r="F310" t="s">
        <v>1718</v>
      </c>
      <c r="G310" s="8">
        <v>0</v>
      </c>
    </row>
    <row r="311" spans="1:7" x14ac:dyDescent="0.25">
      <c r="A311" s="7">
        <v>752872</v>
      </c>
      <c r="B311" s="5">
        <v>37007</v>
      </c>
      <c r="C311" t="s">
        <v>2818</v>
      </c>
      <c r="D311" t="s">
        <v>1717</v>
      </c>
      <c r="E311" t="s">
        <v>2802</v>
      </c>
      <c r="F311" t="s">
        <v>1718</v>
      </c>
      <c r="G311" s="8">
        <v>0</v>
      </c>
    </row>
    <row r="312" spans="1:7" x14ac:dyDescent="0.25">
      <c r="A312" s="7">
        <v>752728</v>
      </c>
      <c r="B312" s="5">
        <v>37007</v>
      </c>
      <c r="C312" t="s">
        <v>2818</v>
      </c>
      <c r="D312" t="s">
        <v>1717</v>
      </c>
      <c r="E312" t="s">
        <v>2802</v>
      </c>
      <c r="F312" t="s">
        <v>1718</v>
      </c>
      <c r="G312" s="8">
        <v>0</v>
      </c>
    </row>
    <row r="313" spans="1:7" x14ac:dyDescent="0.25">
      <c r="A313" s="7">
        <v>753094</v>
      </c>
      <c r="B313" s="5">
        <v>37007</v>
      </c>
      <c r="C313" t="s">
        <v>2818</v>
      </c>
      <c r="D313" t="s">
        <v>1717</v>
      </c>
      <c r="E313" t="s">
        <v>2802</v>
      </c>
      <c r="F313" t="s">
        <v>1718</v>
      </c>
      <c r="G313" s="8">
        <v>0</v>
      </c>
    </row>
    <row r="314" spans="1:7" x14ac:dyDescent="0.25">
      <c r="A314" s="7">
        <v>756725</v>
      </c>
      <c r="B314" s="5">
        <v>37008</v>
      </c>
      <c r="C314" t="s">
        <v>2818</v>
      </c>
      <c r="D314" t="s">
        <v>1717</v>
      </c>
      <c r="E314" t="s">
        <v>2802</v>
      </c>
      <c r="F314" t="s">
        <v>1718</v>
      </c>
      <c r="G314" s="8">
        <v>311</v>
      </c>
    </row>
    <row r="315" spans="1:7" x14ac:dyDescent="0.25">
      <c r="A315" s="7">
        <v>759332</v>
      </c>
      <c r="B315" s="5">
        <v>37008</v>
      </c>
      <c r="C315" t="s">
        <v>2818</v>
      </c>
      <c r="D315" t="s">
        <v>1717</v>
      </c>
      <c r="E315" t="s">
        <v>2802</v>
      </c>
      <c r="F315" t="s">
        <v>1718</v>
      </c>
      <c r="G315" s="8">
        <v>202</v>
      </c>
    </row>
    <row r="316" spans="1:7" x14ac:dyDescent="0.25">
      <c r="A316" s="7">
        <v>759405</v>
      </c>
      <c r="B316" s="5">
        <v>37008</v>
      </c>
      <c r="C316" t="s">
        <v>2818</v>
      </c>
      <c r="D316" t="s">
        <v>1717</v>
      </c>
      <c r="E316" t="s">
        <v>2802</v>
      </c>
      <c r="F316" t="s">
        <v>1718</v>
      </c>
      <c r="G316" s="8">
        <v>0</v>
      </c>
    </row>
    <row r="317" spans="1:7" x14ac:dyDescent="0.25">
      <c r="A317" s="7">
        <v>759340</v>
      </c>
      <c r="B317" s="5">
        <v>37008</v>
      </c>
      <c r="C317" t="s">
        <v>2818</v>
      </c>
      <c r="D317" t="s">
        <v>1717</v>
      </c>
      <c r="E317" t="s">
        <v>2802</v>
      </c>
      <c r="F317" t="s">
        <v>1718</v>
      </c>
      <c r="G317" s="8">
        <v>0</v>
      </c>
    </row>
    <row r="318" spans="1:7" x14ac:dyDescent="0.25">
      <c r="A318" s="7">
        <v>762122</v>
      </c>
      <c r="B318" s="5">
        <v>37011</v>
      </c>
      <c r="C318" t="s">
        <v>2846</v>
      </c>
      <c r="D318" t="s">
        <v>1717</v>
      </c>
      <c r="E318" t="s">
        <v>2802</v>
      </c>
      <c r="F318" t="s">
        <v>1721</v>
      </c>
      <c r="G318" s="8">
        <v>3139</v>
      </c>
    </row>
    <row r="319" spans="1:7" x14ac:dyDescent="0.25">
      <c r="A319" s="7">
        <v>755609</v>
      </c>
      <c r="B319" s="5">
        <v>37007</v>
      </c>
      <c r="C319" t="s">
        <v>2818</v>
      </c>
      <c r="D319" t="s">
        <v>1717</v>
      </c>
      <c r="E319" t="s">
        <v>2408</v>
      </c>
      <c r="F319" t="s">
        <v>1828</v>
      </c>
      <c r="G319" s="6">
        <v>69.319999999999993</v>
      </c>
    </row>
    <row r="320" spans="1:7" x14ac:dyDescent="0.25">
      <c r="A320" s="7" t="s">
        <v>2847</v>
      </c>
      <c r="B320" s="5">
        <v>37001</v>
      </c>
      <c r="C320" t="s">
        <v>2848</v>
      </c>
      <c r="D320" t="s">
        <v>1717</v>
      </c>
      <c r="E320" t="s">
        <v>2849</v>
      </c>
      <c r="F320" t="s">
        <v>1718</v>
      </c>
      <c r="G320" s="6">
        <v>1987</v>
      </c>
    </row>
    <row r="321" spans="1:7" x14ac:dyDescent="0.25">
      <c r="A321" s="7" t="s">
        <v>2850</v>
      </c>
      <c r="B321" s="5">
        <v>37001</v>
      </c>
      <c r="C321" t="s">
        <v>2851</v>
      </c>
      <c r="D321" t="s">
        <v>1717</v>
      </c>
      <c r="E321" t="s">
        <v>2849</v>
      </c>
      <c r="F321" t="s">
        <v>1718</v>
      </c>
      <c r="G321" s="6">
        <v>0</v>
      </c>
    </row>
    <row r="322" spans="1:7" x14ac:dyDescent="0.25">
      <c r="A322" s="7" t="s">
        <v>2852</v>
      </c>
      <c r="B322" s="5">
        <v>37004</v>
      </c>
      <c r="D322" t="s">
        <v>1717</v>
      </c>
      <c r="E322" t="s">
        <v>2849</v>
      </c>
      <c r="F322" t="s">
        <v>2385</v>
      </c>
      <c r="G322" s="6">
        <v>0</v>
      </c>
    </row>
    <row r="323" spans="1:7" x14ac:dyDescent="0.25">
      <c r="A323" s="7" t="s">
        <v>2853</v>
      </c>
      <c r="B323" s="5">
        <v>37004</v>
      </c>
      <c r="C323" t="s">
        <v>2854</v>
      </c>
      <c r="D323" t="s">
        <v>1717</v>
      </c>
      <c r="E323" t="s">
        <v>2849</v>
      </c>
      <c r="F323" t="s">
        <v>1718</v>
      </c>
      <c r="G323" s="6">
        <v>0</v>
      </c>
    </row>
    <row r="324" spans="1:7" x14ac:dyDescent="0.25">
      <c r="A324" s="7" t="s">
        <v>2855</v>
      </c>
      <c r="B324" s="5">
        <v>37004</v>
      </c>
      <c r="C324" t="s">
        <v>1894</v>
      </c>
      <c r="D324" t="s">
        <v>1717</v>
      </c>
      <c r="E324" t="s">
        <v>2849</v>
      </c>
      <c r="F324" t="s">
        <v>1718</v>
      </c>
      <c r="G324" s="6">
        <v>0</v>
      </c>
    </row>
    <row r="325" spans="1:7" x14ac:dyDescent="0.25">
      <c r="A325" s="7" t="s">
        <v>2856</v>
      </c>
      <c r="B325" s="5">
        <v>37004</v>
      </c>
      <c r="C325" t="s">
        <v>1894</v>
      </c>
      <c r="D325" t="s">
        <v>1717</v>
      </c>
      <c r="E325" t="s">
        <v>2849</v>
      </c>
      <c r="F325" t="s">
        <v>1718</v>
      </c>
      <c r="G325" s="6">
        <v>0</v>
      </c>
    </row>
    <row r="326" spans="1:7" x14ac:dyDescent="0.25">
      <c r="A326" s="7" t="s">
        <v>2857</v>
      </c>
      <c r="B326" s="5">
        <v>37004</v>
      </c>
      <c r="C326" t="s">
        <v>1894</v>
      </c>
      <c r="D326" t="s">
        <v>1717</v>
      </c>
      <c r="E326" t="s">
        <v>2849</v>
      </c>
      <c r="F326" t="s">
        <v>1718</v>
      </c>
      <c r="G326" s="6">
        <v>0</v>
      </c>
    </row>
    <row r="327" spans="1:7" x14ac:dyDescent="0.25">
      <c r="A327" s="7" t="s">
        <v>2858</v>
      </c>
      <c r="B327" s="5">
        <v>37006</v>
      </c>
      <c r="C327" t="s">
        <v>1894</v>
      </c>
      <c r="D327" t="s">
        <v>1717</v>
      </c>
      <c r="E327" t="s">
        <v>2849</v>
      </c>
      <c r="F327" t="s">
        <v>1718</v>
      </c>
      <c r="G327" s="6">
        <v>620</v>
      </c>
    </row>
    <row r="328" spans="1:7" x14ac:dyDescent="0.25">
      <c r="A328" s="7" t="s">
        <v>2859</v>
      </c>
      <c r="B328" s="5">
        <v>37006</v>
      </c>
      <c r="C328" t="s">
        <v>2860</v>
      </c>
      <c r="D328" t="s">
        <v>1717</v>
      </c>
      <c r="E328" t="s">
        <v>2849</v>
      </c>
      <c r="F328" t="s">
        <v>1718</v>
      </c>
      <c r="G328" s="6">
        <v>116</v>
      </c>
    </row>
    <row r="329" spans="1:7" x14ac:dyDescent="0.25">
      <c r="A329" s="7" t="s">
        <v>2859</v>
      </c>
      <c r="B329" s="5">
        <v>37007</v>
      </c>
      <c r="C329" t="s">
        <v>2860</v>
      </c>
      <c r="D329" t="s">
        <v>1717</v>
      </c>
      <c r="E329" t="s">
        <v>2849</v>
      </c>
      <c r="F329" t="s">
        <v>1718</v>
      </c>
      <c r="G329" s="6">
        <v>-116</v>
      </c>
    </row>
    <row r="330" spans="1:7" x14ac:dyDescent="0.25">
      <c r="A330" s="7" t="s">
        <v>2861</v>
      </c>
      <c r="B330" s="5">
        <v>36998</v>
      </c>
      <c r="C330" t="s">
        <v>2862</v>
      </c>
      <c r="D330" t="s">
        <v>1717</v>
      </c>
      <c r="E330" t="s">
        <v>2863</v>
      </c>
      <c r="F330" t="s">
        <v>1814</v>
      </c>
      <c r="G330" s="6">
        <v>549</v>
      </c>
    </row>
    <row r="331" spans="1:7" x14ac:dyDescent="0.25">
      <c r="A331" s="7" t="s">
        <v>2864</v>
      </c>
      <c r="B331" s="5">
        <v>37005</v>
      </c>
      <c r="C331" t="s">
        <v>1831</v>
      </c>
      <c r="D331" t="s">
        <v>1717</v>
      </c>
      <c r="E331" t="s">
        <v>2863</v>
      </c>
      <c r="F331" t="s">
        <v>1770</v>
      </c>
      <c r="G331" s="6">
        <v>1860</v>
      </c>
    </row>
    <row r="332" spans="1:7" x14ac:dyDescent="0.25">
      <c r="A332" s="7" t="s">
        <v>2865</v>
      </c>
      <c r="B332" s="5">
        <v>37006</v>
      </c>
      <c r="C332" t="s">
        <v>2866</v>
      </c>
      <c r="D332" t="s">
        <v>1717</v>
      </c>
      <c r="E332" t="s">
        <v>2863</v>
      </c>
      <c r="F332" t="s">
        <v>1911</v>
      </c>
      <c r="G332" s="6">
        <v>20000</v>
      </c>
    </row>
    <row r="333" spans="1:7" x14ac:dyDescent="0.25">
      <c r="A333" s="7" t="s">
        <v>2867</v>
      </c>
      <c r="B333" s="5">
        <v>37006</v>
      </c>
      <c r="C333" t="s">
        <v>2798</v>
      </c>
      <c r="D333" t="s">
        <v>1717</v>
      </c>
      <c r="E333" t="s">
        <v>2863</v>
      </c>
      <c r="F333" t="s">
        <v>2794</v>
      </c>
      <c r="G333" s="6">
        <v>0</v>
      </c>
    </row>
    <row r="334" spans="1:7" x14ac:dyDescent="0.25">
      <c r="A334" s="7">
        <v>754789</v>
      </c>
      <c r="B334" s="5">
        <v>37007</v>
      </c>
      <c r="C334" t="s">
        <v>2868</v>
      </c>
      <c r="D334" t="s">
        <v>1717</v>
      </c>
      <c r="E334" t="s">
        <v>2863</v>
      </c>
      <c r="F334" t="s">
        <v>1814</v>
      </c>
      <c r="G334" s="6">
        <v>1240</v>
      </c>
    </row>
    <row r="335" spans="1:7" x14ac:dyDescent="0.25">
      <c r="A335" s="7" t="s">
        <v>2869</v>
      </c>
      <c r="B335" s="5">
        <v>37007</v>
      </c>
      <c r="C335" t="s">
        <v>2862</v>
      </c>
      <c r="D335" t="s">
        <v>1717</v>
      </c>
      <c r="E335" t="s">
        <v>2863</v>
      </c>
      <c r="F335" t="s">
        <v>1814</v>
      </c>
      <c r="G335" s="6">
        <v>226.6</v>
      </c>
    </row>
    <row r="336" spans="1:7" x14ac:dyDescent="0.25">
      <c r="A336" s="7">
        <v>756362</v>
      </c>
      <c r="B336" s="5">
        <v>37007</v>
      </c>
      <c r="C336" t="s">
        <v>1815</v>
      </c>
      <c r="D336" t="s">
        <v>1717</v>
      </c>
      <c r="E336" t="s">
        <v>2863</v>
      </c>
      <c r="F336" t="s">
        <v>1814</v>
      </c>
      <c r="G336" s="6">
        <v>1700</v>
      </c>
    </row>
    <row r="337" spans="1:7" x14ac:dyDescent="0.25">
      <c r="A337" s="7">
        <v>756633</v>
      </c>
      <c r="B337" s="5">
        <v>37007</v>
      </c>
      <c r="C337" t="s">
        <v>2870</v>
      </c>
      <c r="D337" t="s">
        <v>1717</v>
      </c>
      <c r="E337" t="s">
        <v>2863</v>
      </c>
      <c r="F337" t="s">
        <v>1814</v>
      </c>
      <c r="G337" s="6">
        <v>387.5</v>
      </c>
    </row>
    <row r="338" spans="1:7" x14ac:dyDescent="0.25">
      <c r="A338" s="7">
        <v>756633</v>
      </c>
      <c r="B338" s="5">
        <v>37007</v>
      </c>
      <c r="C338" t="s">
        <v>2870</v>
      </c>
      <c r="D338" t="s">
        <v>1717</v>
      </c>
      <c r="E338" t="s">
        <v>2863</v>
      </c>
      <c r="F338" t="s">
        <v>1814</v>
      </c>
      <c r="G338" s="6">
        <v>77.5</v>
      </c>
    </row>
    <row r="339" spans="1:7" x14ac:dyDescent="0.25">
      <c r="A339" s="7">
        <v>758998</v>
      </c>
      <c r="B339" s="5">
        <v>37008</v>
      </c>
      <c r="C339" t="s">
        <v>2871</v>
      </c>
      <c r="D339" t="s">
        <v>1717</v>
      </c>
      <c r="E339" t="s">
        <v>2863</v>
      </c>
      <c r="F339" t="s">
        <v>1721</v>
      </c>
      <c r="G339" s="6">
        <v>644.79999999999995</v>
      </c>
    </row>
    <row r="340" spans="1:7" x14ac:dyDescent="0.25">
      <c r="A340" s="7">
        <v>758971</v>
      </c>
      <c r="B340" s="5">
        <v>37008</v>
      </c>
      <c r="C340" t="s">
        <v>2871</v>
      </c>
      <c r="D340" t="s">
        <v>1717</v>
      </c>
      <c r="E340" t="s">
        <v>2863</v>
      </c>
      <c r="F340" t="s">
        <v>1721</v>
      </c>
      <c r="G340" s="6">
        <v>2907.8</v>
      </c>
    </row>
    <row r="341" spans="1:7" x14ac:dyDescent="0.25">
      <c r="A341" s="7">
        <v>756698</v>
      </c>
      <c r="B341" s="5">
        <v>37008</v>
      </c>
      <c r="C341" t="s">
        <v>2872</v>
      </c>
      <c r="D341" t="s">
        <v>1717</v>
      </c>
      <c r="E341" t="s">
        <v>2863</v>
      </c>
      <c r="F341" t="s">
        <v>1770</v>
      </c>
      <c r="G341" s="6">
        <v>1724.22</v>
      </c>
    </row>
    <row r="342" spans="1:7" x14ac:dyDescent="0.25">
      <c r="A342" s="7" t="s">
        <v>2873</v>
      </c>
      <c r="B342" s="5">
        <v>37008</v>
      </c>
      <c r="C342" t="s">
        <v>2874</v>
      </c>
      <c r="D342" t="s">
        <v>1717</v>
      </c>
      <c r="E342" t="s">
        <v>2863</v>
      </c>
      <c r="F342" t="s">
        <v>2875</v>
      </c>
      <c r="G342" s="6">
        <v>211494</v>
      </c>
    </row>
    <row r="343" spans="1:7" x14ac:dyDescent="0.25">
      <c r="A343" s="7" t="s">
        <v>2876</v>
      </c>
      <c r="B343" s="5">
        <v>37008</v>
      </c>
      <c r="C343" t="s">
        <v>1783</v>
      </c>
      <c r="D343" t="s">
        <v>1717</v>
      </c>
      <c r="E343" t="s">
        <v>2863</v>
      </c>
      <c r="F343" t="s">
        <v>2794</v>
      </c>
      <c r="G343" s="6">
        <v>0</v>
      </c>
    </row>
    <row r="344" spans="1:7" x14ac:dyDescent="0.25">
      <c r="A344" s="7" t="s">
        <v>2877</v>
      </c>
      <c r="B344" s="5">
        <v>37011</v>
      </c>
      <c r="C344" t="s">
        <v>2878</v>
      </c>
      <c r="D344" t="s">
        <v>1717</v>
      </c>
      <c r="E344" t="s">
        <v>2863</v>
      </c>
      <c r="F344" t="s">
        <v>1770</v>
      </c>
      <c r="G344" s="6">
        <v>9944</v>
      </c>
    </row>
    <row r="345" spans="1:7" x14ac:dyDescent="0.25">
      <c r="A345" s="7" t="s">
        <v>2879</v>
      </c>
      <c r="B345" s="5">
        <v>36997</v>
      </c>
      <c r="C345" t="s">
        <v>1856</v>
      </c>
      <c r="D345" t="s">
        <v>1717</v>
      </c>
      <c r="E345" t="s">
        <v>1776</v>
      </c>
      <c r="F345" t="s">
        <v>1721</v>
      </c>
      <c r="G345" s="6">
        <v>48406</v>
      </c>
    </row>
    <row r="346" spans="1:7" x14ac:dyDescent="0.25">
      <c r="A346" s="7" t="s">
        <v>2879</v>
      </c>
      <c r="B346" s="5">
        <v>36998</v>
      </c>
      <c r="C346" t="s">
        <v>1856</v>
      </c>
      <c r="D346" t="s">
        <v>1717</v>
      </c>
      <c r="E346" t="s">
        <v>1776</v>
      </c>
      <c r="F346" t="s">
        <v>1721</v>
      </c>
      <c r="G346" s="6">
        <v>-1825</v>
      </c>
    </row>
    <row r="347" spans="1:7" x14ac:dyDescent="0.25">
      <c r="A347" s="7">
        <v>14</v>
      </c>
      <c r="B347" s="5">
        <v>36985</v>
      </c>
      <c r="C347" t="s">
        <v>2880</v>
      </c>
      <c r="D347" t="s">
        <v>1717</v>
      </c>
      <c r="E347" t="s">
        <v>2881</v>
      </c>
      <c r="F347" t="s">
        <v>2794</v>
      </c>
      <c r="G347" s="6">
        <v>49804</v>
      </c>
    </row>
    <row r="348" spans="1:7" x14ac:dyDescent="0.25">
      <c r="A348" s="7" t="s">
        <v>2882</v>
      </c>
      <c r="B348" s="5">
        <v>36986</v>
      </c>
      <c r="C348" t="s">
        <v>2804</v>
      </c>
      <c r="D348" t="s">
        <v>1717</v>
      </c>
      <c r="E348" t="s">
        <v>2881</v>
      </c>
      <c r="F348" t="s">
        <v>1770</v>
      </c>
      <c r="G348" s="6">
        <v>753</v>
      </c>
    </row>
    <row r="349" spans="1:7" x14ac:dyDescent="0.25">
      <c r="A349" s="7">
        <v>721493</v>
      </c>
      <c r="B349" s="5">
        <v>36990</v>
      </c>
      <c r="C349" t="s">
        <v>2804</v>
      </c>
      <c r="D349" t="s">
        <v>1717</v>
      </c>
      <c r="E349" t="s">
        <v>2881</v>
      </c>
      <c r="F349" t="s">
        <v>1770</v>
      </c>
      <c r="G349" s="6">
        <v>2940</v>
      </c>
    </row>
    <row r="350" spans="1:7" x14ac:dyDescent="0.25">
      <c r="A350" s="7">
        <v>721661</v>
      </c>
      <c r="B350" s="5">
        <v>36990</v>
      </c>
      <c r="C350" t="s">
        <v>2804</v>
      </c>
      <c r="D350" t="s">
        <v>1717</v>
      </c>
      <c r="E350" t="s">
        <v>2881</v>
      </c>
      <c r="F350" t="s">
        <v>1770</v>
      </c>
      <c r="G350" s="6">
        <v>635</v>
      </c>
    </row>
    <row r="351" spans="1:7" x14ac:dyDescent="0.25">
      <c r="A351" s="7" t="s">
        <v>2883</v>
      </c>
      <c r="B351" s="5">
        <v>37001</v>
      </c>
      <c r="C351" t="s">
        <v>2818</v>
      </c>
      <c r="D351" t="s">
        <v>1717</v>
      </c>
      <c r="E351" t="s">
        <v>2881</v>
      </c>
      <c r="F351" t="s">
        <v>1718</v>
      </c>
      <c r="G351" s="6">
        <v>2484</v>
      </c>
    </row>
    <row r="352" spans="1:7" x14ac:dyDescent="0.25">
      <c r="A352" s="7" t="s">
        <v>2884</v>
      </c>
      <c r="B352" s="5">
        <v>37001</v>
      </c>
      <c r="C352" t="s">
        <v>2818</v>
      </c>
      <c r="D352" t="s">
        <v>1717</v>
      </c>
      <c r="E352" t="s">
        <v>2881</v>
      </c>
      <c r="F352" t="s">
        <v>1718</v>
      </c>
      <c r="G352" s="6">
        <v>47</v>
      </c>
    </row>
    <row r="353" spans="1:7" x14ac:dyDescent="0.25">
      <c r="A353" s="7" t="s">
        <v>2885</v>
      </c>
      <c r="B353" s="5">
        <v>37001</v>
      </c>
      <c r="C353" t="s">
        <v>2818</v>
      </c>
      <c r="D353" t="s">
        <v>1717</v>
      </c>
      <c r="E353" t="s">
        <v>2881</v>
      </c>
      <c r="F353" t="s">
        <v>1718</v>
      </c>
      <c r="G353" s="6">
        <v>3485</v>
      </c>
    </row>
    <row r="354" spans="1:7" x14ac:dyDescent="0.25">
      <c r="A354" s="7" t="s">
        <v>2886</v>
      </c>
      <c r="B354" s="5">
        <v>37001</v>
      </c>
      <c r="C354" t="s">
        <v>2818</v>
      </c>
      <c r="D354" t="s">
        <v>1717</v>
      </c>
      <c r="E354" t="s">
        <v>2881</v>
      </c>
      <c r="F354" t="s">
        <v>1718</v>
      </c>
      <c r="G354" s="6">
        <v>220</v>
      </c>
    </row>
    <row r="355" spans="1:7" x14ac:dyDescent="0.25">
      <c r="A355" s="7" t="s">
        <v>2887</v>
      </c>
      <c r="B355" s="5">
        <v>37005</v>
      </c>
      <c r="C355" t="s">
        <v>2818</v>
      </c>
      <c r="D355" t="s">
        <v>1717</v>
      </c>
      <c r="E355" t="s">
        <v>2881</v>
      </c>
      <c r="F355" t="s">
        <v>1718</v>
      </c>
      <c r="G355" s="6">
        <v>155</v>
      </c>
    </row>
    <row r="356" spans="1:7" x14ac:dyDescent="0.25">
      <c r="A356" s="7" t="s">
        <v>2888</v>
      </c>
      <c r="B356" s="5">
        <v>37005</v>
      </c>
      <c r="C356" t="s">
        <v>2818</v>
      </c>
      <c r="D356" t="s">
        <v>1717</v>
      </c>
      <c r="E356" t="s">
        <v>2881</v>
      </c>
      <c r="F356" t="s">
        <v>1718</v>
      </c>
      <c r="G356" s="6">
        <v>436</v>
      </c>
    </row>
    <row r="357" spans="1:7" x14ac:dyDescent="0.25">
      <c r="A357" s="7" t="s">
        <v>2889</v>
      </c>
      <c r="B357" s="5">
        <v>37006</v>
      </c>
      <c r="C357" t="s">
        <v>2820</v>
      </c>
      <c r="D357" t="s">
        <v>1717</v>
      </c>
      <c r="E357" t="s">
        <v>2881</v>
      </c>
      <c r="F357" t="s">
        <v>2794</v>
      </c>
      <c r="G357" s="6">
        <v>0</v>
      </c>
    </row>
    <row r="358" spans="1:7" x14ac:dyDescent="0.25">
      <c r="A358" s="7" t="s">
        <v>2890</v>
      </c>
      <c r="B358" s="5">
        <v>37006</v>
      </c>
      <c r="C358" t="s">
        <v>2891</v>
      </c>
      <c r="D358" t="s">
        <v>1717</v>
      </c>
      <c r="E358" t="s">
        <v>2881</v>
      </c>
      <c r="F358" t="s">
        <v>2794</v>
      </c>
      <c r="G358" s="6">
        <v>0</v>
      </c>
    </row>
    <row r="359" spans="1:7" x14ac:dyDescent="0.25">
      <c r="A359" s="7" t="s">
        <v>2892</v>
      </c>
      <c r="B359" s="5">
        <v>37006</v>
      </c>
      <c r="C359" t="s">
        <v>2818</v>
      </c>
      <c r="D359" t="s">
        <v>1717</v>
      </c>
      <c r="E359" t="s">
        <v>2881</v>
      </c>
      <c r="F359" t="s">
        <v>1718</v>
      </c>
      <c r="G359" s="6">
        <v>24</v>
      </c>
    </row>
    <row r="360" spans="1:7" x14ac:dyDescent="0.25">
      <c r="A360" s="7" t="s">
        <v>2893</v>
      </c>
      <c r="B360" s="5">
        <v>37006</v>
      </c>
      <c r="C360" t="s">
        <v>1804</v>
      </c>
      <c r="D360" t="s">
        <v>1717</v>
      </c>
      <c r="E360" t="s">
        <v>2881</v>
      </c>
      <c r="F360" t="s">
        <v>1788</v>
      </c>
      <c r="G360" s="6">
        <v>135</v>
      </c>
    </row>
    <row r="361" spans="1:7" x14ac:dyDescent="0.25">
      <c r="A361" s="7" t="s">
        <v>2894</v>
      </c>
      <c r="B361" s="5">
        <v>37006</v>
      </c>
      <c r="C361" t="s">
        <v>1787</v>
      </c>
      <c r="D361" t="s">
        <v>1717</v>
      </c>
      <c r="E361" t="s">
        <v>2881</v>
      </c>
      <c r="F361" t="s">
        <v>1788</v>
      </c>
      <c r="G361" s="6">
        <v>0</v>
      </c>
    </row>
    <row r="362" spans="1:7" x14ac:dyDescent="0.25">
      <c r="A362" s="7" t="s">
        <v>2895</v>
      </c>
      <c r="B362" s="5">
        <v>37006</v>
      </c>
      <c r="C362" t="s">
        <v>1804</v>
      </c>
      <c r="D362" t="s">
        <v>1717</v>
      </c>
      <c r="E362" t="s">
        <v>2881</v>
      </c>
      <c r="F362" t="s">
        <v>1788</v>
      </c>
      <c r="G362" s="6">
        <v>0</v>
      </c>
    </row>
    <row r="363" spans="1:7" x14ac:dyDescent="0.25">
      <c r="A363" s="7" t="s">
        <v>2896</v>
      </c>
      <c r="B363" s="5">
        <v>37006</v>
      </c>
      <c r="C363" t="s">
        <v>1804</v>
      </c>
      <c r="D363" t="s">
        <v>1717</v>
      </c>
      <c r="E363" t="s">
        <v>2881</v>
      </c>
      <c r="F363" t="s">
        <v>1788</v>
      </c>
      <c r="G363" s="6">
        <v>0</v>
      </c>
    </row>
    <row r="364" spans="1:7" x14ac:dyDescent="0.25">
      <c r="A364" s="7" t="s">
        <v>2897</v>
      </c>
      <c r="B364" s="5">
        <v>37006</v>
      </c>
      <c r="C364" t="s">
        <v>1804</v>
      </c>
      <c r="D364" t="s">
        <v>1717</v>
      </c>
      <c r="E364" t="s">
        <v>2881</v>
      </c>
      <c r="F364" t="s">
        <v>1788</v>
      </c>
      <c r="G364" s="6">
        <v>0</v>
      </c>
    </row>
    <row r="365" spans="1:7" x14ac:dyDescent="0.25">
      <c r="A365" s="7" t="s">
        <v>2898</v>
      </c>
      <c r="B365" s="5">
        <v>37007</v>
      </c>
      <c r="C365" t="s">
        <v>1804</v>
      </c>
      <c r="D365" t="s">
        <v>1717</v>
      </c>
      <c r="E365" t="s">
        <v>2881</v>
      </c>
      <c r="F365" t="s">
        <v>1788</v>
      </c>
      <c r="G365" s="6">
        <v>862</v>
      </c>
    </row>
    <row r="366" spans="1:7" x14ac:dyDescent="0.25">
      <c r="A366" s="7">
        <v>755401</v>
      </c>
      <c r="B366" s="5">
        <v>37007</v>
      </c>
      <c r="C366" t="s">
        <v>1803</v>
      </c>
      <c r="D366" t="s">
        <v>1717</v>
      </c>
      <c r="E366" t="s">
        <v>2881</v>
      </c>
      <c r="F366" t="s">
        <v>1788</v>
      </c>
      <c r="G366" s="6">
        <v>0</v>
      </c>
    </row>
    <row r="367" spans="1:7" x14ac:dyDescent="0.25">
      <c r="A367" s="7">
        <v>755503</v>
      </c>
      <c r="B367" s="5">
        <v>37007</v>
      </c>
      <c r="C367" t="s">
        <v>2899</v>
      </c>
      <c r="D367" t="s">
        <v>1717</v>
      </c>
      <c r="E367" t="s">
        <v>2881</v>
      </c>
      <c r="F367" t="s">
        <v>1721</v>
      </c>
      <c r="G367" s="6">
        <v>0</v>
      </c>
    </row>
    <row r="368" spans="1:7" x14ac:dyDescent="0.25">
      <c r="A368" s="7">
        <v>755465</v>
      </c>
      <c r="B368" s="5">
        <v>37007</v>
      </c>
      <c r="C368" t="s">
        <v>2899</v>
      </c>
      <c r="D368" t="s">
        <v>1717</v>
      </c>
      <c r="E368" t="s">
        <v>2881</v>
      </c>
      <c r="F368" t="s">
        <v>1721</v>
      </c>
      <c r="G368" s="6">
        <v>0</v>
      </c>
    </row>
    <row r="369" spans="1:7" x14ac:dyDescent="0.25">
      <c r="A369" s="7">
        <v>755454</v>
      </c>
      <c r="B369" s="5">
        <v>37007</v>
      </c>
      <c r="C369" t="s">
        <v>2900</v>
      </c>
      <c r="D369" t="s">
        <v>1717</v>
      </c>
      <c r="E369" t="s">
        <v>2881</v>
      </c>
      <c r="F369" t="s">
        <v>1721</v>
      </c>
      <c r="G369" s="6">
        <v>0</v>
      </c>
    </row>
    <row r="370" spans="1:7" x14ac:dyDescent="0.25">
      <c r="A370" s="7">
        <v>755421</v>
      </c>
      <c r="B370" s="5">
        <v>37007</v>
      </c>
      <c r="C370" t="s">
        <v>2901</v>
      </c>
      <c r="D370" t="s">
        <v>1717</v>
      </c>
      <c r="E370" t="s">
        <v>2881</v>
      </c>
      <c r="F370" t="s">
        <v>1721</v>
      </c>
      <c r="G370" s="6">
        <v>0</v>
      </c>
    </row>
    <row r="371" spans="1:7" x14ac:dyDescent="0.25">
      <c r="A371" s="7">
        <v>755256</v>
      </c>
      <c r="B371" s="5">
        <v>37007</v>
      </c>
      <c r="C371" t="s">
        <v>2902</v>
      </c>
      <c r="D371" t="s">
        <v>1717</v>
      </c>
      <c r="E371" t="s">
        <v>2881</v>
      </c>
      <c r="F371" t="s">
        <v>1721</v>
      </c>
      <c r="G371" s="6">
        <v>0</v>
      </c>
    </row>
    <row r="372" spans="1:7" x14ac:dyDescent="0.25">
      <c r="A372" s="7">
        <v>756177</v>
      </c>
      <c r="B372" s="5">
        <v>37007</v>
      </c>
      <c r="C372" t="s">
        <v>2903</v>
      </c>
      <c r="D372" t="s">
        <v>1717</v>
      </c>
      <c r="E372" t="s">
        <v>2881</v>
      </c>
      <c r="F372" t="s">
        <v>1788</v>
      </c>
      <c r="G372" s="6">
        <v>813</v>
      </c>
    </row>
    <row r="373" spans="1:7" x14ac:dyDescent="0.25">
      <c r="A373" s="7">
        <v>756211</v>
      </c>
      <c r="B373" s="5">
        <v>37007</v>
      </c>
      <c r="C373" t="s">
        <v>2818</v>
      </c>
      <c r="D373" t="s">
        <v>1717</v>
      </c>
      <c r="E373" t="s">
        <v>2881</v>
      </c>
      <c r="F373" t="s">
        <v>1718</v>
      </c>
      <c r="G373" s="6">
        <v>114</v>
      </c>
    </row>
    <row r="374" spans="1:7" x14ac:dyDescent="0.25">
      <c r="A374" s="7">
        <v>756162</v>
      </c>
      <c r="B374" s="5">
        <v>37007</v>
      </c>
      <c r="C374" t="s">
        <v>2818</v>
      </c>
      <c r="D374" t="s">
        <v>1717</v>
      </c>
      <c r="E374" t="s">
        <v>2881</v>
      </c>
      <c r="F374" t="s">
        <v>1718</v>
      </c>
      <c r="G374" s="6">
        <v>55</v>
      </c>
    </row>
    <row r="375" spans="1:7" x14ac:dyDescent="0.25">
      <c r="A375" s="7">
        <v>756393</v>
      </c>
      <c r="B375" s="5">
        <v>37007</v>
      </c>
      <c r="C375" t="s">
        <v>2818</v>
      </c>
      <c r="D375" t="s">
        <v>1717</v>
      </c>
      <c r="E375" t="s">
        <v>2881</v>
      </c>
      <c r="F375" t="s">
        <v>1718</v>
      </c>
      <c r="G375" s="6">
        <v>243</v>
      </c>
    </row>
    <row r="376" spans="1:7" x14ac:dyDescent="0.25">
      <c r="A376" s="7">
        <v>756105</v>
      </c>
      <c r="B376" s="5">
        <v>37007</v>
      </c>
      <c r="C376" t="s">
        <v>2903</v>
      </c>
      <c r="D376" t="s">
        <v>1717</v>
      </c>
      <c r="E376" t="s">
        <v>2881</v>
      </c>
      <c r="F376" t="s">
        <v>1788</v>
      </c>
      <c r="G376" s="6">
        <v>813</v>
      </c>
    </row>
    <row r="377" spans="1:7" x14ac:dyDescent="0.25">
      <c r="A377" s="7">
        <v>756117</v>
      </c>
      <c r="B377" s="5">
        <v>37007</v>
      </c>
      <c r="C377" t="s">
        <v>1804</v>
      </c>
      <c r="D377" t="s">
        <v>1717</v>
      </c>
      <c r="E377" t="s">
        <v>2881</v>
      </c>
      <c r="F377" t="s">
        <v>1788</v>
      </c>
      <c r="G377" s="6">
        <v>0</v>
      </c>
    </row>
    <row r="378" spans="1:7" x14ac:dyDescent="0.25">
      <c r="A378" s="7">
        <v>753015</v>
      </c>
      <c r="B378" s="5">
        <v>37007</v>
      </c>
      <c r="C378" t="s">
        <v>2820</v>
      </c>
      <c r="D378" t="s">
        <v>1717</v>
      </c>
      <c r="E378" t="s">
        <v>2881</v>
      </c>
      <c r="F378" t="s">
        <v>2794</v>
      </c>
      <c r="G378" s="6">
        <v>0</v>
      </c>
    </row>
    <row r="379" spans="1:7" x14ac:dyDescent="0.25">
      <c r="A379" s="7" t="s">
        <v>2893</v>
      </c>
      <c r="B379" s="5">
        <v>37008</v>
      </c>
      <c r="C379" t="s">
        <v>1804</v>
      </c>
      <c r="D379" t="s">
        <v>1717</v>
      </c>
      <c r="E379" t="s">
        <v>2881</v>
      </c>
      <c r="F379" t="s">
        <v>1788</v>
      </c>
      <c r="G379" s="6">
        <v>640</v>
      </c>
    </row>
    <row r="380" spans="1:7" x14ac:dyDescent="0.25">
      <c r="A380" s="7">
        <v>758937</v>
      </c>
      <c r="B380" s="5">
        <v>37008</v>
      </c>
      <c r="C380" t="s">
        <v>2871</v>
      </c>
      <c r="D380" t="s">
        <v>1717</v>
      </c>
      <c r="E380" t="s">
        <v>2881</v>
      </c>
      <c r="F380" t="s">
        <v>1721</v>
      </c>
      <c r="G380" s="6">
        <v>7969</v>
      </c>
    </row>
    <row r="381" spans="1:7" x14ac:dyDescent="0.25">
      <c r="A381" s="7">
        <v>759005</v>
      </c>
      <c r="B381" s="5">
        <v>37008</v>
      </c>
      <c r="C381" t="s">
        <v>1787</v>
      </c>
      <c r="D381" t="s">
        <v>1717</v>
      </c>
      <c r="E381" t="s">
        <v>2881</v>
      </c>
      <c r="F381" t="s">
        <v>1788</v>
      </c>
      <c r="G381" s="6">
        <v>1550</v>
      </c>
    </row>
    <row r="382" spans="1:7" x14ac:dyDescent="0.25">
      <c r="A382" s="7">
        <v>759112</v>
      </c>
      <c r="B382" s="5">
        <v>37008</v>
      </c>
      <c r="C382" t="s">
        <v>2442</v>
      </c>
      <c r="D382" t="s">
        <v>1717</v>
      </c>
      <c r="E382" t="s">
        <v>2881</v>
      </c>
      <c r="F382" t="s">
        <v>1721</v>
      </c>
      <c r="G382" s="6">
        <v>0</v>
      </c>
    </row>
    <row r="383" spans="1:7" x14ac:dyDescent="0.25">
      <c r="A383" s="7" t="s">
        <v>2904</v>
      </c>
      <c r="B383" s="5">
        <v>37011</v>
      </c>
      <c r="C383" t="s">
        <v>2905</v>
      </c>
      <c r="D383" t="s">
        <v>1717</v>
      </c>
      <c r="E383" t="s">
        <v>2881</v>
      </c>
      <c r="F383" t="s">
        <v>1978</v>
      </c>
      <c r="G383" s="6">
        <v>310</v>
      </c>
    </row>
    <row r="384" spans="1:7" x14ac:dyDescent="0.25">
      <c r="A384" s="7">
        <v>15</v>
      </c>
      <c r="B384" s="5">
        <v>37011</v>
      </c>
      <c r="C384" t="s">
        <v>2906</v>
      </c>
      <c r="D384" t="s">
        <v>1717</v>
      </c>
      <c r="E384" t="s">
        <v>2881</v>
      </c>
      <c r="F384" t="s">
        <v>1770</v>
      </c>
      <c r="G384" s="6">
        <v>155</v>
      </c>
    </row>
    <row r="385" spans="1:7" x14ac:dyDescent="0.25">
      <c r="A385" s="7">
        <v>762286</v>
      </c>
      <c r="B385" s="5">
        <v>37011</v>
      </c>
      <c r="C385" t="s">
        <v>1787</v>
      </c>
      <c r="D385" t="s">
        <v>1717</v>
      </c>
      <c r="E385" t="s">
        <v>2881</v>
      </c>
      <c r="F385" t="s">
        <v>1770</v>
      </c>
      <c r="G385" s="6">
        <v>2625</v>
      </c>
    </row>
    <row r="386" spans="1:7" x14ac:dyDescent="0.25">
      <c r="A386" s="7" t="s">
        <v>2907</v>
      </c>
      <c r="B386" s="5">
        <v>37000</v>
      </c>
      <c r="C386" t="s">
        <v>2908</v>
      </c>
      <c r="D386" t="s">
        <v>1717</v>
      </c>
      <c r="E386" t="s">
        <v>2909</v>
      </c>
      <c r="F386" t="s">
        <v>1721</v>
      </c>
      <c r="G386" s="6">
        <v>629.29999999999995</v>
      </c>
    </row>
    <row r="387" spans="1:7" x14ac:dyDescent="0.25">
      <c r="A387" s="7" t="s">
        <v>2910</v>
      </c>
      <c r="B387" s="5">
        <v>37004</v>
      </c>
      <c r="C387" t="s">
        <v>2818</v>
      </c>
      <c r="D387" t="s">
        <v>1717</v>
      </c>
      <c r="E387" t="s">
        <v>1378</v>
      </c>
      <c r="F387" t="s">
        <v>1718</v>
      </c>
      <c r="G387" s="6">
        <v>808</v>
      </c>
    </row>
    <row r="388" spans="1:7" x14ac:dyDescent="0.25">
      <c r="A388" s="7">
        <v>756401</v>
      </c>
      <c r="B388" s="5">
        <v>37007</v>
      </c>
      <c r="C388" t="s">
        <v>2911</v>
      </c>
      <c r="D388" t="s">
        <v>1717</v>
      </c>
      <c r="E388" t="s">
        <v>1378</v>
      </c>
      <c r="F388" t="s">
        <v>1952</v>
      </c>
      <c r="G388" s="6">
        <v>232.5</v>
      </c>
    </row>
    <row r="389" spans="1:7" x14ac:dyDescent="0.25">
      <c r="A389" s="7" t="s">
        <v>2873</v>
      </c>
      <c r="B389" s="5">
        <v>37008</v>
      </c>
      <c r="C389" t="s">
        <v>2874</v>
      </c>
      <c r="D389" t="s">
        <v>1717</v>
      </c>
      <c r="E389" t="s">
        <v>2912</v>
      </c>
      <c r="F389" t="s">
        <v>2875</v>
      </c>
      <c r="G389" s="6">
        <v>544869</v>
      </c>
    </row>
    <row r="390" spans="1:7" x14ac:dyDescent="0.25">
      <c r="A390" s="7" t="s">
        <v>2913</v>
      </c>
      <c r="B390" s="5">
        <v>37004</v>
      </c>
      <c r="C390" t="s">
        <v>2914</v>
      </c>
      <c r="D390" t="s">
        <v>1717</v>
      </c>
      <c r="E390" t="s">
        <v>2405</v>
      </c>
      <c r="F390" t="s">
        <v>1721</v>
      </c>
      <c r="G390" s="6">
        <v>53550</v>
      </c>
    </row>
    <row r="391" spans="1:7" x14ac:dyDescent="0.25">
      <c r="A391" s="7" t="s">
        <v>2915</v>
      </c>
      <c r="B391" s="5">
        <v>36991</v>
      </c>
      <c r="C391" t="s">
        <v>2823</v>
      </c>
      <c r="D391" t="s">
        <v>1717</v>
      </c>
      <c r="E391" t="s">
        <v>2365</v>
      </c>
      <c r="F391" t="s">
        <v>2794</v>
      </c>
      <c r="G391" s="6">
        <v>48700</v>
      </c>
    </row>
    <row r="392" spans="1:7" x14ac:dyDescent="0.25">
      <c r="A392" s="7" t="s">
        <v>2916</v>
      </c>
      <c r="B392" s="5">
        <v>36992</v>
      </c>
      <c r="C392" t="s">
        <v>1784</v>
      </c>
      <c r="D392" t="s">
        <v>1717</v>
      </c>
      <c r="E392" t="s">
        <v>2365</v>
      </c>
      <c r="F392" t="s">
        <v>2794</v>
      </c>
      <c r="G392" s="6">
        <v>41200</v>
      </c>
    </row>
    <row r="393" spans="1:7" x14ac:dyDescent="0.25">
      <c r="A393" s="7" t="s">
        <v>2917</v>
      </c>
      <c r="B393" s="5">
        <v>37004</v>
      </c>
      <c r="C393" t="s">
        <v>2918</v>
      </c>
      <c r="D393" t="s">
        <v>1717</v>
      </c>
      <c r="E393" t="s">
        <v>1874</v>
      </c>
      <c r="F393" t="s">
        <v>1770</v>
      </c>
      <c r="G393" s="6">
        <v>6975</v>
      </c>
    </row>
    <row r="394" spans="1:7" x14ac:dyDescent="0.25">
      <c r="A394" s="7" t="s">
        <v>2919</v>
      </c>
      <c r="B394" s="5">
        <v>37006</v>
      </c>
      <c r="C394" t="s">
        <v>2823</v>
      </c>
      <c r="D394" t="s">
        <v>1717</v>
      </c>
      <c r="E394" t="s">
        <v>2365</v>
      </c>
      <c r="F394" t="s">
        <v>2794</v>
      </c>
      <c r="G394" s="6">
        <v>3875</v>
      </c>
    </row>
    <row r="395" spans="1:7" x14ac:dyDescent="0.25">
      <c r="A395" s="7" t="s">
        <v>2920</v>
      </c>
      <c r="B395" s="5">
        <v>37006</v>
      </c>
      <c r="C395" t="s">
        <v>2800</v>
      </c>
      <c r="D395" t="s">
        <v>1717</v>
      </c>
      <c r="E395" t="s">
        <v>2365</v>
      </c>
      <c r="F395" t="s">
        <v>1721</v>
      </c>
      <c r="G395" s="6">
        <v>2472.87</v>
      </c>
    </row>
    <row r="396" spans="1:7" x14ac:dyDescent="0.25">
      <c r="A396" s="7" t="s">
        <v>2921</v>
      </c>
      <c r="B396" s="5">
        <v>37008</v>
      </c>
      <c r="C396" t="s">
        <v>2922</v>
      </c>
      <c r="D396" t="s">
        <v>1717</v>
      </c>
      <c r="E396" t="s">
        <v>1874</v>
      </c>
      <c r="F396" t="s">
        <v>1721</v>
      </c>
      <c r="G396" s="6">
        <v>3100</v>
      </c>
    </row>
    <row r="397" spans="1:7" x14ac:dyDescent="0.25">
      <c r="A397" s="7" t="s">
        <v>2923</v>
      </c>
      <c r="B397" s="5">
        <v>37008</v>
      </c>
      <c r="C397" t="s">
        <v>2922</v>
      </c>
      <c r="D397" t="s">
        <v>1717</v>
      </c>
      <c r="E397" t="s">
        <v>1874</v>
      </c>
      <c r="F397" t="s">
        <v>1721</v>
      </c>
      <c r="G397" s="6">
        <v>1550</v>
      </c>
    </row>
    <row r="398" spans="1:7" x14ac:dyDescent="0.25">
      <c r="A398" s="7" t="s">
        <v>2924</v>
      </c>
      <c r="B398" s="5">
        <v>37005</v>
      </c>
      <c r="C398" t="s">
        <v>2925</v>
      </c>
      <c r="D398" t="s">
        <v>1717</v>
      </c>
      <c r="E398" t="s">
        <v>1960</v>
      </c>
      <c r="F398" t="s">
        <v>1814</v>
      </c>
      <c r="G398" s="6">
        <v>3097</v>
      </c>
    </row>
    <row r="399" spans="1:7" x14ac:dyDescent="0.25">
      <c r="A399" s="7" t="s">
        <v>2926</v>
      </c>
      <c r="B399" s="5">
        <v>37006</v>
      </c>
      <c r="C399" t="s">
        <v>2927</v>
      </c>
      <c r="D399" t="s">
        <v>1717</v>
      </c>
      <c r="E399" t="s">
        <v>1960</v>
      </c>
      <c r="F399" t="s">
        <v>2928</v>
      </c>
      <c r="G399" s="6">
        <v>465</v>
      </c>
    </row>
    <row r="400" spans="1:7" x14ac:dyDescent="0.25">
      <c r="A400" s="7">
        <v>16</v>
      </c>
      <c r="B400" s="5">
        <v>37007</v>
      </c>
      <c r="C400" t="s">
        <v>2918</v>
      </c>
      <c r="D400" t="s">
        <v>1717</v>
      </c>
      <c r="E400" t="s">
        <v>2929</v>
      </c>
      <c r="F400" t="s">
        <v>1770</v>
      </c>
      <c r="G400" s="6">
        <v>0</v>
      </c>
    </row>
    <row r="401" spans="1:7" x14ac:dyDescent="0.25">
      <c r="A401" s="7" t="s">
        <v>2930</v>
      </c>
      <c r="B401" s="5">
        <v>36998</v>
      </c>
      <c r="C401" t="s">
        <v>1805</v>
      </c>
      <c r="D401" t="s">
        <v>1717</v>
      </c>
      <c r="E401" t="s">
        <v>2495</v>
      </c>
      <c r="F401" t="s">
        <v>1770</v>
      </c>
      <c r="G401" s="6">
        <v>0</v>
      </c>
    </row>
    <row r="402" spans="1:7" x14ac:dyDescent="0.25">
      <c r="A402" s="7" t="s">
        <v>2931</v>
      </c>
      <c r="B402" s="5">
        <v>36999</v>
      </c>
      <c r="C402" t="s">
        <v>1757</v>
      </c>
      <c r="D402" t="s">
        <v>1717</v>
      </c>
      <c r="E402" t="s">
        <v>2495</v>
      </c>
      <c r="F402" t="s">
        <v>1718</v>
      </c>
      <c r="G402" s="6">
        <v>0</v>
      </c>
    </row>
    <row r="403" spans="1:7" x14ac:dyDescent="0.25">
      <c r="A403" s="7" t="s">
        <v>2907</v>
      </c>
      <c r="B403" s="5">
        <v>37000</v>
      </c>
      <c r="C403" t="s">
        <v>1753</v>
      </c>
      <c r="D403" t="s">
        <v>1717</v>
      </c>
      <c r="E403" t="s">
        <v>2495</v>
      </c>
      <c r="F403" t="s">
        <v>1721</v>
      </c>
      <c r="G403" s="6">
        <v>0</v>
      </c>
    </row>
    <row r="404" spans="1:7" x14ac:dyDescent="0.25">
      <c r="A404" s="7" t="s">
        <v>2932</v>
      </c>
      <c r="B404" s="5">
        <v>37001</v>
      </c>
      <c r="C404" t="s">
        <v>1925</v>
      </c>
      <c r="D404" t="s">
        <v>1717</v>
      </c>
      <c r="E404" t="s">
        <v>2495</v>
      </c>
      <c r="F404" t="s">
        <v>1721</v>
      </c>
      <c r="G404" s="6">
        <v>0</v>
      </c>
    </row>
    <row r="405" spans="1:7" x14ac:dyDescent="0.25">
      <c r="A405" s="7" t="s">
        <v>2933</v>
      </c>
      <c r="B405" s="5">
        <v>37004</v>
      </c>
      <c r="C405" t="s">
        <v>2934</v>
      </c>
      <c r="D405" t="s">
        <v>1717</v>
      </c>
      <c r="E405" t="s">
        <v>2495</v>
      </c>
      <c r="F405" t="s">
        <v>1721</v>
      </c>
      <c r="G405" s="6">
        <v>0</v>
      </c>
    </row>
    <row r="406" spans="1:7" x14ac:dyDescent="0.25">
      <c r="A406" s="7" t="s">
        <v>2935</v>
      </c>
      <c r="B406" s="5">
        <v>37006</v>
      </c>
      <c r="C406" t="s">
        <v>2816</v>
      </c>
      <c r="D406" t="s">
        <v>1717</v>
      </c>
      <c r="E406" t="s">
        <v>2495</v>
      </c>
      <c r="F406" t="s">
        <v>1721</v>
      </c>
      <c r="G406" s="6">
        <v>0</v>
      </c>
    </row>
    <row r="407" spans="1:7" x14ac:dyDescent="0.25">
      <c r="A407" s="7" t="s">
        <v>2936</v>
      </c>
      <c r="B407" s="5">
        <v>37006</v>
      </c>
      <c r="C407" t="s">
        <v>1757</v>
      </c>
      <c r="D407" t="s">
        <v>1717</v>
      </c>
      <c r="E407" t="s">
        <v>2495</v>
      </c>
      <c r="F407" t="s">
        <v>1718</v>
      </c>
      <c r="G407" s="6">
        <v>0</v>
      </c>
    </row>
    <row r="408" spans="1:7" x14ac:dyDescent="0.25">
      <c r="A408" s="7" t="s">
        <v>2937</v>
      </c>
      <c r="B408" s="5">
        <v>37007</v>
      </c>
      <c r="C408" t="s">
        <v>2938</v>
      </c>
      <c r="D408" t="s">
        <v>1717</v>
      </c>
      <c r="E408" t="s">
        <v>2495</v>
      </c>
      <c r="F408" t="s">
        <v>1721</v>
      </c>
      <c r="G408" s="6">
        <v>0</v>
      </c>
    </row>
    <row r="409" spans="1:7" x14ac:dyDescent="0.25">
      <c r="A409" s="7" t="s">
        <v>2939</v>
      </c>
      <c r="B409" s="5">
        <v>37007</v>
      </c>
      <c r="C409" t="s">
        <v>2938</v>
      </c>
      <c r="D409" t="s">
        <v>1717</v>
      </c>
      <c r="E409" t="s">
        <v>2495</v>
      </c>
      <c r="F409" t="s">
        <v>1721</v>
      </c>
      <c r="G409" s="6">
        <v>0</v>
      </c>
    </row>
    <row r="410" spans="1:7" x14ac:dyDescent="0.25">
      <c r="A410" s="7" t="s">
        <v>2940</v>
      </c>
      <c r="B410" s="5">
        <v>37011</v>
      </c>
      <c r="C410" t="s">
        <v>2941</v>
      </c>
      <c r="D410" t="s">
        <v>1717</v>
      </c>
      <c r="E410" t="s">
        <v>2495</v>
      </c>
      <c r="F410" t="s">
        <v>1721</v>
      </c>
      <c r="G410" s="6">
        <v>0</v>
      </c>
    </row>
    <row r="411" spans="1:7" x14ac:dyDescent="0.25">
      <c r="A411" s="7" t="s">
        <v>2942</v>
      </c>
      <c r="B411" s="5">
        <v>37011</v>
      </c>
      <c r="C411" t="s">
        <v>2943</v>
      </c>
      <c r="D411" t="s">
        <v>1717</v>
      </c>
      <c r="E411" t="s">
        <v>2495</v>
      </c>
      <c r="F411" t="s">
        <v>1729</v>
      </c>
      <c r="G411" s="6">
        <v>0</v>
      </c>
    </row>
    <row r="412" spans="1:7" x14ac:dyDescent="0.25">
      <c r="A412" s="7" t="s">
        <v>2944</v>
      </c>
      <c r="B412" s="5">
        <v>37011</v>
      </c>
      <c r="C412" t="s">
        <v>1759</v>
      </c>
      <c r="D412" t="s">
        <v>1717</v>
      </c>
      <c r="E412" t="s">
        <v>2495</v>
      </c>
      <c r="F412" t="s">
        <v>1721</v>
      </c>
      <c r="G412" s="6">
        <v>0</v>
      </c>
    </row>
    <row r="413" spans="1:7" x14ac:dyDescent="0.25">
      <c r="A413" s="7" t="s">
        <v>2945</v>
      </c>
      <c r="B413" s="5">
        <v>36998</v>
      </c>
      <c r="C413" t="s">
        <v>2804</v>
      </c>
      <c r="D413" t="s">
        <v>1717</v>
      </c>
      <c r="E413" t="s">
        <v>1371</v>
      </c>
      <c r="F413" t="s">
        <v>1770</v>
      </c>
      <c r="G413" s="6">
        <v>16513</v>
      </c>
    </row>
    <row r="414" spans="1:7" x14ac:dyDescent="0.25">
      <c r="A414" s="7" t="s">
        <v>2931</v>
      </c>
      <c r="B414" s="5">
        <v>36999</v>
      </c>
      <c r="C414" t="s">
        <v>1757</v>
      </c>
      <c r="D414" t="s">
        <v>1717</v>
      </c>
      <c r="E414" t="s">
        <v>1371</v>
      </c>
      <c r="F414" t="s">
        <v>1718</v>
      </c>
      <c r="G414" s="6">
        <v>6690</v>
      </c>
    </row>
    <row r="415" spans="1:7" x14ac:dyDescent="0.25">
      <c r="A415" s="7" t="s">
        <v>2932</v>
      </c>
      <c r="B415" s="5">
        <v>37001</v>
      </c>
      <c r="C415" t="s">
        <v>2946</v>
      </c>
      <c r="D415" t="s">
        <v>1717</v>
      </c>
      <c r="E415" t="s">
        <v>1371</v>
      </c>
      <c r="F415" t="s">
        <v>1721</v>
      </c>
      <c r="G415" s="6">
        <v>2500</v>
      </c>
    </row>
    <row r="416" spans="1:7" x14ac:dyDescent="0.25">
      <c r="A416" s="7" t="s">
        <v>2913</v>
      </c>
      <c r="B416" s="5">
        <v>37004</v>
      </c>
      <c r="C416" t="s">
        <v>2914</v>
      </c>
      <c r="D416" t="s">
        <v>1717</v>
      </c>
      <c r="E416" t="s">
        <v>1371</v>
      </c>
      <c r="F416" t="s">
        <v>1721</v>
      </c>
      <c r="G416" s="6">
        <v>38250</v>
      </c>
    </row>
    <row r="417" spans="1:7" x14ac:dyDescent="0.25">
      <c r="A417" s="7" t="s">
        <v>2947</v>
      </c>
      <c r="B417" s="5">
        <v>37006</v>
      </c>
      <c r="C417" t="s">
        <v>2816</v>
      </c>
      <c r="D417" t="s">
        <v>1717</v>
      </c>
      <c r="E417" t="s">
        <v>1371</v>
      </c>
      <c r="F417" t="s">
        <v>1721</v>
      </c>
      <c r="G417" s="6">
        <v>0</v>
      </c>
    </row>
    <row r="418" spans="1:7" x14ac:dyDescent="0.25">
      <c r="A418" s="7" t="s">
        <v>2948</v>
      </c>
      <c r="B418" s="5">
        <v>37006</v>
      </c>
      <c r="C418" t="s">
        <v>1757</v>
      </c>
      <c r="D418" t="s">
        <v>1717</v>
      </c>
      <c r="E418" t="s">
        <v>1371</v>
      </c>
      <c r="F418" t="s">
        <v>1718</v>
      </c>
      <c r="G418" s="6">
        <v>155</v>
      </c>
    </row>
    <row r="419" spans="1:7" x14ac:dyDescent="0.25">
      <c r="A419" s="7" t="s">
        <v>2949</v>
      </c>
      <c r="B419" s="5">
        <v>37011</v>
      </c>
      <c r="C419" t="s">
        <v>2941</v>
      </c>
      <c r="D419" t="s">
        <v>1717</v>
      </c>
      <c r="E419" t="s">
        <v>1371</v>
      </c>
      <c r="F419" t="s">
        <v>1721</v>
      </c>
      <c r="G419" s="6">
        <v>775</v>
      </c>
    </row>
    <row r="420" spans="1:7" s="11" customFormat="1" x14ac:dyDescent="0.25">
      <c r="A420" s="9" t="s">
        <v>2942</v>
      </c>
      <c r="B420" s="10">
        <v>37011</v>
      </c>
      <c r="C420" s="11" t="s">
        <v>2943</v>
      </c>
      <c r="D420" s="11" t="s">
        <v>1717</v>
      </c>
      <c r="E420" s="11" t="s">
        <v>1371</v>
      </c>
      <c r="F420" s="11" t="s">
        <v>2794</v>
      </c>
      <c r="G420" s="6">
        <v>30000</v>
      </c>
    </row>
    <row r="421" spans="1:7" x14ac:dyDescent="0.25">
      <c r="A421" s="7" t="s">
        <v>2950</v>
      </c>
      <c r="B421" s="5">
        <v>36986</v>
      </c>
      <c r="C421" t="s">
        <v>2845</v>
      </c>
      <c r="D421" t="s">
        <v>1717</v>
      </c>
      <c r="E421" t="s">
        <v>1966</v>
      </c>
      <c r="F421" t="s">
        <v>1721</v>
      </c>
      <c r="G421" s="6">
        <v>2000</v>
      </c>
    </row>
    <row r="422" spans="1:7" x14ac:dyDescent="0.25">
      <c r="A422" s="7" t="s">
        <v>2951</v>
      </c>
      <c r="B422" s="5">
        <v>36987</v>
      </c>
      <c r="C422" t="s">
        <v>2829</v>
      </c>
      <c r="D422" t="s">
        <v>1717</v>
      </c>
      <c r="E422" t="s">
        <v>1966</v>
      </c>
      <c r="F422" t="s">
        <v>1721</v>
      </c>
      <c r="G422" s="6">
        <v>2400</v>
      </c>
    </row>
    <row r="423" spans="1:7" x14ac:dyDescent="0.25">
      <c r="A423" s="7" t="s">
        <v>2952</v>
      </c>
      <c r="B423" s="5">
        <v>36993</v>
      </c>
      <c r="C423" t="s">
        <v>2953</v>
      </c>
      <c r="D423" t="s">
        <v>1717</v>
      </c>
      <c r="E423" t="s">
        <v>1966</v>
      </c>
      <c r="F423" t="s">
        <v>1721</v>
      </c>
      <c r="G423" s="6">
        <v>3600</v>
      </c>
    </row>
    <row r="424" spans="1:7" x14ac:dyDescent="0.25">
      <c r="A424" s="7" t="s">
        <v>2954</v>
      </c>
      <c r="B424" s="5">
        <v>36999</v>
      </c>
      <c r="C424" t="s">
        <v>2955</v>
      </c>
      <c r="D424" t="s">
        <v>2384</v>
      </c>
      <c r="E424" t="s">
        <v>2706</v>
      </c>
      <c r="F424" t="s">
        <v>2371</v>
      </c>
      <c r="G424" s="6">
        <v>1550</v>
      </c>
    </row>
    <row r="425" spans="1:7" x14ac:dyDescent="0.25">
      <c r="A425" s="7" t="s">
        <v>2956</v>
      </c>
      <c r="B425" s="5">
        <v>37011</v>
      </c>
      <c r="C425" t="s">
        <v>2957</v>
      </c>
      <c r="D425" t="s">
        <v>2384</v>
      </c>
      <c r="E425" t="s">
        <v>1395</v>
      </c>
      <c r="F425" t="s">
        <v>1771</v>
      </c>
      <c r="G425" s="6">
        <v>2325</v>
      </c>
    </row>
    <row r="426" spans="1:7" x14ac:dyDescent="0.25">
      <c r="A426" s="7" t="s">
        <v>2958</v>
      </c>
      <c r="B426" s="5">
        <v>37008</v>
      </c>
      <c r="C426" t="s">
        <v>2364</v>
      </c>
      <c r="D426" t="s">
        <v>2384</v>
      </c>
      <c r="E426" t="s">
        <v>1782</v>
      </c>
      <c r="F426" t="s">
        <v>1978</v>
      </c>
      <c r="G426" s="8">
        <v>307</v>
      </c>
    </row>
    <row r="427" spans="1:7" x14ac:dyDescent="0.25">
      <c r="A427" s="7" t="s">
        <v>2959</v>
      </c>
      <c r="B427" s="5">
        <v>37008</v>
      </c>
      <c r="C427" t="s">
        <v>2960</v>
      </c>
      <c r="D427" t="s">
        <v>2384</v>
      </c>
      <c r="E427" t="s">
        <v>1782</v>
      </c>
      <c r="F427" t="s">
        <v>1771</v>
      </c>
      <c r="G427" s="8">
        <v>1704</v>
      </c>
    </row>
    <row r="428" spans="1:7" x14ac:dyDescent="0.25">
      <c r="A428" s="7" t="s">
        <v>2961</v>
      </c>
      <c r="B428" s="5">
        <v>37004</v>
      </c>
      <c r="C428" t="s">
        <v>2818</v>
      </c>
      <c r="D428" t="s">
        <v>2384</v>
      </c>
      <c r="E428" t="s">
        <v>2802</v>
      </c>
      <c r="F428" t="s">
        <v>1771</v>
      </c>
      <c r="G428" s="8">
        <v>530.1</v>
      </c>
    </row>
    <row r="429" spans="1:7" x14ac:dyDescent="0.25">
      <c r="A429" s="7" t="s">
        <v>2962</v>
      </c>
      <c r="B429" s="5">
        <v>37000</v>
      </c>
      <c r="C429" t="s">
        <v>2963</v>
      </c>
      <c r="D429" t="s">
        <v>2384</v>
      </c>
      <c r="E429" t="s">
        <v>2504</v>
      </c>
      <c r="F429" t="s">
        <v>2964</v>
      </c>
      <c r="G429" s="6">
        <v>37711</v>
      </c>
    </row>
    <row r="430" spans="1:7" x14ac:dyDescent="0.25">
      <c r="A430" s="7" t="s">
        <v>2965</v>
      </c>
      <c r="B430" s="5">
        <v>37007</v>
      </c>
      <c r="C430" t="s">
        <v>2963</v>
      </c>
      <c r="D430" t="s">
        <v>2384</v>
      </c>
      <c r="E430" t="s">
        <v>2504</v>
      </c>
      <c r="F430" t="s">
        <v>2020</v>
      </c>
      <c r="G430" s="6">
        <v>62376</v>
      </c>
    </row>
    <row r="431" spans="1:7" x14ac:dyDescent="0.25">
      <c r="A431" s="7">
        <v>759519</v>
      </c>
      <c r="B431" s="5">
        <v>37008</v>
      </c>
      <c r="C431" t="s">
        <v>2375</v>
      </c>
      <c r="D431" t="s">
        <v>2384</v>
      </c>
      <c r="E431" t="s">
        <v>2504</v>
      </c>
      <c r="F431" t="s">
        <v>2020</v>
      </c>
      <c r="G431" s="6">
        <v>4650</v>
      </c>
    </row>
    <row r="432" spans="1:7" x14ac:dyDescent="0.25">
      <c r="A432" s="7" t="s">
        <v>2966</v>
      </c>
      <c r="B432" s="5">
        <v>37008</v>
      </c>
      <c r="C432" t="s">
        <v>2967</v>
      </c>
      <c r="D432" t="s">
        <v>2384</v>
      </c>
      <c r="E432" t="s">
        <v>2968</v>
      </c>
      <c r="F432" t="s">
        <v>1993</v>
      </c>
      <c r="G432" s="6">
        <v>17186.400000000001</v>
      </c>
    </row>
    <row r="433" spans="1:7" x14ac:dyDescent="0.25">
      <c r="A433" s="7" t="s">
        <v>2969</v>
      </c>
      <c r="B433" s="5">
        <v>37006</v>
      </c>
      <c r="C433" t="s">
        <v>1724</v>
      </c>
      <c r="D433" t="s">
        <v>2384</v>
      </c>
      <c r="E433" t="s">
        <v>2408</v>
      </c>
      <c r="F433" t="s">
        <v>1718</v>
      </c>
      <c r="G433" s="6">
        <v>697.5</v>
      </c>
    </row>
    <row r="434" spans="1:7" x14ac:dyDescent="0.25">
      <c r="A434" s="7" t="s">
        <v>2970</v>
      </c>
      <c r="B434" s="5">
        <v>37007</v>
      </c>
      <c r="C434" t="s">
        <v>1880</v>
      </c>
      <c r="D434" t="s">
        <v>2384</v>
      </c>
      <c r="E434" t="s">
        <v>2408</v>
      </c>
      <c r="F434" t="s">
        <v>1718</v>
      </c>
      <c r="G434" s="6">
        <v>2300</v>
      </c>
    </row>
    <row r="435" spans="1:7" x14ac:dyDescent="0.25">
      <c r="A435" s="7" t="s">
        <v>2420</v>
      </c>
      <c r="B435" s="5">
        <v>37006</v>
      </c>
      <c r="C435" t="s">
        <v>2421</v>
      </c>
      <c r="D435" t="s">
        <v>2384</v>
      </c>
      <c r="E435" t="s">
        <v>2971</v>
      </c>
      <c r="F435" t="s">
        <v>1814</v>
      </c>
      <c r="G435" s="6">
        <v>217</v>
      </c>
    </row>
    <row r="436" spans="1:7" x14ac:dyDescent="0.25">
      <c r="A436" s="7" t="s">
        <v>2972</v>
      </c>
      <c r="B436" s="5">
        <v>37001</v>
      </c>
      <c r="C436" t="s">
        <v>1819</v>
      </c>
      <c r="D436" t="s">
        <v>2384</v>
      </c>
      <c r="E436" t="s">
        <v>2973</v>
      </c>
      <c r="F436" t="s">
        <v>2974</v>
      </c>
      <c r="G436" s="6">
        <v>70270</v>
      </c>
    </row>
    <row r="437" spans="1:7" x14ac:dyDescent="0.25">
      <c r="A437" s="7" t="s">
        <v>2975</v>
      </c>
      <c r="B437" s="5">
        <v>37006</v>
      </c>
      <c r="C437" t="s">
        <v>2976</v>
      </c>
      <c r="D437" t="s">
        <v>2384</v>
      </c>
      <c r="E437" t="s">
        <v>1776</v>
      </c>
      <c r="F437" t="s">
        <v>2928</v>
      </c>
      <c r="G437" s="6">
        <v>2470</v>
      </c>
    </row>
    <row r="438" spans="1:7" x14ac:dyDescent="0.25">
      <c r="A438" s="7" t="s">
        <v>2977</v>
      </c>
      <c r="B438" s="5">
        <v>36998</v>
      </c>
      <c r="C438" t="s">
        <v>2978</v>
      </c>
      <c r="D438" t="s">
        <v>2384</v>
      </c>
      <c r="E438" t="s">
        <v>2979</v>
      </c>
      <c r="F438" t="s">
        <v>1771</v>
      </c>
      <c r="G438" s="6">
        <v>4545</v>
      </c>
    </row>
    <row r="439" spans="1:7" x14ac:dyDescent="0.25">
      <c r="A439" s="7" t="s">
        <v>2980</v>
      </c>
      <c r="B439" s="5">
        <v>36999</v>
      </c>
      <c r="C439" t="s">
        <v>2981</v>
      </c>
      <c r="D439" t="s">
        <v>2384</v>
      </c>
      <c r="E439" t="s">
        <v>2979</v>
      </c>
      <c r="F439" t="s">
        <v>1771</v>
      </c>
      <c r="G439" s="6">
        <v>14635</v>
      </c>
    </row>
    <row r="440" spans="1:7" x14ac:dyDescent="0.25">
      <c r="A440" s="7" t="s">
        <v>2982</v>
      </c>
      <c r="B440" s="5">
        <v>36999</v>
      </c>
      <c r="C440" t="s">
        <v>2983</v>
      </c>
      <c r="D440" t="s">
        <v>2384</v>
      </c>
      <c r="E440" t="s">
        <v>2979</v>
      </c>
      <c r="F440" t="s">
        <v>2002</v>
      </c>
      <c r="G440" s="6">
        <v>10138</v>
      </c>
    </row>
    <row r="441" spans="1:7" x14ac:dyDescent="0.25">
      <c r="A441" s="7" t="s">
        <v>2984</v>
      </c>
      <c r="B441" s="5">
        <v>37005</v>
      </c>
      <c r="C441" t="s">
        <v>2985</v>
      </c>
      <c r="D441" t="s">
        <v>2384</v>
      </c>
      <c r="E441" t="s">
        <v>2979</v>
      </c>
      <c r="F441" t="s">
        <v>1771</v>
      </c>
      <c r="G441" s="6">
        <v>1782</v>
      </c>
    </row>
    <row r="442" spans="1:7" x14ac:dyDescent="0.25">
      <c r="A442" s="7" t="s">
        <v>2980</v>
      </c>
      <c r="B442" s="5">
        <v>37005</v>
      </c>
      <c r="C442" t="s">
        <v>2986</v>
      </c>
      <c r="D442" t="s">
        <v>2384</v>
      </c>
      <c r="E442" t="s">
        <v>2979</v>
      </c>
      <c r="F442" t="s">
        <v>1771</v>
      </c>
      <c r="G442" s="6">
        <v>-14149</v>
      </c>
    </row>
    <row r="443" spans="1:7" x14ac:dyDescent="0.25">
      <c r="A443" s="7" t="s">
        <v>2987</v>
      </c>
      <c r="B443" s="5">
        <v>37005</v>
      </c>
      <c r="C443" t="s">
        <v>2986</v>
      </c>
      <c r="D443" t="s">
        <v>2384</v>
      </c>
      <c r="E443" t="s">
        <v>2979</v>
      </c>
      <c r="F443" t="s">
        <v>1771</v>
      </c>
      <c r="G443" s="6">
        <v>243</v>
      </c>
    </row>
    <row r="444" spans="1:7" x14ac:dyDescent="0.25">
      <c r="A444" s="7" t="s">
        <v>2988</v>
      </c>
      <c r="B444" s="5">
        <v>37006</v>
      </c>
      <c r="C444" t="s">
        <v>2375</v>
      </c>
      <c r="D444" t="s">
        <v>2384</v>
      </c>
      <c r="E444" t="s">
        <v>2979</v>
      </c>
      <c r="F444" t="s">
        <v>2020</v>
      </c>
      <c r="G444" s="6">
        <v>28705</v>
      </c>
    </row>
    <row r="445" spans="1:7" x14ac:dyDescent="0.25">
      <c r="A445" s="7" t="s">
        <v>2989</v>
      </c>
      <c r="B445" s="5">
        <v>37007</v>
      </c>
      <c r="C445" t="s">
        <v>2990</v>
      </c>
      <c r="D445" t="s">
        <v>2384</v>
      </c>
      <c r="E445" t="s">
        <v>2979</v>
      </c>
      <c r="F445" t="s">
        <v>1771</v>
      </c>
      <c r="G445" s="6">
        <v>8223</v>
      </c>
    </row>
    <row r="446" spans="1:7" x14ac:dyDescent="0.25">
      <c r="A446" s="7" t="s">
        <v>2991</v>
      </c>
      <c r="B446" s="5">
        <v>37007</v>
      </c>
      <c r="C446" t="s">
        <v>2992</v>
      </c>
      <c r="D446" t="s">
        <v>2384</v>
      </c>
      <c r="E446" t="s">
        <v>2979</v>
      </c>
      <c r="F446" t="s">
        <v>1997</v>
      </c>
      <c r="G446" s="6">
        <v>733</v>
      </c>
    </row>
    <row r="447" spans="1:7" x14ac:dyDescent="0.25">
      <c r="A447" s="7" t="s">
        <v>2993</v>
      </c>
      <c r="B447" s="5">
        <v>37008</v>
      </c>
      <c r="C447" t="s">
        <v>2992</v>
      </c>
      <c r="D447" t="s">
        <v>2384</v>
      </c>
      <c r="E447" t="s">
        <v>2979</v>
      </c>
      <c r="F447" t="s">
        <v>2358</v>
      </c>
      <c r="G447" s="6">
        <v>733</v>
      </c>
    </row>
    <row r="448" spans="1:7" x14ac:dyDescent="0.25">
      <c r="A448" s="7" t="s">
        <v>2994</v>
      </c>
      <c r="B448" s="5">
        <v>37011</v>
      </c>
      <c r="C448" t="s">
        <v>2986</v>
      </c>
      <c r="D448" t="s">
        <v>2384</v>
      </c>
      <c r="E448" t="s">
        <v>2979</v>
      </c>
      <c r="F448" t="s">
        <v>1771</v>
      </c>
      <c r="G448" s="6">
        <v>1052</v>
      </c>
    </row>
    <row r="449" spans="1:7" x14ac:dyDescent="0.25">
      <c r="A449" s="7" t="s">
        <v>2995</v>
      </c>
      <c r="B449" s="5">
        <v>37006</v>
      </c>
      <c r="C449" t="s">
        <v>2996</v>
      </c>
      <c r="D449" t="s">
        <v>2384</v>
      </c>
      <c r="E449" t="s">
        <v>1683</v>
      </c>
      <c r="F449" t="s">
        <v>1771</v>
      </c>
      <c r="G449" s="6">
        <v>1000</v>
      </c>
    </row>
    <row r="450" spans="1:7" x14ac:dyDescent="0.25">
      <c r="A450" s="7" t="s">
        <v>2997</v>
      </c>
      <c r="B450" s="5">
        <v>37006</v>
      </c>
      <c r="C450" t="s">
        <v>2996</v>
      </c>
      <c r="D450" t="s">
        <v>2384</v>
      </c>
      <c r="E450" t="s">
        <v>1683</v>
      </c>
      <c r="F450" t="s">
        <v>1771</v>
      </c>
      <c r="G450" s="6">
        <v>600</v>
      </c>
    </row>
    <row r="451" spans="1:7" x14ac:dyDescent="0.25">
      <c r="A451" s="7" t="s">
        <v>2998</v>
      </c>
      <c r="B451" s="5">
        <v>36991</v>
      </c>
      <c r="C451" t="s">
        <v>2999</v>
      </c>
      <c r="D451" t="s">
        <v>2384</v>
      </c>
      <c r="E451" t="s">
        <v>3000</v>
      </c>
      <c r="F451" t="s">
        <v>1788</v>
      </c>
      <c r="G451" s="6">
        <v>1200</v>
      </c>
    </row>
    <row r="452" spans="1:7" x14ac:dyDescent="0.25">
      <c r="A452" s="7" t="s">
        <v>3001</v>
      </c>
      <c r="B452" s="5">
        <v>37007</v>
      </c>
      <c r="C452" t="s">
        <v>2990</v>
      </c>
      <c r="D452" t="s">
        <v>2384</v>
      </c>
      <c r="E452" t="s">
        <v>3000</v>
      </c>
      <c r="F452" t="s">
        <v>1771</v>
      </c>
      <c r="G452" s="6">
        <v>2467</v>
      </c>
    </row>
    <row r="453" spans="1:7" x14ac:dyDescent="0.25">
      <c r="A453" s="7" t="s">
        <v>3002</v>
      </c>
      <c r="B453" s="5">
        <v>36990</v>
      </c>
      <c r="C453" t="s">
        <v>2992</v>
      </c>
      <c r="D453" t="s">
        <v>2384</v>
      </c>
      <c r="E453" t="s">
        <v>1680</v>
      </c>
      <c r="F453" t="s">
        <v>1997</v>
      </c>
      <c r="G453" s="6">
        <v>0</v>
      </c>
    </row>
    <row r="454" spans="1:7" x14ac:dyDescent="0.25">
      <c r="A454" s="7" t="s">
        <v>3003</v>
      </c>
      <c r="B454" s="5">
        <v>36999</v>
      </c>
      <c r="C454" t="s">
        <v>2986</v>
      </c>
      <c r="D454" t="s">
        <v>2384</v>
      </c>
      <c r="E454" t="s">
        <v>1701</v>
      </c>
      <c r="F454" t="s">
        <v>2332</v>
      </c>
      <c r="G454" s="6">
        <v>250</v>
      </c>
    </row>
    <row r="455" spans="1:7" x14ac:dyDescent="0.25">
      <c r="A455" s="7" t="s">
        <v>3004</v>
      </c>
      <c r="B455" s="5">
        <v>37006</v>
      </c>
      <c r="C455" t="s">
        <v>2986</v>
      </c>
      <c r="D455" t="s">
        <v>2384</v>
      </c>
      <c r="E455" t="s">
        <v>1701</v>
      </c>
      <c r="F455" t="s">
        <v>1771</v>
      </c>
      <c r="G455" s="6">
        <v>250</v>
      </c>
    </row>
    <row r="456" spans="1:7" x14ac:dyDescent="0.25">
      <c r="A456" s="7" t="s">
        <v>3005</v>
      </c>
      <c r="B456" s="5">
        <v>37011</v>
      </c>
      <c r="C456" t="s">
        <v>3006</v>
      </c>
      <c r="D456" t="s">
        <v>2384</v>
      </c>
      <c r="E456" t="s">
        <v>1701</v>
      </c>
      <c r="F456" t="s">
        <v>2020</v>
      </c>
      <c r="G456" s="6">
        <v>775</v>
      </c>
    </row>
    <row r="457" spans="1:7" x14ac:dyDescent="0.25">
      <c r="A457" s="7" t="s">
        <v>3007</v>
      </c>
      <c r="B457" s="5">
        <v>36984</v>
      </c>
      <c r="C457" t="s">
        <v>3008</v>
      </c>
      <c r="D457" t="s">
        <v>2384</v>
      </c>
      <c r="E457" t="s">
        <v>2912</v>
      </c>
      <c r="F457" t="s">
        <v>1978</v>
      </c>
      <c r="G457" s="6">
        <v>135</v>
      </c>
    </row>
    <row r="458" spans="1:7" x14ac:dyDescent="0.25">
      <c r="A458" s="7" t="s">
        <v>3009</v>
      </c>
      <c r="B458" s="5">
        <v>37006</v>
      </c>
      <c r="C458" t="s">
        <v>3010</v>
      </c>
      <c r="D458" t="s">
        <v>2384</v>
      </c>
      <c r="E458" t="s">
        <v>1382</v>
      </c>
      <c r="F458" t="s">
        <v>1997</v>
      </c>
      <c r="G458" s="6">
        <v>395.25</v>
      </c>
    </row>
    <row r="459" spans="1:7" x14ac:dyDescent="0.25">
      <c r="A459" s="7" t="s">
        <v>3011</v>
      </c>
      <c r="B459" s="5">
        <v>36992</v>
      </c>
      <c r="C459" t="s">
        <v>2364</v>
      </c>
      <c r="D459" t="s">
        <v>2384</v>
      </c>
      <c r="E459" t="s">
        <v>2365</v>
      </c>
      <c r="F459" t="s">
        <v>1978</v>
      </c>
      <c r="G459" s="6">
        <v>237.5</v>
      </c>
    </row>
    <row r="460" spans="1:7" x14ac:dyDescent="0.25">
      <c r="A460" s="7" t="s">
        <v>3012</v>
      </c>
      <c r="B460" s="5">
        <v>37004</v>
      </c>
      <c r="C460" t="s">
        <v>3013</v>
      </c>
      <c r="D460" t="s">
        <v>2384</v>
      </c>
      <c r="E460" t="s">
        <v>2365</v>
      </c>
      <c r="F460" t="s">
        <v>1771</v>
      </c>
      <c r="G460" s="6">
        <v>3100</v>
      </c>
    </row>
    <row r="461" spans="1:7" x14ac:dyDescent="0.25">
      <c r="A461" s="7" t="s">
        <v>3014</v>
      </c>
      <c r="B461" s="5">
        <v>37006</v>
      </c>
      <c r="C461" t="s">
        <v>3015</v>
      </c>
      <c r="D461" t="s">
        <v>2384</v>
      </c>
      <c r="E461" t="s">
        <v>1442</v>
      </c>
      <c r="F461" t="s">
        <v>1771</v>
      </c>
      <c r="G461" s="6">
        <v>3100</v>
      </c>
    </row>
    <row r="462" spans="1:7" x14ac:dyDescent="0.25">
      <c r="A462" s="7" t="s">
        <v>3016</v>
      </c>
      <c r="B462" s="5">
        <v>36983</v>
      </c>
      <c r="C462" t="s">
        <v>3017</v>
      </c>
      <c r="D462" t="s">
        <v>1975</v>
      </c>
      <c r="E462" t="s">
        <v>2495</v>
      </c>
      <c r="F462" t="s">
        <v>1981</v>
      </c>
      <c r="G462" s="6">
        <v>775</v>
      </c>
    </row>
    <row r="463" spans="1:7" x14ac:dyDescent="0.25">
      <c r="A463" s="7" t="s">
        <v>3018</v>
      </c>
      <c r="B463" s="5">
        <v>36983</v>
      </c>
      <c r="C463" t="s">
        <v>3017</v>
      </c>
      <c r="D463" t="s">
        <v>1975</v>
      </c>
      <c r="E463" t="s">
        <v>2495</v>
      </c>
      <c r="F463" t="s">
        <v>1981</v>
      </c>
      <c r="G463" s="6">
        <v>2300</v>
      </c>
    </row>
    <row r="464" spans="1:7" x14ac:dyDescent="0.25">
      <c r="A464" s="7" t="s">
        <v>3019</v>
      </c>
      <c r="B464" s="5">
        <v>36983</v>
      </c>
      <c r="C464" t="s">
        <v>3017</v>
      </c>
      <c r="D464" t="s">
        <v>1975</v>
      </c>
      <c r="E464" t="s">
        <v>2495</v>
      </c>
      <c r="F464" t="s">
        <v>1981</v>
      </c>
      <c r="G464" s="6">
        <v>2250</v>
      </c>
    </row>
    <row r="465" spans="1:7" x14ac:dyDescent="0.25">
      <c r="A465" s="7" t="s">
        <v>3020</v>
      </c>
      <c r="B465" s="5">
        <v>36983</v>
      </c>
      <c r="C465" t="s">
        <v>2001</v>
      </c>
      <c r="D465" t="s">
        <v>1975</v>
      </c>
      <c r="E465" t="s">
        <v>2495</v>
      </c>
      <c r="F465" t="s">
        <v>2002</v>
      </c>
      <c r="G465" s="6">
        <v>625</v>
      </c>
    </row>
    <row r="466" spans="1:7" x14ac:dyDescent="0.25">
      <c r="A466" s="7" t="s">
        <v>3021</v>
      </c>
      <c r="B466" s="5">
        <v>36983</v>
      </c>
      <c r="C466" t="s">
        <v>3022</v>
      </c>
      <c r="D466" t="s">
        <v>1975</v>
      </c>
      <c r="E466" t="s">
        <v>2495</v>
      </c>
      <c r="F466" t="s">
        <v>1981</v>
      </c>
      <c r="G466" s="6">
        <v>1500</v>
      </c>
    </row>
    <row r="467" spans="1:7" x14ac:dyDescent="0.25">
      <c r="A467" s="7" t="s">
        <v>3023</v>
      </c>
      <c r="B467" s="5">
        <v>36983</v>
      </c>
      <c r="C467" t="s">
        <v>3022</v>
      </c>
      <c r="D467" t="s">
        <v>1975</v>
      </c>
      <c r="E467" t="s">
        <v>2495</v>
      </c>
      <c r="F467" t="s">
        <v>1981</v>
      </c>
      <c r="G467" s="6">
        <v>300</v>
      </c>
    </row>
    <row r="468" spans="1:7" x14ac:dyDescent="0.25">
      <c r="A468" s="7" t="s">
        <v>3024</v>
      </c>
      <c r="B468" s="5">
        <v>36983</v>
      </c>
      <c r="C468" t="s">
        <v>2001</v>
      </c>
      <c r="D468" t="s">
        <v>1975</v>
      </c>
      <c r="E468" t="s">
        <v>2495</v>
      </c>
      <c r="F468" t="s">
        <v>2002</v>
      </c>
      <c r="G468" s="6">
        <v>1250</v>
      </c>
    </row>
    <row r="469" spans="1:7" x14ac:dyDescent="0.25">
      <c r="A469" s="7" t="s">
        <v>3025</v>
      </c>
      <c r="B469" s="5">
        <v>36983</v>
      </c>
      <c r="C469" t="s">
        <v>3017</v>
      </c>
      <c r="D469" t="s">
        <v>1975</v>
      </c>
      <c r="E469" t="s">
        <v>2495</v>
      </c>
      <c r="F469" t="s">
        <v>1981</v>
      </c>
      <c r="G469" s="6">
        <v>775</v>
      </c>
    </row>
    <row r="470" spans="1:7" x14ac:dyDescent="0.25">
      <c r="A470" s="7" t="s">
        <v>3026</v>
      </c>
      <c r="B470" s="5">
        <v>36984</v>
      </c>
      <c r="C470" t="s">
        <v>1797</v>
      </c>
      <c r="D470" t="s">
        <v>1975</v>
      </c>
      <c r="E470" t="s">
        <v>2495</v>
      </c>
      <c r="F470" t="s">
        <v>1788</v>
      </c>
      <c r="G470" s="6">
        <v>0</v>
      </c>
    </row>
    <row r="471" spans="1:7" x14ac:dyDescent="0.25">
      <c r="A471" s="7" t="s">
        <v>3027</v>
      </c>
      <c r="B471" s="5">
        <v>36984</v>
      </c>
      <c r="C471" t="s">
        <v>1819</v>
      </c>
      <c r="D471" t="s">
        <v>1975</v>
      </c>
      <c r="E471" t="s">
        <v>2495</v>
      </c>
      <c r="F471" t="s">
        <v>3028</v>
      </c>
      <c r="G471" s="6">
        <v>1000</v>
      </c>
    </row>
    <row r="472" spans="1:7" x14ac:dyDescent="0.25">
      <c r="A472" s="7" t="s">
        <v>3029</v>
      </c>
      <c r="B472" s="5">
        <v>36984</v>
      </c>
      <c r="C472" t="s">
        <v>1819</v>
      </c>
      <c r="D472" t="s">
        <v>1975</v>
      </c>
      <c r="E472" t="s">
        <v>2495</v>
      </c>
      <c r="F472" t="s">
        <v>3028</v>
      </c>
      <c r="G472" s="6">
        <v>675</v>
      </c>
    </row>
    <row r="473" spans="1:7" x14ac:dyDescent="0.25">
      <c r="A473" s="7" t="s">
        <v>3030</v>
      </c>
      <c r="B473" s="5">
        <v>36984</v>
      </c>
      <c r="C473" t="s">
        <v>1819</v>
      </c>
      <c r="D473" t="s">
        <v>1975</v>
      </c>
      <c r="E473" t="s">
        <v>2495</v>
      </c>
      <c r="F473" t="s">
        <v>3028</v>
      </c>
      <c r="G473" s="6">
        <v>500</v>
      </c>
    </row>
    <row r="474" spans="1:7" x14ac:dyDescent="0.25">
      <c r="A474" s="7" t="s">
        <v>3031</v>
      </c>
      <c r="B474" s="5">
        <v>36984</v>
      </c>
      <c r="C474" t="s">
        <v>1819</v>
      </c>
      <c r="D474" t="s">
        <v>1975</v>
      </c>
      <c r="E474" t="s">
        <v>2495</v>
      </c>
      <c r="F474" t="s">
        <v>3028</v>
      </c>
      <c r="G474" s="6">
        <v>0</v>
      </c>
    </row>
    <row r="475" spans="1:7" x14ac:dyDescent="0.25">
      <c r="A475" s="7" t="s">
        <v>3032</v>
      </c>
      <c r="B475" s="5">
        <v>36984</v>
      </c>
      <c r="C475" t="s">
        <v>2957</v>
      </c>
      <c r="D475" t="s">
        <v>1975</v>
      </c>
      <c r="E475" t="s">
        <v>2495</v>
      </c>
      <c r="F475" t="s">
        <v>1997</v>
      </c>
      <c r="G475" s="6">
        <v>0</v>
      </c>
    </row>
    <row r="476" spans="1:7" x14ac:dyDescent="0.25">
      <c r="A476" s="7" t="s">
        <v>3033</v>
      </c>
      <c r="B476" s="5">
        <v>36984</v>
      </c>
      <c r="C476" t="s">
        <v>1999</v>
      </c>
      <c r="D476" t="s">
        <v>1975</v>
      </c>
      <c r="E476" t="s">
        <v>2495</v>
      </c>
      <c r="F476" t="s">
        <v>1771</v>
      </c>
      <c r="G476" s="6">
        <v>0</v>
      </c>
    </row>
    <row r="477" spans="1:7" x14ac:dyDescent="0.25">
      <c r="A477" s="7" t="s">
        <v>3034</v>
      </c>
      <c r="B477" s="5">
        <v>36984</v>
      </c>
      <c r="C477" t="s">
        <v>1819</v>
      </c>
      <c r="D477" t="s">
        <v>1975</v>
      </c>
      <c r="E477" t="s">
        <v>2495</v>
      </c>
      <c r="F477" t="s">
        <v>1990</v>
      </c>
      <c r="G477" s="6">
        <v>1050</v>
      </c>
    </row>
    <row r="478" spans="1:7" x14ac:dyDescent="0.25">
      <c r="A478" s="7" t="s">
        <v>3035</v>
      </c>
      <c r="B478" s="5">
        <v>36984</v>
      </c>
      <c r="C478" t="s">
        <v>1819</v>
      </c>
      <c r="D478" t="s">
        <v>1975</v>
      </c>
      <c r="E478" t="s">
        <v>2495</v>
      </c>
      <c r="F478" t="s">
        <v>1990</v>
      </c>
      <c r="G478" s="6">
        <v>450</v>
      </c>
    </row>
    <row r="479" spans="1:7" x14ac:dyDescent="0.25">
      <c r="A479" s="7" t="s">
        <v>3036</v>
      </c>
      <c r="B479" s="5">
        <v>36984</v>
      </c>
      <c r="C479" t="s">
        <v>1797</v>
      </c>
      <c r="D479" t="s">
        <v>1975</v>
      </c>
      <c r="E479" t="s">
        <v>2495</v>
      </c>
      <c r="F479" t="s">
        <v>1990</v>
      </c>
      <c r="G479" s="6">
        <v>0</v>
      </c>
    </row>
    <row r="480" spans="1:7" x14ac:dyDescent="0.25">
      <c r="A480" s="7" t="s">
        <v>3037</v>
      </c>
      <c r="B480" s="5">
        <v>36984</v>
      </c>
      <c r="C480" t="s">
        <v>1819</v>
      </c>
      <c r="D480" t="s">
        <v>1975</v>
      </c>
      <c r="E480" t="s">
        <v>2495</v>
      </c>
      <c r="F480" t="s">
        <v>1990</v>
      </c>
      <c r="G480" s="6">
        <v>5737</v>
      </c>
    </row>
    <row r="481" spans="1:7" x14ac:dyDescent="0.25">
      <c r="A481" s="7" t="s">
        <v>3038</v>
      </c>
      <c r="B481" s="5">
        <v>36984</v>
      </c>
      <c r="C481" t="s">
        <v>3039</v>
      </c>
      <c r="D481" t="s">
        <v>1975</v>
      </c>
      <c r="E481" t="s">
        <v>2495</v>
      </c>
      <c r="F481" t="s">
        <v>1978</v>
      </c>
      <c r="G481" s="6">
        <v>75</v>
      </c>
    </row>
    <row r="482" spans="1:7" x14ac:dyDescent="0.25">
      <c r="A482" s="7" t="s">
        <v>3040</v>
      </c>
      <c r="B482" s="5">
        <v>36984</v>
      </c>
      <c r="C482" t="s">
        <v>2001</v>
      </c>
      <c r="D482" t="s">
        <v>1975</v>
      </c>
      <c r="E482" t="s">
        <v>2495</v>
      </c>
      <c r="F482" t="s">
        <v>2002</v>
      </c>
      <c r="G482" s="6">
        <v>12000</v>
      </c>
    </row>
    <row r="483" spans="1:7" x14ac:dyDescent="0.25">
      <c r="A483" s="7" t="s">
        <v>3041</v>
      </c>
      <c r="B483" s="5">
        <v>36984</v>
      </c>
      <c r="C483" t="s">
        <v>1999</v>
      </c>
      <c r="D483" t="s">
        <v>1975</v>
      </c>
      <c r="E483" t="s">
        <v>2495</v>
      </c>
      <c r="F483" t="s">
        <v>1771</v>
      </c>
      <c r="G483" s="6">
        <v>600</v>
      </c>
    </row>
    <row r="484" spans="1:7" x14ac:dyDescent="0.25">
      <c r="A484" s="7" t="s">
        <v>3042</v>
      </c>
      <c r="B484" s="5">
        <v>36984</v>
      </c>
      <c r="C484" t="s">
        <v>1797</v>
      </c>
      <c r="D484" t="s">
        <v>1975</v>
      </c>
      <c r="E484" t="s">
        <v>2495</v>
      </c>
      <c r="F484" t="s">
        <v>1771</v>
      </c>
      <c r="G484" s="6">
        <v>0</v>
      </c>
    </row>
    <row r="485" spans="1:7" x14ac:dyDescent="0.25">
      <c r="A485" s="7" t="s">
        <v>3043</v>
      </c>
      <c r="B485" s="5">
        <v>36984</v>
      </c>
      <c r="C485" t="s">
        <v>1819</v>
      </c>
      <c r="D485" t="s">
        <v>1975</v>
      </c>
      <c r="E485" t="s">
        <v>2495</v>
      </c>
      <c r="F485" t="s">
        <v>1990</v>
      </c>
      <c r="G485" s="6">
        <v>0</v>
      </c>
    </row>
    <row r="486" spans="1:7" x14ac:dyDescent="0.25">
      <c r="A486" s="7" t="s">
        <v>3044</v>
      </c>
      <c r="B486" s="5">
        <v>36984</v>
      </c>
      <c r="C486" t="s">
        <v>1999</v>
      </c>
      <c r="D486" t="s">
        <v>1975</v>
      </c>
      <c r="E486" t="s">
        <v>2495</v>
      </c>
      <c r="F486" t="s">
        <v>1771</v>
      </c>
      <c r="G486" s="6">
        <v>150</v>
      </c>
    </row>
    <row r="487" spans="1:7" x14ac:dyDescent="0.25">
      <c r="A487" s="7" t="s">
        <v>3045</v>
      </c>
      <c r="B487" s="5">
        <v>36985</v>
      </c>
      <c r="C487" t="s">
        <v>3046</v>
      </c>
      <c r="D487" t="s">
        <v>1975</v>
      </c>
      <c r="E487" t="s">
        <v>2495</v>
      </c>
      <c r="F487" t="s">
        <v>1978</v>
      </c>
      <c r="G487" s="6">
        <v>1000</v>
      </c>
    </row>
    <row r="488" spans="1:7" x14ac:dyDescent="0.25">
      <c r="A488" s="7" t="s">
        <v>3047</v>
      </c>
      <c r="B488" s="5">
        <v>36985</v>
      </c>
      <c r="C488" t="s">
        <v>2957</v>
      </c>
      <c r="D488" t="s">
        <v>1975</v>
      </c>
      <c r="E488" t="s">
        <v>2495</v>
      </c>
      <c r="F488" t="s">
        <v>1771</v>
      </c>
      <c r="G488" s="6">
        <v>1365</v>
      </c>
    </row>
    <row r="489" spans="1:7" x14ac:dyDescent="0.25">
      <c r="A489" s="7" t="s">
        <v>3048</v>
      </c>
      <c r="B489" s="5">
        <v>36985</v>
      </c>
      <c r="C489" t="s">
        <v>3049</v>
      </c>
      <c r="D489" t="s">
        <v>1975</v>
      </c>
      <c r="E489" t="s">
        <v>2495</v>
      </c>
      <c r="F489" t="s">
        <v>1981</v>
      </c>
      <c r="G489" s="6">
        <v>345825</v>
      </c>
    </row>
    <row r="490" spans="1:7" x14ac:dyDescent="0.25">
      <c r="A490" s="7" t="s">
        <v>3050</v>
      </c>
      <c r="B490" s="5">
        <v>36986</v>
      </c>
      <c r="C490" t="s">
        <v>1819</v>
      </c>
      <c r="D490" t="s">
        <v>1975</v>
      </c>
      <c r="E490" t="s">
        <v>2495</v>
      </c>
      <c r="F490" t="s">
        <v>1990</v>
      </c>
      <c r="G490" s="6">
        <v>300</v>
      </c>
    </row>
    <row r="491" spans="1:7" x14ac:dyDescent="0.25">
      <c r="A491" s="7" t="s">
        <v>3051</v>
      </c>
      <c r="B491" s="5">
        <v>36986</v>
      </c>
      <c r="C491" t="s">
        <v>1999</v>
      </c>
      <c r="D491" t="s">
        <v>1975</v>
      </c>
      <c r="E491" t="s">
        <v>2495</v>
      </c>
      <c r="F491" t="s">
        <v>1990</v>
      </c>
      <c r="G491" s="6">
        <v>0</v>
      </c>
    </row>
    <row r="492" spans="1:7" x14ac:dyDescent="0.25">
      <c r="A492" s="7" t="s">
        <v>3052</v>
      </c>
      <c r="B492" s="5">
        <v>36986</v>
      </c>
      <c r="C492" t="s">
        <v>1819</v>
      </c>
      <c r="D492" t="s">
        <v>1975</v>
      </c>
      <c r="E492" t="s">
        <v>2495</v>
      </c>
      <c r="F492" t="s">
        <v>1771</v>
      </c>
      <c r="G492" s="6">
        <v>1200</v>
      </c>
    </row>
    <row r="493" spans="1:7" x14ac:dyDescent="0.25">
      <c r="A493" s="7" t="s">
        <v>3053</v>
      </c>
      <c r="B493" s="5">
        <v>36986</v>
      </c>
      <c r="C493" t="s">
        <v>1819</v>
      </c>
      <c r="D493" t="s">
        <v>1975</v>
      </c>
      <c r="E493" t="s">
        <v>2495</v>
      </c>
      <c r="F493" t="s">
        <v>1771</v>
      </c>
      <c r="G493" s="6">
        <v>1800</v>
      </c>
    </row>
    <row r="494" spans="1:7" x14ac:dyDescent="0.25">
      <c r="A494" s="7" t="s">
        <v>3054</v>
      </c>
      <c r="B494" s="5">
        <v>36986</v>
      </c>
      <c r="C494" t="s">
        <v>3055</v>
      </c>
      <c r="D494" t="s">
        <v>1975</v>
      </c>
      <c r="E494" t="s">
        <v>2495</v>
      </c>
      <c r="F494" t="s">
        <v>1771</v>
      </c>
      <c r="G494" s="6">
        <v>625</v>
      </c>
    </row>
    <row r="495" spans="1:7" x14ac:dyDescent="0.25">
      <c r="A495" s="7" t="s">
        <v>3056</v>
      </c>
      <c r="B495" s="5">
        <v>36986</v>
      </c>
      <c r="C495" t="s">
        <v>3057</v>
      </c>
      <c r="D495" t="s">
        <v>1975</v>
      </c>
      <c r="E495" t="s">
        <v>2495</v>
      </c>
      <c r="F495" t="s">
        <v>1771</v>
      </c>
      <c r="G495" s="6">
        <v>1900</v>
      </c>
    </row>
    <row r="496" spans="1:7" x14ac:dyDescent="0.25">
      <c r="A496" s="7" t="s">
        <v>3058</v>
      </c>
      <c r="B496" s="5">
        <v>36986</v>
      </c>
      <c r="C496" t="s">
        <v>3059</v>
      </c>
      <c r="D496" t="s">
        <v>1975</v>
      </c>
      <c r="E496" t="s">
        <v>2495</v>
      </c>
      <c r="F496" t="s">
        <v>1997</v>
      </c>
      <c r="G496" s="6">
        <v>775</v>
      </c>
    </row>
    <row r="497" spans="1:7" x14ac:dyDescent="0.25">
      <c r="A497" s="7" t="s">
        <v>3060</v>
      </c>
      <c r="B497" s="5">
        <v>36986</v>
      </c>
      <c r="C497" t="s">
        <v>1819</v>
      </c>
      <c r="D497" t="s">
        <v>1975</v>
      </c>
      <c r="E497" t="s">
        <v>2495</v>
      </c>
      <c r="F497" t="s">
        <v>3028</v>
      </c>
      <c r="G497" s="6">
        <v>26310</v>
      </c>
    </row>
    <row r="498" spans="1:7" x14ac:dyDescent="0.25">
      <c r="A498" s="7" t="s">
        <v>3061</v>
      </c>
      <c r="B498" s="5">
        <v>36987</v>
      </c>
      <c r="C498" t="s">
        <v>3062</v>
      </c>
      <c r="D498" t="s">
        <v>1975</v>
      </c>
      <c r="E498" t="s">
        <v>2495</v>
      </c>
      <c r="F498" t="s">
        <v>1771</v>
      </c>
      <c r="G498" s="6">
        <v>2300</v>
      </c>
    </row>
    <row r="499" spans="1:7" x14ac:dyDescent="0.25">
      <c r="A499" s="7" t="s">
        <v>3063</v>
      </c>
      <c r="B499" s="5">
        <v>36987</v>
      </c>
      <c r="C499" t="s">
        <v>1819</v>
      </c>
      <c r="D499" t="s">
        <v>1975</v>
      </c>
      <c r="E499" t="s">
        <v>2495</v>
      </c>
      <c r="F499" t="s">
        <v>1771</v>
      </c>
      <c r="G499" s="6">
        <v>1800</v>
      </c>
    </row>
    <row r="500" spans="1:7" x14ac:dyDescent="0.25">
      <c r="A500" s="7" t="s">
        <v>3064</v>
      </c>
      <c r="B500" s="5">
        <v>36987</v>
      </c>
      <c r="C500" t="s">
        <v>3065</v>
      </c>
      <c r="D500" t="s">
        <v>1975</v>
      </c>
      <c r="E500" t="s">
        <v>2495</v>
      </c>
      <c r="F500" t="s">
        <v>1788</v>
      </c>
      <c r="G500" s="6">
        <v>8400</v>
      </c>
    </row>
    <row r="501" spans="1:7" x14ac:dyDescent="0.25">
      <c r="A501" s="7" t="s">
        <v>2608</v>
      </c>
      <c r="B501" s="5">
        <v>36987</v>
      </c>
      <c r="C501" t="s">
        <v>2605</v>
      </c>
      <c r="D501" t="s">
        <v>1975</v>
      </c>
      <c r="E501" t="s">
        <v>2495</v>
      </c>
      <c r="F501" t="s">
        <v>1788</v>
      </c>
      <c r="G501" s="6">
        <v>8442</v>
      </c>
    </row>
    <row r="502" spans="1:7" x14ac:dyDescent="0.25">
      <c r="A502" s="7" t="s">
        <v>3066</v>
      </c>
      <c r="B502" s="5">
        <v>36987</v>
      </c>
      <c r="C502" t="s">
        <v>2001</v>
      </c>
      <c r="D502" t="s">
        <v>1975</v>
      </c>
      <c r="E502" t="s">
        <v>2495</v>
      </c>
      <c r="F502" t="s">
        <v>2002</v>
      </c>
      <c r="G502" s="6">
        <v>1500</v>
      </c>
    </row>
    <row r="503" spans="1:7" x14ac:dyDescent="0.25">
      <c r="A503" s="7" t="s">
        <v>3067</v>
      </c>
      <c r="B503" s="5">
        <v>36987</v>
      </c>
      <c r="C503" t="s">
        <v>3068</v>
      </c>
      <c r="D503" t="s">
        <v>1975</v>
      </c>
      <c r="E503" t="s">
        <v>2495</v>
      </c>
      <c r="F503" t="s">
        <v>1997</v>
      </c>
      <c r="G503" s="6">
        <v>7500</v>
      </c>
    </row>
    <row r="504" spans="1:7" x14ac:dyDescent="0.25">
      <c r="A504" s="7" t="s">
        <v>3069</v>
      </c>
      <c r="B504" s="5">
        <v>36990</v>
      </c>
      <c r="C504" t="s">
        <v>2957</v>
      </c>
      <c r="D504" t="s">
        <v>1975</v>
      </c>
      <c r="E504" t="s">
        <v>2495</v>
      </c>
      <c r="F504" t="s">
        <v>1990</v>
      </c>
      <c r="G504" s="6">
        <v>414</v>
      </c>
    </row>
    <row r="505" spans="1:7" x14ac:dyDescent="0.25">
      <c r="A505" s="7" t="s">
        <v>3070</v>
      </c>
      <c r="B505" s="5">
        <v>36990</v>
      </c>
      <c r="C505" t="s">
        <v>1819</v>
      </c>
      <c r="D505" t="s">
        <v>1975</v>
      </c>
      <c r="E505" t="s">
        <v>2495</v>
      </c>
      <c r="F505" t="s">
        <v>3028</v>
      </c>
      <c r="G505" s="6">
        <v>7200</v>
      </c>
    </row>
    <row r="506" spans="1:7" x14ac:dyDescent="0.25">
      <c r="A506" s="7" t="s">
        <v>3071</v>
      </c>
      <c r="B506" s="5">
        <v>36990</v>
      </c>
      <c r="C506" t="s">
        <v>2252</v>
      </c>
      <c r="D506" t="s">
        <v>1975</v>
      </c>
      <c r="E506" t="s">
        <v>2495</v>
      </c>
      <c r="F506" t="s">
        <v>1993</v>
      </c>
      <c r="G506" s="6">
        <v>1200</v>
      </c>
    </row>
    <row r="507" spans="1:7" x14ac:dyDescent="0.25">
      <c r="A507" s="7" t="s">
        <v>3072</v>
      </c>
      <c r="B507" s="5">
        <v>36990</v>
      </c>
      <c r="C507" t="s">
        <v>3073</v>
      </c>
      <c r="D507" t="s">
        <v>1975</v>
      </c>
      <c r="E507" t="s">
        <v>2495</v>
      </c>
      <c r="F507" t="s">
        <v>2020</v>
      </c>
      <c r="G507" s="6">
        <v>27000</v>
      </c>
    </row>
    <row r="508" spans="1:7" x14ac:dyDescent="0.25">
      <c r="A508" s="7" t="s">
        <v>3074</v>
      </c>
      <c r="B508" s="5">
        <v>36990</v>
      </c>
      <c r="C508" t="s">
        <v>2001</v>
      </c>
      <c r="D508" t="s">
        <v>1975</v>
      </c>
      <c r="E508" t="s">
        <v>2495</v>
      </c>
      <c r="F508" t="s">
        <v>2002</v>
      </c>
      <c r="G508" s="6">
        <v>4970</v>
      </c>
    </row>
    <row r="509" spans="1:7" x14ac:dyDescent="0.25">
      <c r="A509" s="7" t="s">
        <v>3075</v>
      </c>
      <c r="B509" s="5">
        <v>36991</v>
      </c>
      <c r="C509" t="s">
        <v>1999</v>
      </c>
      <c r="D509" t="s">
        <v>1975</v>
      </c>
      <c r="E509" t="s">
        <v>2495</v>
      </c>
      <c r="F509" t="s">
        <v>1771</v>
      </c>
      <c r="G509" s="6">
        <v>750</v>
      </c>
    </row>
    <row r="510" spans="1:7" x14ac:dyDescent="0.25">
      <c r="A510" s="7" t="s">
        <v>3076</v>
      </c>
      <c r="B510" s="5">
        <v>36991</v>
      </c>
      <c r="C510" t="s">
        <v>1819</v>
      </c>
      <c r="D510" t="s">
        <v>1975</v>
      </c>
      <c r="E510" t="s">
        <v>2495</v>
      </c>
      <c r="F510" t="s">
        <v>3028</v>
      </c>
      <c r="G510" s="6">
        <v>4200</v>
      </c>
    </row>
    <row r="511" spans="1:7" x14ac:dyDescent="0.25">
      <c r="A511" s="7" t="s">
        <v>0</v>
      </c>
      <c r="B511" s="5">
        <v>36991</v>
      </c>
      <c r="C511" t="s">
        <v>1</v>
      </c>
      <c r="D511" t="s">
        <v>1975</v>
      </c>
      <c r="E511" t="s">
        <v>2495</v>
      </c>
      <c r="F511" t="s">
        <v>1771</v>
      </c>
      <c r="G511" s="6">
        <v>300</v>
      </c>
    </row>
    <row r="512" spans="1:7" x14ac:dyDescent="0.25">
      <c r="A512" s="7" t="s">
        <v>2</v>
      </c>
      <c r="B512" s="5">
        <v>36991</v>
      </c>
      <c r="C512" t="s">
        <v>3062</v>
      </c>
      <c r="D512" t="s">
        <v>1975</v>
      </c>
      <c r="E512" t="s">
        <v>2495</v>
      </c>
      <c r="F512" t="s">
        <v>1771</v>
      </c>
      <c r="G512" s="6">
        <v>125</v>
      </c>
    </row>
    <row r="513" spans="1:7" x14ac:dyDescent="0.25">
      <c r="A513" s="7" t="s">
        <v>3</v>
      </c>
      <c r="B513" s="5">
        <v>36991</v>
      </c>
      <c r="C513" t="s">
        <v>3062</v>
      </c>
      <c r="D513" t="s">
        <v>1975</v>
      </c>
      <c r="E513" t="s">
        <v>2495</v>
      </c>
      <c r="F513" t="s">
        <v>1771</v>
      </c>
      <c r="G513" s="6">
        <v>250</v>
      </c>
    </row>
    <row r="514" spans="1:7" x14ac:dyDescent="0.25">
      <c r="A514" s="7" t="s">
        <v>4</v>
      </c>
      <c r="B514" s="5">
        <v>36991</v>
      </c>
      <c r="C514" t="s">
        <v>1819</v>
      </c>
      <c r="D514" t="s">
        <v>1975</v>
      </c>
      <c r="E514" t="s">
        <v>2495</v>
      </c>
      <c r="F514" t="s">
        <v>3028</v>
      </c>
      <c r="G514" s="6">
        <v>2000</v>
      </c>
    </row>
    <row r="515" spans="1:7" x14ac:dyDescent="0.25">
      <c r="A515" s="7" t="s">
        <v>5</v>
      </c>
      <c r="B515" s="5">
        <v>36991</v>
      </c>
      <c r="C515" t="s">
        <v>2075</v>
      </c>
      <c r="D515" t="s">
        <v>1975</v>
      </c>
      <c r="E515" t="s">
        <v>2495</v>
      </c>
      <c r="F515" t="s">
        <v>1788</v>
      </c>
      <c r="G515" s="6">
        <v>48000</v>
      </c>
    </row>
    <row r="516" spans="1:7" x14ac:dyDescent="0.25">
      <c r="A516" s="7" t="s">
        <v>6</v>
      </c>
      <c r="B516" s="5">
        <v>36992</v>
      </c>
      <c r="C516" t="s">
        <v>1819</v>
      </c>
      <c r="D516" t="s">
        <v>1975</v>
      </c>
      <c r="E516" t="s">
        <v>2495</v>
      </c>
      <c r="F516" t="s">
        <v>3028</v>
      </c>
      <c r="G516" s="6">
        <v>0</v>
      </c>
    </row>
    <row r="517" spans="1:7" x14ac:dyDescent="0.25">
      <c r="A517" s="7" t="s">
        <v>7</v>
      </c>
      <c r="B517" s="5">
        <v>36992</v>
      </c>
      <c r="C517" t="s">
        <v>1819</v>
      </c>
      <c r="D517" t="s">
        <v>1975</v>
      </c>
      <c r="E517" t="s">
        <v>2495</v>
      </c>
      <c r="F517" t="s">
        <v>3028</v>
      </c>
      <c r="G517" s="6">
        <v>461</v>
      </c>
    </row>
    <row r="518" spans="1:7" x14ac:dyDescent="0.25">
      <c r="A518" s="7" t="s">
        <v>8</v>
      </c>
      <c r="B518" s="5">
        <v>36992</v>
      </c>
      <c r="C518" t="s">
        <v>1797</v>
      </c>
      <c r="D518" t="s">
        <v>1975</v>
      </c>
      <c r="E518" t="s">
        <v>2495</v>
      </c>
      <c r="F518" t="s">
        <v>1990</v>
      </c>
      <c r="G518" s="6">
        <v>10180</v>
      </c>
    </row>
    <row r="519" spans="1:7" x14ac:dyDescent="0.25">
      <c r="A519" s="7" t="s">
        <v>9</v>
      </c>
      <c r="B519" s="5">
        <v>36992</v>
      </c>
      <c r="C519" t="s">
        <v>1977</v>
      </c>
      <c r="D519" t="s">
        <v>1975</v>
      </c>
      <c r="E519" t="s">
        <v>2495</v>
      </c>
      <c r="F519" t="s">
        <v>1978</v>
      </c>
      <c r="G519" s="6">
        <v>4686</v>
      </c>
    </row>
    <row r="520" spans="1:7" x14ac:dyDescent="0.25">
      <c r="A520" s="7" t="s">
        <v>10</v>
      </c>
      <c r="B520" s="5">
        <v>36992</v>
      </c>
      <c r="C520" t="s">
        <v>1977</v>
      </c>
      <c r="D520" t="s">
        <v>1975</v>
      </c>
      <c r="E520" t="s">
        <v>2495</v>
      </c>
      <c r="F520" t="s">
        <v>1978</v>
      </c>
      <c r="G520" s="6">
        <v>3095</v>
      </c>
    </row>
    <row r="521" spans="1:7" x14ac:dyDescent="0.25">
      <c r="A521" s="7" t="s">
        <v>11</v>
      </c>
      <c r="B521" s="5">
        <v>36992</v>
      </c>
      <c r="C521" t="s">
        <v>2364</v>
      </c>
      <c r="D521" t="s">
        <v>1975</v>
      </c>
      <c r="E521" t="s">
        <v>2495</v>
      </c>
      <c r="F521" t="s">
        <v>1978</v>
      </c>
      <c r="G521" s="6">
        <v>1475</v>
      </c>
    </row>
    <row r="522" spans="1:7" x14ac:dyDescent="0.25">
      <c r="A522" s="7" t="s">
        <v>12</v>
      </c>
      <c r="B522" s="5">
        <v>36992</v>
      </c>
      <c r="C522" t="s">
        <v>1819</v>
      </c>
      <c r="D522" t="s">
        <v>1975</v>
      </c>
      <c r="E522" t="s">
        <v>2495</v>
      </c>
      <c r="F522" t="s">
        <v>3028</v>
      </c>
      <c r="G522" s="6">
        <v>30800</v>
      </c>
    </row>
    <row r="523" spans="1:7" x14ac:dyDescent="0.25">
      <c r="A523" s="7" t="s">
        <v>13</v>
      </c>
      <c r="B523" s="5">
        <v>36992</v>
      </c>
      <c r="C523" t="s">
        <v>1819</v>
      </c>
      <c r="D523" t="s">
        <v>1975</v>
      </c>
      <c r="E523" t="s">
        <v>2495</v>
      </c>
      <c r="F523" t="s">
        <v>3028</v>
      </c>
      <c r="G523" s="6">
        <v>52800</v>
      </c>
    </row>
    <row r="524" spans="1:7" x14ac:dyDescent="0.25">
      <c r="A524" s="7" t="s">
        <v>14</v>
      </c>
      <c r="B524" s="5">
        <v>36992</v>
      </c>
      <c r="C524" t="s">
        <v>1819</v>
      </c>
      <c r="D524" t="s">
        <v>1975</v>
      </c>
      <c r="E524" t="s">
        <v>2495</v>
      </c>
      <c r="F524" t="s">
        <v>3028</v>
      </c>
      <c r="G524" s="6">
        <v>0</v>
      </c>
    </row>
    <row r="525" spans="1:7" x14ac:dyDescent="0.25">
      <c r="A525" s="7" t="s">
        <v>15</v>
      </c>
      <c r="B525" s="5">
        <v>36993</v>
      </c>
      <c r="C525" t="s">
        <v>1819</v>
      </c>
      <c r="D525" t="s">
        <v>1975</v>
      </c>
      <c r="E525" t="s">
        <v>2495</v>
      </c>
      <c r="F525" t="s">
        <v>3028</v>
      </c>
      <c r="G525" s="6">
        <v>0</v>
      </c>
    </row>
    <row r="526" spans="1:7" x14ac:dyDescent="0.25">
      <c r="A526" s="7" t="s">
        <v>16</v>
      </c>
      <c r="B526" s="5">
        <v>36993</v>
      </c>
      <c r="C526" t="s">
        <v>2252</v>
      </c>
      <c r="D526" t="s">
        <v>1975</v>
      </c>
      <c r="E526" t="s">
        <v>2495</v>
      </c>
      <c r="F526" t="s">
        <v>1993</v>
      </c>
      <c r="G526" s="6">
        <v>2400</v>
      </c>
    </row>
    <row r="527" spans="1:7" x14ac:dyDescent="0.25">
      <c r="A527" s="7" t="s">
        <v>17</v>
      </c>
      <c r="B527" s="5">
        <v>36993</v>
      </c>
      <c r="C527" t="s">
        <v>1999</v>
      </c>
      <c r="D527" t="s">
        <v>1975</v>
      </c>
      <c r="E527" t="s">
        <v>2495</v>
      </c>
      <c r="F527" t="s">
        <v>1771</v>
      </c>
      <c r="G527" s="6">
        <v>600</v>
      </c>
    </row>
    <row r="528" spans="1:7" x14ac:dyDescent="0.25">
      <c r="A528" s="7" t="s">
        <v>18</v>
      </c>
      <c r="B528" s="5">
        <v>36993</v>
      </c>
      <c r="C528" t="s">
        <v>19</v>
      </c>
      <c r="D528" t="s">
        <v>1975</v>
      </c>
      <c r="E528" t="s">
        <v>2495</v>
      </c>
      <c r="F528" t="s">
        <v>1788</v>
      </c>
      <c r="G528" s="6">
        <v>17212</v>
      </c>
    </row>
    <row r="529" spans="1:7" x14ac:dyDescent="0.25">
      <c r="A529" s="7" t="s">
        <v>20</v>
      </c>
      <c r="B529" s="5">
        <v>36993</v>
      </c>
      <c r="C529" t="s">
        <v>1797</v>
      </c>
      <c r="D529" t="s">
        <v>1975</v>
      </c>
      <c r="E529" t="s">
        <v>2495</v>
      </c>
      <c r="F529" t="s">
        <v>1990</v>
      </c>
      <c r="G529" s="6">
        <v>2938</v>
      </c>
    </row>
    <row r="530" spans="1:7" x14ac:dyDescent="0.25">
      <c r="A530" s="7" t="s">
        <v>21</v>
      </c>
      <c r="B530" s="5">
        <v>36993</v>
      </c>
      <c r="C530" t="s">
        <v>1819</v>
      </c>
      <c r="D530" t="s">
        <v>1975</v>
      </c>
      <c r="E530" t="s">
        <v>2495</v>
      </c>
      <c r="F530" t="s">
        <v>1990</v>
      </c>
      <c r="G530" s="6">
        <v>10000</v>
      </c>
    </row>
    <row r="531" spans="1:7" x14ac:dyDescent="0.25">
      <c r="A531" s="7" t="s">
        <v>22</v>
      </c>
      <c r="B531" s="5">
        <v>36993</v>
      </c>
      <c r="C531" t="s">
        <v>1819</v>
      </c>
      <c r="D531" t="s">
        <v>1975</v>
      </c>
      <c r="E531" t="s">
        <v>2495</v>
      </c>
      <c r="F531" t="s">
        <v>3028</v>
      </c>
      <c r="G531" s="6">
        <v>9600</v>
      </c>
    </row>
    <row r="532" spans="1:7" x14ac:dyDescent="0.25">
      <c r="A532" s="7" t="s">
        <v>23</v>
      </c>
      <c r="B532" s="5">
        <v>36993</v>
      </c>
      <c r="C532" t="s">
        <v>1819</v>
      </c>
      <c r="D532" t="s">
        <v>1975</v>
      </c>
      <c r="E532" t="s">
        <v>2495</v>
      </c>
      <c r="F532" t="s">
        <v>3028</v>
      </c>
      <c r="G532" s="6">
        <v>700</v>
      </c>
    </row>
    <row r="533" spans="1:7" x14ac:dyDescent="0.25">
      <c r="A533" s="7" t="s">
        <v>24</v>
      </c>
      <c r="B533" s="5">
        <v>36993</v>
      </c>
      <c r="C533" t="s">
        <v>1988</v>
      </c>
      <c r="D533" t="s">
        <v>1975</v>
      </c>
      <c r="E533" t="s">
        <v>2495</v>
      </c>
      <c r="F533" t="s">
        <v>1771</v>
      </c>
      <c r="G533" s="6">
        <v>0</v>
      </c>
    </row>
    <row r="534" spans="1:7" x14ac:dyDescent="0.25">
      <c r="A534" s="7" t="s">
        <v>25</v>
      </c>
      <c r="B534" s="5">
        <v>36993</v>
      </c>
      <c r="C534" t="s">
        <v>26</v>
      </c>
      <c r="D534" t="s">
        <v>1975</v>
      </c>
      <c r="E534" t="s">
        <v>2495</v>
      </c>
      <c r="F534" t="s">
        <v>2020</v>
      </c>
      <c r="G534" s="6">
        <v>0</v>
      </c>
    </row>
    <row r="535" spans="1:7" x14ac:dyDescent="0.25">
      <c r="A535" s="7" t="s">
        <v>27</v>
      </c>
      <c r="B535" s="5">
        <v>36997</v>
      </c>
      <c r="C535" t="s">
        <v>2437</v>
      </c>
      <c r="D535" t="s">
        <v>1975</v>
      </c>
      <c r="E535" t="s">
        <v>2495</v>
      </c>
      <c r="F535" t="s">
        <v>1771</v>
      </c>
      <c r="G535" s="6">
        <v>125</v>
      </c>
    </row>
    <row r="536" spans="1:7" x14ac:dyDescent="0.25">
      <c r="A536" s="7" t="s">
        <v>28</v>
      </c>
      <c r="B536" s="5">
        <v>36997</v>
      </c>
      <c r="C536" t="s">
        <v>3062</v>
      </c>
      <c r="D536" t="s">
        <v>1975</v>
      </c>
      <c r="E536" t="s">
        <v>2495</v>
      </c>
      <c r="F536" t="s">
        <v>1771</v>
      </c>
      <c r="G536" s="6">
        <v>300</v>
      </c>
    </row>
    <row r="537" spans="1:7" x14ac:dyDescent="0.25">
      <c r="A537" s="7" t="s">
        <v>29</v>
      </c>
      <c r="B537" s="5">
        <v>36997</v>
      </c>
      <c r="C537" t="s">
        <v>1819</v>
      </c>
      <c r="D537" t="s">
        <v>1975</v>
      </c>
      <c r="E537" t="s">
        <v>2495</v>
      </c>
      <c r="F537" t="s">
        <v>3028</v>
      </c>
      <c r="G537" s="6">
        <v>0</v>
      </c>
    </row>
    <row r="538" spans="1:7" x14ac:dyDescent="0.25">
      <c r="A538" s="7" t="s">
        <v>30</v>
      </c>
      <c r="B538" s="5">
        <v>36997</v>
      </c>
      <c r="C538" t="s">
        <v>31</v>
      </c>
      <c r="D538" t="s">
        <v>1975</v>
      </c>
      <c r="E538" t="s">
        <v>2495</v>
      </c>
      <c r="F538" t="s">
        <v>1814</v>
      </c>
      <c r="G538" s="6">
        <v>625</v>
      </c>
    </row>
    <row r="539" spans="1:7" x14ac:dyDescent="0.25">
      <c r="A539" s="7" t="s">
        <v>32</v>
      </c>
      <c r="B539" s="5">
        <v>36997</v>
      </c>
      <c r="C539" t="s">
        <v>1819</v>
      </c>
      <c r="D539" t="s">
        <v>1975</v>
      </c>
      <c r="E539" t="s">
        <v>2495</v>
      </c>
      <c r="F539" t="s">
        <v>1990</v>
      </c>
      <c r="G539" s="6">
        <v>500</v>
      </c>
    </row>
    <row r="540" spans="1:7" x14ac:dyDescent="0.25">
      <c r="A540" s="7" t="s">
        <v>33</v>
      </c>
      <c r="B540" s="5">
        <v>36997</v>
      </c>
      <c r="C540" t="s">
        <v>1819</v>
      </c>
      <c r="D540" t="s">
        <v>1975</v>
      </c>
      <c r="E540" t="s">
        <v>2495</v>
      </c>
      <c r="F540" t="s">
        <v>1978</v>
      </c>
      <c r="G540" s="6">
        <v>3350</v>
      </c>
    </row>
    <row r="541" spans="1:7" x14ac:dyDescent="0.25">
      <c r="A541" s="7" t="s">
        <v>34</v>
      </c>
      <c r="B541" s="5">
        <v>36997</v>
      </c>
      <c r="C541" t="s">
        <v>35</v>
      </c>
      <c r="D541" t="s">
        <v>1975</v>
      </c>
      <c r="E541" t="s">
        <v>2495</v>
      </c>
      <c r="F541" t="s">
        <v>1771</v>
      </c>
      <c r="G541" s="6">
        <v>11040</v>
      </c>
    </row>
    <row r="542" spans="1:7" x14ac:dyDescent="0.25">
      <c r="A542" s="7" t="s">
        <v>36</v>
      </c>
      <c r="B542" s="5">
        <v>36997</v>
      </c>
      <c r="C542" t="s">
        <v>37</v>
      </c>
      <c r="D542" t="s">
        <v>1975</v>
      </c>
      <c r="E542" t="s">
        <v>2495</v>
      </c>
      <c r="F542" t="s">
        <v>1771</v>
      </c>
      <c r="G542" s="6">
        <v>1830</v>
      </c>
    </row>
    <row r="543" spans="1:7" x14ac:dyDescent="0.25">
      <c r="A543" s="7" t="s">
        <v>38</v>
      </c>
      <c r="B543" s="5">
        <v>36997</v>
      </c>
      <c r="C543" t="s">
        <v>1447</v>
      </c>
      <c r="D543" t="s">
        <v>1975</v>
      </c>
      <c r="E543" t="s">
        <v>2495</v>
      </c>
      <c r="F543" t="s">
        <v>1771</v>
      </c>
      <c r="G543" s="6">
        <v>18250</v>
      </c>
    </row>
    <row r="544" spans="1:7" x14ac:dyDescent="0.25">
      <c r="A544" s="7" t="s">
        <v>39</v>
      </c>
      <c r="B544" s="5">
        <v>36997</v>
      </c>
      <c r="C544" t="s">
        <v>2001</v>
      </c>
      <c r="D544" t="s">
        <v>1975</v>
      </c>
      <c r="E544" t="s">
        <v>2495</v>
      </c>
      <c r="F544" t="s">
        <v>2002</v>
      </c>
      <c r="G544" s="6">
        <v>6250</v>
      </c>
    </row>
    <row r="545" spans="1:7" x14ac:dyDescent="0.25">
      <c r="A545" s="7" t="s">
        <v>40</v>
      </c>
      <c r="B545" s="5">
        <v>36997</v>
      </c>
      <c r="C545" t="s">
        <v>1797</v>
      </c>
      <c r="D545" t="s">
        <v>1975</v>
      </c>
      <c r="E545" t="s">
        <v>2495</v>
      </c>
      <c r="F545" t="s">
        <v>1788</v>
      </c>
      <c r="G545" s="6">
        <v>0</v>
      </c>
    </row>
    <row r="546" spans="1:7" x14ac:dyDescent="0.25">
      <c r="A546" s="7" t="s">
        <v>41</v>
      </c>
      <c r="B546" s="5">
        <v>36998</v>
      </c>
      <c r="C546" t="s">
        <v>42</v>
      </c>
      <c r="D546" t="s">
        <v>1975</v>
      </c>
      <c r="E546" t="s">
        <v>2495</v>
      </c>
      <c r="F546" t="s">
        <v>1771</v>
      </c>
      <c r="G546" s="6">
        <v>5812</v>
      </c>
    </row>
    <row r="547" spans="1:7" x14ac:dyDescent="0.25">
      <c r="A547" s="7" t="s">
        <v>43</v>
      </c>
      <c r="B547" s="5">
        <v>36998</v>
      </c>
      <c r="C547" t="s">
        <v>42</v>
      </c>
      <c r="D547" t="s">
        <v>1975</v>
      </c>
      <c r="E547" t="s">
        <v>2495</v>
      </c>
      <c r="F547" t="s">
        <v>1771</v>
      </c>
      <c r="G547" s="6">
        <v>6200</v>
      </c>
    </row>
    <row r="548" spans="1:7" x14ac:dyDescent="0.25">
      <c r="A548" s="7" t="s">
        <v>44</v>
      </c>
      <c r="B548" s="5">
        <v>36998</v>
      </c>
      <c r="C548" t="s">
        <v>42</v>
      </c>
      <c r="D548" t="s">
        <v>1975</v>
      </c>
      <c r="E548" t="s">
        <v>2495</v>
      </c>
      <c r="F548" t="s">
        <v>1771</v>
      </c>
      <c r="G548" s="6">
        <v>511</v>
      </c>
    </row>
    <row r="549" spans="1:7" x14ac:dyDescent="0.25">
      <c r="A549" s="7" t="s">
        <v>45</v>
      </c>
      <c r="B549" s="5">
        <v>36998</v>
      </c>
      <c r="C549" t="s">
        <v>42</v>
      </c>
      <c r="D549" t="s">
        <v>1975</v>
      </c>
      <c r="E549" t="s">
        <v>2495</v>
      </c>
      <c r="F549" t="s">
        <v>1771</v>
      </c>
      <c r="G549" s="6">
        <v>3100</v>
      </c>
    </row>
    <row r="550" spans="1:7" x14ac:dyDescent="0.25">
      <c r="A550" s="7" t="s">
        <v>46</v>
      </c>
      <c r="B550" s="5">
        <v>36998</v>
      </c>
      <c r="C550" t="s">
        <v>1797</v>
      </c>
      <c r="D550" t="s">
        <v>1975</v>
      </c>
      <c r="E550" t="s">
        <v>2495</v>
      </c>
      <c r="F550" t="s">
        <v>1997</v>
      </c>
      <c r="G550" s="6">
        <v>103000</v>
      </c>
    </row>
    <row r="551" spans="1:7" x14ac:dyDescent="0.25">
      <c r="A551" s="7">
        <v>17</v>
      </c>
      <c r="B551" s="5">
        <v>36998</v>
      </c>
      <c r="C551" t="s">
        <v>2494</v>
      </c>
      <c r="D551" t="s">
        <v>1975</v>
      </c>
      <c r="E551" t="s">
        <v>2495</v>
      </c>
      <c r="F551" t="s">
        <v>1981</v>
      </c>
      <c r="G551" s="6">
        <v>139000</v>
      </c>
    </row>
    <row r="552" spans="1:7" x14ac:dyDescent="0.25">
      <c r="A552" s="7" t="s">
        <v>47</v>
      </c>
      <c r="B552" s="5">
        <v>36998</v>
      </c>
      <c r="C552" t="s">
        <v>3046</v>
      </c>
      <c r="D552" t="s">
        <v>1975</v>
      </c>
      <c r="E552" t="s">
        <v>2495</v>
      </c>
      <c r="F552" t="s">
        <v>1978</v>
      </c>
      <c r="G552" s="6">
        <v>150</v>
      </c>
    </row>
    <row r="553" spans="1:7" x14ac:dyDescent="0.25">
      <c r="A553" s="7" t="s">
        <v>47</v>
      </c>
      <c r="B553" s="5">
        <v>36998</v>
      </c>
      <c r="C553" t="s">
        <v>3046</v>
      </c>
      <c r="D553" t="s">
        <v>1975</v>
      </c>
      <c r="E553" t="s">
        <v>2495</v>
      </c>
      <c r="F553" t="s">
        <v>1978</v>
      </c>
      <c r="G553" s="6">
        <v>150</v>
      </c>
    </row>
    <row r="554" spans="1:7" x14ac:dyDescent="0.25">
      <c r="A554" s="7" t="s">
        <v>48</v>
      </c>
      <c r="B554" s="5">
        <v>36998</v>
      </c>
      <c r="C554" t="s">
        <v>1819</v>
      </c>
      <c r="D554" t="s">
        <v>1975</v>
      </c>
      <c r="E554" t="s">
        <v>2495</v>
      </c>
      <c r="F554" t="s">
        <v>1990</v>
      </c>
      <c r="G554" s="6">
        <v>0</v>
      </c>
    </row>
    <row r="555" spans="1:7" x14ac:dyDescent="0.25">
      <c r="A555" s="7" t="s">
        <v>49</v>
      </c>
      <c r="B555" s="5">
        <v>36998</v>
      </c>
      <c r="C555" t="s">
        <v>1819</v>
      </c>
      <c r="D555" t="s">
        <v>1975</v>
      </c>
      <c r="E555" t="s">
        <v>2495</v>
      </c>
      <c r="F555" t="s">
        <v>3028</v>
      </c>
      <c r="G555" s="6">
        <v>0</v>
      </c>
    </row>
    <row r="556" spans="1:7" x14ac:dyDescent="0.25">
      <c r="A556" s="7" t="s">
        <v>50</v>
      </c>
      <c r="B556" s="5">
        <v>36998</v>
      </c>
      <c r="C556" t="s">
        <v>2364</v>
      </c>
      <c r="D556" t="s">
        <v>1975</v>
      </c>
      <c r="E556" t="s">
        <v>2495</v>
      </c>
      <c r="F556" t="s">
        <v>1978</v>
      </c>
      <c r="G556" s="6">
        <v>3230</v>
      </c>
    </row>
    <row r="557" spans="1:7" x14ac:dyDescent="0.25">
      <c r="A557" s="7" t="s">
        <v>51</v>
      </c>
      <c r="B557" s="5">
        <v>36998</v>
      </c>
      <c r="C557" t="s">
        <v>1</v>
      </c>
      <c r="D557" t="s">
        <v>1975</v>
      </c>
      <c r="E557" t="s">
        <v>2495</v>
      </c>
      <c r="F557" t="s">
        <v>1771</v>
      </c>
      <c r="G557" s="6">
        <v>5355</v>
      </c>
    </row>
    <row r="558" spans="1:7" x14ac:dyDescent="0.25">
      <c r="A558" s="7" t="s">
        <v>52</v>
      </c>
      <c r="B558" s="5">
        <v>36998</v>
      </c>
      <c r="C558" t="s">
        <v>2437</v>
      </c>
      <c r="D558" t="s">
        <v>1975</v>
      </c>
      <c r="E558" t="s">
        <v>2495</v>
      </c>
      <c r="F558" t="s">
        <v>1771</v>
      </c>
      <c r="G558" s="6">
        <v>200</v>
      </c>
    </row>
    <row r="559" spans="1:7" x14ac:dyDescent="0.25">
      <c r="A559" s="7" t="s">
        <v>53</v>
      </c>
      <c r="B559" s="5">
        <v>36998</v>
      </c>
      <c r="C559" t="s">
        <v>1999</v>
      </c>
      <c r="D559" t="s">
        <v>1975</v>
      </c>
      <c r="E559" t="s">
        <v>2495</v>
      </c>
      <c r="F559" t="s">
        <v>1771</v>
      </c>
      <c r="G559" s="6">
        <v>0</v>
      </c>
    </row>
    <row r="560" spans="1:7" x14ac:dyDescent="0.25">
      <c r="A560" s="7" t="s">
        <v>54</v>
      </c>
      <c r="B560" s="5">
        <v>36998</v>
      </c>
      <c r="C560" t="s">
        <v>1819</v>
      </c>
      <c r="D560" t="s">
        <v>1975</v>
      </c>
      <c r="E560" t="s">
        <v>2495</v>
      </c>
      <c r="F560" t="s">
        <v>3028</v>
      </c>
      <c r="G560" s="6">
        <v>0</v>
      </c>
    </row>
    <row r="561" spans="1:7" x14ac:dyDescent="0.25">
      <c r="A561" s="7" t="s">
        <v>55</v>
      </c>
      <c r="B561" s="5">
        <v>36998</v>
      </c>
      <c r="C561" t="s">
        <v>1977</v>
      </c>
      <c r="D561" t="s">
        <v>1975</v>
      </c>
      <c r="E561" t="s">
        <v>2495</v>
      </c>
      <c r="F561" t="s">
        <v>1978</v>
      </c>
      <c r="G561" s="6">
        <v>95</v>
      </c>
    </row>
    <row r="562" spans="1:7" x14ac:dyDescent="0.25">
      <c r="A562" s="7" t="s">
        <v>56</v>
      </c>
      <c r="B562" s="5">
        <v>36998</v>
      </c>
      <c r="C562" t="s">
        <v>57</v>
      </c>
      <c r="D562" t="s">
        <v>1975</v>
      </c>
      <c r="E562" t="s">
        <v>2495</v>
      </c>
      <c r="F562" t="s">
        <v>1771</v>
      </c>
      <c r="G562" s="6">
        <v>3850</v>
      </c>
    </row>
    <row r="563" spans="1:7" x14ac:dyDescent="0.25">
      <c r="A563" s="7" t="s">
        <v>58</v>
      </c>
      <c r="B563" s="5">
        <v>36998</v>
      </c>
      <c r="C563" t="s">
        <v>1797</v>
      </c>
      <c r="D563" t="s">
        <v>1975</v>
      </c>
      <c r="E563" t="s">
        <v>2495</v>
      </c>
      <c r="F563" t="s">
        <v>1990</v>
      </c>
      <c r="G563" s="6">
        <v>12130</v>
      </c>
    </row>
    <row r="564" spans="1:7" x14ac:dyDescent="0.25">
      <c r="A564" s="7" t="s">
        <v>59</v>
      </c>
      <c r="B564" s="5">
        <v>36998</v>
      </c>
      <c r="C564" t="s">
        <v>1819</v>
      </c>
      <c r="D564" t="s">
        <v>1975</v>
      </c>
      <c r="E564" t="s">
        <v>2495</v>
      </c>
      <c r="F564" t="s">
        <v>1788</v>
      </c>
      <c r="G564" s="6">
        <v>0</v>
      </c>
    </row>
    <row r="565" spans="1:7" x14ac:dyDescent="0.25">
      <c r="A565" s="7" t="s">
        <v>59</v>
      </c>
      <c r="B565" s="5">
        <v>36998</v>
      </c>
      <c r="C565" t="s">
        <v>1797</v>
      </c>
      <c r="D565" t="s">
        <v>1975</v>
      </c>
      <c r="E565" t="s">
        <v>2495</v>
      </c>
      <c r="F565" t="s">
        <v>1788</v>
      </c>
      <c r="G565" s="6">
        <v>0</v>
      </c>
    </row>
    <row r="566" spans="1:7" x14ac:dyDescent="0.25">
      <c r="A566" s="7" t="s">
        <v>60</v>
      </c>
      <c r="B566" s="5">
        <v>36998</v>
      </c>
      <c r="C566" t="s">
        <v>1819</v>
      </c>
      <c r="D566" t="s">
        <v>1975</v>
      </c>
      <c r="E566" t="s">
        <v>2495</v>
      </c>
      <c r="F566" t="s">
        <v>3028</v>
      </c>
      <c r="G566" s="6">
        <v>0</v>
      </c>
    </row>
    <row r="567" spans="1:7" x14ac:dyDescent="0.25">
      <c r="A567" s="7" t="s">
        <v>61</v>
      </c>
      <c r="B567" s="5">
        <v>36998</v>
      </c>
      <c r="C567" t="s">
        <v>1797</v>
      </c>
      <c r="D567" t="s">
        <v>1975</v>
      </c>
      <c r="E567" t="s">
        <v>2495</v>
      </c>
      <c r="F567" t="s">
        <v>1990</v>
      </c>
      <c r="G567" s="6">
        <v>11430</v>
      </c>
    </row>
    <row r="568" spans="1:7" x14ac:dyDescent="0.25">
      <c r="A568" s="7" t="s">
        <v>62</v>
      </c>
      <c r="B568" s="5">
        <v>36998</v>
      </c>
      <c r="C568" t="s">
        <v>1977</v>
      </c>
      <c r="D568" t="s">
        <v>1975</v>
      </c>
      <c r="E568" t="s">
        <v>2495</v>
      </c>
      <c r="F568" t="s">
        <v>1978</v>
      </c>
      <c r="G568" s="6">
        <v>0</v>
      </c>
    </row>
    <row r="569" spans="1:7" x14ac:dyDescent="0.25">
      <c r="A569" s="7" t="s">
        <v>63</v>
      </c>
      <c r="B569" s="5">
        <v>36998</v>
      </c>
      <c r="C569" t="s">
        <v>1988</v>
      </c>
      <c r="D569" t="s">
        <v>1975</v>
      </c>
      <c r="E569" t="s">
        <v>2495</v>
      </c>
      <c r="F569" t="s">
        <v>1997</v>
      </c>
      <c r="G569" s="6">
        <v>1550</v>
      </c>
    </row>
    <row r="570" spans="1:7" x14ac:dyDescent="0.25">
      <c r="A570" s="7" t="s">
        <v>47</v>
      </c>
      <c r="B570" s="5">
        <v>36998</v>
      </c>
      <c r="C570" t="s">
        <v>3046</v>
      </c>
      <c r="D570" t="s">
        <v>1975</v>
      </c>
      <c r="E570" t="s">
        <v>2495</v>
      </c>
      <c r="F570" t="s">
        <v>1978</v>
      </c>
      <c r="G570" s="6">
        <v>150</v>
      </c>
    </row>
    <row r="571" spans="1:7" x14ac:dyDescent="0.25">
      <c r="A571" s="7" t="s">
        <v>64</v>
      </c>
      <c r="B571" s="5">
        <v>36999</v>
      </c>
      <c r="C571" t="s">
        <v>65</v>
      </c>
      <c r="D571" t="s">
        <v>1975</v>
      </c>
      <c r="E571" t="s">
        <v>2495</v>
      </c>
      <c r="F571" t="s">
        <v>1978</v>
      </c>
      <c r="G571" s="6">
        <v>1775</v>
      </c>
    </row>
    <row r="572" spans="1:7" x14ac:dyDescent="0.25">
      <c r="A572" s="7" t="s">
        <v>66</v>
      </c>
      <c r="B572" s="5">
        <v>36999</v>
      </c>
      <c r="C572" t="s">
        <v>1797</v>
      </c>
      <c r="D572" t="s">
        <v>1975</v>
      </c>
      <c r="E572" t="s">
        <v>2495</v>
      </c>
      <c r="F572" t="s">
        <v>1990</v>
      </c>
      <c r="G572" s="6">
        <v>11790</v>
      </c>
    </row>
    <row r="573" spans="1:7" x14ac:dyDescent="0.25">
      <c r="A573" s="7" t="s">
        <v>67</v>
      </c>
      <c r="B573" s="5">
        <v>36999</v>
      </c>
      <c r="C573" t="s">
        <v>68</v>
      </c>
      <c r="D573" t="s">
        <v>1975</v>
      </c>
      <c r="E573" t="s">
        <v>2495</v>
      </c>
      <c r="F573" t="s">
        <v>1993</v>
      </c>
      <c r="G573" s="6">
        <v>10900</v>
      </c>
    </row>
    <row r="574" spans="1:7" x14ac:dyDescent="0.25">
      <c r="A574" s="7" t="s">
        <v>69</v>
      </c>
      <c r="B574" s="5">
        <v>36999</v>
      </c>
      <c r="C574" t="s">
        <v>1977</v>
      </c>
      <c r="D574" t="s">
        <v>1975</v>
      </c>
      <c r="E574" t="s">
        <v>2495</v>
      </c>
      <c r="F574" t="s">
        <v>1978</v>
      </c>
      <c r="G574" s="6">
        <v>13000</v>
      </c>
    </row>
    <row r="575" spans="1:7" x14ac:dyDescent="0.25">
      <c r="A575" s="7" t="s">
        <v>70</v>
      </c>
      <c r="B575" s="5">
        <v>36999</v>
      </c>
      <c r="C575" t="s">
        <v>1977</v>
      </c>
      <c r="D575" t="s">
        <v>1975</v>
      </c>
      <c r="E575" t="s">
        <v>2495</v>
      </c>
      <c r="F575" t="s">
        <v>1978</v>
      </c>
      <c r="G575" s="6">
        <v>260</v>
      </c>
    </row>
    <row r="576" spans="1:7" x14ac:dyDescent="0.25">
      <c r="A576" s="7" t="s">
        <v>71</v>
      </c>
      <c r="B576" s="5">
        <v>36999</v>
      </c>
      <c r="C576" t="s">
        <v>2364</v>
      </c>
      <c r="D576" t="s">
        <v>1975</v>
      </c>
      <c r="E576" t="s">
        <v>2495</v>
      </c>
      <c r="F576" t="s">
        <v>1978</v>
      </c>
      <c r="G576" s="6">
        <v>5350</v>
      </c>
    </row>
    <row r="577" spans="1:7" x14ac:dyDescent="0.25">
      <c r="A577" s="7" t="s">
        <v>72</v>
      </c>
      <c r="B577" s="5">
        <v>36999</v>
      </c>
      <c r="C577" t="s">
        <v>1977</v>
      </c>
      <c r="D577" t="s">
        <v>1975</v>
      </c>
      <c r="E577" t="s">
        <v>2495</v>
      </c>
      <c r="F577" t="s">
        <v>1978</v>
      </c>
      <c r="G577" s="6">
        <v>3470</v>
      </c>
    </row>
    <row r="578" spans="1:7" x14ac:dyDescent="0.25">
      <c r="A578" s="7" t="s">
        <v>73</v>
      </c>
      <c r="B578" s="5">
        <v>36999</v>
      </c>
      <c r="C578" t="s">
        <v>2364</v>
      </c>
      <c r="D578" t="s">
        <v>1975</v>
      </c>
      <c r="E578" t="s">
        <v>2495</v>
      </c>
      <c r="F578" t="s">
        <v>1978</v>
      </c>
      <c r="G578" s="6">
        <v>490</v>
      </c>
    </row>
    <row r="579" spans="1:7" x14ac:dyDescent="0.25">
      <c r="A579" s="7" t="s">
        <v>74</v>
      </c>
      <c r="B579" s="5">
        <v>36999</v>
      </c>
      <c r="C579" t="s">
        <v>75</v>
      </c>
      <c r="D579" t="s">
        <v>1975</v>
      </c>
      <c r="E579" t="s">
        <v>2495</v>
      </c>
      <c r="F579" t="s">
        <v>1990</v>
      </c>
      <c r="G579" s="6">
        <v>40900</v>
      </c>
    </row>
    <row r="580" spans="1:7" x14ac:dyDescent="0.25">
      <c r="A580" s="7" t="s">
        <v>76</v>
      </c>
      <c r="B580" s="5">
        <v>36999</v>
      </c>
      <c r="C580" t="s">
        <v>1819</v>
      </c>
      <c r="D580" t="s">
        <v>1975</v>
      </c>
      <c r="E580" t="s">
        <v>2495</v>
      </c>
      <c r="F580" t="s">
        <v>1978</v>
      </c>
      <c r="G580" s="6">
        <v>0</v>
      </c>
    </row>
    <row r="581" spans="1:7" x14ac:dyDescent="0.25">
      <c r="A581" s="7" t="s">
        <v>77</v>
      </c>
      <c r="B581" s="5">
        <v>36999</v>
      </c>
      <c r="C581" t="s">
        <v>1999</v>
      </c>
      <c r="D581" t="s">
        <v>1975</v>
      </c>
      <c r="E581" t="s">
        <v>2495</v>
      </c>
      <c r="F581" t="s">
        <v>1771</v>
      </c>
      <c r="G581" s="6">
        <v>585</v>
      </c>
    </row>
    <row r="582" spans="1:7" x14ac:dyDescent="0.25">
      <c r="A582" s="7" t="s">
        <v>78</v>
      </c>
      <c r="B582" s="5">
        <v>36999</v>
      </c>
      <c r="C582" t="s">
        <v>1819</v>
      </c>
      <c r="D582" t="s">
        <v>1975</v>
      </c>
      <c r="E582" t="s">
        <v>2495</v>
      </c>
      <c r="F582" t="s">
        <v>3028</v>
      </c>
      <c r="G582" s="6">
        <v>2175</v>
      </c>
    </row>
    <row r="583" spans="1:7" x14ac:dyDescent="0.25">
      <c r="A583" s="7" t="s">
        <v>79</v>
      </c>
      <c r="B583" s="5">
        <v>36999</v>
      </c>
      <c r="C583" t="s">
        <v>2364</v>
      </c>
      <c r="D583" t="s">
        <v>1975</v>
      </c>
      <c r="E583" t="s">
        <v>2495</v>
      </c>
      <c r="F583" t="s">
        <v>1978</v>
      </c>
      <c r="G583" s="6">
        <v>0</v>
      </c>
    </row>
    <row r="584" spans="1:7" x14ac:dyDescent="0.25">
      <c r="A584" s="7" t="s">
        <v>80</v>
      </c>
      <c r="B584" s="5">
        <v>36999</v>
      </c>
      <c r="C584" t="s">
        <v>2016</v>
      </c>
      <c r="D584" t="s">
        <v>1975</v>
      </c>
      <c r="E584" t="s">
        <v>2495</v>
      </c>
      <c r="F584" t="s">
        <v>1771</v>
      </c>
      <c r="G584" s="6">
        <v>2780</v>
      </c>
    </row>
    <row r="585" spans="1:7" x14ac:dyDescent="0.25">
      <c r="A585" s="7" t="s">
        <v>81</v>
      </c>
      <c r="B585" s="5">
        <v>36999</v>
      </c>
      <c r="C585" t="s">
        <v>1999</v>
      </c>
      <c r="D585" t="s">
        <v>1975</v>
      </c>
      <c r="E585" t="s">
        <v>2495</v>
      </c>
      <c r="F585" t="s">
        <v>1771</v>
      </c>
      <c r="G585" s="6">
        <v>1433</v>
      </c>
    </row>
    <row r="586" spans="1:7" x14ac:dyDescent="0.25">
      <c r="A586" s="7" t="s">
        <v>82</v>
      </c>
      <c r="B586" s="5">
        <v>36999</v>
      </c>
      <c r="C586" t="s">
        <v>83</v>
      </c>
      <c r="D586" t="s">
        <v>1975</v>
      </c>
      <c r="E586" t="s">
        <v>2495</v>
      </c>
      <c r="F586" t="s">
        <v>1771</v>
      </c>
      <c r="G586" s="6">
        <v>3000</v>
      </c>
    </row>
    <row r="587" spans="1:7" x14ac:dyDescent="0.25">
      <c r="A587" s="7" t="s">
        <v>84</v>
      </c>
      <c r="B587" s="5">
        <v>36999</v>
      </c>
      <c r="C587" t="s">
        <v>1819</v>
      </c>
      <c r="D587" t="s">
        <v>1975</v>
      </c>
      <c r="E587" t="s">
        <v>2495</v>
      </c>
      <c r="F587" t="s">
        <v>3028</v>
      </c>
      <c r="G587" s="6">
        <v>0</v>
      </c>
    </row>
    <row r="588" spans="1:7" x14ac:dyDescent="0.25">
      <c r="A588" s="7" t="s">
        <v>85</v>
      </c>
      <c r="B588" s="5">
        <v>36999</v>
      </c>
      <c r="C588" t="s">
        <v>2364</v>
      </c>
      <c r="D588" t="s">
        <v>1975</v>
      </c>
      <c r="E588" t="s">
        <v>2495</v>
      </c>
      <c r="F588" t="s">
        <v>1978</v>
      </c>
      <c r="G588" s="6">
        <v>9675</v>
      </c>
    </row>
    <row r="589" spans="1:7" x14ac:dyDescent="0.25">
      <c r="A589" s="7" t="s">
        <v>86</v>
      </c>
      <c r="B589" s="5">
        <v>36999</v>
      </c>
      <c r="C589" t="s">
        <v>1977</v>
      </c>
      <c r="D589" t="s">
        <v>1975</v>
      </c>
      <c r="E589" t="s">
        <v>2495</v>
      </c>
      <c r="F589" t="s">
        <v>1978</v>
      </c>
      <c r="G589" s="6">
        <v>250</v>
      </c>
    </row>
    <row r="590" spans="1:7" x14ac:dyDescent="0.25">
      <c r="A590" s="7" t="s">
        <v>87</v>
      </c>
      <c r="B590" s="5">
        <v>36999</v>
      </c>
      <c r="C590" t="s">
        <v>1819</v>
      </c>
      <c r="D590" t="s">
        <v>1975</v>
      </c>
      <c r="E590" t="s">
        <v>2495</v>
      </c>
      <c r="F590" t="s">
        <v>3028</v>
      </c>
      <c r="G590" s="6">
        <v>1500</v>
      </c>
    </row>
    <row r="591" spans="1:7" x14ac:dyDescent="0.25">
      <c r="A591" s="7" t="s">
        <v>1991</v>
      </c>
      <c r="B591" s="5">
        <v>36999</v>
      </c>
      <c r="C591" t="s">
        <v>1992</v>
      </c>
      <c r="D591" t="s">
        <v>1975</v>
      </c>
      <c r="E591" t="s">
        <v>2495</v>
      </c>
      <c r="F591" t="s">
        <v>1993</v>
      </c>
      <c r="G591" s="6">
        <v>775</v>
      </c>
    </row>
    <row r="592" spans="1:7" x14ac:dyDescent="0.25">
      <c r="A592" s="7" t="s">
        <v>88</v>
      </c>
      <c r="B592" s="5">
        <v>36999</v>
      </c>
      <c r="C592" t="s">
        <v>1819</v>
      </c>
      <c r="D592" t="s">
        <v>1975</v>
      </c>
      <c r="E592" t="s">
        <v>2495</v>
      </c>
      <c r="F592" t="s">
        <v>3028</v>
      </c>
      <c r="G592" s="6">
        <v>5400</v>
      </c>
    </row>
    <row r="593" spans="1:7" x14ac:dyDescent="0.25">
      <c r="A593" s="7" t="s">
        <v>89</v>
      </c>
      <c r="B593" s="5">
        <v>36999</v>
      </c>
      <c r="C593" t="s">
        <v>1819</v>
      </c>
      <c r="D593" t="s">
        <v>1975</v>
      </c>
      <c r="E593" t="s">
        <v>2495</v>
      </c>
      <c r="F593" t="s">
        <v>3028</v>
      </c>
      <c r="G593" s="6">
        <v>6300</v>
      </c>
    </row>
    <row r="594" spans="1:7" x14ac:dyDescent="0.25">
      <c r="A594" s="7" t="s">
        <v>90</v>
      </c>
      <c r="B594" s="5">
        <v>36999</v>
      </c>
      <c r="C594" t="s">
        <v>2364</v>
      </c>
      <c r="D594" t="s">
        <v>1975</v>
      </c>
      <c r="E594" t="s">
        <v>2495</v>
      </c>
      <c r="F594" t="s">
        <v>1978</v>
      </c>
      <c r="G594" s="6">
        <v>11266</v>
      </c>
    </row>
    <row r="595" spans="1:7" x14ac:dyDescent="0.25">
      <c r="A595" s="7" t="s">
        <v>91</v>
      </c>
      <c r="B595" s="5">
        <v>36999</v>
      </c>
      <c r="C595" t="s">
        <v>1797</v>
      </c>
      <c r="D595" t="s">
        <v>1975</v>
      </c>
      <c r="E595" t="s">
        <v>2495</v>
      </c>
      <c r="F595" t="s">
        <v>1788</v>
      </c>
      <c r="G595" s="6">
        <v>0</v>
      </c>
    </row>
    <row r="596" spans="1:7" x14ac:dyDescent="0.25">
      <c r="A596" s="7" t="s">
        <v>63</v>
      </c>
      <c r="B596" s="5">
        <v>36999</v>
      </c>
      <c r="C596" t="s">
        <v>1988</v>
      </c>
      <c r="D596" t="s">
        <v>1975</v>
      </c>
      <c r="E596" t="s">
        <v>2495</v>
      </c>
      <c r="F596" t="s">
        <v>1997</v>
      </c>
      <c r="G596" s="6">
        <v>0</v>
      </c>
    </row>
    <row r="597" spans="1:7" x14ac:dyDescent="0.25">
      <c r="A597" s="7" t="s">
        <v>92</v>
      </c>
      <c r="B597" s="5">
        <v>36999</v>
      </c>
      <c r="C597" t="s">
        <v>1819</v>
      </c>
      <c r="D597" t="s">
        <v>1975</v>
      </c>
      <c r="E597" t="s">
        <v>2495</v>
      </c>
      <c r="F597" t="s">
        <v>3028</v>
      </c>
      <c r="G597" s="6">
        <v>0</v>
      </c>
    </row>
    <row r="598" spans="1:7" x14ac:dyDescent="0.25">
      <c r="A598" s="7" t="s">
        <v>93</v>
      </c>
      <c r="B598" s="5">
        <v>37000</v>
      </c>
      <c r="C598" t="s">
        <v>2364</v>
      </c>
      <c r="D598" t="s">
        <v>1975</v>
      </c>
      <c r="E598" t="s">
        <v>2495</v>
      </c>
      <c r="F598" t="s">
        <v>1978</v>
      </c>
      <c r="G598" s="6">
        <v>0</v>
      </c>
    </row>
    <row r="599" spans="1:7" x14ac:dyDescent="0.25">
      <c r="A599" s="7" t="s">
        <v>94</v>
      </c>
      <c r="B599" s="5">
        <v>37000</v>
      </c>
      <c r="C599" t="s">
        <v>2364</v>
      </c>
      <c r="D599" t="s">
        <v>1975</v>
      </c>
      <c r="E599" t="s">
        <v>2495</v>
      </c>
      <c r="F599" t="s">
        <v>1978</v>
      </c>
      <c r="G599" s="6">
        <v>5310</v>
      </c>
    </row>
    <row r="600" spans="1:7" x14ac:dyDescent="0.25">
      <c r="A600" s="7" t="s">
        <v>95</v>
      </c>
      <c r="B600" s="5">
        <v>37000</v>
      </c>
      <c r="C600" t="s">
        <v>1977</v>
      </c>
      <c r="D600" t="s">
        <v>1975</v>
      </c>
      <c r="E600" t="s">
        <v>2495</v>
      </c>
      <c r="F600" t="s">
        <v>1978</v>
      </c>
      <c r="G600" s="6">
        <v>3490</v>
      </c>
    </row>
    <row r="601" spans="1:7" x14ac:dyDescent="0.25">
      <c r="A601" s="7" t="s">
        <v>96</v>
      </c>
      <c r="B601" s="5">
        <v>37000</v>
      </c>
      <c r="C601" t="s">
        <v>2364</v>
      </c>
      <c r="D601" t="s">
        <v>1975</v>
      </c>
      <c r="E601" t="s">
        <v>2495</v>
      </c>
      <c r="F601" t="s">
        <v>1990</v>
      </c>
      <c r="G601" s="6">
        <v>0</v>
      </c>
    </row>
    <row r="602" spans="1:7" x14ac:dyDescent="0.25">
      <c r="A602" s="7" t="s">
        <v>97</v>
      </c>
      <c r="B602" s="5">
        <v>37000</v>
      </c>
      <c r="C602" t="s">
        <v>1977</v>
      </c>
      <c r="D602" t="s">
        <v>1975</v>
      </c>
      <c r="E602" t="s">
        <v>2495</v>
      </c>
      <c r="F602" t="s">
        <v>1978</v>
      </c>
      <c r="G602" s="6">
        <v>0</v>
      </c>
    </row>
    <row r="603" spans="1:7" x14ac:dyDescent="0.25">
      <c r="A603" s="7" t="s">
        <v>98</v>
      </c>
      <c r="B603" s="5">
        <v>37000</v>
      </c>
      <c r="C603" t="s">
        <v>99</v>
      </c>
      <c r="D603" t="s">
        <v>1975</v>
      </c>
      <c r="E603" t="s">
        <v>2495</v>
      </c>
      <c r="F603" t="s">
        <v>1788</v>
      </c>
      <c r="G603" s="6">
        <v>34800</v>
      </c>
    </row>
    <row r="604" spans="1:7" x14ac:dyDescent="0.25">
      <c r="A604" s="7" t="s">
        <v>100</v>
      </c>
      <c r="B604" s="5">
        <v>37000</v>
      </c>
      <c r="C604" t="s">
        <v>1819</v>
      </c>
      <c r="D604" t="s">
        <v>1975</v>
      </c>
      <c r="E604" t="s">
        <v>2495</v>
      </c>
      <c r="F604" t="s">
        <v>3028</v>
      </c>
      <c r="G604" s="6">
        <v>0</v>
      </c>
    </row>
    <row r="605" spans="1:7" x14ac:dyDescent="0.25">
      <c r="A605" s="7" t="s">
        <v>101</v>
      </c>
      <c r="B605" s="5">
        <v>37000</v>
      </c>
      <c r="C605" t="s">
        <v>2364</v>
      </c>
      <c r="D605" t="s">
        <v>1975</v>
      </c>
      <c r="E605" t="s">
        <v>2495</v>
      </c>
      <c r="F605" t="s">
        <v>1978</v>
      </c>
      <c r="G605" s="6">
        <v>4250</v>
      </c>
    </row>
    <row r="606" spans="1:7" x14ac:dyDescent="0.25">
      <c r="A606" s="7" t="s">
        <v>102</v>
      </c>
      <c r="B606" s="5">
        <v>37000</v>
      </c>
      <c r="C606" t="s">
        <v>1999</v>
      </c>
      <c r="D606" t="s">
        <v>1975</v>
      </c>
      <c r="E606" t="s">
        <v>2495</v>
      </c>
      <c r="F606" t="s">
        <v>1771</v>
      </c>
      <c r="G606" s="6">
        <v>725</v>
      </c>
    </row>
    <row r="607" spans="1:7" x14ac:dyDescent="0.25">
      <c r="A607" s="7" t="s">
        <v>103</v>
      </c>
      <c r="B607" s="5">
        <v>37000</v>
      </c>
      <c r="C607" t="s">
        <v>2001</v>
      </c>
      <c r="D607" t="s">
        <v>1975</v>
      </c>
      <c r="E607" t="s">
        <v>2495</v>
      </c>
      <c r="F607" t="s">
        <v>2002</v>
      </c>
      <c r="G607" s="6">
        <v>1250</v>
      </c>
    </row>
    <row r="608" spans="1:7" x14ac:dyDescent="0.25">
      <c r="A608" s="7" t="s">
        <v>104</v>
      </c>
      <c r="B608" s="5">
        <v>37000</v>
      </c>
      <c r="C608" t="s">
        <v>1819</v>
      </c>
      <c r="D608" t="s">
        <v>1975</v>
      </c>
      <c r="E608" t="s">
        <v>2495</v>
      </c>
      <c r="F608" t="s">
        <v>3028</v>
      </c>
      <c r="G608" s="6">
        <v>15000</v>
      </c>
    </row>
    <row r="609" spans="1:7" x14ac:dyDescent="0.25">
      <c r="A609" s="7" t="s">
        <v>105</v>
      </c>
      <c r="B609" s="5">
        <v>37000</v>
      </c>
      <c r="C609" t="s">
        <v>2125</v>
      </c>
      <c r="D609" t="s">
        <v>1975</v>
      </c>
      <c r="E609" t="s">
        <v>2495</v>
      </c>
      <c r="F609" t="s">
        <v>1978</v>
      </c>
      <c r="G609" s="6">
        <v>4200</v>
      </c>
    </row>
    <row r="610" spans="1:7" x14ac:dyDescent="0.25">
      <c r="A610" s="7" t="s">
        <v>106</v>
      </c>
      <c r="B610" s="5">
        <v>37000</v>
      </c>
      <c r="C610" t="s">
        <v>1797</v>
      </c>
      <c r="D610" t="s">
        <v>1975</v>
      </c>
      <c r="E610" t="s">
        <v>2495</v>
      </c>
      <c r="F610" t="s">
        <v>1788</v>
      </c>
      <c r="G610" s="6">
        <v>0</v>
      </c>
    </row>
    <row r="611" spans="1:7" x14ac:dyDescent="0.25">
      <c r="A611" s="7" t="s">
        <v>107</v>
      </c>
      <c r="B611" s="5">
        <v>37000</v>
      </c>
      <c r="C611" t="s">
        <v>2364</v>
      </c>
      <c r="D611" t="s">
        <v>1975</v>
      </c>
      <c r="E611" t="s">
        <v>2495</v>
      </c>
      <c r="F611" t="s">
        <v>1978</v>
      </c>
      <c r="G611" s="6">
        <v>0</v>
      </c>
    </row>
    <row r="612" spans="1:7" x14ac:dyDescent="0.25">
      <c r="A612" s="7" t="s">
        <v>108</v>
      </c>
      <c r="B612" s="5">
        <v>37001</v>
      </c>
      <c r="C612" t="s">
        <v>3068</v>
      </c>
      <c r="D612" t="s">
        <v>1975</v>
      </c>
      <c r="E612" t="s">
        <v>2495</v>
      </c>
      <c r="F612" t="s">
        <v>1997</v>
      </c>
      <c r="G612" s="6">
        <v>70000</v>
      </c>
    </row>
    <row r="613" spans="1:7" x14ac:dyDescent="0.25">
      <c r="A613" s="7" t="s">
        <v>109</v>
      </c>
      <c r="B613" s="5">
        <v>37001</v>
      </c>
      <c r="C613" t="s">
        <v>3046</v>
      </c>
      <c r="D613" t="s">
        <v>1975</v>
      </c>
      <c r="E613" t="s">
        <v>2495</v>
      </c>
      <c r="F613" t="s">
        <v>1978</v>
      </c>
      <c r="G613" s="6">
        <v>450</v>
      </c>
    </row>
    <row r="614" spans="1:7" x14ac:dyDescent="0.25">
      <c r="A614" s="7" t="s">
        <v>110</v>
      </c>
      <c r="B614" s="5">
        <v>37001</v>
      </c>
      <c r="C614" t="s">
        <v>1999</v>
      </c>
      <c r="D614" t="s">
        <v>1975</v>
      </c>
      <c r="E614" t="s">
        <v>2495</v>
      </c>
      <c r="F614" t="s">
        <v>1771</v>
      </c>
      <c r="G614" s="6">
        <v>0</v>
      </c>
    </row>
    <row r="615" spans="1:7" x14ac:dyDescent="0.25">
      <c r="A615" s="7" t="s">
        <v>111</v>
      </c>
      <c r="B615" s="5">
        <v>37001</v>
      </c>
      <c r="C615" t="s">
        <v>1999</v>
      </c>
      <c r="D615" t="s">
        <v>1975</v>
      </c>
      <c r="E615" t="s">
        <v>2495</v>
      </c>
      <c r="F615" t="s">
        <v>1771</v>
      </c>
      <c r="G615" s="6">
        <v>0</v>
      </c>
    </row>
    <row r="616" spans="1:7" x14ac:dyDescent="0.25">
      <c r="A616" s="7" t="s">
        <v>112</v>
      </c>
      <c r="B616" s="5">
        <v>37001</v>
      </c>
      <c r="C616" t="s">
        <v>1819</v>
      </c>
      <c r="D616" t="s">
        <v>1975</v>
      </c>
      <c r="E616" t="s">
        <v>2495</v>
      </c>
      <c r="F616" t="s">
        <v>3028</v>
      </c>
      <c r="G616" s="6">
        <v>1385</v>
      </c>
    </row>
    <row r="617" spans="1:7" x14ac:dyDescent="0.25">
      <c r="A617" s="7" t="s">
        <v>113</v>
      </c>
      <c r="B617" s="5">
        <v>37001</v>
      </c>
      <c r="C617" t="s">
        <v>1819</v>
      </c>
      <c r="D617" t="s">
        <v>1975</v>
      </c>
      <c r="E617" t="s">
        <v>2495</v>
      </c>
      <c r="F617" t="s">
        <v>3028</v>
      </c>
      <c r="G617" s="6">
        <v>0</v>
      </c>
    </row>
    <row r="618" spans="1:7" x14ac:dyDescent="0.25">
      <c r="A618" s="7" t="s">
        <v>114</v>
      </c>
      <c r="B618" s="5">
        <v>37001</v>
      </c>
      <c r="C618" t="s">
        <v>1999</v>
      </c>
      <c r="D618" t="s">
        <v>1975</v>
      </c>
      <c r="E618" t="s">
        <v>2495</v>
      </c>
      <c r="F618" t="s">
        <v>1771</v>
      </c>
      <c r="G618" s="6">
        <v>0</v>
      </c>
    </row>
    <row r="619" spans="1:7" x14ac:dyDescent="0.25">
      <c r="A619" s="7" t="s">
        <v>115</v>
      </c>
      <c r="B619" s="5">
        <v>37001</v>
      </c>
      <c r="C619" t="s">
        <v>1977</v>
      </c>
      <c r="D619" t="s">
        <v>1975</v>
      </c>
      <c r="E619" t="s">
        <v>2495</v>
      </c>
      <c r="F619" t="s">
        <v>1978</v>
      </c>
      <c r="G619" s="6">
        <v>250</v>
      </c>
    </row>
    <row r="620" spans="1:7" x14ac:dyDescent="0.25">
      <c r="A620" s="7" t="s">
        <v>116</v>
      </c>
      <c r="B620" s="5">
        <v>37001</v>
      </c>
      <c r="C620" t="s">
        <v>1797</v>
      </c>
      <c r="D620" t="s">
        <v>1975</v>
      </c>
      <c r="E620" t="s">
        <v>2495</v>
      </c>
      <c r="F620" t="s">
        <v>3028</v>
      </c>
      <c r="G620" s="6">
        <v>0</v>
      </c>
    </row>
    <row r="621" spans="1:7" x14ac:dyDescent="0.25">
      <c r="A621" s="7" t="s">
        <v>117</v>
      </c>
      <c r="B621" s="5">
        <v>37001</v>
      </c>
      <c r="C621" t="s">
        <v>118</v>
      </c>
      <c r="D621" t="s">
        <v>1975</v>
      </c>
      <c r="E621" t="s">
        <v>2495</v>
      </c>
      <c r="F621" t="s">
        <v>1978</v>
      </c>
      <c r="G621" s="6">
        <v>1770</v>
      </c>
    </row>
    <row r="622" spans="1:7" x14ac:dyDescent="0.25">
      <c r="A622" s="7" t="s">
        <v>119</v>
      </c>
      <c r="B622" s="5">
        <v>37001</v>
      </c>
      <c r="C622" t="s">
        <v>120</v>
      </c>
      <c r="D622" t="s">
        <v>1975</v>
      </c>
      <c r="E622" t="s">
        <v>2495</v>
      </c>
      <c r="F622" t="s">
        <v>1771</v>
      </c>
      <c r="G622" s="6">
        <v>4480</v>
      </c>
    </row>
    <row r="623" spans="1:7" x14ac:dyDescent="0.25">
      <c r="A623" s="7" t="s">
        <v>121</v>
      </c>
      <c r="B623" s="5">
        <v>37001</v>
      </c>
      <c r="C623" t="s">
        <v>2364</v>
      </c>
      <c r="D623" t="s">
        <v>1975</v>
      </c>
      <c r="E623" t="s">
        <v>2495</v>
      </c>
      <c r="F623" t="s">
        <v>1978</v>
      </c>
      <c r="G623" s="6">
        <v>750</v>
      </c>
    </row>
    <row r="624" spans="1:7" x14ac:dyDescent="0.25">
      <c r="A624" s="7" t="s">
        <v>122</v>
      </c>
      <c r="B624" s="5">
        <v>37001</v>
      </c>
      <c r="C624" t="s">
        <v>65</v>
      </c>
      <c r="D624" t="s">
        <v>1975</v>
      </c>
      <c r="E624" t="s">
        <v>2495</v>
      </c>
      <c r="F624" t="s">
        <v>1978</v>
      </c>
      <c r="G624" s="6">
        <v>80</v>
      </c>
    </row>
    <row r="625" spans="1:7" x14ac:dyDescent="0.25">
      <c r="A625" s="7" t="s">
        <v>123</v>
      </c>
      <c r="B625" s="5">
        <v>37001</v>
      </c>
      <c r="C625" t="s">
        <v>118</v>
      </c>
      <c r="D625" t="s">
        <v>1975</v>
      </c>
      <c r="E625" t="s">
        <v>2495</v>
      </c>
      <c r="F625" t="s">
        <v>1978</v>
      </c>
      <c r="G625" s="6">
        <v>650</v>
      </c>
    </row>
    <row r="626" spans="1:7" x14ac:dyDescent="0.25">
      <c r="A626" s="7" t="s">
        <v>124</v>
      </c>
      <c r="B626" s="5">
        <v>37001</v>
      </c>
      <c r="C626" t="s">
        <v>1629</v>
      </c>
      <c r="D626" t="s">
        <v>1975</v>
      </c>
      <c r="E626" t="s">
        <v>2495</v>
      </c>
      <c r="F626" t="s">
        <v>125</v>
      </c>
      <c r="G626" s="6">
        <v>0</v>
      </c>
    </row>
    <row r="627" spans="1:7" x14ac:dyDescent="0.25">
      <c r="A627" s="7" t="s">
        <v>126</v>
      </c>
      <c r="B627" s="5">
        <v>37001</v>
      </c>
      <c r="C627" t="s">
        <v>1819</v>
      </c>
      <c r="D627" t="s">
        <v>1975</v>
      </c>
      <c r="E627" t="s">
        <v>2495</v>
      </c>
      <c r="F627" t="s">
        <v>3028</v>
      </c>
      <c r="G627" s="6">
        <v>1750</v>
      </c>
    </row>
    <row r="628" spans="1:7" x14ac:dyDescent="0.25">
      <c r="A628" s="7" t="s">
        <v>127</v>
      </c>
      <c r="B628" s="5">
        <v>37001</v>
      </c>
      <c r="C628" t="s">
        <v>120</v>
      </c>
      <c r="D628" t="s">
        <v>1975</v>
      </c>
      <c r="E628" t="s">
        <v>2495</v>
      </c>
      <c r="F628" t="s">
        <v>2371</v>
      </c>
      <c r="G628" s="6">
        <v>30600</v>
      </c>
    </row>
    <row r="629" spans="1:7" x14ac:dyDescent="0.25">
      <c r="A629" s="7" t="s">
        <v>128</v>
      </c>
      <c r="B629" s="5">
        <v>37001</v>
      </c>
      <c r="C629" t="s">
        <v>1999</v>
      </c>
      <c r="D629" t="s">
        <v>1975</v>
      </c>
      <c r="E629" t="s">
        <v>2495</v>
      </c>
      <c r="F629" t="s">
        <v>1771</v>
      </c>
      <c r="G629" s="6">
        <v>3300</v>
      </c>
    </row>
    <row r="630" spans="1:7" x14ac:dyDescent="0.25">
      <c r="A630" s="7" t="s">
        <v>129</v>
      </c>
      <c r="B630" s="5">
        <v>37001</v>
      </c>
      <c r="C630" t="s">
        <v>1819</v>
      </c>
      <c r="D630" t="s">
        <v>1975</v>
      </c>
      <c r="E630" t="s">
        <v>2495</v>
      </c>
      <c r="F630" t="s">
        <v>3028</v>
      </c>
      <c r="G630" s="6">
        <v>1800</v>
      </c>
    </row>
    <row r="631" spans="1:7" x14ac:dyDescent="0.25">
      <c r="A631" s="7" t="s">
        <v>130</v>
      </c>
      <c r="B631" s="5">
        <v>37001</v>
      </c>
      <c r="C631" t="s">
        <v>131</v>
      </c>
      <c r="D631" t="s">
        <v>1975</v>
      </c>
      <c r="E631" t="s">
        <v>2495</v>
      </c>
      <c r="F631" t="s">
        <v>1997</v>
      </c>
      <c r="G631" s="6">
        <v>-7750</v>
      </c>
    </row>
    <row r="632" spans="1:7" x14ac:dyDescent="0.25">
      <c r="A632" s="7" t="s">
        <v>132</v>
      </c>
      <c r="B632" s="5">
        <v>37004</v>
      </c>
      <c r="C632" t="s">
        <v>2041</v>
      </c>
      <c r="D632" t="s">
        <v>1975</v>
      </c>
      <c r="E632" t="s">
        <v>2495</v>
      </c>
      <c r="F632" t="s">
        <v>1997</v>
      </c>
      <c r="G632" s="6">
        <v>100000</v>
      </c>
    </row>
    <row r="633" spans="1:7" x14ac:dyDescent="0.25">
      <c r="A633" s="7" t="s">
        <v>133</v>
      </c>
      <c r="B633" s="5">
        <v>37004</v>
      </c>
      <c r="C633" t="s">
        <v>134</v>
      </c>
      <c r="D633" t="s">
        <v>1975</v>
      </c>
      <c r="E633" t="s">
        <v>2495</v>
      </c>
      <c r="F633" t="s">
        <v>1771</v>
      </c>
      <c r="G633" s="6">
        <v>50</v>
      </c>
    </row>
    <row r="634" spans="1:7" x14ac:dyDescent="0.25">
      <c r="A634" s="7" t="s">
        <v>135</v>
      </c>
      <c r="B634" s="5">
        <v>37004</v>
      </c>
      <c r="C634" t="s">
        <v>1819</v>
      </c>
      <c r="D634" t="s">
        <v>1975</v>
      </c>
      <c r="E634" t="s">
        <v>2495</v>
      </c>
      <c r="F634" t="s">
        <v>3028</v>
      </c>
      <c r="G634" s="6">
        <v>0</v>
      </c>
    </row>
    <row r="635" spans="1:7" x14ac:dyDescent="0.25">
      <c r="A635" s="7" t="s">
        <v>136</v>
      </c>
      <c r="B635" s="5">
        <v>37004</v>
      </c>
      <c r="C635" t="s">
        <v>2001</v>
      </c>
      <c r="D635" t="s">
        <v>1975</v>
      </c>
      <c r="E635" t="s">
        <v>2495</v>
      </c>
      <c r="F635" t="s">
        <v>2002</v>
      </c>
      <c r="G635" s="6">
        <v>250</v>
      </c>
    </row>
    <row r="636" spans="1:7" x14ac:dyDescent="0.25">
      <c r="A636" s="7" t="s">
        <v>137</v>
      </c>
      <c r="B636" s="5">
        <v>37004</v>
      </c>
      <c r="C636" t="s">
        <v>1819</v>
      </c>
      <c r="D636" t="s">
        <v>1975</v>
      </c>
      <c r="E636" t="s">
        <v>2495</v>
      </c>
      <c r="F636" t="s">
        <v>1978</v>
      </c>
      <c r="G636" s="6">
        <v>12750</v>
      </c>
    </row>
    <row r="637" spans="1:7" x14ac:dyDescent="0.25">
      <c r="A637" s="7" t="s">
        <v>138</v>
      </c>
      <c r="B637" s="5">
        <v>37004</v>
      </c>
      <c r="C637" t="s">
        <v>2001</v>
      </c>
      <c r="D637" t="s">
        <v>1975</v>
      </c>
      <c r="E637" t="s">
        <v>2495</v>
      </c>
      <c r="F637" t="s">
        <v>2002</v>
      </c>
      <c r="G637" s="6">
        <v>250</v>
      </c>
    </row>
    <row r="638" spans="1:7" x14ac:dyDescent="0.25">
      <c r="A638" s="7" t="s">
        <v>139</v>
      </c>
      <c r="B638" s="5">
        <v>37004</v>
      </c>
      <c r="C638" t="s">
        <v>2100</v>
      </c>
      <c r="D638" t="s">
        <v>1975</v>
      </c>
      <c r="E638" t="s">
        <v>2495</v>
      </c>
      <c r="F638" t="s">
        <v>2002</v>
      </c>
      <c r="G638" s="6">
        <v>0</v>
      </c>
    </row>
    <row r="639" spans="1:7" x14ac:dyDescent="0.25">
      <c r="A639" s="7" t="s">
        <v>140</v>
      </c>
      <c r="B639" s="5">
        <v>37004</v>
      </c>
      <c r="C639" t="s">
        <v>1819</v>
      </c>
      <c r="D639" t="s">
        <v>1975</v>
      </c>
      <c r="E639" t="s">
        <v>2495</v>
      </c>
      <c r="F639" t="s">
        <v>1978</v>
      </c>
      <c r="G639" s="6">
        <v>480</v>
      </c>
    </row>
    <row r="640" spans="1:7" x14ac:dyDescent="0.25">
      <c r="A640" s="7" t="s">
        <v>141</v>
      </c>
      <c r="B640" s="5">
        <v>37004</v>
      </c>
      <c r="C640" t="s">
        <v>1819</v>
      </c>
      <c r="D640" t="s">
        <v>1975</v>
      </c>
      <c r="E640" t="s">
        <v>2495</v>
      </c>
      <c r="F640" t="s">
        <v>1978</v>
      </c>
      <c r="G640" s="6">
        <v>0</v>
      </c>
    </row>
    <row r="641" spans="1:7" x14ac:dyDescent="0.25">
      <c r="A641" s="7" t="s">
        <v>142</v>
      </c>
      <c r="B641" s="5">
        <v>37004</v>
      </c>
      <c r="C641" t="s">
        <v>2075</v>
      </c>
      <c r="D641" t="s">
        <v>1975</v>
      </c>
      <c r="E641" t="s">
        <v>2495</v>
      </c>
      <c r="F641" t="s">
        <v>1788</v>
      </c>
      <c r="G641" s="6">
        <v>0</v>
      </c>
    </row>
    <row r="642" spans="1:7" x14ac:dyDescent="0.25">
      <c r="A642" s="7" t="s">
        <v>143</v>
      </c>
      <c r="B642" s="5">
        <v>37004</v>
      </c>
      <c r="C642" t="s">
        <v>1819</v>
      </c>
      <c r="D642" t="s">
        <v>1975</v>
      </c>
      <c r="E642" t="s">
        <v>2495</v>
      </c>
      <c r="F642" t="s">
        <v>1990</v>
      </c>
      <c r="G642" s="6">
        <v>800</v>
      </c>
    </row>
    <row r="643" spans="1:7" x14ac:dyDescent="0.25">
      <c r="A643" s="7" t="s">
        <v>144</v>
      </c>
      <c r="B643" s="5">
        <v>37005</v>
      </c>
      <c r="C643" t="s">
        <v>1999</v>
      </c>
      <c r="D643" t="s">
        <v>1975</v>
      </c>
      <c r="E643" t="s">
        <v>2495</v>
      </c>
      <c r="F643" t="s">
        <v>3028</v>
      </c>
      <c r="G643" s="6">
        <v>200</v>
      </c>
    </row>
    <row r="644" spans="1:7" x14ac:dyDescent="0.25">
      <c r="A644" s="7" t="s">
        <v>145</v>
      </c>
      <c r="B644" s="5">
        <v>37005</v>
      </c>
      <c r="C644" t="s">
        <v>1731</v>
      </c>
      <c r="D644" t="s">
        <v>1975</v>
      </c>
      <c r="E644" t="s">
        <v>2495</v>
      </c>
      <c r="F644" t="s">
        <v>146</v>
      </c>
      <c r="G644" s="6">
        <v>1200</v>
      </c>
    </row>
    <row r="645" spans="1:7" x14ac:dyDescent="0.25">
      <c r="A645" s="7" t="s">
        <v>147</v>
      </c>
      <c r="B645" s="5">
        <v>37005</v>
      </c>
      <c r="C645" t="s">
        <v>1797</v>
      </c>
      <c r="D645" t="s">
        <v>1975</v>
      </c>
      <c r="E645" t="s">
        <v>2495</v>
      </c>
      <c r="F645" t="s">
        <v>1788</v>
      </c>
      <c r="G645" s="6">
        <v>0</v>
      </c>
    </row>
    <row r="646" spans="1:7" x14ac:dyDescent="0.25">
      <c r="A646" s="7" t="s">
        <v>148</v>
      </c>
      <c r="B646" s="5">
        <v>37005</v>
      </c>
      <c r="C646" t="s">
        <v>3046</v>
      </c>
      <c r="D646" t="s">
        <v>1975</v>
      </c>
      <c r="E646" t="s">
        <v>2495</v>
      </c>
      <c r="F646" t="s">
        <v>1978</v>
      </c>
      <c r="G646" s="6">
        <v>900</v>
      </c>
    </row>
    <row r="647" spans="1:7" x14ac:dyDescent="0.25">
      <c r="A647" s="7" t="s">
        <v>149</v>
      </c>
      <c r="B647" s="5">
        <v>37005</v>
      </c>
      <c r="C647" t="s">
        <v>1988</v>
      </c>
      <c r="D647" t="s">
        <v>1975</v>
      </c>
      <c r="E647" t="s">
        <v>2495</v>
      </c>
      <c r="F647" t="s">
        <v>1771</v>
      </c>
      <c r="G647" s="6">
        <v>-2325</v>
      </c>
    </row>
    <row r="648" spans="1:7" x14ac:dyDescent="0.25">
      <c r="A648" s="7" t="s">
        <v>150</v>
      </c>
      <c r="B648" s="5">
        <v>37005</v>
      </c>
      <c r="C648" t="s">
        <v>1819</v>
      </c>
      <c r="D648" t="s">
        <v>1975</v>
      </c>
      <c r="E648" t="s">
        <v>2495</v>
      </c>
      <c r="F648" t="s">
        <v>3028</v>
      </c>
      <c r="G648" s="6">
        <v>1170</v>
      </c>
    </row>
    <row r="649" spans="1:7" x14ac:dyDescent="0.25">
      <c r="A649" s="7" t="s">
        <v>151</v>
      </c>
      <c r="B649" s="5">
        <v>37005</v>
      </c>
      <c r="C649" t="s">
        <v>1819</v>
      </c>
      <c r="D649" t="s">
        <v>1975</v>
      </c>
      <c r="E649" t="s">
        <v>2495</v>
      </c>
      <c r="F649" t="s">
        <v>152</v>
      </c>
      <c r="G649" s="6">
        <v>560</v>
      </c>
    </row>
    <row r="650" spans="1:7" x14ac:dyDescent="0.25">
      <c r="A650" s="7" t="s">
        <v>153</v>
      </c>
      <c r="B650" s="5">
        <v>37005</v>
      </c>
      <c r="C650" t="s">
        <v>2364</v>
      </c>
      <c r="D650" t="s">
        <v>1975</v>
      </c>
      <c r="E650" t="s">
        <v>2495</v>
      </c>
      <c r="F650" t="s">
        <v>1978</v>
      </c>
      <c r="G650" s="6">
        <v>1900</v>
      </c>
    </row>
    <row r="651" spans="1:7" x14ac:dyDescent="0.25">
      <c r="A651" s="7" t="s">
        <v>154</v>
      </c>
      <c r="B651" s="5">
        <v>37005</v>
      </c>
      <c r="C651" t="s">
        <v>1819</v>
      </c>
      <c r="D651" t="s">
        <v>1975</v>
      </c>
      <c r="E651" t="s">
        <v>2495</v>
      </c>
      <c r="F651" t="s">
        <v>3028</v>
      </c>
      <c r="G651" s="6">
        <v>0</v>
      </c>
    </row>
    <row r="652" spans="1:7" x14ac:dyDescent="0.25">
      <c r="A652" s="7" t="s">
        <v>155</v>
      </c>
      <c r="B652" s="5">
        <v>37005</v>
      </c>
      <c r="C652" t="s">
        <v>1977</v>
      </c>
      <c r="D652" t="s">
        <v>1975</v>
      </c>
      <c r="E652" t="s">
        <v>2495</v>
      </c>
      <c r="F652" t="s">
        <v>1978</v>
      </c>
      <c r="G652" s="6">
        <v>242</v>
      </c>
    </row>
    <row r="653" spans="1:7" x14ac:dyDescent="0.25">
      <c r="A653" s="7" t="s">
        <v>156</v>
      </c>
      <c r="B653" s="5">
        <v>37005</v>
      </c>
      <c r="C653" t="s">
        <v>2364</v>
      </c>
      <c r="D653" t="s">
        <v>1975</v>
      </c>
      <c r="E653" t="s">
        <v>2495</v>
      </c>
      <c r="F653" t="s">
        <v>1978</v>
      </c>
      <c r="G653" s="6">
        <v>2210</v>
      </c>
    </row>
    <row r="654" spans="1:7" x14ac:dyDescent="0.25">
      <c r="A654" s="7" t="s">
        <v>157</v>
      </c>
      <c r="B654" s="5">
        <v>37005</v>
      </c>
      <c r="C654" t="s">
        <v>1819</v>
      </c>
      <c r="D654" t="s">
        <v>1975</v>
      </c>
      <c r="E654" t="s">
        <v>2495</v>
      </c>
      <c r="F654" t="s">
        <v>1990</v>
      </c>
      <c r="G654" s="6">
        <v>5650</v>
      </c>
    </row>
    <row r="655" spans="1:7" x14ac:dyDescent="0.25">
      <c r="A655" s="7" t="s">
        <v>158</v>
      </c>
      <c r="B655" s="5">
        <v>37005</v>
      </c>
      <c r="C655" t="s">
        <v>2058</v>
      </c>
      <c r="D655" t="s">
        <v>1975</v>
      </c>
      <c r="E655" t="s">
        <v>2495</v>
      </c>
      <c r="F655" t="s">
        <v>1771</v>
      </c>
      <c r="G655" s="6">
        <v>0</v>
      </c>
    </row>
    <row r="656" spans="1:7" x14ac:dyDescent="0.25">
      <c r="A656" s="7" t="s">
        <v>3064</v>
      </c>
      <c r="B656" s="5">
        <v>37006</v>
      </c>
      <c r="C656" t="s">
        <v>3065</v>
      </c>
      <c r="D656" t="s">
        <v>1975</v>
      </c>
      <c r="E656" t="s">
        <v>2495</v>
      </c>
      <c r="F656" t="s">
        <v>1788</v>
      </c>
      <c r="G656" s="6">
        <v>-8400</v>
      </c>
    </row>
    <row r="657" spans="1:7" x14ac:dyDescent="0.25">
      <c r="A657" s="7" t="s">
        <v>2608</v>
      </c>
      <c r="B657" s="5">
        <v>37006</v>
      </c>
      <c r="C657" t="s">
        <v>2605</v>
      </c>
      <c r="D657" t="s">
        <v>1975</v>
      </c>
      <c r="E657" t="s">
        <v>2495</v>
      </c>
      <c r="F657" t="s">
        <v>1788</v>
      </c>
      <c r="G657" s="6">
        <v>-8442</v>
      </c>
    </row>
    <row r="658" spans="1:7" x14ac:dyDescent="0.25">
      <c r="A658" s="7" t="s">
        <v>3064</v>
      </c>
      <c r="B658" s="5">
        <v>37006</v>
      </c>
      <c r="C658" t="s">
        <v>159</v>
      </c>
      <c r="D658" t="s">
        <v>1975</v>
      </c>
      <c r="E658" t="s">
        <v>2495</v>
      </c>
      <c r="F658" t="s">
        <v>1788</v>
      </c>
      <c r="G658" s="6">
        <v>8400</v>
      </c>
    </row>
    <row r="659" spans="1:7" x14ac:dyDescent="0.25">
      <c r="A659" s="7" t="s">
        <v>2608</v>
      </c>
      <c r="B659" s="5">
        <v>37006</v>
      </c>
      <c r="C659" t="s">
        <v>159</v>
      </c>
      <c r="D659" t="s">
        <v>1975</v>
      </c>
      <c r="E659" t="s">
        <v>2495</v>
      </c>
      <c r="F659" t="s">
        <v>1788</v>
      </c>
      <c r="G659" s="6">
        <v>8442</v>
      </c>
    </row>
    <row r="660" spans="1:7" x14ac:dyDescent="0.25">
      <c r="A660" s="7" t="s">
        <v>82</v>
      </c>
      <c r="B660" s="5">
        <v>37006</v>
      </c>
      <c r="C660" t="s">
        <v>83</v>
      </c>
      <c r="D660" t="s">
        <v>1975</v>
      </c>
      <c r="E660" t="s">
        <v>2495</v>
      </c>
      <c r="F660" t="s">
        <v>1771</v>
      </c>
      <c r="G660" s="6">
        <v>-3000</v>
      </c>
    </row>
    <row r="661" spans="1:7" x14ac:dyDescent="0.25">
      <c r="A661" s="7" t="s">
        <v>82</v>
      </c>
      <c r="B661" s="5">
        <v>37006</v>
      </c>
      <c r="C661" t="s">
        <v>160</v>
      </c>
      <c r="D661" t="s">
        <v>1975</v>
      </c>
      <c r="E661" t="s">
        <v>2495</v>
      </c>
      <c r="F661" t="s">
        <v>1771</v>
      </c>
      <c r="G661" s="6">
        <v>3000</v>
      </c>
    </row>
    <row r="662" spans="1:7" x14ac:dyDescent="0.25">
      <c r="A662" s="7" t="s">
        <v>161</v>
      </c>
      <c r="B662" s="5">
        <v>37006</v>
      </c>
      <c r="C662" t="s">
        <v>1819</v>
      </c>
      <c r="D662" t="s">
        <v>1975</v>
      </c>
      <c r="E662" t="s">
        <v>2495</v>
      </c>
      <c r="F662" t="s">
        <v>3028</v>
      </c>
      <c r="G662" s="6">
        <v>3450</v>
      </c>
    </row>
    <row r="663" spans="1:7" x14ac:dyDescent="0.25">
      <c r="A663" s="7" t="s">
        <v>162</v>
      </c>
      <c r="B663" s="5">
        <v>37006</v>
      </c>
      <c r="C663" t="s">
        <v>1977</v>
      </c>
      <c r="D663" t="s">
        <v>1975</v>
      </c>
      <c r="E663" t="s">
        <v>2495</v>
      </c>
      <c r="F663" t="s">
        <v>1978</v>
      </c>
      <c r="G663" s="6">
        <v>930</v>
      </c>
    </row>
    <row r="664" spans="1:7" x14ac:dyDescent="0.25">
      <c r="A664" s="7" t="s">
        <v>163</v>
      </c>
      <c r="B664" s="5">
        <v>37006</v>
      </c>
      <c r="C664" t="s">
        <v>1819</v>
      </c>
      <c r="D664" t="s">
        <v>1975</v>
      </c>
      <c r="E664" t="s">
        <v>2495</v>
      </c>
      <c r="F664" t="s">
        <v>3028</v>
      </c>
      <c r="G664" s="6">
        <v>0</v>
      </c>
    </row>
    <row r="665" spans="1:7" x14ac:dyDescent="0.25">
      <c r="A665" s="7" t="s">
        <v>164</v>
      </c>
      <c r="B665" s="5">
        <v>37006</v>
      </c>
      <c r="C665" t="s">
        <v>2058</v>
      </c>
      <c r="D665" t="s">
        <v>1975</v>
      </c>
      <c r="E665" t="s">
        <v>2495</v>
      </c>
      <c r="F665" t="s">
        <v>1981</v>
      </c>
      <c r="G665" s="6">
        <v>730</v>
      </c>
    </row>
    <row r="666" spans="1:7" x14ac:dyDescent="0.25">
      <c r="A666" s="7" t="s">
        <v>165</v>
      </c>
      <c r="B666" s="5">
        <v>37006</v>
      </c>
      <c r="C666" t="s">
        <v>2058</v>
      </c>
      <c r="D666" t="s">
        <v>1975</v>
      </c>
      <c r="E666" t="s">
        <v>2495</v>
      </c>
      <c r="F666" t="s">
        <v>1981</v>
      </c>
      <c r="G666" s="6">
        <v>1820</v>
      </c>
    </row>
    <row r="667" spans="1:7" x14ac:dyDescent="0.25">
      <c r="A667" s="7" t="s">
        <v>166</v>
      </c>
      <c r="B667" s="5">
        <v>37006</v>
      </c>
      <c r="C667" t="s">
        <v>2364</v>
      </c>
      <c r="D667" t="s">
        <v>1975</v>
      </c>
      <c r="E667" t="s">
        <v>2495</v>
      </c>
      <c r="F667" t="s">
        <v>1978</v>
      </c>
      <c r="G667" s="6">
        <v>1760</v>
      </c>
    </row>
    <row r="668" spans="1:7" x14ac:dyDescent="0.25">
      <c r="A668" s="7" t="s">
        <v>167</v>
      </c>
      <c r="B668" s="5">
        <v>37006</v>
      </c>
      <c r="C668" t="s">
        <v>1819</v>
      </c>
      <c r="D668" t="s">
        <v>1975</v>
      </c>
      <c r="E668" t="s">
        <v>2495</v>
      </c>
      <c r="F668" t="s">
        <v>3028</v>
      </c>
      <c r="G668" s="6">
        <v>2980</v>
      </c>
    </row>
    <row r="669" spans="1:7" x14ac:dyDescent="0.25">
      <c r="A669" s="7" t="s">
        <v>168</v>
      </c>
      <c r="B669" s="5">
        <v>37006</v>
      </c>
      <c r="C669" t="s">
        <v>2364</v>
      </c>
      <c r="D669" t="s">
        <v>1975</v>
      </c>
      <c r="E669" t="s">
        <v>2495</v>
      </c>
      <c r="F669" t="s">
        <v>1978</v>
      </c>
      <c r="G669" s="6">
        <v>630</v>
      </c>
    </row>
    <row r="670" spans="1:7" x14ac:dyDescent="0.25">
      <c r="A670" s="7" t="s">
        <v>169</v>
      </c>
      <c r="B670" s="5">
        <v>37006</v>
      </c>
      <c r="C670" t="s">
        <v>1401</v>
      </c>
      <c r="D670" t="s">
        <v>1975</v>
      </c>
      <c r="E670" t="s">
        <v>2495</v>
      </c>
      <c r="F670" t="s">
        <v>1771</v>
      </c>
      <c r="G670" s="6">
        <v>585</v>
      </c>
    </row>
    <row r="671" spans="1:7" x14ac:dyDescent="0.25">
      <c r="A671" s="7" t="s">
        <v>170</v>
      </c>
      <c r="B671" s="5">
        <v>37006</v>
      </c>
      <c r="C671" t="s">
        <v>1977</v>
      </c>
      <c r="D671" t="s">
        <v>1975</v>
      </c>
      <c r="E671" t="s">
        <v>2495</v>
      </c>
      <c r="F671" t="s">
        <v>1978</v>
      </c>
      <c r="G671" s="6">
        <v>321</v>
      </c>
    </row>
    <row r="672" spans="1:7" x14ac:dyDescent="0.25">
      <c r="A672" s="7" t="s">
        <v>171</v>
      </c>
      <c r="B672" s="5">
        <v>37006</v>
      </c>
      <c r="C672" t="s">
        <v>57</v>
      </c>
      <c r="D672" t="s">
        <v>1975</v>
      </c>
      <c r="E672" t="s">
        <v>2495</v>
      </c>
      <c r="F672" t="s">
        <v>1771</v>
      </c>
      <c r="G672" s="6">
        <v>7410</v>
      </c>
    </row>
    <row r="673" spans="1:7" x14ac:dyDescent="0.25">
      <c r="A673" s="7" t="s">
        <v>172</v>
      </c>
      <c r="B673" s="5">
        <v>37006</v>
      </c>
      <c r="C673" t="s">
        <v>57</v>
      </c>
      <c r="D673" t="s">
        <v>1975</v>
      </c>
      <c r="E673" t="s">
        <v>2495</v>
      </c>
      <c r="F673" t="s">
        <v>1771</v>
      </c>
      <c r="G673" s="6">
        <v>1930</v>
      </c>
    </row>
    <row r="674" spans="1:7" x14ac:dyDescent="0.25">
      <c r="A674" s="7" t="s">
        <v>2601</v>
      </c>
      <c r="B674" s="5">
        <v>37006</v>
      </c>
      <c r="C674" t="s">
        <v>1456</v>
      </c>
      <c r="D674" t="s">
        <v>1975</v>
      </c>
      <c r="E674" t="s">
        <v>2495</v>
      </c>
      <c r="F674" t="s">
        <v>1475</v>
      </c>
      <c r="G674" s="6">
        <v>0</v>
      </c>
    </row>
    <row r="675" spans="1:7" x14ac:dyDescent="0.25">
      <c r="A675" s="7" t="s">
        <v>173</v>
      </c>
      <c r="B675" s="5">
        <v>37006</v>
      </c>
      <c r="C675" t="s">
        <v>1977</v>
      </c>
      <c r="D675" t="s">
        <v>1975</v>
      </c>
      <c r="E675" t="s">
        <v>2495</v>
      </c>
      <c r="F675" t="s">
        <v>1978</v>
      </c>
      <c r="G675" s="6">
        <v>495</v>
      </c>
    </row>
    <row r="676" spans="1:7" x14ac:dyDescent="0.25">
      <c r="A676" s="7" t="s">
        <v>174</v>
      </c>
      <c r="B676" s="5">
        <v>37006</v>
      </c>
      <c r="C676" t="s">
        <v>2364</v>
      </c>
      <c r="D676" t="s">
        <v>1975</v>
      </c>
      <c r="E676" t="s">
        <v>2495</v>
      </c>
      <c r="F676" t="s">
        <v>1978</v>
      </c>
      <c r="G676" s="6">
        <v>510</v>
      </c>
    </row>
    <row r="677" spans="1:7" x14ac:dyDescent="0.25">
      <c r="A677" s="7" t="s">
        <v>175</v>
      </c>
      <c r="B677" s="5">
        <v>37006</v>
      </c>
      <c r="C677" t="s">
        <v>2216</v>
      </c>
      <c r="D677" t="s">
        <v>1975</v>
      </c>
      <c r="E677" t="s">
        <v>2495</v>
      </c>
      <c r="F677" t="s">
        <v>2020</v>
      </c>
      <c r="G677" s="6">
        <v>746</v>
      </c>
    </row>
    <row r="678" spans="1:7" x14ac:dyDescent="0.25">
      <c r="A678" s="7" t="s">
        <v>176</v>
      </c>
      <c r="B678" s="5">
        <v>37006</v>
      </c>
      <c r="C678" t="s">
        <v>177</v>
      </c>
      <c r="D678" t="s">
        <v>1975</v>
      </c>
      <c r="E678" t="s">
        <v>2495</v>
      </c>
      <c r="F678" t="s">
        <v>1788</v>
      </c>
      <c r="G678" s="6">
        <v>2470</v>
      </c>
    </row>
    <row r="679" spans="1:7" x14ac:dyDescent="0.25">
      <c r="A679" s="7" t="s">
        <v>178</v>
      </c>
      <c r="B679" s="5">
        <v>37006</v>
      </c>
      <c r="C679" t="s">
        <v>1977</v>
      </c>
      <c r="D679" t="s">
        <v>1975</v>
      </c>
      <c r="E679" t="s">
        <v>2495</v>
      </c>
      <c r="F679" t="s">
        <v>1978</v>
      </c>
      <c r="G679" s="6">
        <v>0</v>
      </c>
    </row>
    <row r="680" spans="1:7" x14ac:dyDescent="0.25">
      <c r="A680" s="7" t="s">
        <v>2600</v>
      </c>
      <c r="B680" s="5">
        <v>37006</v>
      </c>
      <c r="C680" t="s">
        <v>1456</v>
      </c>
      <c r="D680" t="s">
        <v>1975</v>
      </c>
      <c r="E680" t="s">
        <v>2495</v>
      </c>
      <c r="F680" t="s">
        <v>1475</v>
      </c>
      <c r="G680" s="6">
        <v>2125</v>
      </c>
    </row>
    <row r="681" spans="1:7" x14ac:dyDescent="0.25">
      <c r="A681" s="7" t="s">
        <v>179</v>
      </c>
      <c r="B681" s="5">
        <v>37006</v>
      </c>
      <c r="C681" t="s">
        <v>1977</v>
      </c>
      <c r="D681" t="s">
        <v>1975</v>
      </c>
      <c r="E681" t="s">
        <v>2495</v>
      </c>
      <c r="F681" t="s">
        <v>1978</v>
      </c>
      <c r="G681" s="6">
        <v>2050</v>
      </c>
    </row>
    <row r="682" spans="1:7" x14ac:dyDescent="0.25">
      <c r="A682" s="7" t="s">
        <v>180</v>
      </c>
      <c r="B682" s="5">
        <v>37006</v>
      </c>
      <c r="C682" t="s">
        <v>2052</v>
      </c>
      <c r="D682" t="s">
        <v>1975</v>
      </c>
      <c r="E682" t="s">
        <v>2495</v>
      </c>
      <c r="F682" t="s">
        <v>1981</v>
      </c>
      <c r="G682" s="6">
        <v>70</v>
      </c>
    </row>
    <row r="683" spans="1:7" x14ac:dyDescent="0.25">
      <c r="A683" s="7" t="s">
        <v>181</v>
      </c>
      <c r="B683" s="5">
        <v>37006</v>
      </c>
      <c r="C683" t="s">
        <v>2056</v>
      </c>
      <c r="D683" t="s">
        <v>1975</v>
      </c>
      <c r="E683" t="s">
        <v>2495</v>
      </c>
      <c r="F683" t="s">
        <v>1771</v>
      </c>
      <c r="G683" s="6">
        <v>2344</v>
      </c>
    </row>
    <row r="684" spans="1:7" x14ac:dyDescent="0.25">
      <c r="A684" s="7" t="s">
        <v>182</v>
      </c>
      <c r="B684" s="5">
        <v>37006</v>
      </c>
      <c r="C684" t="s">
        <v>1977</v>
      </c>
      <c r="D684" t="s">
        <v>1975</v>
      </c>
      <c r="E684" t="s">
        <v>2495</v>
      </c>
      <c r="F684" t="s">
        <v>1978</v>
      </c>
      <c r="G684" s="6">
        <v>0</v>
      </c>
    </row>
    <row r="685" spans="1:7" x14ac:dyDescent="0.25">
      <c r="A685" s="7" t="s">
        <v>183</v>
      </c>
      <c r="B685" s="5">
        <v>37006</v>
      </c>
      <c r="C685" t="s">
        <v>184</v>
      </c>
      <c r="D685" t="s">
        <v>1975</v>
      </c>
      <c r="E685" t="s">
        <v>2495</v>
      </c>
      <c r="F685" t="s">
        <v>1981</v>
      </c>
      <c r="G685" s="6">
        <v>10690</v>
      </c>
    </row>
    <row r="686" spans="1:7" x14ac:dyDescent="0.25">
      <c r="A686" s="7" t="s">
        <v>185</v>
      </c>
      <c r="B686" s="5">
        <v>37006</v>
      </c>
      <c r="C686" t="s">
        <v>1977</v>
      </c>
      <c r="D686" t="s">
        <v>1975</v>
      </c>
      <c r="E686" t="s">
        <v>2495</v>
      </c>
      <c r="F686" t="s">
        <v>1978</v>
      </c>
      <c r="G686" s="6">
        <v>38</v>
      </c>
    </row>
    <row r="687" spans="1:7" x14ac:dyDescent="0.25">
      <c r="A687" s="7" t="s">
        <v>186</v>
      </c>
      <c r="B687" s="5">
        <v>37006</v>
      </c>
      <c r="C687" t="s">
        <v>1977</v>
      </c>
      <c r="D687" t="s">
        <v>1975</v>
      </c>
      <c r="E687" t="s">
        <v>2495</v>
      </c>
      <c r="F687" t="s">
        <v>1978</v>
      </c>
      <c r="G687" s="6">
        <v>1750</v>
      </c>
    </row>
    <row r="688" spans="1:7" x14ac:dyDescent="0.25">
      <c r="A688" s="7" t="s">
        <v>187</v>
      </c>
      <c r="B688" s="5">
        <v>37006</v>
      </c>
      <c r="C688" t="s">
        <v>1819</v>
      </c>
      <c r="D688" t="s">
        <v>1975</v>
      </c>
      <c r="E688" t="s">
        <v>2495</v>
      </c>
      <c r="F688" t="s">
        <v>3028</v>
      </c>
      <c r="G688" s="6">
        <v>2820</v>
      </c>
    </row>
    <row r="689" spans="1:7" x14ac:dyDescent="0.25">
      <c r="A689" s="7" t="s">
        <v>188</v>
      </c>
      <c r="B689" s="5">
        <v>37006</v>
      </c>
      <c r="C689" t="s">
        <v>2001</v>
      </c>
      <c r="D689" t="s">
        <v>1975</v>
      </c>
      <c r="E689" t="s">
        <v>2495</v>
      </c>
      <c r="F689" t="s">
        <v>2002</v>
      </c>
      <c r="G689" s="6">
        <v>0</v>
      </c>
    </row>
    <row r="690" spans="1:7" x14ac:dyDescent="0.25">
      <c r="A690" s="7" t="s">
        <v>189</v>
      </c>
      <c r="B690" s="5">
        <v>37006</v>
      </c>
      <c r="C690" t="s">
        <v>2001</v>
      </c>
      <c r="D690" t="s">
        <v>1975</v>
      </c>
      <c r="E690" t="s">
        <v>2495</v>
      </c>
      <c r="F690" t="s">
        <v>2002</v>
      </c>
      <c r="G690" s="6">
        <v>750</v>
      </c>
    </row>
    <row r="691" spans="1:7" x14ac:dyDescent="0.25">
      <c r="A691" s="7" t="s">
        <v>190</v>
      </c>
      <c r="B691" s="5">
        <v>37006</v>
      </c>
      <c r="C691" t="s">
        <v>191</v>
      </c>
      <c r="D691" t="s">
        <v>1975</v>
      </c>
      <c r="E691" t="s">
        <v>2495</v>
      </c>
      <c r="F691" t="s">
        <v>2020</v>
      </c>
      <c r="G691" s="6">
        <v>38000</v>
      </c>
    </row>
    <row r="692" spans="1:7" x14ac:dyDescent="0.25">
      <c r="A692" s="7" t="s">
        <v>192</v>
      </c>
      <c r="B692" s="5">
        <v>37006</v>
      </c>
      <c r="C692" t="s">
        <v>191</v>
      </c>
      <c r="D692" t="s">
        <v>1975</v>
      </c>
      <c r="E692" t="s">
        <v>2495</v>
      </c>
      <c r="F692" t="s">
        <v>2020</v>
      </c>
      <c r="G692" s="6">
        <v>85100</v>
      </c>
    </row>
    <row r="693" spans="1:7" x14ac:dyDescent="0.25">
      <c r="A693" s="7" t="s">
        <v>193</v>
      </c>
      <c r="B693" s="5">
        <v>37006</v>
      </c>
      <c r="C693" t="s">
        <v>191</v>
      </c>
      <c r="D693" t="s">
        <v>1975</v>
      </c>
      <c r="E693" t="s">
        <v>2495</v>
      </c>
      <c r="F693" t="s">
        <v>2020</v>
      </c>
      <c r="G693" s="6">
        <v>18500</v>
      </c>
    </row>
    <row r="694" spans="1:7" x14ac:dyDescent="0.25">
      <c r="A694" s="7" t="s">
        <v>194</v>
      </c>
      <c r="B694" s="5">
        <v>37006</v>
      </c>
      <c r="C694" t="s">
        <v>195</v>
      </c>
      <c r="D694" t="s">
        <v>1975</v>
      </c>
      <c r="E694" t="s">
        <v>2495</v>
      </c>
      <c r="F694" t="s">
        <v>1981</v>
      </c>
      <c r="G694" s="6">
        <v>2500</v>
      </c>
    </row>
    <row r="695" spans="1:7" x14ac:dyDescent="0.25">
      <c r="A695" s="7" t="s">
        <v>196</v>
      </c>
      <c r="B695" s="5">
        <v>37006</v>
      </c>
      <c r="C695" t="s">
        <v>2100</v>
      </c>
      <c r="D695" t="s">
        <v>1975</v>
      </c>
      <c r="E695" t="s">
        <v>2495</v>
      </c>
      <c r="F695" t="s">
        <v>2002</v>
      </c>
      <c r="G695" s="6">
        <v>9125</v>
      </c>
    </row>
    <row r="696" spans="1:7" x14ac:dyDescent="0.25">
      <c r="A696" s="7" t="s">
        <v>197</v>
      </c>
      <c r="B696" s="5">
        <v>37006</v>
      </c>
      <c r="C696" t="s">
        <v>1819</v>
      </c>
      <c r="D696" t="s">
        <v>1975</v>
      </c>
      <c r="E696" t="s">
        <v>2495</v>
      </c>
      <c r="F696" t="s">
        <v>3028</v>
      </c>
      <c r="G696" s="6">
        <v>650</v>
      </c>
    </row>
    <row r="697" spans="1:7" x14ac:dyDescent="0.25">
      <c r="A697" s="7" t="s">
        <v>198</v>
      </c>
      <c r="B697" s="5">
        <v>37006</v>
      </c>
      <c r="C697" t="s">
        <v>1819</v>
      </c>
      <c r="D697" t="s">
        <v>1975</v>
      </c>
      <c r="E697" t="s">
        <v>2495</v>
      </c>
      <c r="F697" t="s">
        <v>3028</v>
      </c>
      <c r="G697" s="6">
        <v>52250</v>
      </c>
    </row>
    <row r="698" spans="1:7" x14ac:dyDescent="0.25">
      <c r="A698" s="7" t="s">
        <v>2601</v>
      </c>
      <c r="B698" s="5">
        <v>37007</v>
      </c>
      <c r="C698" t="s">
        <v>1456</v>
      </c>
      <c r="D698" t="s">
        <v>1975</v>
      </c>
      <c r="E698" t="s">
        <v>2495</v>
      </c>
      <c r="F698" t="s">
        <v>1475</v>
      </c>
      <c r="G698" s="6">
        <v>0</v>
      </c>
    </row>
    <row r="699" spans="1:7" x14ac:dyDescent="0.25">
      <c r="A699" s="7" t="s">
        <v>2600</v>
      </c>
      <c r="B699" s="5">
        <v>37007</v>
      </c>
      <c r="C699" t="s">
        <v>1456</v>
      </c>
      <c r="D699" t="s">
        <v>1975</v>
      </c>
      <c r="E699" t="s">
        <v>2495</v>
      </c>
      <c r="F699" t="s">
        <v>1475</v>
      </c>
      <c r="G699" s="6">
        <v>-2125</v>
      </c>
    </row>
    <row r="700" spans="1:7" x14ac:dyDescent="0.25">
      <c r="A700" s="7" t="s">
        <v>199</v>
      </c>
      <c r="B700" s="5">
        <v>37007</v>
      </c>
      <c r="C700" t="s">
        <v>1797</v>
      </c>
      <c r="D700" t="s">
        <v>1975</v>
      </c>
      <c r="E700" t="s">
        <v>2495</v>
      </c>
      <c r="F700" t="s">
        <v>1788</v>
      </c>
      <c r="G700" s="6">
        <v>0</v>
      </c>
    </row>
    <row r="701" spans="1:7" x14ac:dyDescent="0.25">
      <c r="A701" s="7" t="s">
        <v>200</v>
      </c>
      <c r="B701" s="5">
        <v>37007</v>
      </c>
      <c r="C701" t="s">
        <v>3046</v>
      </c>
      <c r="D701" t="s">
        <v>1975</v>
      </c>
      <c r="E701" t="s">
        <v>2495</v>
      </c>
      <c r="F701" t="s">
        <v>1978</v>
      </c>
      <c r="G701" s="6">
        <v>300</v>
      </c>
    </row>
    <row r="702" spans="1:7" x14ac:dyDescent="0.25">
      <c r="A702" s="7" t="s">
        <v>201</v>
      </c>
      <c r="B702" s="5">
        <v>37007</v>
      </c>
      <c r="C702" t="s">
        <v>1999</v>
      </c>
      <c r="D702" t="s">
        <v>1975</v>
      </c>
      <c r="E702" t="s">
        <v>2495</v>
      </c>
      <c r="F702" t="s">
        <v>1771</v>
      </c>
      <c r="G702" s="6">
        <v>50</v>
      </c>
    </row>
    <row r="703" spans="1:7" x14ac:dyDescent="0.25">
      <c r="A703" s="7" t="s">
        <v>202</v>
      </c>
      <c r="B703" s="5">
        <v>37007</v>
      </c>
      <c r="C703" t="s">
        <v>2001</v>
      </c>
      <c r="D703" t="s">
        <v>1975</v>
      </c>
      <c r="E703" t="s">
        <v>2495</v>
      </c>
      <c r="F703" t="s">
        <v>2002</v>
      </c>
      <c r="G703" s="6">
        <v>5000</v>
      </c>
    </row>
    <row r="704" spans="1:7" x14ac:dyDescent="0.25">
      <c r="A704" s="7" t="s">
        <v>203</v>
      </c>
      <c r="B704" s="5">
        <v>37007</v>
      </c>
      <c r="C704" t="s">
        <v>2001</v>
      </c>
      <c r="D704" t="s">
        <v>1975</v>
      </c>
      <c r="E704" t="s">
        <v>2495</v>
      </c>
      <c r="F704" t="s">
        <v>2002</v>
      </c>
      <c r="G704" s="6">
        <v>9500</v>
      </c>
    </row>
    <row r="705" spans="1:7" x14ac:dyDescent="0.25">
      <c r="A705" s="7" t="s">
        <v>204</v>
      </c>
      <c r="B705" s="5">
        <v>37007</v>
      </c>
      <c r="C705" t="s">
        <v>3046</v>
      </c>
      <c r="D705" t="s">
        <v>1975</v>
      </c>
      <c r="E705" t="s">
        <v>2495</v>
      </c>
      <c r="F705" t="s">
        <v>1978</v>
      </c>
      <c r="G705" s="6">
        <v>900</v>
      </c>
    </row>
    <row r="706" spans="1:7" x14ac:dyDescent="0.25">
      <c r="A706" s="7" t="s">
        <v>205</v>
      </c>
      <c r="B706" s="5">
        <v>37007</v>
      </c>
      <c r="C706" t="s">
        <v>120</v>
      </c>
      <c r="D706" t="s">
        <v>1975</v>
      </c>
      <c r="E706" t="s">
        <v>2495</v>
      </c>
      <c r="F706" t="s">
        <v>1771</v>
      </c>
      <c r="G706" s="6">
        <v>3825</v>
      </c>
    </row>
    <row r="707" spans="1:7" x14ac:dyDescent="0.25">
      <c r="A707" s="7" t="s">
        <v>206</v>
      </c>
      <c r="B707" s="5">
        <v>37007</v>
      </c>
      <c r="C707" t="s">
        <v>2041</v>
      </c>
      <c r="D707" t="s">
        <v>1975</v>
      </c>
      <c r="E707" t="s">
        <v>2495</v>
      </c>
      <c r="F707" t="s">
        <v>1997</v>
      </c>
      <c r="G707" s="6">
        <v>100000</v>
      </c>
    </row>
    <row r="708" spans="1:7" x14ac:dyDescent="0.25">
      <c r="A708" s="7" t="s">
        <v>207</v>
      </c>
      <c r="B708" s="5">
        <v>37007</v>
      </c>
      <c r="C708" t="s">
        <v>208</v>
      </c>
      <c r="D708" t="s">
        <v>1975</v>
      </c>
      <c r="E708" t="s">
        <v>2495</v>
      </c>
      <c r="F708" t="s">
        <v>2020</v>
      </c>
      <c r="G708" s="6">
        <v>2300</v>
      </c>
    </row>
    <row r="709" spans="1:7" x14ac:dyDescent="0.25">
      <c r="A709" s="7" t="s">
        <v>209</v>
      </c>
      <c r="B709" s="5">
        <v>37007</v>
      </c>
      <c r="C709" t="s">
        <v>210</v>
      </c>
      <c r="D709" t="s">
        <v>1975</v>
      </c>
      <c r="E709" t="s">
        <v>2495</v>
      </c>
      <c r="F709" t="s">
        <v>1771</v>
      </c>
      <c r="G709" s="6">
        <v>21000</v>
      </c>
    </row>
    <row r="710" spans="1:7" x14ac:dyDescent="0.25">
      <c r="A710" s="7" t="s">
        <v>211</v>
      </c>
      <c r="B710" s="5">
        <v>37007</v>
      </c>
      <c r="C710" t="s">
        <v>3046</v>
      </c>
      <c r="D710" t="s">
        <v>1975</v>
      </c>
      <c r="E710" t="s">
        <v>2495</v>
      </c>
      <c r="F710" t="s">
        <v>1978</v>
      </c>
      <c r="G710" s="6">
        <v>150</v>
      </c>
    </row>
    <row r="711" spans="1:7" x14ac:dyDescent="0.25">
      <c r="A711" s="7" t="s">
        <v>212</v>
      </c>
      <c r="B711" s="5">
        <v>37007</v>
      </c>
      <c r="C711" t="s">
        <v>1819</v>
      </c>
      <c r="D711" t="s">
        <v>1975</v>
      </c>
      <c r="E711" t="s">
        <v>2495</v>
      </c>
      <c r="F711" t="s">
        <v>3028</v>
      </c>
      <c r="G711" s="6">
        <v>0</v>
      </c>
    </row>
    <row r="712" spans="1:7" x14ac:dyDescent="0.25">
      <c r="A712" s="7" t="s">
        <v>213</v>
      </c>
      <c r="B712" s="5">
        <v>37007</v>
      </c>
      <c r="C712" t="s">
        <v>214</v>
      </c>
      <c r="D712" t="s">
        <v>1975</v>
      </c>
      <c r="E712" t="s">
        <v>2495</v>
      </c>
      <c r="F712" t="s">
        <v>1771</v>
      </c>
      <c r="G712" s="6">
        <v>15300</v>
      </c>
    </row>
    <row r="713" spans="1:7" x14ac:dyDescent="0.25">
      <c r="A713" s="7" t="s">
        <v>215</v>
      </c>
      <c r="B713" s="5">
        <v>37007</v>
      </c>
      <c r="C713" t="s">
        <v>2058</v>
      </c>
      <c r="D713" t="s">
        <v>1975</v>
      </c>
      <c r="E713" t="s">
        <v>2495</v>
      </c>
      <c r="F713" t="s">
        <v>1771</v>
      </c>
      <c r="G713" s="6">
        <v>500</v>
      </c>
    </row>
    <row r="714" spans="1:7" x14ac:dyDescent="0.25">
      <c r="A714" s="7" t="s">
        <v>216</v>
      </c>
      <c r="B714" s="5">
        <v>37007</v>
      </c>
      <c r="C714" t="s">
        <v>1977</v>
      </c>
      <c r="D714" t="s">
        <v>1975</v>
      </c>
      <c r="E714" t="s">
        <v>2495</v>
      </c>
      <c r="F714" t="s">
        <v>1978</v>
      </c>
      <c r="G714" s="6">
        <v>778</v>
      </c>
    </row>
    <row r="715" spans="1:7" x14ac:dyDescent="0.25">
      <c r="A715" s="7" t="s">
        <v>217</v>
      </c>
      <c r="B715" s="5">
        <v>37007</v>
      </c>
      <c r="C715" t="s">
        <v>1977</v>
      </c>
      <c r="D715" t="s">
        <v>1975</v>
      </c>
      <c r="E715" t="s">
        <v>2495</v>
      </c>
      <c r="F715" t="s">
        <v>1978</v>
      </c>
      <c r="G715" s="6">
        <v>100</v>
      </c>
    </row>
    <row r="716" spans="1:7" x14ac:dyDescent="0.25">
      <c r="A716" s="7" t="s">
        <v>218</v>
      </c>
      <c r="B716" s="5">
        <v>37007</v>
      </c>
      <c r="C716" t="s">
        <v>1819</v>
      </c>
      <c r="D716" t="s">
        <v>1975</v>
      </c>
      <c r="E716" t="s">
        <v>2495</v>
      </c>
      <c r="F716" t="s">
        <v>1983</v>
      </c>
      <c r="G716" s="6">
        <v>10210</v>
      </c>
    </row>
    <row r="717" spans="1:7" x14ac:dyDescent="0.25">
      <c r="A717" s="7" t="s">
        <v>219</v>
      </c>
      <c r="B717" s="5">
        <v>37007</v>
      </c>
      <c r="C717" t="s">
        <v>1988</v>
      </c>
      <c r="D717" t="s">
        <v>1975</v>
      </c>
      <c r="E717" t="s">
        <v>2495</v>
      </c>
      <c r="F717" t="s">
        <v>1997</v>
      </c>
      <c r="G717" s="6">
        <v>1521</v>
      </c>
    </row>
    <row r="718" spans="1:7" x14ac:dyDescent="0.25">
      <c r="A718" s="7" t="s">
        <v>220</v>
      </c>
      <c r="B718" s="5">
        <v>37007</v>
      </c>
      <c r="C718" t="s">
        <v>1977</v>
      </c>
      <c r="D718" t="s">
        <v>1975</v>
      </c>
      <c r="E718" t="s">
        <v>2495</v>
      </c>
      <c r="F718" t="s">
        <v>1978</v>
      </c>
      <c r="G718" s="6">
        <v>1250</v>
      </c>
    </row>
    <row r="719" spans="1:7" x14ac:dyDescent="0.25">
      <c r="A719" s="7" t="s">
        <v>221</v>
      </c>
      <c r="B719" s="5">
        <v>37007</v>
      </c>
      <c r="C719" t="s">
        <v>177</v>
      </c>
      <c r="D719" t="s">
        <v>1975</v>
      </c>
      <c r="E719" t="s">
        <v>2495</v>
      </c>
      <c r="F719" t="s">
        <v>1983</v>
      </c>
      <c r="G719" s="6">
        <v>0</v>
      </c>
    </row>
    <row r="720" spans="1:7" x14ac:dyDescent="0.25">
      <c r="A720" s="7" t="s">
        <v>222</v>
      </c>
      <c r="B720" s="5">
        <v>37007</v>
      </c>
      <c r="C720" t="s">
        <v>177</v>
      </c>
      <c r="D720" t="s">
        <v>1975</v>
      </c>
      <c r="E720" t="s">
        <v>2495</v>
      </c>
      <c r="F720" t="s">
        <v>1983</v>
      </c>
      <c r="G720" s="6">
        <v>29042</v>
      </c>
    </row>
    <row r="721" spans="1:7" x14ac:dyDescent="0.25">
      <c r="A721" s="7" t="s">
        <v>223</v>
      </c>
      <c r="B721" s="5">
        <v>37007</v>
      </c>
      <c r="C721" t="s">
        <v>2252</v>
      </c>
      <c r="D721" t="s">
        <v>1975</v>
      </c>
      <c r="E721" t="s">
        <v>2495</v>
      </c>
      <c r="F721" t="s">
        <v>1993</v>
      </c>
      <c r="G721" s="6">
        <v>250</v>
      </c>
    </row>
    <row r="722" spans="1:7" x14ac:dyDescent="0.25">
      <c r="A722" s="7" t="s">
        <v>224</v>
      </c>
      <c r="B722" s="5">
        <v>37007</v>
      </c>
      <c r="C722" t="s">
        <v>1977</v>
      </c>
      <c r="D722" t="s">
        <v>1975</v>
      </c>
      <c r="E722" t="s">
        <v>2495</v>
      </c>
      <c r="F722" t="s">
        <v>1978</v>
      </c>
      <c r="G722" s="6">
        <v>0</v>
      </c>
    </row>
    <row r="723" spans="1:7" x14ac:dyDescent="0.25">
      <c r="A723" s="7" t="s">
        <v>225</v>
      </c>
      <c r="B723" s="5">
        <v>37007</v>
      </c>
      <c r="C723" t="s">
        <v>1977</v>
      </c>
      <c r="D723" t="s">
        <v>1975</v>
      </c>
      <c r="E723" t="s">
        <v>2495</v>
      </c>
      <c r="F723" t="s">
        <v>1978</v>
      </c>
      <c r="G723" s="6">
        <v>775</v>
      </c>
    </row>
    <row r="724" spans="1:7" x14ac:dyDescent="0.25">
      <c r="A724" s="7" t="s">
        <v>226</v>
      </c>
      <c r="B724" s="5">
        <v>37007</v>
      </c>
      <c r="C724" t="s">
        <v>2364</v>
      </c>
      <c r="D724" t="s">
        <v>1975</v>
      </c>
      <c r="E724" t="s">
        <v>2495</v>
      </c>
      <c r="F724" t="s">
        <v>1978</v>
      </c>
      <c r="G724" s="6">
        <v>2575</v>
      </c>
    </row>
    <row r="725" spans="1:7" x14ac:dyDescent="0.25">
      <c r="A725" s="7" t="s">
        <v>227</v>
      </c>
      <c r="B725" s="5">
        <v>37007</v>
      </c>
      <c r="C725" t="s">
        <v>1819</v>
      </c>
      <c r="D725" t="s">
        <v>1975</v>
      </c>
      <c r="E725" t="s">
        <v>2495</v>
      </c>
      <c r="F725" t="s">
        <v>2037</v>
      </c>
      <c r="G725" s="6">
        <v>6987</v>
      </c>
    </row>
    <row r="726" spans="1:7" x14ac:dyDescent="0.25">
      <c r="A726" s="7" t="s">
        <v>228</v>
      </c>
      <c r="B726" s="5">
        <v>37007</v>
      </c>
      <c r="C726" t="s">
        <v>177</v>
      </c>
      <c r="D726" t="s">
        <v>1975</v>
      </c>
      <c r="E726" t="s">
        <v>2495</v>
      </c>
      <c r="F726" t="s">
        <v>1990</v>
      </c>
      <c r="G726" s="6">
        <v>1075</v>
      </c>
    </row>
    <row r="727" spans="1:7" x14ac:dyDescent="0.25">
      <c r="A727" s="7" t="s">
        <v>229</v>
      </c>
      <c r="B727" s="5">
        <v>37007</v>
      </c>
      <c r="C727" t="s">
        <v>2216</v>
      </c>
      <c r="D727" t="s">
        <v>1975</v>
      </c>
      <c r="E727" t="s">
        <v>2495</v>
      </c>
      <c r="F727" t="s">
        <v>1983</v>
      </c>
      <c r="G727" s="6">
        <v>1535</v>
      </c>
    </row>
    <row r="728" spans="1:7" x14ac:dyDescent="0.25">
      <c r="A728" s="7" t="s">
        <v>230</v>
      </c>
      <c r="B728" s="5">
        <v>37007</v>
      </c>
      <c r="C728" t="s">
        <v>2075</v>
      </c>
      <c r="D728" t="s">
        <v>1975</v>
      </c>
      <c r="E728" t="s">
        <v>2495</v>
      </c>
      <c r="F728" t="s">
        <v>1788</v>
      </c>
      <c r="G728" s="6">
        <v>5594</v>
      </c>
    </row>
    <row r="729" spans="1:7" x14ac:dyDescent="0.25">
      <c r="A729" s="7" t="s">
        <v>231</v>
      </c>
      <c r="B729" s="5">
        <v>37007</v>
      </c>
      <c r="C729" t="s">
        <v>2058</v>
      </c>
      <c r="D729" t="s">
        <v>1975</v>
      </c>
      <c r="E729" t="s">
        <v>2495</v>
      </c>
      <c r="F729" t="s">
        <v>1771</v>
      </c>
      <c r="G729" s="6">
        <v>0</v>
      </c>
    </row>
    <row r="730" spans="1:7" x14ac:dyDescent="0.25">
      <c r="A730" s="7" t="s">
        <v>232</v>
      </c>
      <c r="B730" s="5">
        <v>37007</v>
      </c>
      <c r="C730" t="s">
        <v>1819</v>
      </c>
      <c r="D730" t="s">
        <v>1975</v>
      </c>
      <c r="E730" t="s">
        <v>2495</v>
      </c>
      <c r="F730" t="s">
        <v>1990</v>
      </c>
      <c r="G730" s="6">
        <v>4250</v>
      </c>
    </row>
    <row r="731" spans="1:7" x14ac:dyDescent="0.25">
      <c r="A731" s="7" t="s">
        <v>233</v>
      </c>
      <c r="B731" s="5">
        <v>37007</v>
      </c>
      <c r="C731" t="s">
        <v>2364</v>
      </c>
      <c r="D731" t="s">
        <v>1975</v>
      </c>
      <c r="E731" t="s">
        <v>2495</v>
      </c>
      <c r="F731" t="s">
        <v>1978</v>
      </c>
      <c r="G731" s="6">
        <v>1482</v>
      </c>
    </row>
    <row r="732" spans="1:7" x14ac:dyDescent="0.25">
      <c r="A732" s="7" t="s">
        <v>234</v>
      </c>
      <c r="B732" s="5">
        <v>37007</v>
      </c>
      <c r="C732" t="s">
        <v>1977</v>
      </c>
      <c r="D732" t="s">
        <v>1975</v>
      </c>
      <c r="E732" t="s">
        <v>2495</v>
      </c>
      <c r="F732" t="s">
        <v>1978</v>
      </c>
      <c r="G732" s="6">
        <v>0</v>
      </c>
    </row>
    <row r="733" spans="1:7" x14ac:dyDescent="0.25">
      <c r="A733" s="7" t="s">
        <v>235</v>
      </c>
      <c r="B733" s="5">
        <v>37007</v>
      </c>
      <c r="C733" t="s">
        <v>1456</v>
      </c>
      <c r="D733" t="s">
        <v>1975</v>
      </c>
      <c r="E733" t="s">
        <v>2495</v>
      </c>
      <c r="F733" t="s">
        <v>2020</v>
      </c>
      <c r="G733" s="6">
        <v>2628</v>
      </c>
    </row>
    <row r="734" spans="1:7" x14ac:dyDescent="0.25">
      <c r="A734" s="7" t="s">
        <v>236</v>
      </c>
      <c r="B734" s="5">
        <v>37007</v>
      </c>
      <c r="C734" t="s">
        <v>2058</v>
      </c>
      <c r="D734" t="s">
        <v>1975</v>
      </c>
      <c r="E734" t="s">
        <v>2495</v>
      </c>
      <c r="F734" t="s">
        <v>1771</v>
      </c>
      <c r="G734" s="6">
        <v>40</v>
      </c>
    </row>
    <row r="735" spans="1:7" x14ac:dyDescent="0.25">
      <c r="A735" s="7" t="s">
        <v>237</v>
      </c>
      <c r="B735" s="5">
        <v>37007</v>
      </c>
      <c r="C735" t="s">
        <v>2058</v>
      </c>
      <c r="D735" t="s">
        <v>1975</v>
      </c>
      <c r="E735" t="s">
        <v>2495</v>
      </c>
      <c r="F735" t="s">
        <v>1771</v>
      </c>
      <c r="G735" s="6">
        <v>537</v>
      </c>
    </row>
    <row r="736" spans="1:7" x14ac:dyDescent="0.25">
      <c r="A736" s="7" t="s">
        <v>238</v>
      </c>
      <c r="B736" s="5">
        <v>37008</v>
      </c>
      <c r="C736" t="s">
        <v>2216</v>
      </c>
      <c r="D736" t="s">
        <v>1975</v>
      </c>
      <c r="E736" t="s">
        <v>2495</v>
      </c>
      <c r="F736" t="s">
        <v>2020</v>
      </c>
      <c r="G736" s="6">
        <v>2986</v>
      </c>
    </row>
    <row r="737" spans="1:7" x14ac:dyDescent="0.25">
      <c r="A737" s="7" t="s">
        <v>239</v>
      </c>
      <c r="B737" s="5">
        <v>37008</v>
      </c>
      <c r="C737" t="s">
        <v>1977</v>
      </c>
      <c r="D737" t="s">
        <v>1975</v>
      </c>
      <c r="E737" t="s">
        <v>2495</v>
      </c>
      <c r="F737" t="s">
        <v>1978</v>
      </c>
      <c r="G737" s="6">
        <v>445</v>
      </c>
    </row>
    <row r="738" spans="1:7" x14ac:dyDescent="0.25">
      <c r="A738" s="7" t="s">
        <v>240</v>
      </c>
      <c r="B738" s="5">
        <v>37008</v>
      </c>
      <c r="C738" t="s">
        <v>2252</v>
      </c>
      <c r="D738" t="s">
        <v>1975</v>
      </c>
      <c r="E738" t="s">
        <v>2495</v>
      </c>
      <c r="F738" t="s">
        <v>1993</v>
      </c>
      <c r="G738" s="6">
        <v>0</v>
      </c>
    </row>
    <row r="739" spans="1:7" x14ac:dyDescent="0.25">
      <c r="A739" s="7" t="s">
        <v>241</v>
      </c>
      <c r="B739" s="5">
        <v>37008</v>
      </c>
      <c r="C739" t="s">
        <v>2216</v>
      </c>
      <c r="D739" t="s">
        <v>1975</v>
      </c>
      <c r="E739" t="s">
        <v>2495</v>
      </c>
      <c r="F739" t="s">
        <v>2020</v>
      </c>
      <c r="G739" s="6">
        <v>2680</v>
      </c>
    </row>
    <row r="740" spans="1:7" x14ac:dyDescent="0.25">
      <c r="A740" s="7" t="s">
        <v>242</v>
      </c>
      <c r="B740" s="5">
        <v>37008</v>
      </c>
      <c r="C740" t="s">
        <v>2058</v>
      </c>
      <c r="D740" t="s">
        <v>1975</v>
      </c>
      <c r="E740" t="s">
        <v>2495</v>
      </c>
      <c r="F740" t="s">
        <v>1990</v>
      </c>
      <c r="G740" s="6">
        <v>0</v>
      </c>
    </row>
    <row r="741" spans="1:7" x14ac:dyDescent="0.25">
      <c r="A741" s="7" t="s">
        <v>243</v>
      </c>
      <c r="B741" s="5">
        <v>37008</v>
      </c>
      <c r="C741" t="s">
        <v>1977</v>
      </c>
      <c r="D741" t="s">
        <v>1975</v>
      </c>
      <c r="E741" t="s">
        <v>2495</v>
      </c>
      <c r="F741" t="s">
        <v>1978</v>
      </c>
      <c r="G741" s="6">
        <v>0</v>
      </c>
    </row>
    <row r="742" spans="1:7" x14ac:dyDescent="0.25">
      <c r="A742" s="7" t="s">
        <v>244</v>
      </c>
      <c r="B742" s="5">
        <v>37008</v>
      </c>
      <c r="C742" t="s">
        <v>2364</v>
      </c>
      <c r="D742" t="s">
        <v>1975</v>
      </c>
      <c r="E742" t="s">
        <v>2495</v>
      </c>
      <c r="F742" t="s">
        <v>1978</v>
      </c>
      <c r="G742" s="6">
        <v>0</v>
      </c>
    </row>
    <row r="743" spans="1:7" x14ac:dyDescent="0.25">
      <c r="A743" s="7" t="s">
        <v>245</v>
      </c>
      <c r="B743" s="5">
        <v>37008</v>
      </c>
      <c r="C743" t="s">
        <v>3062</v>
      </c>
      <c r="D743" t="s">
        <v>1975</v>
      </c>
      <c r="E743" t="s">
        <v>2495</v>
      </c>
      <c r="F743" t="s">
        <v>1771</v>
      </c>
      <c r="G743" s="6">
        <v>5340</v>
      </c>
    </row>
    <row r="744" spans="1:7" x14ac:dyDescent="0.25">
      <c r="A744" s="7" t="s">
        <v>246</v>
      </c>
      <c r="B744" s="5">
        <v>37008</v>
      </c>
      <c r="C744" t="s">
        <v>1988</v>
      </c>
      <c r="D744" t="s">
        <v>1975</v>
      </c>
      <c r="E744" t="s">
        <v>2495</v>
      </c>
      <c r="F744" t="s">
        <v>1771</v>
      </c>
      <c r="G744" s="6">
        <v>0</v>
      </c>
    </row>
    <row r="745" spans="1:7" x14ac:dyDescent="0.25">
      <c r="A745" s="7" t="s">
        <v>247</v>
      </c>
      <c r="B745" s="5">
        <v>37008</v>
      </c>
      <c r="C745" t="s">
        <v>2364</v>
      </c>
      <c r="D745" t="s">
        <v>1975</v>
      </c>
      <c r="E745" t="s">
        <v>2495</v>
      </c>
      <c r="F745" t="s">
        <v>1978</v>
      </c>
      <c r="G745" s="6">
        <v>2673</v>
      </c>
    </row>
    <row r="746" spans="1:7" x14ac:dyDescent="0.25">
      <c r="A746" s="7" t="s">
        <v>248</v>
      </c>
      <c r="B746" s="5">
        <v>37008</v>
      </c>
      <c r="C746" t="s">
        <v>214</v>
      </c>
      <c r="D746" t="s">
        <v>1975</v>
      </c>
      <c r="E746" t="s">
        <v>2495</v>
      </c>
      <c r="F746" t="s">
        <v>1771</v>
      </c>
      <c r="G746" s="6">
        <v>2242</v>
      </c>
    </row>
    <row r="747" spans="1:7" x14ac:dyDescent="0.25">
      <c r="A747" s="7" t="s">
        <v>249</v>
      </c>
      <c r="B747" s="5">
        <v>37008</v>
      </c>
      <c r="C747" t="s">
        <v>2216</v>
      </c>
      <c r="D747" t="s">
        <v>1975</v>
      </c>
      <c r="E747" t="s">
        <v>2495</v>
      </c>
      <c r="F747" t="s">
        <v>2020</v>
      </c>
      <c r="G747" s="6">
        <v>3780</v>
      </c>
    </row>
    <row r="748" spans="1:7" x14ac:dyDescent="0.25">
      <c r="A748" s="7" t="s">
        <v>250</v>
      </c>
      <c r="B748" s="5">
        <v>37008</v>
      </c>
      <c r="C748" t="s">
        <v>1977</v>
      </c>
      <c r="D748" t="s">
        <v>1975</v>
      </c>
      <c r="E748" t="s">
        <v>2495</v>
      </c>
      <c r="F748" t="s">
        <v>1978</v>
      </c>
      <c r="G748" s="6">
        <v>2976</v>
      </c>
    </row>
    <row r="749" spans="1:7" x14ac:dyDescent="0.25">
      <c r="A749" s="7" t="s">
        <v>251</v>
      </c>
      <c r="B749" s="5">
        <v>37008</v>
      </c>
      <c r="C749" t="s">
        <v>2052</v>
      </c>
      <c r="D749" t="s">
        <v>1975</v>
      </c>
      <c r="E749" t="s">
        <v>2495</v>
      </c>
      <c r="F749" t="s">
        <v>1981</v>
      </c>
      <c r="G749" s="6">
        <v>297</v>
      </c>
    </row>
    <row r="750" spans="1:7" x14ac:dyDescent="0.25">
      <c r="A750" s="7" t="s">
        <v>252</v>
      </c>
      <c r="B750" s="5">
        <v>37008</v>
      </c>
      <c r="C750" t="s">
        <v>1819</v>
      </c>
      <c r="D750" t="s">
        <v>1975</v>
      </c>
      <c r="E750" t="s">
        <v>2495</v>
      </c>
      <c r="F750" t="s">
        <v>1990</v>
      </c>
      <c r="G750" s="6">
        <v>5200</v>
      </c>
    </row>
    <row r="751" spans="1:7" x14ac:dyDescent="0.25">
      <c r="A751" s="7" t="s">
        <v>253</v>
      </c>
      <c r="B751" s="5">
        <v>37008</v>
      </c>
      <c r="C751" t="s">
        <v>1977</v>
      </c>
      <c r="D751" t="s">
        <v>1975</v>
      </c>
      <c r="E751" t="s">
        <v>2495</v>
      </c>
      <c r="F751" t="s">
        <v>1978</v>
      </c>
      <c r="G751" s="6">
        <v>1214</v>
      </c>
    </row>
    <row r="752" spans="1:7" x14ac:dyDescent="0.25">
      <c r="A752" s="7" t="s">
        <v>254</v>
      </c>
      <c r="B752" s="5">
        <v>37008</v>
      </c>
      <c r="C752" t="s">
        <v>2216</v>
      </c>
      <c r="D752" t="s">
        <v>1975</v>
      </c>
      <c r="E752" t="s">
        <v>2495</v>
      </c>
      <c r="F752" t="s">
        <v>2020</v>
      </c>
      <c r="G752" s="6">
        <v>760</v>
      </c>
    </row>
    <row r="753" spans="1:7" x14ac:dyDescent="0.25">
      <c r="A753" s="7" t="s">
        <v>255</v>
      </c>
      <c r="B753" s="5">
        <v>37008</v>
      </c>
      <c r="C753" t="s">
        <v>2058</v>
      </c>
      <c r="D753" t="s">
        <v>1975</v>
      </c>
      <c r="E753" t="s">
        <v>2495</v>
      </c>
      <c r="F753" t="s">
        <v>1981</v>
      </c>
      <c r="G753" s="6">
        <v>0</v>
      </c>
    </row>
    <row r="754" spans="1:7" x14ac:dyDescent="0.25">
      <c r="A754" s="7" t="s">
        <v>256</v>
      </c>
      <c r="B754" s="5">
        <v>37008</v>
      </c>
      <c r="C754" t="s">
        <v>1819</v>
      </c>
      <c r="D754" t="s">
        <v>1975</v>
      </c>
      <c r="E754" t="s">
        <v>2495</v>
      </c>
      <c r="F754" t="s">
        <v>1990</v>
      </c>
      <c r="G754" s="6">
        <v>2100</v>
      </c>
    </row>
    <row r="755" spans="1:7" x14ac:dyDescent="0.25">
      <c r="A755" s="7" t="s">
        <v>257</v>
      </c>
      <c r="B755" s="5">
        <v>37008</v>
      </c>
      <c r="C755" t="s">
        <v>2364</v>
      </c>
      <c r="D755" t="s">
        <v>1975</v>
      </c>
      <c r="E755" t="s">
        <v>2495</v>
      </c>
      <c r="F755" t="s">
        <v>1978</v>
      </c>
      <c r="G755" s="6">
        <v>1900</v>
      </c>
    </row>
    <row r="756" spans="1:7" x14ac:dyDescent="0.25">
      <c r="A756" s="7" t="s">
        <v>258</v>
      </c>
      <c r="B756" s="5">
        <v>37008</v>
      </c>
      <c r="C756" t="s">
        <v>259</v>
      </c>
      <c r="D756" t="s">
        <v>1975</v>
      </c>
      <c r="E756" t="s">
        <v>2495</v>
      </c>
      <c r="F756" t="s">
        <v>1981</v>
      </c>
      <c r="G756" s="6">
        <v>19500</v>
      </c>
    </row>
    <row r="757" spans="1:7" x14ac:dyDescent="0.25">
      <c r="A757" s="7" t="s">
        <v>149</v>
      </c>
      <c r="B757" s="5">
        <v>37011</v>
      </c>
      <c r="C757" t="s">
        <v>1988</v>
      </c>
      <c r="D757" t="s">
        <v>1975</v>
      </c>
      <c r="E757" t="s">
        <v>2495</v>
      </c>
      <c r="F757" t="s">
        <v>1771</v>
      </c>
      <c r="G757" s="6">
        <v>-2325</v>
      </c>
    </row>
    <row r="758" spans="1:7" x14ac:dyDescent="0.25">
      <c r="A758" s="7" t="s">
        <v>149</v>
      </c>
      <c r="B758" s="5">
        <v>37011</v>
      </c>
      <c r="C758" t="s">
        <v>1988</v>
      </c>
      <c r="D758" t="s">
        <v>1975</v>
      </c>
      <c r="E758" t="s">
        <v>2495</v>
      </c>
      <c r="F758" t="s">
        <v>1771</v>
      </c>
      <c r="G758" s="6">
        <v>2325</v>
      </c>
    </row>
    <row r="759" spans="1:7" x14ac:dyDescent="0.25">
      <c r="A759" s="7" t="s">
        <v>149</v>
      </c>
      <c r="B759" s="5">
        <v>37011</v>
      </c>
      <c r="C759" t="s">
        <v>1988</v>
      </c>
      <c r="D759" t="s">
        <v>1975</v>
      </c>
      <c r="E759" t="s">
        <v>2495</v>
      </c>
      <c r="F759" t="s">
        <v>1997</v>
      </c>
      <c r="G759" s="6">
        <v>-2325</v>
      </c>
    </row>
    <row r="760" spans="1:7" x14ac:dyDescent="0.25">
      <c r="A760" s="7" t="s">
        <v>260</v>
      </c>
      <c r="B760" s="5">
        <v>37011</v>
      </c>
      <c r="C760" t="s">
        <v>3046</v>
      </c>
      <c r="D760" t="s">
        <v>1975</v>
      </c>
      <c r="E760" t="s">
        <v>2495</v>
      </c>
      <c r="F760" t="s">
        <v>1978</v>
      </c>
      <c r="G760" s="6">
        <v>150</v>
      </c>
    </row>
    <row r="761" spans="1:7" x14ac:dyDescent="0.25">
      <c r="A761" s="7">
        <v>18</v>
      </c>
      <c r="B761" s="5">
        <v>37011</v>
      </c>
      <c r="C761" t="s">
        <v>261</v>
      </c>
      <c r="D761" t="s">
        <v>1975</v>
      </c>
      <c r="E761" t="s">
        <v>2495</v>
      </c>
      <c r="F761" t="s">
        <v>1978</v>
      </c>
      <c r="G761" s="6">
        <v>250000</v>
      </c>
    </row>
    <row r="762" spans="1:7" x14ac:dyDescent="0.25">
      <c r="A762" s="7" t="s">
        <v>262</v>
      </c>
      <c r="B762" s="5">
        <v>37011</v>
      </c>
      <c r="C762" t="s">
        <v>1988</v>
      </c>
      <c r="D762" t="s">
        <v>1975</v>
      </c>
      <c r="E762" t="s">
        <v>2495</v>
      </c>
      <c r="F762" t="s">
        <v>1997</v>
      </c>
      <c r="G762" s="6">
        <v>0</v>
      </c>
    </row>
    <row r="763" spans="1:7" x14ac:dyDescent="0.25">
      <c r="A763" s="7" t="s">
        <v>263</v>
      </c>
      <c r="B763" s="5">
        <v>37011</v>
      </c>
      <c r="C763" t="s">
        <v>2252</v>
      </c>
      <c r="D763" t="s">
        <v>1975</v>
      </c>
      <c r="E763" t="s">
        <v>2495</v>
      </c>
      <c r="F763" t="s">
        <v>1993</v>
      </c>
      <c r="G763" s="6">
        <v>-4470</v>
      </c>
    </row>
    <row r="764" spans="1:7" x14ac:dyDescent="0.25">
      <c r="A764" s="7" t="s">
        <v>264</v>
      </c>
      <c r="B764" s="5">
        <v>37011</v>
      </c>
      <c r="C764" t="s">
        <v>1992</v>
      </c>
      <c r="D764" t="s">
        <v>1975</v>
      </c>
      <c r="E764" t="s">
        <v>2495</v>
      </c>
      <c r="F764" t="s">
        <v>1993</v>
      </c>
      <c r="G764" s="6">
        <v>2250</v>
      </c>
    </row>
    <row r="765" spans="1:7" x14ac:dyDescent="0.25">
      <c r="A765" s="7" t="s">
        <v>265</v>
      </c>
      <c r="B765" s="5">
        <v>37011</v>
      </c>
      <c r="C765" t="s">
        <v>2075</v>
      </c>
      <c r="D765" t="s">
        <v>1975</v>
      </c>
      <c r="E765" t="s">
        <v>2495</v>
      </c>
      <c r="F765" t="s">
        <v>2030</v>
      </c>
      <c r="G765" s="6">
        <v>7375</v>
      </c>
    </row>
    <row r="766" spans="1:7" x14ac:dyDescent="0.25">
      <c r="A766" s="7" t="s">
        <v>266</v>
      </c>
      <c r="B766" s="5">
        <v>37011</v>
      </c>
      <c r="C766" t="s">
        <v>1999</v>
      </c>
      <c r="D766" t="s">
        <v>1975</v>
      </c>
      <c r="E766" t="s">
        <v>2495</v>
      </c>
      <c r="F766" t="s">
        <v>1771</v>
      </c>
      <c r="G766" s="6">
        <v>0</v>
      </c>
    </row>
    <row r="767" spans="1:7" x14ac:dyDescent="0.25">
      <c r="A767" s="7" t="s">
        <v>267</v>
      </c>
      <c r="B767" s="5">
        <v>37011</v>
      </c>
      <c r="C767" t="s">
        <v>2016</v>
      </c>
      <c r="D767" t="s">
        <v>1975</v>
      </c>
      <c r="E767" t="s">
        <v>2495</v>
      </c>
      <c r="F767" t="s">
        <v>1771</v>
      </c>
      <c r="G767" s="6">
        <v>1360</v>
      </c>
    </row>
    <row r="768" spans="1:7" x14ac:dyDescent="0.25">
      <c r="A768" s="7" t="s">
        <v>268</v>
      </c>
      <c r="B768" s="5">
        <v>37011</v>
      </c>
      <c r="C768" t="s">
        <v>1819</v>
      </c>
      <c r="D768" t="s">
        <v>1975</v>
      </c>
      <c r="E768" t="s">
        <v>2495</v>
      </c>
      <c r="F768" t="s">
        <v>1990</v>
      </c>
      <c r="G768" s="6">
        <v>3400</v>
      </c>
    </row>
    <row r="769" spans="1:7" x14ac:dyDescent="0.25">
      <c r="A769" s="7" t="s">
        <v>269</v>
      </c>
      <c r="B769" s="5">
        <v>37011</v>
      </c>
      <c r="C769" t="s">
        <v>1629</v>
      </c>
      <c r="D769" t="s">
        <v>1975</v>
      </c>
      <c r="E769" t="s">
        <v>2495</v>
      </c>
      <c r="F769" t="s">
        <v>270</v>
      </c>
      <c r="G769" s="6">
        <v>0</v>
      </c>
    </row>
    <row r="770" spans="1:7" x14ac:dyDescent="0.25">
      <c r="A770" s="7" t="s">
        <v>271</v>
      </c>
      <c r="B770" s="5">
        <v>37011</v>
      </c>
      <c r="C770" t="s">
        <v>1819</v>
      </c>
      <c r="D770" t="s">
        <v>1975</v>
      </c>
      <c r="E770" t="s">
        <v>2495</v>
      </c>
      <c r="F770" t="s">
        <v>3028</v>
      </c>
      <c r="G770" s="6">
        <v>0</v>
      </c>
    </row>
    <row r="771" spans="1:7" x14ac:dyDescent="0.25">
      <c r="A771" s="7" t="s">
        <v>272</v>
      </c>
      <c r="B771" s="5">
        <v>37011</v>
      </c>
      <c r="C771" t="s">
        <v>273</v>
      </c>
      <c r="D771" t="s">
        <v>1975</v>
      </c>
      <c r="E771" t="s">
        <v>2495</v>
      </c>
      <c r="F771" t="s">
        <v>1981</v>
      </c>
      <c r="G771" s="6">
        <v>5300</v>
      </c>
    </row>
    <row r="772" spans="1:7" x14ac:dyDescent="0.25">
      <c r="A772" s="7" t="s">
        <v>274</v>
      </c>
      <c r="B772" s="5">
        <v>37011</v>
      </c>
      <c r="C772" t="s">
        <v>1629</v>
      </c>
      <c r="D772" t="s">
        <v>1975</v>
      </c>
      <c r="E772" t="s">
        <v>2495</v>
      </c>
      <c r="F772" t="s">
        <v>1983</v>
      </c>
      <c r="G772" s="6">
        <v>0</v>
      </c>
    </row>
    <row r="773" spans="1:7" x14ac:dyDescent="0.25">
      <c r="A773" s="7" t="s">
        <v>275</v>
      </c>
      <c r="B773" s="5">
        <v>37011</v>
      </c>
      <c r="C773" t="s">
        <v>2056</v>
      </c>
      <c r="D773" t="s">
        <v>1975</v>
      </c>
      <c r="E773" t="s">
        <v>2495</v>
      </c>
      <c r="F773" t="s">
        <v>1771</v>
      </c>
      <c r="G773" s="6">
        <v>335</v>
      </c>
    </row>
    <row r="774" spans="1:7" x14ac:dyDescent="0.25">
      <c r="A774" s="7" t="s">
        <v>276</v>
      </c>
      <c r="B774" s="5">
        <v>37011</v>
      </c>
      <c r="C774" t="s">
        <v>2364</v>
      </c>
      <c r="D774" t="s">
        <v>1975</v>
      </c>
      <c r="E774" t="s">
        <v>2495</v>
      </c>
      <c r="F774" t="s">
        <v>1978</v>
      </c>
      <c r="G774" s="6">
        <v>745</v>
      </c>
    </row>
    <row r="775" spans="1:7" x14ac:dyDescent="0.25">
      <c r="A775" s="7" t="s">
        <v>277</v>
      </c>
      <c r="B775" s="5">
        <v>37011</v>
      </c>
      <c r="C775" t="s">
        <v>2364</v>
      </c>
      <c r="D775" t="s">
        <v>1975</v>
      </c>
      <c r="E775" t="s">
        <v>2495</v>
      </c>
      <c r="F775" t="s">
        <v>1978</v>
      </c>
      <c r="G775" s="6">
        <v>3550</v>
      </c>
    </row>
    <row r="776" spans="1:7" x14ac:dyDescent="0.25">
      <c r="A776" s="7" t="s">
        <v>278</v>
      </c>
      <c r="B776" s="5">
        <v>37011</v>
      </c>
      <c r="C776" t="s">
        <v>2364</v>
      </c>
      <c r="D776" t="s">
        <v>1975</v>
      </c>
      <c r="E776" t="s">
        <v>2495</v>
      </c>
      <c r="F776" t="s">
        <v>1978</v>
      </c>
      <c r="G776" s="6">
        <v>17385</v>
      </c>
    </row>
    <row r="777" spans="1:7" x14ac:dyDescent="0.25">
      <c r="A777" s="7" t="s">
        <v>279</v>
      </c>
      <c r="B777" s="5">
        <v>37011</v>
      </c>
      <c r="C777" t="s">
        <v>2364</v>
      </c>
      <c r="D777" t="s">
        <v>1975</v>
      </c>
      <c r="E777" t="s">
        <v>2495</v>
      </c>
      <c r="F777" t="s">
        <v>1978</v>
      </c>
      <c r="G777" s="6">
        <v>1385</v>
      </c>
    </row>
    <row r="778" spans="1:7" x14ac:dyDescent="0.25">
      <c r="A778" s="7" t="s">
        <v>280</v>
      </c>
      <c r="B778" s="5">
        <v>37011</v>
      </c>
      <c r="C778" t="s">
        <v>120</v>
      </c>
      <c r="D778" t="s">
        <v>1975</v>
      </c>
      <c r="E778" t="s">
        <v>2495</v>
      </c>
      <c r="F778" t="s">
        <v>1771</v>
      </c>
      <c r="G778" s="6">
        <v>2240</v>
      </c>
    </row>
    <row r="779" spans="1:7" x14ac:dyDescent="0.25">
      <c r="A779" s="7" t="s">
        <v>281</v>
      </c>
      <c r="B779" s="5">
        <v>37011</v>
      </c>
      <c r="C779" t="s">
        <v>2001</v>
      </c>
      <c r="D779" t="s">
        <v>1975</v>
      </c>
      <c r="E779" t="s">
        <v>2495</v>
      </c>
      <c r="F779" t="s">
        <v>2002</v>
      </c>
      <c r="G779" s="6">
        <v>0</v>
      </c>
    </row>
    <row r="780" spans="1:7" x14ac:dyDescent="0.25">
      <c r="A780" s="7" t="s">
        <v>282</v>
      </c>
      <c r="B780" s="5">
        <v>37011</v>
      </c>
      <c r="C780" t="s">
        <v>2805</v>
      </c>
      <c r="D780" t="s">
        <v>1975</v>
      </c>
      <c r="E780" t="s">
        <v>2495</v>
      </c>
      <c r="F780" t="s">
        <v>1981</v>
      </c>
      <c r="G780" s="6">
        <v>15300</v>
      </c>
    </row>
    <row r="781" spans="1:7" x14ac:dyDescent="0.25">
      <c r="A781" s="7" t="s">
        <v>283</v>
      </c>
      <c r="B781" s="5">
        <v>37011</v>
      </c>
      <c r="C781" t="s">
        <v>2805</v>
      </c>
      <c r="D781" t="s">
        <v>1975</v>
      </c>
      <c r="E781" t="s">
        <v>2495</v>
      </c>
      <c r="F781" t="s">
        <v>1981</v>
      </c>
      <c r="G781" s="6">
        <v>0</v>
      </c>
    </row>
    <row r="782" spans="1:7" x14ac:dyDescent="0.25">
      <c r="A782" s="7" t="s">
        <v>284</v>
      </c>
      <c r="B782" s="5">
        <v>37011</v>
      </c>
      <c r="C782" t="s">
        <v>2805</v>
      </c>
      <c r="D782" t="s">
        <v>1975</v>
      </c>
      <c r="E782" t="s">
        <v>2495</v>
      </c>
      <c r="F782" t="s">
        <v>1981</v>
      </c>
      <c r="G782" s="6">
        <v>0</v>
      </c>
    </row>
    <row r="783" spans="1:7" x14ac:dyDescent="0.25">
      <c r="A783" s="7" t="s">
        <v>285</v>
      </c>
      <c r="B783" s="5">
        <v>37011</v>
      </c>
      <c r="C783" t="s">
        <v>2050</v>
      </c>
      <c r="D783" t="s">
        <v>1975</v>
      </c>
      <c r="E783" t="s">
        <v>2495</v>
      </c>
      <c r="F783" t="s">
        <v>1771</v>
      </c>
      <c r="G783" s="6">
        <v>2500</v>
      </c>
    </row>
    <row r="784" spans="1:7" x14ac:dyDescent="0.25">
      <c r="A784" s="7" t="s">
        <v>286</v>
      </c>
      <c r="B784" s="5">
        <v>37011</v>
      </c>
      <c r="C784" t="s">
        <v>2041</v>
      </c>
      <c r="D784" t="s">
        <v>1975</v>
      </c>
      <c r="E784" t="s">
        <v>2495</v>
      </c>
      <c r="F784" t="s">
        <v>1997</v>
      </c>
      <c r="G784" s="6">
        <v>60000</v>
      </c>
    </row>
    <row r="785" spans="1:7" x14ac:dyDescent="0.25">
      <c r="A785" s="7" t="s">
        <v>287</v>
      </c>
      <c r="B785" s="5">
        <v>37011</v>
      </c>
      <c r="C785" t="s">
        <v>2216</v>
      </c>
      <c r="D785" t="s">
        <v>1975</v>
      </c>
      <c r="E785" t="s">
        <v>2495</v>
      </c>
      <c r="F785" t="s">
        <v>2020</v>
      </c>
      <c r="G785" s="6">
        <v>3100</v>
      </c>
    </row>
    <row r="786" spans="1:7" x14ac:dyDescent="0.25">
      <c r="A786" s="7" t="s">
        <v>288</v>
      </c>
      <c r="B786" s="5">
        <v>37011</v>
      </c>
      <c r="C786" t="s">
        <v>2216</v>
      </c>
      <c r="D786" t="s">
        <v>1975</v>
      </c>
      <c r="E786" t="s">
        <v>2495</v>
      </c>
      <c r="F786" t="s">
        <v>2020</v>
      </c>
      <c r="G786" s="6">
        <v>49450</v>
      </c>
    </row>
    <row r="787" spans="1:7" x14ac:dyDescent="0.25">
      <c r="A787" s="7" t="s">
        <v>289</v>
      </c>
      <c r="B787" s="5">
        <v>37011</v>
      </c>
      <c r="C787" t="s">
        <v>290</v>
      </c>
      <c r="D787" t="s">
        <v>1975</v>
      </c>
      <c r="E787" t="s">
        <v>2495</v>
      </c>
      <c r="F787" t="s">
        <v>1997</v>
      </c>
      <c r="G787" s="6">
        <v>24000</v>
      </c>
    </row>
    <row r="788" spans="1:7" x14ac:dyDescent="0.25">
      <c r="A788" s="7" t="s">
        <v>291</v>
      </c>
      <c r="B788" s="5">
        <v>37011</v>
      </c>
      <c r="C788" t="s">
        <v>1819</v>
      </c>
      <c r="D788" t="s">
        <v>1975</v>
      </c>
      <c r="E788" t="s">
        <v>2495</v>
      </c>
      <c r="F788" t="s">
        <v>1990</v>
      </c>
      <c r="G788" s="6">
        <v>375</v>
      </c>
    </row>
    <row r="789" spans="1:7" x14ac:dyDescent="0.25">
      <c r="A789" s="7" t="s">
        <v>292</v>
      </c>
      <c r="B789" s="5">
        <v>37011</v>
      </c>
      <c r="C789" t="s">
        <v>1836</v>
      </c>
      <c r="D789" t="s">
        <v>1975</v>
      </c>
      <c r="E789" t="s">
        <v>2495</v>
      </c>
      <c r="F789" t="s">
        <v>2037</v>
      </c>
      <c r="G789" s="6">
        <v>42400</v>
      </c>
    </row>
    <row r="790" spans="1:7" x14ac:dyDescent="0.25">
      <c r="A790" s="7" t="s">
        <v>2432</v>
      </c>
      <c r="B790" s="5">
        <v>36984</v>
      </c>
      <c r="C790" t="s">
        <v>2433</v>
      </c>
      <c r="D790" t="s">
        <v>2384</v>
      </c>
      <c r="E790" t="s">
        <v>1966</v>
      </c>
      <c r="F790" t="s">
        <v>1997</v>
      </c>
      <c r="G790" s="6">
        <v>50000</v>
      </c>
    </row>
    <row r="791" spans="1:7" x14ac:dyDescent="0.25">
      <c r="A791" s="7" t="s">
        <v>293</v>
      </c>
      <c r="B791" s="5">
        <v>36987</v>
      </c>
      <c r="C791" t="s">
        <v>294</v>
      </c>
      <c r="D791" t="s">
        <v>2384</v>
      </c>
      <c r="E791" t="s">
        <v>1966</v>
      </c>
      <c r="F791" t="s">
        <v>1997</v>
      </c>
      <c r="G791" s="6">
        <v>22812.5</v>
      </c>
    </row>
    <row r="792" spans="1:7" x14ac:dyDescent="0.25">
      <c r="A792" s="7" t="s">
        <v>295</v>
      </c>
      <c r="B792" s="5">
        <v>36991</v>
      </c>
      <c r="C792" t="s">
        <v>296</v>
      </c>
      <c r="D792" t="s">
        <v>2384</v>
      </c>
      <c r="E792" t="s">
        <v>1966</v>
      </c>
      <c r="F792" t="s">
        <v>1978</v>
      </c>
      <c r="G792" s="6">
        <v>33000</v>
      </c>
    </row>
    <row r="793" spans="1:7" x14ac:dyDescent="0.25">
      <c r="A793" s="7" t="s">
        <v>297</v>
      </c>
      <c r="B793" s="5">
        <v>37004</v>
      </c>
      <c r="C793" t="s">
        <v>298</v>
      </c>
      <c r="D793" t="s">
        <v>2384</v>
      </c>
      <c r="E793" t="s">
        <v>1966</v>
      </c>
      <c r="F793" t="s">
        <v>1788</v>
      </c>
      <c r="G793" s="6">
        <v>12200</v>
      </c>
    </row>
    <row r="794" spans="1:7" x14ac:dyDescent="0.25">
      <c r="A794" s="7" t="s">
        <v>299</v>
      </c>
      <c r="B794" s="5">
        <v>37006</v>
      </c>
      <c r="C794" t="s">
        <v>300</v>
      </c>
      <c r="D794" t="s">
        <v>2384</v>
      </c>
      <c r="E794" t="s">
        <v>1966</v>
      </c>
      <c r="F794" t="s">
        <v>1771</v>
      </c>
      <c r="G794" s="6">
        <v>2070</v>
      </c>
    </row>
    <row r="795" spans="1:7" s="14" customFormat="1" x14ac:dyDescent="0.25">
      <c r="A795" s="12" t="s">
        <v>292</v>
      </c>
      <c r="B795" s="13">
        <v>37011</v>
      </c>
      <c r="C795" s="14" t="s">
        <v>1836</v>
      </c>
      <c r="D795" s="14" t="s">
        <v>2384</v>
      </c>
      <c r="E795" s="14" t="s">
        <v>1966</v>
      </c>
      <c r="F795" s="14" t="s">
        <v>2037</v>
      </c>
      <c r="G795" s="15">
        <v>72000</v>
      </c>
    </row>
    <row r="796" spans="1:7" x14ac:dyDescent="0.25">
      <c r="A796" s="7" t="s">
        <v>301</v>
      </c>
      <c r="B796" s="5">
        <v>36983</v>
      </c>
      <c r="C796" t="s">
        <v>2588</v>
      </c>
      <c r="D796" t="s">
        <v>302</v>
      </c>
      <c r="E796" t="s">
        <v>2495</v>
      </c>
      <c r="F796" t="s">
        <v>1450</v>
      </c>
      <c r="G796" s="6">
        <v>0</v>
      </c>
    </row>
    <row r="797" spans="1:7" x14ac:dyDescent="0.25">
      <c r="A797" s="7" t="s">
        <v>2582</v>
      </c>
      <c r="B797" s="5">
        <v>36983</v>
      </c>
      <c r="C797" t="s">
        <v>2588</v>
      </c>
      <c r="D797" t="s">
        <v>302</v>
      </c>
      <c r="E797" t="s">
        <v>2495</v>
      </c>
      <c r="F797" t="s">
        <v>1450</v>
      </c>
      <c r="G797" s="6">
        <v>0</v>
      </c>
    </row>
    <row r="798" spans="1:7" x14ac:dyDescent="0.25">
      <c r="A798" s="7" t="s">
        <v>303</v>
      </c>
      <c r="B798" s="5">
        <v>36983</v>
      </c>
      <c r="C798" t="s">
        <v>2588</v>
      </c>
      <c r="D798" t="s">
        <v>302</v>
      </c>
      <c r="E798" t="s">
        <v>2495</v>
      </c>
      <c r="F798" t="s">
        <v>1450</v>
      </c>
      <c r="G798" s="6">
        <v>0</v>
      </c>
    </row>
    <row r="799" spans="1:7" x14ac:dyDescent="0.25">
      <c r="A799" s="7" t="s">
        <v>2595</v>
      </c>
      <c r="B799" s="5">
        <v>36984</v>
      </c>
      <c r="C799" t="s">
        <v>2596</v>
      </c>
      <c r="D799" t="s">
        <v>302</v>
      </c>
      <c r="E799" t="s">
        <v>2495</v>
      </c>
      <c r="F799" t="s">
        <v>1381</v>
      </c>
      <c r="G799" s="6">
        <v>0</v>
      </c>
    </row>
    <row r="800" spans="1:7" x14ac:dyDescent="0.25">
      <c r="A800" s="7" t="s">
        <v>2595</v>
      </c>
      <c r="B800" s="5">
        <v>36984</v>
      </c>
      <c r="C800" t="s">
        <v>2596</v>
      </c>
      <c r="D800" t="s">
        <v>302</v>
      </c>
      <c r="E800" t="s">
        <v>2495</v>
      </c>
      <c r="F800" t="s">
        <v>1381</v>
      </c>
      <c r="G800" s="6">
        <v>0</v>
      </c>
    </row>
    <row r="801" spans="1:7" x14ac:dyDescent="0.25">
      <c r="A801" s="7" t="s">
        <v>2595</v>
      </c>
      <c r="B801" s="5">
        <v>36985</v>
      </c>
      <c r="C801" t="s">
        <v>2596</v>
      </c>
      <c r="D801" t="s">
        <v>302</v>
      </c>
      <c r="E801" t="s">
        <v>2495</v>
      </c>
      <c r="F801" t="s">
        <v>1381</v>
      </c>
      <c r="G801" s="6">
        <v>0</v>
      </c>
    </row>
    <row r="802" spans="1:7" x14ac:dyDescent="0.25">
      <c r="A802" s="7" t="s">
        <v>2595</v>
      </c>
      <c r="B802" s="5">
        <v>36986</v>
      </c>
      <c r="C802" t="s">
        <v>2596</v>
      </c>
      <c r="D802" t="s">
        <v>302</v>
      </c>
      <c r="E802" t="s">
        <v>2495</v>
      </c>
      <c r="F802" t="s">
        <v>1381</v>
      </c>
      <c r="G802" s="6">
        <v>0</v>
      </c>
    </row>
    <row r="803" spans="1:7" x14ac:dyDescent="0.25">
      <c r="A803" s="7" t="s">
        <v>2595</v>
      </c>
      <c r="B803" s="5">
        <v>36986</v>
      </c>
      <c r="C803" t="s">
        <v>2596</v>
      </c>
      <c r="D803" t="s">
        <v>302</v>
      </c>
      <c r="E803" t="s">
        <v>2495</v>
      </c>
      <c r="F803" t="s">
        <v>1381</v>
      </c>
      <c r="G803" s="6">
        <v>0</v>
      </c>
    </row>
    <row r="804" spans="1:7" x14ac:dyDescent="0.25">
      <c r="A804" s="7" t="s">
        <v>2595</v>
      </c>
      <c r="B804" s="5">
        <v>36986</v>
      </c>
      <c r="C804" t="s">
        <v>2596</v>
      </c>
      <c r="D804" t="s">
        <v>302</v>
      </c>
      <c r="E804" t="s">
        <v>2495</v>
      </c>
      <c r="F804" t="s">
        <v>1381</v>
      </c>
      <c r="G804" s="6">
        <v>0</v>
      </c>
    </row>
    <row r="805" spans="1:7" x14ac:dyDescent="0.25">
      <c r="A805" s="7" t="s">
        <v>2595</v>
      </c>
      <c r="B805" s="5">
        <v>36992</v>
      </c>
      <c r="C805" t="s">
        <v>1456</v>
      </c>
      <c r="D805" t="s">
        <v>302</v>
      </c>
      <c r="E805" t="s">
        <v>2495</v>
      </c>
      <c r="F805" t="s">
        <v>1381</v>
      </c>
      <c r="G805" s="6">
        <v>0</v>
      </c>
    </row>
    <row r="806" spans="1:7" x14ac:dyDescent="0.25">
      <c r="A806" s="7">
        <v>568195</v>
      </c>
      <c r="B806" s="5">
        <v>36985</v>
      </c>
      <c r="C806" t="s">
        <v>1464</v>
      </c>
      <c r="D806" t="s">
        <v>304</v>
      </c>
      <c r="E806" t="s">
        <v>2498</v>
      </c>
      <c r="F806" t="s">
        <v>305</v>
      </c>
      <c r="G806" s="8">
        <v>100</v>
      </c>
    </row>
    <row r="807" spans="1:7" x14ac:dyDescent="0.25">
      <c r="A807" s="7">
        <v>572104</v>
      </c>
      <c r="B807" s="5">
        <v>36986</v>
      </c>
      <c r="C807" t="s">
        <v>306</v>
      </c>
      <c r="D807" t="s">
        <v>304</v>
      </c>
      <c r="E807" t="s">
        <v>2498</v>
      </c>
      <c r="F807" t="s">
        <v>305</v>
      </c>
      <c r="G807" s="8">
        <v>13000</v>
      </c>
    </row>
    <row r="808" spans="1:7" x14ac:dyDescent="0.25">
      <c r="A808" s="7">
        <v>570769</v>
      </c>
      <c r="B808" s="5">
        <v>36986</v>
      </c>
      <c r="C808" t="s">
        <v>307</v>
      </c>
      <c r="D808" t="s">
        <v>304</v>
      </c>
      <c r="E808" t="s">
        <v>2498</v>
      </c>
      <c r="F808" t="s">
        <v>308</v>
      </c>
      <c r="G808" s="8">
        <v>33000</v>
      </c>
    </row>
    <row r="809" spans="1:7" x14ac:dyDescent="0.25">
      <c r="A809" s="7">
        <v>571699</v>
      </c>
      <c r="B809" s="5">
        <v>36986</v>
      </c>
      <c r="C809" t="s">
        <v>309</v>
      </c>
      <c r="D809" t="s">
        <v>304</v>
      </c>
      <c r="E809" t="s">
        <v>2498</v>
      </c>
      <c r="F809" t="s">
        <v>310</v>
      </c>
      <c r="G809" s="8">
        <v>4000</v>
      </c>
    </row>
    <row r="810" spans="1:7" x14ac:dyDescent="0.25">
      <c r="A810" s="7">
        <v>579120</v>
      </c>
      <c r="B810" s="5">
        <v>36992</v>
      </c>
      <c r="C810" t="s">
        <v>311</v>
      </c>
      <c r="D810" t="s">
        <v>304</v>
      </c>
      <c r="E810" t="s">
        <v>2498</v>
      </c>
      <c r="F810" t="s">
        <v>312</v>
      </c>
      <c r="G810" s="8">
        <v>11000</v>
      </c>
    </row>
    <row r="811" spans="1:7" x14ac:dyDescent="0.25">
      <c r="A811" s="7" t="s">
        <v>313</v>
      </c>
      <c r="B811" s="5">
        <v>36990</v>
      </c>
      <c r="C811" t="s">
        <v>314</v>
      </c>
      <c r="D811" t="s">
        <v>304</v>
      </c>
      <c r="E811" t="s">
        <v>2498</v>
      </c>
      <c r="F811" t="s">
        <v>305</v>
      </c>
      <c r="G811" s="8">
        <v>18400</v>
      </c>
    </row>
    <row r="812" spans="1:7" x14ac:dyDescent="0.25">
      <c r="A812" s="7">
        <v>580427</v>
      </c>
      <c r="B812" s="5">
        <v>36993</v>
      </c>
      <c r="C812" t="s">
        <v>315</v>
      </c>
      <c r="D812" t="s">
        <v>304</v>
      </c>
      <c r="E812" t="s">
        <v>2498</v>
      </c>
      <c r="F812" t="s">
        <v>312</v>
      </c>
      <c r="G812" s="8">
        <v>44000</v>
      </c>
    </row>
    <row r="813" spans="1:7" x14ac:dyDescent="0.25">
      <c r="A813" s="7">
        <v>582786</v>
      </c>
      <c r="B813" s="5">
        <v>36997</v>
      </c>
      <c r="C813" t="s">
        <v>316</v>
      </c>
      <c r="D813" t="s">
        <v>304</v>
      </c>
      <c r="E813" t="s">
        <v>2498</v>
      </c>
      <c r="F813" t="s">
        <v>305</v>
      </c>
      <c r="G813" s="8">
        <v>3000</v>
      </c>
    </row>
    <row r="814" spans="1:7" x14ac:dyDescent="0.25">
      <c r="A814" s="7">
        <v>19</v>
      </c>
      <c r="B814" s="5">
        <v>36998</v>
      </c>
      <c r="C814" t="s">
        <v>317</v>
      </c>
      <c r="D814" t="s">
        <v>304</v>
      </c>
      <c r="E814" t="s">
        <v>2498</v>
      </c>
      <c r="F814" t="s">
        <v>305</v>
      </c>
      <c r="G814" s="8">
        <v>13000</v>
      </c>
    </row>
    <row r="815" spans="1:7" x14ac:dyDescent="0.25">
      <c r="A815" s="7">
        <v>565539</v>
      </c>
      <c r="B815" s="5">
        <v>37004</v>
      </c>
      <c r="C815" t="s">
        <v>318</v>
      </c>
      <c r="D815" t="s">
        <v>304</v>
      </c>
      <c r="E815" t="s">
        <v>2498</v>
      </c>
      <c r="F815" t="s">
        <v>305</v>
      </c>
      <c r="G815" s="8">
        <v>300</v>
      </c>
    </row>
    <row r="816" spans="1:7" x14ac:dyDescent="0.25">
      <c r="A816" s="7">
        <v>590548</v>
      </c>
      <c r="B816" s="5">
        <v>37005</v>
      </c>
      <c r="C816" t="s">
        <v>319</v>
      </c>
      <c r="D816" t="s">
        <v>304</v>
      </c>
      <c r="E816" t="s">
        <v>2498</v>
      </c>
      <c r="F816" t="s">
        <v>305</v>
      </c>
      <c r="G816" s="8">
        <v>4000</v>
      </c>
    </row>
    <row r="817" spans="1:7" x14ac:dyDescent="0.25">
      <c r="A817" s="7">
        <v>594013</v>
      </c>
      <c r="B817" s="5">
        <v>37008</v>
      </c>
      <c r="C817" t="s">
        <v>2464</v>
      </c>
      <c r="D817" t="s">
        <v>304</v>
      </c>
      <c r="E817" t="s">
        <v>2498</v>
      </c>
      <c r="F817" t="s">
        <v>305</v>
      </c>
      <c r="G817" s="8">
        <v>4000</v>
      </c>
    </row>
    <row r="818" spans="1:7" x14ac:dyDescent="0.25">
      <c r="A818" s="7">
        <v>101</v>
      </c>
      <c r="B818" s="5"/>
      <c r="C818" t="s">
        <v>320</v>
      </c>
      <c r="D818" t="s">
        <v>304</v>
      </c>
      <c r="E818" t="s">
        <v>2498</v>
      </c>
      <c r="G818" s="8">
        <v>0</v>
      </c>
    </row>
    <row r="819" spans="1:7" x14ac:dyDescent="0.25">
      <c r="A819" s="16">
        <f>SUBTOTAL(3,A806:A818)+8</f>
        <v>21</v>
      </c>
      <c r="B819" s="17"/>
      <c r="C819" s="18"/>
      <c r="D819" s="19" t="s">
        <v>321</v>
      </c>
      <c r="E819" s="18"/>
      <c r="F819" s="18"/>
      <c r="G819" s="20">
        <f>SUM(G806:G818)</f>
        <v>147800</v>
      </c>
    </row>
    <row r="820" spans="1:7" x14ac:dyDescent="0.25">
      <c r="A820" s="7">
        <v>20</v>
      </c>
      <c r="B820" s="5">
        <v>36984</v>
      </c>
      <c r="C820" t="s">
        <v>322</v>
      </c>
      <c r="D820" t="s">
        <v>323</v>
      </c>
      <c r="E820" t="s">
        <v>2498</v>
      </c>
      <c r="F820" t="s">
        <v>324</v>
      </c>
      <c r="G820" s="8">
        <v>-701400</v>
      </c>
    </row>
    <row r="821" spans="1:7" x14ac:dyDescent="0.25">
      <c r="A821" s="7">
        <v>570032</v>
      </c>
      <c r="B821" s="5">
        <v>36985</v>
      </c>
      <c r="C821" t="s">
        <v>309</v>
      </c>
      <c r="D821" t="s">
        <v>323</v>
      </c>
      <c r="E821" t="s">
        <v>2498</v>
      </c>
      <c r="F821" t="s">
        <v>324</v>
      </c>
      <c r="G821" s="8">
        <v>403000</v>
      </c>
    </row>
    <row r="822" spans="1:7" x14ac:dyDescent="0.25">
      <c r="A822" s="7">
        <v>102</v>
      </c>
      <c r="B822" s="5"/>
      <c r="C822" t="s">
        <v>2500</v>
      </c>
      <c r="D822" t="s">
        <v>323</v>
      </c>
      <c r="E822" t="s">
        <v>2498</v>
      </c>
      <c r="G822" s="8">
        <v>0</v>
      </c>
    </row>
    <row r="823" spans="1:7" x14ac:dyDescent="0.25">
      <c r="A823" s="7">
        <v>578428</v>
      </c>
      <c r="B823" s="5">
        <v>36986</v>
      </c>
      <c r="C823" t="s">
        <v>325</v>
      </c>
      <c r="D823" t="s">
        <v>326</v>
      </c>
      <c r="E823" t="s">
        <v>2498</v>
      </c>
      <c r="F823" t="s">
        <v>327</v>
      </c>
      <c r="G823" s="8">
        <v>50000</v>
      </c>
    </row>
    <row r="824" spans="1:7" x14ac:dyDescent="0.25">
      <c r="A824" s="7">
        <v>578471</v>
      </c>
      <c r="B824" s="5">
        <v>36986</v>
      </c>
      <c r="C824" t="s">
        <v>325</v>
      </c>
      <c r="D824" t="s">
        <v>326</v>
      </c>
      <c r="E824" t="s">
        <v>2498</v>
      </c>
      <c r="F824" t="s">
        <v>327</v>
      </c>
      <c r="G824" s="8">
        <v>50000</v>
      </c>
    </row>
    <row r="825" spans="1:7" x14ac:dyDescent="0.25">
      <c r="A825" s="7">
        <v>578464</v>
      </c>
      <c r="B825" s="5">
        <v>36990</v>
      </c>
      <c r="C825" t="s">
        <v>325</v>
      </c>
      <c r="D825" t="s">
        <v>326</v>
      </c>
      <c r="E825" t="s">
        <v>2498</v>
      </c>
      <c r="F825" t="s">
        <v>327</v>
      </c>
      <c r="G825" s="8">
        <v>20000</v>
      </c>
    </row>
    <row r="826" spans="1:7" x14ac:dyDescent="0.25">
      <c r="A826" s="7">
        <v>579952.01</v>
      </c>
      <c r="B826" s="5">
        <v>36993</v>
      </c>
      <c r="C826" t="s">
        <v>328</v>
      </c>
      <c r="D826" t="s">
        <v>326</v>
      </c>
      <c r="E826" t="s">
        <v>2498</v>
      </c>
      <c r="F826" t="s">
        <v>327</v>
      </c>
      <c r="G826" s="8">
        <v>40000</v>
      </c>
    </row>
    <row r="827" spans="1:7" x14ac:dyDescent="0.25">
      <c r="A827" s="7">
        <v>584226.01</v>
      </c>
      <c r="B827" s="5">
        <v>37000</v>
      </c>
      <c r="C827" t="s">
        <v>329</v>
      </c>
      <c r="D827" t="s">
        <v>326</v>
      </c>
      <c r="E827" t="s">
        <v>2498</v>
      </c>
      <c r="F827" t="s">
        <v>330</v>
      </c>
      <c r="G827" s="8">
        <v>16800</v>
      </c>
    </row>
    <row r="828" spans="1:7" x14ac:dyDescent="0.25">
      <c r="A828" s="7">
        <v>584221.01</v>
      </c>
      <c r="B828" s="5">
        <v>37000</v>
      </c>
      <c r="C828" t="s">
        <v>329</v>
      </c>
      <c r="D828" t="s">
        <v>326</v>
      </c>
      <c r="E828" t="s">
        <v>2498</v>
      </c>
      <c r="F828" t="s">
        <v>330</v>
      </c>
      <c r="G828" s="8">
        <v>35200</v>
      </c>
    </row>
    <row r="829" spans="1:7" x14ac:dyDescent="0.25">
      <c r="A829">
        <v>21</v>
      </c>
      <c r="B829" s="5">
        <v>37011</v>
      </c>
      <c r="C829" t="s">
        <v>331</v>
      </c>
      <c r="D829" t="s">
        <v>331</v>
      </c>
      <c r="E829" t="s">
        <v>332</v>
      </c>
      <c r="F829" t="s">
        <v>333</v>
      </c>
      <c r="G829" s="8">
        <v>628812</v>
      </c>
    </row>
    <row r="830" spans="1:7" x14ac:dyDescent="0.25">
      <c r="A830">
        <v>26</v>
      </c>
      <c r="B830" s="5">
        <v>37011</v>
      </c>
      <c r="C830" t="s">
        <v>331</v>
      </c>
      <c r="D830" t="s">
        <v>331</v>
      </c>
      <c r="E830" t="s">
        <v>334</v>
      </c>
      <c r="F830" t="s">
        <v>333</v>
      </c>
      <c r="G830" s="8">
        <v>11518201</v>
      </c>
    </row>
    <row r="831" spans="1:7" x14ac:dyDescent="0.25">
      <c r="A831">
        <v>24</v>
      </c>
      <c r="B831" s="5">
        <v>37011</v>
      </c>
      <c r="C831" t="s">
        <v>331</v>
      </c>
      <c r="D831" t="s">
        <v>331</v>
      </c>
      <c r="E831" t="s">
        <v>335</v>
      </c>
      <c r="F831" t="s">
        <v>333</v>
      </c>
      <c r="G831" s="8">
        <v>654030</v>
      </c>
    </row>
    <row r="832" spans="1:7" x14ac:dyDescent="0.25">
      <c r="A832">
        <v>25</v>
      </c>
      <c r="B832" s="5">
        <v>37011</v>
      </c>
      <c r="C832" t="s">
        <v>331</v>
      </c>
      <c r="D832" t="s">
        <v>331</v>
      </c>
      <c r="E832" t="s">
        <v>336</v>
      </c>
      <c r="F832" t="s">
        <v>333</v>
      </c>
      <c r="G832" s="8">
        <v>40200</v>
      </c>
    </row>
    <row r="833" spans="1:7" x14ac:dyDescent="0.25">
      <c r="A833">
        <v>22</v>
      </c>
      <c r="B833" s="5">
        <v>37011</v>
      </c>
      <c r="C833" t="s">
        <v>331</v>
      </c>
      <c r="D833" t="s">
        <v>331</v>
      </c>
      <c r="E833" t="s">
        <v>337</v>
      </c>
      <c r="F833" t="s">
        <v>333</v>
      </c>
      <c r="G833" s="8">
        <v>3358968</v>
      </c>
    </row>
    <row r="834" spans="1:7" x14ac:dyDescent="0.25">
      <c r="A834">
        <v>23</v>
      </c>
      <c r="B834" s="5">
        <v>37011</v>
      </c>
      <c r="C834" t="s">
        <v>331</v>
      </c>
      <c r="D834" t="s">
        <v>331</v>
      </c>
      <c r="E834" t="s">
        <v>338</v>
      </c>
      <c r="F834" t="s">
        <v>333</v>
      </c>
      <c r="G834" s="8">
        <v>200000</v>
      </c>
    </row>
    <row r="835" spans="1:7" x14ac:dyDescent="0.25">
      <c r="A835" s="21">
        <f>SUBTOTAL(3,A2:A834)+8</f>
        <v>840</v>
      </c>
      <c r="B835" s="22"/>
      <c r="C835" s="23"/>
      <c r="D835" s="24" t="s">
        <v>339</v>
      </c>
      <c r="E835" s="23"/>
      <c r="F835" s="23"/>
      <c r="G835" s="25" t="e">
        <f>#REF!+#REF!+#REF!+G819+#REF!+#REF!+#REF!+#REF!+#REF!+#REF!+#REF!+#REF!+#REF!+#REF!+#REF!</f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0"/>
  <sheetViews>
    <sheetView workbookViewId="0">
      <selection activeCell="C805" sqref="A1:IV65536"/>
    </sheetView>
  </sheetViews>
  <sheetFormatPr defaultColWidth="9.109375" defaultRowHeight="13.2" x14ac:dyDescent="0.25"/>
  <cols>
    <col min="1" max="1" width="15.33203125" style="40" bestFit="1" customWidth="1"/>
    <col min="2" max="2" width="9.6640625" style="31" bestFit="1" customWidth="1"/>
    <col min="3" max="3" width="21.88671875" style="29" bestFit="1" customWidth="1"/>
    <col min="4" max="4" width="32.88671875" style="29" bestFit="1" customWidth="1"/>
    <col min="5" max="5" width="26.6640625" style="29" bestFit="1" customWidth="1"/>
    <col min="6" max="6" width="14.109375" style="29" bestFit="1" customWidth="1"/>
    <col min="7" max="7" width="15" style="32" bestFit="1" customWidth="1"/>
    <col min="8" max="16384" width="9.109375" style="29"/>
  </cols>
  <sheetData>
    <row r="1" spans="1:7" x14ac:dyDescent="0.25">
      <c r="A1" s="26" t="s">
        <v>1365</v>
      </c>
      <c r="B1" s="27" t="s">
        <v>2489</v>
      </c>
      <c r="C1" s="28" t="s">
        <v>2490</v>
      </c>
      <c r="D1" s="28" t="s">
        <v>2491</v>
      </c>
      <c r="E1" s="28" t="s">
        <v>2492</v>
      </c>
      <c r="F1" s="28" t="s">
        <v>1366</v>
      </c>
      <c r="G1" s="3" t="s">
        <v>2493</v>
      </c>
    </row>
    <row r="2" spans="1:7" x14ac:dyDescent="0.25">
      <c r="A2" s="30">
        <v>29</v>
      </c>
      <c r="B2" s="31">
        <v>37012</v>
      </c>
      <c r="C2" s="29" t="s">
        <v>340</v>
      </c>
      <c r="D2" s="29" t="s">
        <v>341</v>
      </c>
      <c r="F2" s="29" t="s">
        <v>342</v>
      </c>
      <c r="G2" s="32">
        <v>1470000</v>
      </c>
    </row>
    <row r="3" spans="1:7" x14ac:dyDescent="0.25">
      <c r="A3" s="30">
        <v>30</v>
      </c>
      <c r="B3" s="31">
        <v>37012</v>
      </c>
      <c r="C3" s="29" t="s">
        <v>343</v>
      </c>
      <c r="D3" s="29" t="s">
        <v>341</v>
      </c>
      <c r="F3" s="29" t="s">
        <v>342</v>
      </c>
      <c r="G3" s="32">
        <v>645000</v>
      </c>
    </row>
    <row r="4" spans="1:7" x14ac:dyDescent="0.25">
      <c r="A4" s="30">
        <v>31</v>
      </c>
      <c r="B4" s="31">
        <v>37012</v>
      </c>
      <c r="C4" s="29" t="s">
        <v>2447</v>
      </c>
      <c r="D4" s="29" t="s">
        <v>341</v>
      </c>
      <c r="F4" s="29" t="s">
        <v>342</v>
      </c>
      <c r="G4" s="32">
        <v>75000</v>
      </c>
    </row>
    <row r="5" spans="1:7" x14ac:dyDescent="0.25">
      <c r="A5" s="30">
        <v>32</v>
      </c>
      <c r="B5" s="31">
        <v>37012</v>
      </c>
      <c r="C5" s="29" t="s">
        <v>1546</v>
      </c>
      <c r="D5" s="29" t="s">
        <v>341</v>
      </c>
      <c r="F5" s="29" t="s">
        <v>344</v>
      </c>
      <c r="G5" s="32">
        <v>500000</v>
      </c>
    </row>
    <row r="6" spans="1:7" x14ac:dyDescent="0.25">
      <c r="A6" s="33" t="s">
        <v>1367</v>
      </c>
      <c r="B6" s="34">
        <v>37042</v>
      </c>
      <c r="C6" s="35" t="s">
        <v>1372</v>
      </c>
      <c r="D6" s="35" t="s">
        <v>1369</v>
      </c>
      <c r="E6" s="29" t="s">
        <v>2495</v>
      </c>
      <c r="F6" s="35" t="s">
        <v>1370</v>
      </c>
      <c r="G6" s="36">
        <v>49743</v>
      </c>
    </row>
    <row r="7" spans="1:7" x14ac:dyDescent="0.25">
      <c r="A7" s="33" t="s">
        <v>345</v>
      </c>
      <c r="B7" s="34">
        <v>37027</v>
      </c>
      <c r="C7" s="35" t="s">
        <v>2854</v>
      </c>
      <c r="D7" s="35" t="s">
        <v>2503</v>
      </c>
      <c r="E7" s="29" t="s">
        <v>2504</v>
      </c>
      <c r="F7" s="35" t="s">
        <v>2539</v>
      </c>
      <c r="G7" s="36">
        <v>5679</v>
      </c>
    </row>
    <row r="8" spans="1:7" x14ac:dyDescent="0.25">
      <c r="A8" s="33">
        <v>1</v>
      </c>
      <c r="B8" s="34">
        <v>37042</v>
      </c>
      <c r="C8" s="35" t="s">
        <v>2548</v>
      </c>
      <c r="D8" s="35" t="s">
        <v>2503</v>
      </c>
      <c r="E8" s="29" t="s">
        <v>2504</v>
      </c>
      <c r="F8" s="35" t="s">
        <v>2505</v>
      </c>
      <c r="G8" s="36">
        <v>302000</v>
      </c>
    </row>
    <row r="9" spans="1:7" x14ac:dyDescent="0.25">
      <c r="A9" s="33">
        <v>2</v>
      </c>
      <c r="B9" s="34">
        <v>37042</v>
      </c>
      <c r="C9" s="35" t="s">
        <v>2546</v>
      </c>
      <c r="D9" s="35" t="s">
        <v>2503</v>
      </c>
      <c r="E9" s="29" t="s">
        <v>2504</v>
      </c>
      <c r="F9" s="35" t="s">
        <v>2547</v>
      </c>
      <c r="G9" s="36">
        <v>40000</v>
      </c>
    </row>
    <row r="10" spans="1:7" x14ac:dyDescent="0.25">
      <c r="A10" s="33">
        <v>3</v>
      </c>
      <c r="B10" s="34">
        <v>37042</v>
      </c>
      <c r="C10" s="35" t="s">
        <v>2548</v>
      </c>
      <c r="D10" s="35" t="s">
        <v>2503</v>
      </c>
      <c r="E10" s="29" t="s">
        <v>2504</v>
      </c>
      <c r="F10" s="35" t="s">
        <v>2505</v>
      </c>
      <c r="G10" s="36">
        <v>35000</v>
      </c>
    </row>
    <row r="11" spans="1:7" x14ac:dyDescent="0.25">
      <c r="A11" s="33" t="s">
        <v>346</v>
      </c>
      <c r="B11" s="34">
        <v>37014</v>
      </c>
      <c r="C11" s="35" t="s">
        <v>347</v>
      </c>
      <c r="D11" s="35" t="s">
        <v>2503</v>
      </c>
      <c r="E11" s="29" t="s">
        <v>2495</v>
      </c>
      <c r="F11" s="35" t="s">
        <v>348</v>
      </c>
      <c r="G11" s="36">
        <v>34775</v>
      </c>
    </row>
    <row r="12" spans="1:7" x14ac:dyDescent="0.25">
      <c r="A12" s="33" t="s">
        <v>349</v>
      </c>
      <c r="B12" s="34">
        <v>37014</v>
      </c>
      <c r="C12" s="35" t="s">
        <v>350</v>
      </c>
      <c r="D12" s="35" t="s">
        <v>2503</v>
      </c>
      <c r="E12" s="29" t="s">
        <v>2495</v>
      </c>
      <c r="F12" s="35" t="s">
        <v>351</v>
      </c>
      <c r="G12" s="36">
        <v>8220</v>
      </c>
    </row>
    <row r="13" spans="1:7" x14ac:dyDescent="0.25">
      <c r="A13" s="33">
        <v>4</v>
      </c>
      <c r="B13" s="34">
        <v>37040</v>
      </c>
      <c r="C13" s="35" t="s">
        <v>352</v>
      </c>
      <c r="D13" s="35" t="s">
        <v>2503</v>
      </c>
      <c r="E13" s="29" t="s">
        <v>1772</v>
      </c>
      <c r="F13" s="35" t="s">
        <v>353</v>
      </c>
      <c r="G13" s="36">
        <v>1250000</v>
      </c>
    </row>
    <row r="14" spans="1:7" x14ac:dyDescent="0.25">
      <c r="A14" s="33">
        <v>753000</v>
      </c>
      <c r="B14" s="34">
        <v>37022</v>
      </c>
      <c r="C14" s="35" t="s">
        <v>354</v>
      </c>
      <c r="D14" s="35" t="s">
        <v>1380</v>
      </c>
      <c r="E14" s="29" t="s">
        <v>1395</v>
      </c>
      <c r="F14" s="35" t="s">
        <v>1394</v>
      </c>
      <c r="G14" s="36">
        <v>2330</v>
      </c>
    </row>
    <row r="15" spans="1:7" x14ac:dyDescent="0.25">
      <c r="A15" s="33">
        <v>752984</v>
      </c>
      <c r="B15" s="34">
        <v>37022</v>
      </c>
      <c r="C15" s="35" t="s">
        <v>355</v>
      </c>
      <c r="D15" s="35" t="s">
        <v>1380</v>
      </c>
      <c r="E15" s="29" t="s">
        <v>1395</v>
      </c>
      <c r="F15" s="35" t="s">
        <v>1394</v>
      </c>
      <c r="G15" s="36">
        <v>6200</v>
      </c>
    </row>
    <row r="16" spans="1:7" x14ac:dyDescent="0.25">
      <c r="A16" s="33">
        <v>754222</v>
      </c>
      <c r="B16" s="34">
        <v>37022</v>
      </c>
      <c r="C16" s="35" t="s">
        <v>356</v>
      </c>
      <c r="D16" s="35" t="s">
        <v>1380</v>
      </c>
      <c r="E16" s="29" t="s">
        <v>1395</v>
      </c>
      <c r="F16" s="35" t="s">
        <v>1394</v>
      </c>
      <c r="G16" s="36">
        <v>4808</v>
      </c>
    </row>
    <row r="17" spans="1:7" x14ac:dyDescent="0.25">
      <c r="A17" s="33">
        <v>754337</v>
      </c>
      <c r="B17" s="34">
        <v>37022</v>
      </c>
      <c r="C17" s="35" t="s">
        <v>1431</v>
      </c>
      <c r="D17" s="35" t="s">
        <v>1380</v>
      </c>
      <c r="E17" s="29" t="s">
        <v>1395</v>
      </c>
      <c r="F17" s="35" t="s">
        <v>1394</v>
      </c>
      <c r="G17" s="36">
        <v>1777</v>
      </c>
    </row>
    <row r="18" spans="1:7" x14ac:dyDescent="0.25">
      <c r="A18" s="33" t="s">
        <v>357</v>
      </c>
      <c r="B18" s="34">
        <v>37034</v>
      </c>
      <c r="C18" s="35" t="s">
        <v>1433</v>
      </c>
      <c r="D18" s="35" t="s">
        <v>1380</v>
      </c>
      <c r="E18" s="29" t="s">
        <v>1395</v>
      </c>
      <c r="F18" s="35" t="s">
        <v>1394</v>
      </c>
      <c r="G18" s="36">
        <v>6741</v>
      </c>
    </row>
    <row r="19" spans="1:7" x14ac:dyDescent="0.25">
      <c r="A19" s="33" t="s">
        <v>358</v>
      </c>
      <c r="B19" s="34">
        <v>37034</v>
      </c>
      <c r="C19" s="35" t="s">
        <v>359</v>
      </c>
      <c r="D19" s="35" t="s">
        <v>1380</v>
      </c>
      <c r="E19" s="29" t="s">
        <v>1395</v>
      </c>
      <c r="F19" s="35" t="s">
        <v>1394</v>
      </c>
      <c r="G19" s="36">
        <v>0</v>
      </c>
    </row>
    <row r="20" spans="1:7" x14ac:dyDescent="0.25">
      <c r="A20" s="33" t="s">
        <v>360</v>
      </c>
      <c r="B20" s="34">
        <v>37035</v>
      </c>
      <c r="C20" s="35" t="s">
        <v>361</v>
      </c>
      <c r="D20" s="35" t="s">
        <v>1380</v>
      </c>
      <c r="E20" s="29" t="s">
        <v>1395</v>
      </c>
      <c r="F20" s="35" t="s">
        <v>1402</v>
      </c>
      <c r="G20" s="36">
        <v>18400</v>
      </c>
    </row>
    <row r="21" spans="1:7" x14ac:dyDescent="0.25">
      <c r="A21" s="33" t="s">
        <v>362</v>
      </c>
      <c r="B21" s="34">
        <v>37036</v>
      </c>
      <c r="C21" s="35" t="s">
        <v>2404</v>
      </c>
      <c r="D21" s="35" t="s">
        <v>1380</v>
      </c>
      <c r="E21" s="29" t="s">
        <v>1395</v>
      </c>
      <c r="F21" s="35" t="s">
        <v>363</v>
      </c>
      <c r="G21" s="36">
        <v>0</v>
      </c>
    </row>
    <row r="22" spans="1:7" x14ac:dyDescent="0.25">
      <c r="A22" s="33">
        <v>812673</v>
      </c>
      <c r="B22" s="34">
        <v>37041</v>
      </c>
      <c r="C22" s="35" t="s">
        <v>2442</v>
      </c>
      <c r="D22" s="35" t="s">
        <v>1380</v>
      </c>
      <c r="E22" s="29" t="s">
        <v>1395</v>
      </c>
      <c r="F22" s="35" t="s">
        <v>1394</v>
      </c>
      <c r="G22" s="36">
        <v>22500</v>
      </c>
    </row>
    <row r="23" spans="1:7" x14ac:dyDescent="0.25">
      <c r="A23" s="33">
        <v>812667</v>
      </c>
      <c r="B23" s="34">
        <v>37041</v>
      </c>
      <c r="C23" s="35" t="s">
        <v>1463</v>
      </c>
      <c r="D23" s="35" t="s">
        <v>1380</v>
      </c>
      <c r="E23" s="29" t="s">
        <v>1395</v>
      </c>
      <c r="F23" s="35" t="s">
        <v>1394</v>
      </c>
      <c r="G23" s="36">
        <v>3000</v>
      </c>
    </row>
    <row r="24" spans="1:7" x14ac:dyDescent="0.25">
      <c r="A24" s="33">
        <v>812680</v>
      </c>
      <c r="B24" s="34">
        <v>37041</v>
      </c>
      <c r="C24" s="35" t="s">
        <v>1452</v>
      </c>
      <c r="D24" s="35" t="s">
        <v>1380</v>
      </c>
      <c r="E24" s="29" t="s">
        <v>1395</v>
      </c>
      <c r="F24" s="35" t="s">
        <v>1394</v>
      </c>
      <c r="G24" s="36">
        <v>0</v>
      </c>
    </row>
    <row r="25" spans="1:7" x14ac:dyDescent="0.25">
      <c r="A25" s="33">
        <v>812687</v>
      </c>
      <c r="B25" s="34">
        <v>37041</v>
      </c>
      <c r="C25" s="35" t="s">
        <v>1452</v>
      </c>
      <c r="D25" s="35" t="s">
        <v>1380</v>
      </c>
      <c r="E25" s="29" t="s">
        <v>1395</v>
      </c>
      <c r="F25" s="35" t="s">
        <v>1394</v>
      </c>
      <c r="G25" s="36">
        <v>0</v>
      </c>
    </row>
    <row r="26" spans="1:7" x14ac:dyDescent="0.25">
      <c r="A26" s="33" t="s">
        <v>364</v>
      </c>
      <c r="B26" s="34">
        <v>37021</v>
      </c>
      <c r="C26" s="35" t="s">
        <v>365</v>
      </c>
      <c r="D26" s="35" t="s">
        <v>1380</v>
      </c>
      <c r="E26" s="29" t="s">
        <v>1405</v>
      </c>
      <c r="F26" s="35" t="s">
        <v>1402</v>
      </c>
      <c r="G26" s="36">
        <v>2298</v>
      </c>
    </row>
    <row r="27" spans="1:7" x14ac:dyDescent="0.25">
      <c r="A27" s="33" t="s">
        <v>366</v>
      </c>
      <c r="B27" s="34">
        <v>37029</v>
      </c>
      <c r="C27" s="35" t="s">
        <v>365</v>
      </c>
      <c r="D27" s="35" t="s">
        <v>1380</v>
      </c>
      <c r="E27" s="29" t="s">
        <v>1405</v>
      </c>
      <c r="F27" s="35" t="s">
        <v>1402</v>
      </c>
      <c r="G27" s="36">
        <v>6445</v>
      </c>
    </row>
    <row r="28" spans="1:7" x14ac:dyDescent="0.25">
      <c r="A28" s="33" t="s">
        <v>367</v>
      </c>
      <c r="B28" s="34">
        <v>37036</v>
      </c>
      <c r="C28" s="35" t="s">
        <v>361</v>
      </c>
      <c r="D28" s="35" t="s">
        <v>1380</v>
      </c>
      <c r="E28" s="29" t="s">
        <v>1405</v>
      </c>
      <c r="F28" s="35" t="s">
        <v>1402</v>
      </c>
      <c r="G28" s="36">
        <v>12970</v>
      </c>
    </row>
    <row r="29" spans="1:7" x14ac:dyDescent="0.25">
      <c r="A29" s="33">
        <v>37039</v>
      </c>
      <c r="B29" s="34">
        <v>37040</v>
      </c>
      <c r="C29" s="35" t="s">
        <v>361</v>
      </c>
      <c r="D29" s="35" t="s">
        <v>1380</v>
      </c>
      <c r="E29" s="29" t="s">
        <v>1405</v>
      </c>
      <c r="F29" s="35" t="s">
        <v>1402</v>
      </c>
      <c r="G29" s="36">
        <v>2506.3200000000002</v>
      </c>
    </row>
    <row r="30" spans="1:7" x14ac:dyDescent="0.25">
      <c r="A30" s="33" t="s">
        <v>367</v>
      </c>
      <c r="B30" s="34">
        <v>37042</v>
      </c>
      <c r="C30" s="35" t="s">
        <v>361</v>
      </c>
      <c r="D30" s="35" t="s">
        <v>1380</v>
      </c>
      <c r="E30" s="29" t="s">
        <v>1405</v>
      </c>
      <c r="F30" s="35" t="s">
        <v>1402</v>
      </c>
      <c r="G30" s="36">
        <v>-9149</v>
      </c>
    </row>
    <row r="31" spans="1:7" x14ac:dyDescent="0.25">
      <c r="A31" s="33" t="s">
        <v>368</v>
      </c>
      <c r="B31" s="34">
        <v>37026</v>
      </c>
      <c r="C31" s="35" t="s">
        <v>369</v>
      </c>
      <c r="D31" s="35" t="s">
        <v>1380</v>
      </c>
      <c r="E31" s="29" t="s">
        <v>2317</v>
      </c>
      <c r="F31" s="35" t="s">
        <v>1381</v>
      </c>
      <c r="G31" s="36">
        <v>0</v>
      </c>
    </row>
    <row r="32" spans="1:7" x14ac:dyDescent="0.25">
      <c r="A32" s="33">
        <v>5</v>
      </c>
      <c r="B32" s="34">
        <v>37033</v>
      </c>
      <c r="C32" s="35" t="s">
        <v>2450</v>
      </c>
      <c r="D32" s="35" t="s">
        <v>1380</v>
      </c>
      <c r="E32" s="29" t="s">
        <v>2312</v>
      </c>
      <c r="F32" s="35" t="s">
        <v>1402</v>
      </c>
      <c r="G32" s="36">
        <v>26989</v>
      </c>
    </row>
    <row r="33" spans="1:7" x14ac:dyDescent="0.25">
      <c r="A33" s="33" t="s">
        <v>370</v>
      </c>
      <c r="B33" s="34">
        <v>37034</v>
      </c>
      <c r="C33" s="35" t="s">
        <v>371</v>
      </c>
      <c r="D33" s="35" t="s">
        <v>1380</v>
      </c>
      <c r="E33" s="29" t="s">
        <v>2312</v>
      </c>
      <c r="F33" s="35" t="s">
        <v>1402</v>
      </c>
      <c r="G33" s="36">
        <v>46269</v>
      </c>
    </row>
    <row r="34" spans="1:7" x14ac:dyDescent="0.25">
      <c r="A34" s="33" t="s">
        <v>372</v>
      </c>
      <c r="B34" s="34">
        <v>37034</v>
      </c>
      <c r="C34" s="35" t="s">
        <v>371</v>
      </c>
      <c r="D34" s="35" t="s">
        <v>1380</v>
      </c>
      <c r="E34" s="29" t="s">
        <v>2312</v>
      </c>
      <c r="F34" s="35" t="s">
        <v>1402</v>
      </c>
      <c r="G34" s="36">
        <v>5021</v>
      </c>
    </row>
    <row r="35" spans="1:7" x14ac:dyDescent="0.25">
      <c r="A35" s="33">
        <v>6</v>
      </c>
      <c r="B35" s="34">
        <v>37013</v>
      </c>
      <c r="C35" s="35" t="s">
        <v>373</v>
      </c>
      <c r="D35" s="35" t="s">
        <v>1380</v>
      </c>
      <c r="E35" s="29" t="s">
        <v>1382</v>
      </c>
      <c r="F35" s="35" t="s">
        <v>1381</v>
      </c>
      <c r="G35" s="36">
        <f>2430*31*0.09</f>
        <v>6779.7</v>
      </c>
    </row>
    <row r="36" spans="1:7" x14ac:dyDescent="0.25">
      <c r="A36" s="33" t="s">
        <v>374</v>
      </c>
      <c r="B36" s="34">
        <v>37027</v>
      </c>
      <c r="C36" s="35" t="s">
        <v>2603</v>
      </c>
      <c r="D36" s="35" t="s">
        <v>1380</v>
      </c>
      <c r="E36" s="29" t="s">
        <v>1382</v>
      </c>
      <c r="F36" s="35" t="s">
        <v>1450</v>
      </c>
      <c r="G36" s="36">
        <v>-14000000</v>
      </c>
    </row>
    <row r="37" spans="1:7" x14ac:dyDescent="0.25">
      <c r="A37" s="33" t="s">
        <v>374</v>
      </c>
      <c r="B37" s="34">
        <v>37027</v>
      </c>
      <c r="C37" s="35" t="s">
        <v>2603</v>
      </c>
      <c r="D37" s="35" t="s">
        <v>1380</v>
      </c>
      <c r="E37" s="29" t="s">
        <v>1382</v>
      </c>
      <c r="F37" s="35" t="s">
        <v>375</v>
      </c>
      <c r="G37" s="36">
        <v>8000000</v>
      </c>
    </row>
    <row r="38" spans="1:7" x14ac:dyDescent="0.25">
      <c r="A38" s="33" t="s">
        <v>374</v>
      </c>
      <c r="B38" s="34">
        <v>37027</v>
      </c>
      <c r="C38" s="35" t="s">
        <v>2603</v>
      </c>
      <c r="D38" s="35" t="s">
        <v>1380</v>
      </c>
      <c r="E38" s="29" t="s">
        <v>1382</v>
      </c>
      <c r="F38" s="35" t="s">
        <v>1394</v>
      </c>
      <c r="G38" s="36">
        <v>4000000</v>
      </c>
    </row>
    <row r="39" spans="1:7" x14ac:dyDescent="0.25">
      <c r="A39" s="33" t="s">
        <v>374</v>
      </c>
      <c r="B39" s="34">
        <v>37027</v>
      </c>
      <c r="C39" s="35" t="s">
        <v>2603</v>
      </c>
      <c r="D39" s="35" t="s">
        <v>1380</v>
      </c>
      <c r="E39" s="29" t="s">
        <v>1382</v>
      </c>
      <c r="F39" s="35" t="s">
        <v>1472</v>
      </c>
      <c r="G39" s="36">
        <v>2000000</v>
      </c>
    </row>
    <row r="40" spans="1:7" x14ac:dyDescent="0.25">
      <c r="A40" s="33" t="s">
        <v>376</v>
      </c>
      <c r="B40" s="34">
        <v>37027</v>
      </c>
      <c r="C40" s="35" t="s">
        <v>369</v>
      </c>
      <c r="D40" s="35" t="s">
        <v>1380</v>
      </c>
      <c r="E40" s="29" t="s">
        <v>1382</v>
      </c>
      <c r="F40" s="35" t="s">
        <v>1381</v>
      </c>
      <c r="G40" s="36">
        <v>0</v>
      </c>
    </row>
    <row r="41" spans="1:7" x14ac:dyDescent="0.25">
      <c r="A41" s="33" t="s">
        <v>377</v>
      </c>
      <c r="B41" s="34">
        <v>37028</v>
      </c>
      <c r="C41" s="35" t="s">
        <v>378</v>
      </c>
      <c r="D41" s="35" t="s">
        <v>1380</v>
      </c>
      <c r="E41" s="29" t="s">
        <v>1382</v>
      </c>
      <c r="F41" s="35" t="s">
        <v>1381</v>
      </c>
      <c r="G41" s="36">
        <f>0.05*7500*30</f>
        <v>11250</v>
      </c>
    </row>
    <row r="42" spans="1:7" x14ac:dyDescent="0.25">
      <c r="A42" s="33" t="s">
        <v>379</v>
      </c>
      <c r="B42" s="34">
        <v>37028</v>
      </c>
      <c r="C42" s="35" t="s">
        <v>380</v>
      </c>
      <c r="D42" s="35" t="s">
        <v>1380</v>
      </c>
      <c r="E42" s="29" t="s">
        <v>1382</v>
      </c>
      <c r="F42" s="35" t="s">
        <v>1450</v>
      </c>
      <c r="G42" s="36">
        <v>39040</v>
      </c>
    </row>
    <row r="43" spans="1:7" x14ac:dyDescent="0.25">
      <c r="A43" s="33" t="s">
        <v>381</v>
      </c>
      <c r="B43" s="34">
        <v>37033</v>
      </c>
      <c r="C43" s="35" t="s">
        <v>382</v>
      </c>
      <c r="D43" s="35" t="s">
        <v>1380</v>
      </c>
      <c r="E43" s="29" t="s">
        <v>1382</v>
      </c>
      <c r="F43" s="35" t="s">
        <v>1394</v>
      </c>
      <c r="G43" s="36">
        <v>6368</v>
      </c>
    </row>
    <row r="44" spans="1:7" x14ac:dyDescent="0.25">
      <c r="A44" s="33" t="s">
        <v>383</v>
      </c>
      <c r="B44" s="34">
        <v>37033</v>
      </c>
      <c r="C44" s="35" t="s">
        <v>382</v>
      </c>
      <c r="D44" s="35" t="s">
        <v>1380</v>
      </c>
      <c r="E44" s="29" t="s">
        <v>1382</v>
      </c>
      <c r="F44" s="35" t="s">
        <v>1394</v>
      </c>
      <c r="G44" s="36">
        <v>19795</v>
      </c>
    </row>
    <row r="45" spans="1:7" x14ac:dyDescent="0.25">
      <c r="A45" s="33">
        <v>803601</v>
      </c>
      <c r="B45" s="34">
        <v>37033</v>
      </c>
      <c r="C45" s="35" t="s">
        <v>382</v>
      </c>
      <c r="D45" s="35" t="s">
        <v>1380</v>
      </c>
      <c r="E45" s="29" t="s">
        <v>1382</v>
      </c>
      <c r="F45" s="35" t="s">
        <v>1394</v>
      </c>
      <c r="G45" s="36">
        <v>1798</v>
      </c>
    </row>
    <row r="46" spans="1:7" x14ac:dyDescent="0.25">
      <c r="A46" s="33" t="s">
        <v>384</v>
      </c>
      <c r="B46" s="34">
        <v>37033</v>
      </c>
      <c r="C46" s="35" t="s">
        <v>1431</v>
      </c>
      <c r="D46" s="35" t="s">
        <v>1380</v>
      </c>
      <c r="E46" s="29" t="s">
        <v>1382</v>
      </c>
      <c r="F46" s="35" t="s">
        <v>1394</v>
      </c>
      <c r="G46" s="36">
        <v>0</v>
      </c>
    </row>
    <row r="47" spans="1:7" x14ac:dyDescent="0.25">
      <c r="A47" s="33" t="s">
        <v>385</v>
      </c>
      <c r="B47" s="34">
        <v>37033</v>
      </c>
      <c r="C47" s="35" t="s">
        <v>1431</v>
      </c>
      <c r="D47" s="35" t="s">
        <v>1380</v>
      </c>
      <c r="E47" s="29" t="s">
        <v>1382</v>
      </c>
      <c r="F47" s="35" t="s">
        <v>1394</v>
      </c>
      <c r="G47" s="36">
        <v>0</v>
      </c>
    </row>
    <row r="48" spans="1:7" x14ac:dyDescent="0.25">
      <c r="A48" s="33">
        <v>803672</v>
      </c>
      <c r="B48" s="34">
        <v>37033</v>
      </c>
      <c r="C48" s="35" t="s">
        <v>1431</v>
      </c>
      <c r="D48" s="35" t="s">
        <v>1380</v>
      </c>
      <c r="E48" s="29" t="s">
        <v>1382</v>
      </c>
      <c r="F48" s="35" t="s">
        <v>1394</v>
      </c>
      <c r="G48" s="36">
        <v>0</v>
      </c>
    </row>
    <row r="49" spans="1:7" x14ac:dyDescent="0.25">
      <c r="A49" s="33" t="s">
        <v>1448</v>
      </c>
      <c r="B49" s="34">
        <v>37036</v>
      </c>
      <c r="C49" s="35" t="s">
        <v>386</v>
      </c>
      <c r="D49" s="35" t="s">
        <v>1380</v>
      </c>
      <c r="E49" s="29" t="s">
        <v>1382</v>
      </c>
      <c r="F49" s="35" t="s">
        <v>375</v>
      </c>
      <c r="G49" s="36">
        <v>24452</v>
      </c>
    </row>
    <row r="50" spans="1:7" x14ac:dyDescent="0.25">
      <c r="A50" s="33" t="s">
        <v>387</v>
      </c>
      <c r="B50" s="34">
        <v>37036</v>
      </c>
      <c r="C50" s="35" t="s">
        <v>388</v>
      </c>
      <c r="D50" s="35" t="s">
        <v>1380</v>
      </c>
      <c r="E50" s="29" t="s">
        <v>1382</v>
      </c>
      <c r="F50" s="35" t="s">
        <v>1402</v>
      </c>
      <c r="G50" s="36">
        <v>2217</v>
      </c>
    </row>
    <row r="51" spans="1:7" x14ac:dyDescent="0.25">
      <c r="A51" s="33">
        <v>816251</v>
      </c>
      <c r="B51" s="34">
        <v>37042</v>
      </c>
      <c r="C51" s="35" t="s">
        <v>389</v>
      </c>
      <c r="D51" s="35" t="s">
        <v>1380</v>
      </c>
      <c r="E51" s="29" t="s">
        <v>390</v>
      </c>
      <c r="F51" s="35" t="s">
        <v>1394</v>
      </c>
      <c r="G51" s="36">
        <v>3735</v>
      </c>
    </row>
    <row r="52" spans="1:7" x14ac:dyDescent="0.25">
      <c r="A52" s="33" t="s">
        <v>391</v>
      </c>
      <c r="B52" s="34">
        <v>37014</v>
      </c>
      <c r="C52" s="35" t="s">
        <v>392</v>
      </c>
      <c r="D52" s="35" t="s">
        <v>1380</v>
      </c>
      <c r="E52" s="29" t="s">
        <v>2405</v>
      </c>
      <c r="F52" s="35" t="s">
        <v>1381</v>
      </c>
      <c r="G52" s="36">
        <v>339</v>
      </c>
    </row>
    <row r="53" spans="1:7" x14ac:dyDescent="0.25">
      <c r="A53" s="33" t="s">
        <v>393</v>
      </c>
      <c r="B53" s="34">
        <v>37026</v>
      </c>
      <c r="C53" s="35" t="s">
        <v>369</v>
      </c>
      <c r="D53" s="35" t="s">
        <v>1380</v>
      </c>
      <c r="E53" s="29" t="s">
        <v>2405</v>
      </c>
      <c r="F53" s="35" t="s">
        <v>1381</v>
      </c>
      <c r="G53" s="36">
        <v>0</v>
      </c>
    </row>
    <row r="54" spans="1:7" x14ac:dyDescent="0.25">
      <c r="A54" s="33" t="s">
        <v>394</v>
      </c>
      <c r="B54" s="34">
        <v>37021</v>
      </c>
      <c r="C54" s="35" t="s">
        <v>365</v>
      </c>
      <c r="D54" s="35" t="s">
        <v>1380</v>
      </c>
      <c r="E54" s="29" t="s">
        <v>1442</v>
      </c>
      <c r="F54" s="35" t="s">
        <v>1394</v>
      </c>
      <c r="G54" s="36">
        <v>1500</v>
      </c>
    </row>
    <row r="55" spans="1:7" x14ac:dyDescent="0.25">
      <c r="A55" s="33" t="s">
        <v>395</v>
      </c>
      <c r="B55" s="34">
        <v>37012</v>
      </c>
      <c r="C55" s="35" t="s">
        <v>396</v>
      </c>
      <c r="D55" s="35" t="s">
        <v>1380</v>
      </c>
      <c r="E55" s="29" t="s">
        <v>2495</v>
      </c>
      <c r="F55" s="35" t="s">
        <v>1381</v>
      </c>
      <c r="G55" s="36">
        <v>287600</v>
      </c>
    </row>
    <row r="56" spans="1:7" x14ac:dyDescent="0.25">
      <c r="A56" s="33" t="s">
        <v>391</v>
      </c>
      <c r="B56" s="34">
        <v>37014</v>
      </c>
      <c r="C56" s="35" t="s">
        <v>392</v>
      </c>
      <c r="D56" s="35" t="s">
        <v>1380</v>
      </c>
      <c r="E56" s="29" t="s">
        <v>2495</v>
      </c>
      <c r="F56" s="35" t="s">
        <v>1381</v>
      </c>
      <c r="G56" s="36">
        <v>660</v>
      </c>
    </row>
    <row r="57" spans="1:7" x14ac:dyDescent="0.25">
      <c r="A57" s="33" t="s">
        <v>397</v>
      </c>
      <c r="B57" s="34">
        <v>37018</v>
      </c>
      <c r="C57" s="35" t="s">
        <v>398</v>
      </c>
      <c r="D57" s="35" t="s">
        <v>1380</v>
      </c>
      <c r="E57" s="29" t="s">
        <v>2495</v>
      </c>
      <c r="F57" s="35" t="s">
        <v>1381</v>
      </c>
      <c r="G57" s="36">
        <v>21270</v>
      </c>
    </row>
    <row r="58" spans="1:7" x14ac:dyDescent="0.25">
      <c r="A58" s="33" t="s">
        <v>399</v>
      </c>
      <c r="B58" s="34">
        <v>37027</v>
      </c>
      <c r="C58" s="35" t="s">
        <v>396</v>
      </c>
      <c r="D58" s="35" t="s">
        <v>1380</v>
      </c>
      <c r="E58" s="29" t="s">
        <v>2495</v>
      </c>
      <c r="F58" s="35" t="s">
        <v>1381</v>
      </c>
      <c r="G58" s="36">
        <v>166850</v>
      </c>
    </row>
    <row r="59" spans="1:7" x14ac:dyDescent="0.25">
      <c r="A59" s="33" t="s">
        <v>400</v>
      </c>
      <c r="B59" s="34">
        <v>37028</v>
      </c>
      <c r="C59" s="35" t="s">
        <v>355</v>
      </c>
      <c r="D59" s="35" t="s">
        <v>1380</v>
      </c>
      <c r="E59" s="29" t="s">
        <v>2495</v>
      </c>
      <c r="F59" s="35" t="s">
        <v>1394</v>
      </c>
      <c r="G59" s="36">
        <v>10755</v>
      </c>
    </row>
    <row r="60" spans="1:7" x14ac:dyDescent="0.25">
      <c r="A60" s="33" t="s">
        <v>401</v>
      </c>
      <c r="B60" s="34">
        <v>37029</v>
      </c>
      <c r="C60" s="35" t="s">
        <v>1460</v>
      </c>
      <c r="D60" s="35" t="s">
        <v>1380</v>
      </c>
      <c r="E60" s="29" t="s">
        <v>2495</v>
      </c>
      <c r="F60" s="35" t="s">
        <v>1381</v>
      </c>
      <c r="G60" s="36">
        <v>11996</v>
      </c>
    </row>
    <row r="61" spans="1:7" x14ac:dyDescent="0.25">
      <c r="A61" s="33" t="s">
        <v>447</v>
      </c>
      <c r="B61" s="34">
        <v>37032</v>
      </c>
      <c r="C61" s="35" t="s">
        <v>448</v>
      </c>
      <c r="D61" s="35" t="s">
        <v>1380</v>
      </c>
      <c r="E61" s="29" t="s">
        <v>2495</v>
      </c>
      <c r="F61" s="35" t="s">
        <v>1381</v>
      </c>
      <c r="G61" s="36">
        <v>1500</v>
      </c>
    </row>
    <row r="62" spans="1:7" x14ac:dyDescent="0.25">
      <c r="A62" s="33" t="s">
        <v>449</v>
      </c>
      <c r="B62" s="34">
        <v>37033</v>
      </c>
      <c r="C62" s="35" t="s">
        <v>450</v>
      </c>
      <c r="D62" s="35" t="s">
        <v>1380</v>
      </c>
      <c r="E62" s="29" t="s">
        <v>2495</v>
      </c>
      <c r="F62" s="35" t="s">
        <v>1381</v>
      </c>
      <c r="G62" s="36">
        <v>28665</v>
      </c>
    </row>
    <row r="63" spans="1:7" x14ac:dyDescent="0.25">
      <c r="A63" s="33" t="s">
        <v>451</v>
      </c>
      <c r="B63" s="34">
        <v>37033</v>
      </c>
      <c r="C63" s="35" t="s">
        <v>365</v>
      </c>
      <c r="D63" s="35" t="s">
        <v>1380</v>
      </c>
      <c r="E63" s="29" t="s">
        <v>2495</v>
      </c>
      <c r="F63" s="35" t="s">
        <v>1402</v>
      </c>
      <c r="G63" s="36">
        <v>22738</v>
      </c>
    </row>
    <row r="64" spans="1:7" x14ac:dyDescent="0.25">
      <c r="A64" s="33" t="s">
        <v>452</v>
      </c>
      <c r="B64" s="34">
        <v>37034</v>
      </c>
      <c r="C64" s="35" t="s">
        <v>453</v>
      </c>
      <c r="D64" s="35" t="s">
        <v>1380</v>
      </c>
      <c r="E64" s="29" t="s">
        <v>2495</v>
      </c>
      <c r="F64" s="35" t="s">
        <v>454</v>
      </c>
      <c r="G64" s="36">
        <v>0</v>
      </c>
    </row>
    <row r="65" spans="1:7" x14ac:dyDescent="0.25">
      <c r="A65" s="33" t="s">
        <v>455</v>
      </c>
      <c r="B65" s="34">
        <v>37034</v>
      </c>
      <c r="C65" s="35" t="s">
        <v>1460</v>
      </c>
      <c r="D65" s="35" t="s">
        <v>1380</v>
      </c>
      <c r="E65" s="29" t="s">
        <v>2495</v>
      </c>
      <c r="F65" s="35" t="s">
        <v>1381</v>
      </c>
      <c r="G65" s="36">
        <v>16680</v>
      </c>
    </row>
    <row r="66" spans="1:7" x14ac:dyDescent="0.25">
      <c r="A66" s="33" t="s">
        <v>456</v>
      </c>
      <c r="B66" s="34">
        <v>37035</v>
      </c>
      <c r="C66" s="35" t="s">
        <v>1460</v>
      </c>
      <c r="D66" s="35" t="s">
        <v>1380</v>
      </c>
      <c r="E66" s="29" t="s">
        <v>2495</v>
      </c>
      <c r="F66" s="35" t="s">
        <v>1381</v>
      </c>
      <c r="G66" s="36">
        <v>3569</v>
      </c>
    </row>
    <row r="67" spans="1:7" x14ac:dyDescent="0.25">
      <c r="A67" s="33" t="s">
        <v>2045</v>
      </c>
      <c r="B67" s="34">
        <v>37036</v>
      </c>
      <c r="C67" s="35" t="s">
        <v>1988</v>
      </c>
      <c r="D67" s="35" t="s">
        <v>1380</v>
      </c>
      <c r="E67" s="29" t="s">
        <v>2495</v>
      </c>
      <c r="F67" s="35" t="s">
        <v>1402</v>
      </c>
      <c r="G67" s="36">
        <v>2111</v>
      </c>
    </row>
    <row r="68" spans="1:7" x14ac:dyDescent="0.25">
      <c r="A68" s="33" t="s">
        <v>457</v>
      </c>
      <c r="B68" s="34">
        <v>37040</v>
      </c>
      <c r="C68" s="35" t="s">
        <v>361</v>
      </c>
      <c r="D68" s="35" t="s">
        <v>1380</v>
      </c>
      <c r="E68" s="29" t="s">
        <v>2495</v>
      </c>
      <c r="F68" s="35" t="s">
        <v>1402</v>
      </c>
      <c r="G68" s="36">
        <v>0</v>
      </c>
    </row>
    <row r="69" spans="1:7" x14ac:dyDescent="0.25">
      <c r="A69" s="33" t="s">
        <v>458</v>
      </c>
      <c r="B69" s="34">
        <v>37042</v>
      </c>
      <c r="C69" s="35" t="s">
        <v>459</v>
      </c>
      <c r="D69" s="35" t="s">
        <v>1479</v>
      </c>
      <c r="E69" s="29" t="s">
        <v>1373</v>
      </c>
      <c r="F69" s="35" t="s">
        <v>1480</v>
      </c>
      <c r="G69" s="36">
        <v>14872</v>
      </c>
    </row>
    <row r="70" spans="1:7" x14ac:dyDescent="0.25">
      <c r="A70" s="33" t="s">
        <v>460</v>
      </c>
      <c r="B70" s="34">
        <v>37025</v>
      </c>
      <c r="C70" s="35" t="s">
        <v>2607</v>
      </c>
      <c r="D70" s="35" t="s">
        <v>461</v>
      </c>
      <c r="E70" s="29" t="s">
        <v>2495</v>
      </c>
      <c r="F70" s="35" t="s">
        <v>2609</v>
      </c>
      <c r="G70" s="36">
        <v>328860</v>
      </c>
    </row>
    <row r="71" spans="1:7" x14ac:dyDescent="0.25">
      <c r="A71" s="33" t="s">
        <v>460</v>
      </c>
      <c r="B71" s="34">
        <v>37026</v>
      </c>
      <c r="C71" s="35" t="s">
        <v>2607</v>
      </c>
      <c r="D71" s="35" t="s">
        <v>461</v>
      </c>
      <c r="E71" s="29" t="s">
        <v>2495</v>
      </c>
      <c r="F71" s="35" t="s">
        <v>2609</v>
      </c>
      <c r="G71" s="36">
        <v>27405</v>
      </c>
    </row>
    <row r="72" spans="1:7" x14ac:dyDescent="0.25">
      <c r="A72" s="33" t="s">
        <v>1495</v>
      </c>
      <c r="B72" s="34">
        <v>37035</v>
      </c>
      <c r="C72" s="35" t="s">
        <v>1492</v>
      </c>
      <c r="D72" s="35" t="s">
        <v>461</v>
      </c>
      <c r="E72" s="29" t="s">
        <v>2495</v>
      </c>
      <c r="F72" s="35" t="s">
        <v>1480</v>
      </c>
      <c r="G72" s="36">
        <v>157500</v>
      </c>
    </row>
    <row r="73" spans="1:7" x14ac:dyDescent="0.25">
      <c r="A73" s="33" t="s">
        <v>462</v>
      </c>
      <c r="B73" s="34">
        <v>37035</v>
      </c>
      <c r="C73" s="35" t="s">
        <v>463</v>
      </c>
      <c r="D73" s="35" t="s">
        <v>461</v>
      </c>
      <c r="E73" s="29" t="s">
        <v>2495</v>
      </c>
      <c r="F73" s="35" t="s">
        <v>1480</v>
      </c>
      <c r="G73" s="36">
        <v>56700</v>
      </c>
    </row>
    <row r="74" spans="1:7" x14ac:dyDescent="0.25">
      <c r="A74" s="33" t="s">
        <v>464</v>
      </c>
      <c r="B74" s="34">
        <v>37035</v>
      </c>
      <c r="C74" s="35" t="s">
        <v>1502</v>
      </c>
      <c r="D74" s="35" t="s">
        <v>461</v>
      </c>
      <c r="E74" s="29" t="s">
        <v>2495</v>
      </c>
      <c r="F74" s="35" t="s">
        <v>1480</v>
      </c>
      <c r="G74" s="36">
        <v>37800</v>
      </c>
    </row>
    <row r="75" spans="1:7" x14ac:dyDescent="0.25">
      <c r="A75" s="33" t="s">
        <v>465</v>
      </c>
      <c r="B75" s="34">
        <v>37035</v>
      </c>
      <c r="C75" s="35" t="s">
        <v>1484</v>
      </c>
      <c r="D75" s="35" t="s">
        <v>461</v>
      </c>
      <c r="E75" s="29" t="s">
        <v>2495</v>
      </c>
      <c r="F75" s="35" t="s">
        <v>1480</v>
      </c>
      <c r="G75" s="36">
        <v>132300</v>
      </c>
    </row>
    <row r="76" spans="1:7" x14ac:dyDescent="0.25">
      <c r="A76" s="33" t="s">
        <v>466</v>
      </c>
      <c r="B76" s="34">
        <v>37036</v>
      </c>
      <c r="C76" s="35" t="s">
        <v>2605</v>
      </c>
      <c r="D76" s="35" t="s">
        <v>461</v>
      </c>
      <c r="E76" s="29" t="s">
        <v>2495</v>
      </c>
      <c r="F76" s="35" t="s">
        <v>1480</v>
      </c>
      <c r="G76" s="36">
        <v>44332</v>
      </c>
    </row>
    <row r="77" spans="1:7" x14ac:dyDescent="0.25">
      <c r="A77" s="33" t="s">
        <v>467</v>
      </c>
      <c r="B77" s="34">
        <v>37036</v>
      </c>
      <c r="C77" s="35" t="s">
        <v>468</v>
      </c>
      <c r="D77" s="35" t="s">
        <v>461</v>
      </c>
      <c r="E77" s="29" t="s">
        <v>2495</v>
      </c>
      <c r="F77" s="35" t="s">
        <v>1480</v>
      </c>
      <c r="G77" s="36">
        <v>79852</v>
      </c>
    </row>
    <row r="78" spans="1:7" x14ac:dyDescent="0.25">
      <c r="A78" s="33" t="s">
        <v>469</v>
      </c>
      <c r="B78" s="34">
        <v>37036</v>
      </c>
      <c r="C78" s="35" t="s">
        <v>2611</v>
      </c>
      <c r="D78" s="35" t="s">
        <v>461</v>
      </c>
      <c r="E78" s="29" t="s">
        <v>2495</v>
      </c>
      <c r="F78" s="35" t="s">
        <v>1480</v>
      </c>
      <c r="G78" s="36">
        <v>12024</v>
      </c>
    </row>
    <row r="79" spans="1:7" x14ac:dyDescent="0.25">
      <c r="A79" s="33" t="s">
        <v>470</v>
      </c>
      <c r="B79" s="34">
        <v>37040</v>
      </c>
      <c r="C79" s="35" t="s">
        <v>471</v>
      </c>
      <c r="D79" s="35" t="s">
        <v>461</v>
      </c>
      <c r="E79" s="29" t="s">
        <v>2495</v>
      </c>
      <c r="F79" s="35" t="s">
        <v>1480</v>
      </c>
      <c r="G79" s="36">
        <v>0</v>
      </c>
    </row>
    <row r="80" spans="1:7" x14ac:dyDescent="0.25">
      <c r="A80" s="33" t="s">
        <v>472</v>
      </c>
      <c r="B80" s="34">
        <v>37042</v>
      </c>
      <c r="C80" s="35" t="s">
        <v>1484</v>
      </c>
      <c r="D80" s="35" t="s">
        <v>461</v>
      </c>
      <c r="E80" s="29" t="s">
        <v>2495</v>
      </c>
      <c r="F80" s="35" t="s">
        <v>1480</v>
      </c>
      <c r="G80" s="36">
        <v>21839</v>
      </c>
    </row>
    <row r="81" spans="1:7" x14ac:dyDescent="0.25">
      <c r="A81" s="33" t="s">
        <v>473</v>
      </c>
      <c r="B81" s="34">
        <v>37042</v>
      </c>
      <c r="C81" s="35" t="s">
        <v>474</v>
      </c>
      <c r="D81" s="35" t="s">
        <v>461</v>
      </c>
      <c r="E81" s="29" t="s">
        <v>2495</v>
      </c>
      <c r="F81" s="35" t="s">
        <v>1480</v>
      </c>
      <c r="G81" s="36">
        <v>53821</v>
      </c>
    </row>
    <row r="82" spans="1:7" x14ac:dyDescent="0.25">
      <c r="A82" s="33" t="s">
        <v>2667</v>
      </c>
      <c r="B82" s="34">
        <v>37012</v>
      </c>
      <c r="C82" s="35" t="s">
        <v>2663</v>
      </c>
      <c r="D82" s="35" t="s">
        <v>1515</v>
      </c>
      <c r="E82" s="29" t="s">
        <v>1517</v>
      </c>
      <c r="F82" s="35" t="s">
        <v>1521</v>
      </c>
      <c r="G82" s="36">
        <v>-6705.5830941821041</v>
      </c>
    </row>
    <row r="83" spans="1:7" x14ac:dyDescent="0.25">
      <c r="A83" s="33" t="s">
        <v>2667</v>
      </c>
      <c r="B83" s="34">
        <v>37012</v>
      </c>
      <c r="C83" s="35" t="s">
        <v>2663</v>
      </c>
      <c r="D83" s="35" t="s">
        <v>1515</v>
      </c>
      <c r="E83" s="29" t="s">
        <v>1517</v>
      </c>
      <c r="F83" s="35" t="s">
        <v>1521</v>
      </c>
      <c r="G83" s="36">
        <v>10281</v>
      </c>
    </row>
    <row r="84" spans="1:7" x14ac:dyDescent="0.25">
      <c r="A84" s="33" t="s">
        <v>475</v>
      </c>
      <c r="B84" s="34">
        <v>37012</v>
      </c>
      <c r="C84" s="35" t="s">
        <v>2669</v>
      </c>
      <c r="D84" s="35" t="s">
        <v>1515</v>
      </c>
      <c r="E84" s="29" t="s">
        <v>1517</v>
      </c>
      <c r="F84" s="35" t="s">
        <v>1521</v>
      </c>
      <c r="G84" s="36">
        <v>-131.75058700756588</v>
      </c>
    </row>
    <row r="85" spans="1:7" x14ac:dyDescent="0.25">
      <c r="A85" s="33" t="s">
        <v>476</v>
      </c>
      <c r="B85" s="34">
        <v>37012</v>
      </c>
      <c r="C85" s="35" t="s">
        <v>1539</v>
      </c>
      <c r="D85" s="35" t="s">
        <v>1515</v>
      </c>
      <c r="E85" s="29" t="s">
        <v>1517</v>
      </c>
      <c r="F85" s="35" t="s">
        <v>1526</v>
      </c>
      <c r="G85" s="36">
        <v>141189</v>
      </c>
    </row>
    <row r="86" spans="1:7" x14ac:dyDescent="0.25">
      <c r="A86" s="33" t="s">
        <v>477</v>
      </c>
      <c r="B86" s="34">
        <v>37012</v>
      </c>
      <c r="C86" s="35" t="s">
        <v>2669</v>
      </c>
      <c r="D86" s="35" t="s">
        <v>1515</v>
      </c>
      <c r="E86" s="29" t="s">
        <v>1517</v>
      </c>
      <c r="F86" s="35" t="s">
        <v>1521</v>
      </c>
      <c r="G86" s="36">
        <v>3825.984868249413</v>
      </c>
    </row>
    <row r="87" spans="1:7" x14ac:dyDescent="0.25">
      <c r="A87" s="33" t="s">
        <v>478</v>
      </c>
      <c r="B87" s="34">
        <v>37012</v>
      </c>
      <c r="C87" s="35" t="s">
        <v>479</v>
      </c>
      <c r="D87" s="35" t="s">
        <v>1515</v>
      </c>
      <c r="E87" s="29" t="s">
        <v>1517</v>
      </c>
      <c r="F87" s="35" t="s">
        <v>1516</v>
      </c>
      <c r="G87" s="36">
        <v>238.71641012261938</v>
      </c>
    </row>
    <row r="88" spans="1:7" x14ac:dyDescent="0.25">
      <c r="A88" s="33" t="s">
        <v>480</v>
      </c>
      <c r="B88" s="34">
        <v>37013</v>
      </c>
      <c r="C88" s="35" t="s">
        <v>2669</v>
      </c>
      <c r="D88" s="35" t="s">
        <v>1515</v>
      </c>
      <c r="E88" s="29" t="s">
        <v>1517</v>
      </c>
      <c r="F88" s="35" t="s">
        <v>1521</v>
      </c>
      <c r="G88" s="36">
        <v>11408.2484990864</v>
      </c>
    </row>
    <row r="89" spans="1:7" x14ac:dyDescent="0.25">
      <c r="A89" s="33" t="s">
        <v>481</v>
      </c>
      <c r="B89" s="34">
        <v>37013</v>
      </c>
      <c r="C89" s="35" t="s">
        <v>482</v>
      </c>
      <c r="D89" s="35" t="s">
        <v>1515</v>
      </c>
      <c r="E89" s="29" t="s">
        <v>1517</v>
      </c>
      <c r="F89" s="35" t="s">
        <v>1521</v>
      </c>
      <c r="G89" s="36">
        <v>54782.041242495434</v>
      </c>
    </row>
    <row r="90" spans="1:7" x14ac:dyDescent="0.25">
      <c r="A90" s="33" t="s">
        <v>483</v>
      </c>
      <c r="B90" s="34">
        <v>37013</v>
      </c>
      <c r="C90" s="35" t="s">
        <v>482</v>
      </c>
      <c r="D90" s="35" t="s">
        <v>1515</v>
      </c>
      <c r="E90" s="29" t="s">
        <v>1517</v>
      </c>
      <c r="F90" s="35" t="s">
        <v>1521</v>
      </c>
      <c r="G90" s="36">
        <v>4479</v>
      </c>
    </row>
    <row r="91" spans="1:7" x14ac:dyDescent="0.25">
      <c r="A91" s="33" t="s">
        <v>484</v>
      </c>
      <c r="B91" s="34">
        <v>37014</v>
      </c>
      <c r="C91" s="35" t="s">
        <v>1520</v>
      </c>
      <c r="D91" s="35" t="s">
        <v>1515</v>
      </c>
      <c r="E91" s="29" t="s">
        <v>1517</v>
      </c>
      <c r="F91" s="35" t="s">
        <v>1526</v>
      </c>
      <c r="G91" s="36">
        <v>438.38476091069219</v>
      </c>
    </row>
    <row r="92" spans="1:7" x14ac:dyDescent="0.25">
      <c r="A92" s="33" t="s">
        <v>485</v>
      </c>
      <c r="B92" s="34">
        <v>37014</v>
      </c>
      <c r="C92" s="35" t="s">
        <v>479</v>
      </c>
      <c r="D92" s="35" t="s">
        <v>1515</v>
      </c>
      <c r="E92" s="29" t="s">
        <v>1517</v>
      </c>
      <c r="F92" s="35" t="s">
        <v>1516</v>
      </c>
      <c r="G92" s="36">
        <v>3420.3144366886295</v>
      </c>
    </row>
    <row r="93" spans="1:7" x14ac:dyDescent="0.25">
      <c r="A93" s="33" t="s">
        <v>486</v>
      </c>
      <c r="B93" s="34">
        <v>37014</v>
      </c>
      <c r="C93" s="35" t="s">
        <v>1520</v>
      </c>
      <c r="D93" s="35" t="s">
        <v>1515</v>
      </c>
      <c r="E93" s="29" t="s">
        <v>1517</v>
      </c>
      <c r="F93" s="35" t="s">
        <v>1526</v>
      </c>
      <c r="G93" s="36">
        <v>438.38476091069219</v>
      </c>
    </row>
    <row r="94" spans="1:7" x14ac:dyDescent="0.25">
      <c r="A94" s="33" t="s">
        <v>487</v>
      </c>
      <c r="B94" s="34">
        <v>37014</v>
      </c>
      <c r="C94" s="35" t="s">
        <v>488</v>
      </c>
      <c r="D94" s="35" t="s">
        <v>1515</v>
      </c>
      <c r="E94" s="29" t="s">
        <v>1517</v>
      </c>
      <c r="F94" s="35" t="s">
        <v>1521</v>
      </c>
      <c r="G94" s="36">
        <v>20855</v>
      </c>
    </row>
    <row r="95" spans="1:7" x14ac:dyDescent="0.25">
      <c r="A95" s="33" t="s">
        <v>489</v>
      </c>
      <c r="B95" s="34">
        <v>37014</v>
      </c>
      <c r="C95" s="35" t="s">
        <v>490</v>
      </c>
      <c r="D95" s="35" t="s">
        <v>1515</v>
      </c>
      <c r="E95" s="29" t="s">
        <v>1517</v>
      </c>
      <c r="F95" s="35" t="s">
        <v>1521</v>
      </c>
      <c r="G95" s="36">
        <v>3691</v>
      </c>
    </row>
    <row r="96" spans="1:7" x14ac:dyDescent="0.25">
      <c r="A96" s="33" t="s">
        <v>491</v>
      </c>
      <c r="B96" s="34">
        <v>37015</v>
      </c>
      <c r="C96" s="35" t="s">
        <v>492</v>
      </c>
      <c r="D96" s="35" t="s">
        <v>1515</v>
      </c>
      <c r="E96" s="29" t="s">
        <v>1517</v>
      </c>
      <c r="F96" s="35" t="s">
        <v>1577</v>
      </c>
      <c r="G96" s="36">
        <v>22638</v>
      </c>
    </row>
    <row r="97" spans="1:7" x14ac:dyDescent="0.25">
      <c r="A97" s="33" t="s">
        <v>493</v>
      </c>
      <c r="B97" s="34">
        <v>37015</v>
      </c>
      <c r="C97" s="35" t="s">
        <v>492</v>
      </c>
      <c r="D97" s="35" t="s">
        <v>1515</v>
      </c>
      <c r="E97" s="29" t="s">
        <v>1517</v>
      </c>
      <c r="F97" s="35" t="s">
        <v>1577</v>
      </c>
      <c r="G97" s="36">
        <v>4527</v>
      </c>
    </row>
    <row r="98" spans="1:7" x14ac:dyDescent="0.25">
      <c r="A98" s="33" t="s">
        <v>494</v>
      </c>
      <c r="B98" s="34">
        <v>37015</v>
      </c>
      <c r="C98" s="35" t="s">
        <v>495</v>
      </c>
      <c r="D98" s="35" t="s">
        <v>1515</v>
      </c>
      <c r="E98" s="29" t="s">
        <v>1517</v>
      </c>
      <c r="F98" s="35" t="s">
        <v>1516</v>
      </c>
      <c r="G98" s="36">
        <v>11828.013029315962</v>
      </c>
    </row>
    <row r="99" spans="1:7" x14ac:dyDescent="0.25">
      <c r="A99" s="33" t="s">
        <v>496</v>
      </c>
      <c r="B99" s="34">
        <v>37015</v>
      </c>
      <c r="C99" s="35" t="s">
        <v>1520</v>
      </c>
      <c r="D99" s="35" t="s">
        <v>1515</v>
      </c>
      <c r="E99" s="29" t="s">
        <v>1517</v>
      </c>
      <c r="F99" s="35" t="s">
        <v>1526</v>
      </c>
      <c r="G99" s="36">
        <v>584.36482084690556</v>
      </c>
    </row>
    <row r="100" spans="1:7" x14ac:dyDescent="0.25">
      <c r="A100" s="33" t="s">
        <v>497</v>
      </c>
      <c r="B100" s="34">
        <v>37018</v>
      </c>
      <c r="C100" s="35" t="s">
        <v>1520</v>
      </c>
      <c r="D100" s="35" t="s">
        <v>1515</v>
      </c>
      <c r="E100" s="29" t="s">
        <v>1517</v>
      </c>
      <c r="F100" s="35" t="s">
        <v>1526</v>
      </c>
      <c r="G100" s="36">
        <v>17513</v>
      </c>
    </row>
    <row r="101" spans="1:7" x14ac:dyDescent="0.25">
      <c r="A101" s="33" t="s">
        <v>498</v>
      </c>
      <c r="B101" s="34">
        <v>37018</v>
      </c>
      <c r="C101" s="35" t="s">
        <v>1520</v>
      </c>
      <c r="D101" s="35" t="s">
        <v>1515</v>
      </c>
      <c r="E101" s="29" t="s">
        <v>1517</v>
      </c>
      <c r="F101" s="35" t="s">
        <v>1526</v>
      </c>
      <c r="G101" s="36">
        <v>582.70066835377327</v>
      </c>
    </row>
    <row r="102" spans="1:7" x14ac:dyDescent="0.25">
      <c r="A102" s="33" t="s">
        <v>499</v>
      </c>
      <c r="B102" s="34">
        <v>37018</v>
      </c>
      <c r="C102" s="35" t="s">
        <v>1520</v>
      </c>
      <c r="D102" s="35" t="s">
        <v>1515</v>
      </c>
      <c r="E102" s="29" t="s">
        <v>1517</v>
      </c>
      <c r="F102" s="35" t="s">
        <v>1526</v>
      </c>
      <c r="G102" s="36">
        <v>194.01726039841671</v>
      </c>
    </row>
    <row r="103" spans="1:7" x14ac:dyDescent="0.25">
      <c r="A103" s="33" t="s">
        <v>500</v>
      </c>
      <c r="B103" s="34">
        <v>37019</v>
      </c>
      <c r="C103" s="35" t="s">
        <v>1520</v>
      </c>
      <c r="D103" s="35" t="s">
        <v>1515</v>
      </c>
      <c r="E103" s="29" t="s">
        <v>1517</v>
      </c>
      <c r="F103" s="35" t="s">
        <v>1516</v>
      </c>
      <c r="G103" s="36">
        <v>193.46489809123261</v>
      </c>
    </row>
    <row r="104" spans="1:7" x14ac:dyDescent="0.25">
      <c r="A104" s="33" t="s">
        <v>501</v>
      </c>
      <c r="B104" s="34">
        <v>37019</v>
      </c>
      <c r="C104" s="35" t="s">
        <v>1520</v>
      </c>
      <c r="D104" s="35" t="s">
        <v>1515</v>
      </c>
      <c r="E104" s="29" t="s">
        <v>1517</v>
      </c>
      <c r="F104" s="35" t="s">
        <v>1516</v>
      </c>
      <c r="G104" s="36">
        <v>193.46489809123261</v>
      </c>
    </row>
    <row r="105" spans="1:7" x14ac:dyDescent="0.25">
      <c r="A105" s="33" t="s">
        <v>502</v>
      </c>
      <c r="B105" s="34">
        <v>37019</v>
      </c>
      <c r="C105" s="35" t="s">
        <v>492</v>
      </c>
      <c r="D105" s="35" t="s">
        <v>1515</v>
      </c>
      <c r="E105" s="29" t="s">
        <v>1517</v>
      </c>
      <c r="F105" s="35" t="s">
        <v>1577</v>
      </c>
      <c r="G105" s="36">
        <v>13526</v>
      </c>
    </row>
    <row r="106" spans="1:7" x14ac:dyDescent="0.25">
      <c r="A106" s="33" t="s">
        <v>503</v>
      </c>
      <c r="B106" s="34">
        <v>37019</v>
      </c>
      <c r="C106" s="35" t="s">
        <v>492</v>
      </c>
      <c r="D106" s="35" t="s">
        <v>1515</v>
      </c>
      <c r="E106" s="29" t="s">
        <v>1517</v>
      </c>
      <c r="F106" s="35" t="s">
        <v>1577</v>
      </c>
      <c r="G106" s="36">
        <v>1127</v>
      </c>
    </row>
    <row r="107" spans="1:7" x14ac:dyDescent="0.25">
      <c r="A107" s="33" t="s">
        <v>504</v>
      </c>
      <c r="B107" s="34">
        <v>37020</v>
      </c>
      <c r="C107" s="35" t="s">
        <v>1520</v>
      </c>
      <c r="D107" s="35" t="s">
        <v>1515</v>
      </c>
      <c r="E107" s="29" t="s">
        <v>1517</v>
      </c>
      <c r="F107" s="35" t="s">
        <v>1516</v>
      </c>
      <c r="G107" s="36">
        <v>176.08836907082522</v>
      </c>
    </row>
    <row r="108" spans="1:7" x14ac:dyDescent="0.25">
      <c r="A108" s="33" t="s">
        <v>505</v>
      </c>
      <c r="B108" s="34">
        <v>37020</v>
      </c>
      <c r="C108" s="35" t="s">
        <v>1539</v>
      </c>
      <c r="D108" s="35" t="s">
        <v>1515</v>
      </c>
      <c r="E108" s="29" t="s">
        <v>1517</v>
      </c>
      <c r="F108" s="35" t="s">
        <v>1516</v>
      </c>
      <c r="G108" s="36">
        <v>14705</v>
      </c>
    </row>
    <row r="109" spans="1:7" x14ac:dyDescent="0.25">
      <c r="A109" s="33" t="s">
        <v>506</v>
      </c>
      <c r="B109" s="34">
        <v>37020</v>
      </c>
      <c r="C109" s="35" t="s">
        <v>1520</v>
      </c>
      <c r="D109" s="35" t="s">
        <v>1515</v>
      </c>
      <c r="E109" s="29" t="s">
        <v>1517</v>
      </c>
      <c r="F109" s="35" t="s">
        <v>1516</v>
      </c>
      <c r="G109" s="36">
        <v>5690.7082521117609</v>
      </c>
    </row>
    <row r="110" spans="1:7" x14ac:dyDescent="0.25">
      <c r="A110" s="33" t="s">
        <v>507</v>
      </c>
      <c r="B110" s="34">
        <v>37020</v>
      </c>
      <c r="C110" s="35" t="s">
        <v>1539</v>
      </c>
      <c r="D110" s="35" t="s">
        <v>1515</v>
      </c>
      <c r="E110" s="29" t="s">
        <v>1517</v>
      </c>
      <c r="F110" s="35" t="s">
        <v>1516</v>
      </c>
      <c r="G110" s="36">
        <v>12867</v>
      </c>
    </row>
    <row r="111" spans="1:7" x14ac:dyDescent="0.25">
      <c r="A111" s="33" t="s">
        <v>508</v>
      </c>
      <c r="B111" s="34">
        <v>37021</v>
      </c>
      <c r="C111" s="35" t="s">
        <v>1520</v>
      </c>
      <c r="D111" s="35" t="s">
        <v>1515</v>
      </c>
      <c r="E111" s="29" t="s">
        <v>1517</v>
      </c>
      <c r="F111" s="35" t="s">
        <v>1526</v>
      </c>
      <c r="G111" s="36">
        <v>263.85737439222038</v>
      </c>
    </row>
    <row r="112" spans="1:7" x14ac:dyDescent="0.25">
      <c r="A112" s="33" t="s">
        <v>509</v>
      </c>
      <c r="B112" s="34">
        <v>37021</v>
      </c>
      <c r="C112" s="35" t="s">
        <v>1520</v>
      </c>
      <c r="D112" s="35" t="s">
        <v>1515</v>
      </c>
      <c r="E112" s="29" t="s">
        <v>1517</v>
      </c>
      <c r="F112" s="35" t="s">
        <v>1521</v>
      </c>
      <c r="G112" s="36">
        <v>2707.9416531604538</v>
      </c>
    </row>
    <row r="113" spans="1:7" x14ac:dyDescent="0.25">
      <c r="A113" s="33" t="s">
        <v>510</v>
      </c>
      <c r="B113" s="34">
        <v>37021</v>
      </c>
      <c r="C113" s="35" t="s">
        <v>1539</v>
      </c>
      <c r="D113" s="35" t="s">
        <v>1515</v>
      </c>
      <c r="E113" s="29" t="s">
        <v>1517</v>
      </c>
      <c r="F113" s="35" t="s">
        <v>1526</v>
      </c>
      <c r="G113" s="36">
        <v>16425</v>
      </c>
    </row>
    <row r="114" spans="1:7" x14ac:dyDescent="0.25">
      <c r="A114" s="33" t="s">
        <v>511</v>
      </c>
      <c r="B114" s="34">
        <v>37021</v>
      </c>
      <c r="C114" s="35" t="s">
        <v>1520</v>
      </c>
      <c r="D114" s="35" t="s">
        <v>1515</v>
      </c>
      <c r="E114" s="29" t="s">
        <v>1517</v>
      </c>
      <c r="F114" s="35" t="s">
        <v>1526</v>
      </c>
      <c r="G114" s="36">
        <v>175.68881685575366</v>
      </c>
    </row>
    <row r="115" spans="1:7" x14ac:dyDescent="0.25">
      <c r="A115" s="33" t="s">
        <v>512</v>
      </c>
      <c r="B115" s="34">
        <v>37022</v>
      </c>
      <c r="C115" s="35" t="s">
        <v>1520</v>
      </c>
      <c r="D115" s="35" t="s">
        <v>1515</v>
      </c>
      <c r="E115" s="29" t="s">
        <v>1517</v>
      </c>
      <c r="F115" s="35" t="s">
        <v>1526</v>
      </c>
      <c r="G115" s="36">
        <v>1577.5193798449613</v>
      </c>
    </row>
    <row r="116" spans="1:7" x14ac:dyDescent="0.25">
      <c r="A116" s="33" t="s">
        <v>513</v>
      </c>
      <c r="B116" s="34">
        <v>37022</v>
      </c>
      <c r="C116" s="35" t="s">
        <v>1539</v>
      </c>
      <c r="D116" s="35" t="s">
        <v>1515</v>
      </c>
      <c r="E116" s="29" t="s">
        <v>1517</v>
      </c>
      <c r="F116" s="35" t="s">
        <v>1526</v>
      </c>
      <c r="G116" s="36">
        <v>5972</v>
      </c>
    </row>
    <row r="117" spans="1:7" x14ac:dyDescent="0.25">
      <c r="A117" s="33" t="s">
        <v>514</v>
      </c>
      <c r="B117" s="34">
        <v>37025</v>
      </c>
      <c r="C117" s="35" t="s">
        <v>1520</v>
      </c>
      <c r="D117" s="35" t="s">
        <v>1515</v>
      </c>
      <c r="E117" s="29" t="s">
        <v>1517</v>
      </c>
      <c r="F117" s="35" t="s">
        <v>1526</v>
      </c>
      <c r="G117" s="36">
        <v>776.81794739556483</v>
      </c>
    </row>
    <row r="118" spans="1:7" x14ac:dyDescent="0.25">
      <c r="A118" s="33" t="s">
        <v>515</v>
      </c>
      <c r="B118" s="34">
        <v>37026</v>
      </c>
      <c r="C118" s="35" t="s">
        <v>516</v>
      </c>
      <c r="D118" s="35" t="s">
        <v>1515</v>
      </c>
      <c r="E118" s="29" t="s">
        <v>1517</v>
      </c>
      <c r="F118" s="35" t="s">
        <v>1516</v>
      </c>
      <c r="G118" s="36">
        <v>2940.4915912031047</v>
      </c>
    </row>
    <row r="119" spans="1:7" x14ac:dyDescent="0.25">
      <c r="A119" s="33" t="s">
        <v>517</v>
      </c>
      <c r="B119" s="34">
        <v>37026</v>
      </c>
      <c r="C119" s="35" t="s">
        <v>1520</v>
      </c>
      <c r="D119" s="35" t="s">
        <v>1515</v>
      </c>
      <c r="E119" s="29" t="s">
        <v>1517</v>
      </c>
      <c r="F119" s="35" t="s">
        <v>1526</v>
      </c>
      <c r="G119" s="36">
        <v>585.38163001293663</v>
      </c>
    </row>
    <row r="120" spans="1:7" x14ac:dyDescent="0.25">
      <c r="A120" s="33" t="s">
        <v>518</v>
      </c>
      <c r="B120" s="34">
        <v>37026</v>
      </c>
      <c r="C120" s="35" t="s">
        <v>1520</v>
      </c>
      <c r="D120" s="35" t="s">
        <v>1515</v>
      </c>
      <c r="E120" s="29" t="s">
        <v>1517</v>
      </c>
      <c r="F120" s="35" t="s">
        <v>1616</v>
      </c>
      <c r="G120" s="36">
        <v>8984.4760672703742</v>
      </c>
    </row>
    <row r="121" spans="1:7" x14ac:dyDescent="0.25">
      <c r="A121" s="33" t="s">
        <v>519</v>
      </c>
      <c r="B121" s="34">
        <v>37028</v>
      </c>
      <c r="C121" s="35" t="s">
        <v>1520</v>
      </c>
      <c r="D121" s="35" t="s">
        <v>1515</v>
      </c>
      <c r="E121" s="29" t="s">
        <v>1517</v>
      </c>
      <c r="F121" s="35" t="s">
        <v>1526</v>
      </c>
      <c r="G121" s="36">
        <v>442.25884192014593</v>
      </c>
    </row>
    <row r="122" spans="1:7" x14ac:dyDescent="0.25">
      <c r="A122" s="33" t="s">
        <v>520</v>
      </c>
      <c r="B122" s="34">
        <v>37034</v>
      </c>
      <c r="C122" s="35" t="s">
        <v>1520</v>
      </c>
      <c r="D122" s="35" t="s">
        <v>1515</v>
      </c>
      <c r="E122" s="29" t="s">
        <v>1517</v>
      </c>
      <c r="F122" s="35" t="s">
        <v>1526</v>
      </c>
      <c r="G122" s="36">
        <v>1167.591278544704</v>
      </c>
    </row>
    <row r="123" spans="1:7" x14ac:dyDescent="0.25">
      <c r="A123" s="33" t="s">
        <v>521</v>
      </c>
      <c r="B123" s="34">
        <v>37034</v>
      </c>
      <c r="C123" s="35" t="s">
        <v>1520</v>
      </c>
      <c r="D123" s="35" t="s">
        <v>1515</v>
      </c>
      <c r="E123" s="29" t="s">
        <v>1517</v>
      </c>
      <c r="F123" s="35" t="s">
        <v>1526</v>
      </c>
      <c r="G123" s="36">
        <v>386.40175461230808</v>
      </c>
    </row>
    <row r="124" spans="1:7" x14ac:dyDescent="0.25">
      <c r="A124" s="33" t="s">
        <v>522</v>
      </c>
      <c r="B124" s="34">
        <v>37034</v>
      </c>
      <c r="C124" s="35" t="s">
        <v>1539</v>
      </c>
      <c r="D124" s="35" t="s">
        <v>1515</v>
      </c>
      <c r="E124" s="29" t="s">
        <v>1517</v>
      </c>
      <c r="F124" s="35" t="s">
        <v>1526</v>
      </c>
      <c r="G124" s="36">
        <v>4418</v>
      </c>
    </row>
    <row r="125" spans="1:7" x14ac:dyDescent="0.25">
      <c r="A125" s="33" t="s">
        <v>523</v>
      </c>
      <c r="B125" s="34">
        <v>37034</v>
      </c>
      <c r="C125" s="35" t="s">
        <v>524</v>
      </c>
      <c r="D125" s="35" t="s">
        <v>1515</v>
      </c>
      <c r="E125" s="29" t="s">
        <v>1567</v>
      </c>
      <c r="F125" s="35" t="s">
        <v>1521</v>
      </c>
      <c r="G125" s="36">
        <v>21788</v>
      </c>
    </row>
    <row r="126" spans="1:7" x14ac:dyDescent="0.25">
      <c r="A126" s="33" t="s">
        <v>525</v>
      </c>
      <c r="B126" s="34">
        <v>37035</v>
      </c>
      <c r="C126" s="35" t="s">
        <v>1539</v>
      </c>
      <c r="D126" s="35" t="s">
        <v>1515</v>
      </c>
      <c r="E126" s="29" t="s">
        <v>1517</v>
      </c>
      <c r="F126" s="35" t="s">
        <v>1526</v>
      </c>
      <c r="G126" s="36">
        <v>29909</v>
      </c>
    </row>
    <row r="127" spans="1:7" x14ac:dyDescent="0.25">
      <c r="A127" s="33" t="s">
        <v>1538</v>
      </c>
      <c r="B127" s="34">
        <v>37035</v>
      </c>
      <c r="C127" s="35" t="s">
        <v>1539</v>
      </c>
      <c r="D127" s="35" t="s">
        <v>1515</v>
      </c>
      <c r="E127" s="29" t="s">
        <v>1517</v>
      </c>
      <c r="F127" s="35" t="s">
        <v>1526</v>
      </c>
      <c r="G127" s="36">
        <v>11047</v>
      </c>
    </row>
    <row r="128" spans="1:7" x14ac:dyDescent="0.25">
      <c r="A128" s="33" t="s">
        <v>526</v>
      </c>
      <c r="B128" s="34">
        <v>37035</v>
      </c>
      <c r="C128" s="35" t="s">
        <v>527</v>
      </c>
      <c r="D128" s="35" t="s">
        <v>1515</v>
      </c>
      <c r="E128" s="29" t="s">
        <v>1549</v>
      </c>
      <c r="F128" s="35" t="s">
        <v>1577</v>
      </c>
      <c r="G128" s="36">
        <v>968.2632021200958</v>
      </c>
    </row>
    <row r="129" spans="1:7" x14ac:dyDescent="0.25">
      <c r="A129" s="33" t="s">
        <v>528</v>
      </c>
      <c r="B129" s="34">
        <v>37035</v>
      </c>
      <c r="C129" s="35" t="s">
        <v>1539</v>
      </c>
      <c r="D129" s="35" t="s">
        <v>1515</v>
      </c>
      <c r="E129" s="29" t="s">
        <v>1549</v>
      </c>
      <c r="F129" s="35" t="s">
        <v>1526</v>
      </c>
      <c r="G129" s="36">
        <v>42071</v>
      </c>
    </row>
    <row r="130" spans="1:7" x14ac:dyDescent="0.25">
      <c r="A130" s="33" t="s">
        <v>529</v>
      </c>
      <c r="B130" s="34">
        <v>37040</v>
      </c>
      <c r="C130" s="35" t="s">
        <v>1520</v>
      </c>
      <c r="D130" s="35" t="s">
        <v>1515</v>
      </c>
      <c r="E130" s="29" t="s">
        <v>1517</v>
      </c>
      <c r="F130" s="35" t="s">
        <v>1526</v>
      </c>
      <c r="G130" s="36">
        <v>706.06592549249081</v>
      </c>
    </row>
    <row r="131" spans="1:7" x14ac:dyDescent="0.25">
      <c r="A131" s="33" t="s">
        <v>530</v>
      </c>
      <c r="B131" s="34">
        <v>37040</v>
      </c>
      <c r="C131" s="35" t="s">
        <v>1552</v>
      </c>
      <c r="D131" s="35" t="s">
        <v>1515</v>
      </c>
      <c r="E131" s="29" t="s">
        <v>1517</v>
      </c>
      <c r="F131" s="35" t="s">
        <v>1521</v>
      </c>
      <c r="G131" s="36">
        <v>4931</v>
      </c>
    </row>
    <row r="132" spans="1:7" x14ac:dyDescent="0.25">
      <c r="A132" s="33" t="s">
        <v>531</v>
      </c>
      <c r="B132" s="34">
        <v>37040</v>
      </c>
      <c r="C132" s="35" t="s">
        <v>1552</v>
      </c>
      <c r="D132" s="35" t="s">
        <v>1515</v>
      </c>
      <c r="E132" s="29" t="s">
        <v>1517</v>
      </c>
      <c r="F132" s="35" t="s">
        <v>1521</v>
      </c>
      <c r="G132" s="36">
        <v>4931</v>
      </c>
    </row>
    <row r="133" spans="1:7" x14ac:dyDescent="0.25">
      <c r="A133" s="33" t="s">
        <v>532</v>
      </c>
      <c r="B133" s="34">
        <v>37040</v>
      </c>
      <c r="C133" s="35" t="s">
        <v>2289</v>
      </c>
      <c r="D133" s="35" t="s">
        <v>1515</v>
      </c>
      <c r="E133" s="29" t="s">
        <v>1517</v>
      </c>
      <c r="F133" s="35" t="s">
        <v>1526</v>
      </c>
      <c r="G133" s="36">
        <v>16659</v>
      </c>
    </row>
    <row r="134" spans="1:7" x14ac:dyDescent="0.25">
      <c r="A134" s="33" t="s">
        <v>533</v>
      </c>
      <c r="B134" s="34">
        <v>37040</v>
      </c>
      <c r="C134" s="35" t="s">
        <v>2289</v>
      </c>
      <c r="D134" s="35" t="s">
        <v>1515</v>
      </c>
      <c r="E134" s="29" t="s">
        <v>1517</v>
      </c>
      <c r="F134" s="35" t="s">
        <v>1526</v>
      </c>
      <c r="G134" s="36">
        <v>2794</v>
      </c>
    </row>
    <row r="135" spans="1:7" x14ac:dyDescent="0.25">
      <c r="A135" s="33" t="s">
        <v>534</v>
      </c>
      <c r="B135" s="34">
        <v>37040</v>
      </c>
      <c r="C135" s="35" t="s">
        <v>535</v>
      </c>
      <c r="D135" s="35" t="s">
        <v>1515</v>
      </c>
      <c r="E135" s="29" t="s">
        <v>1517</v>
      </c>
      <c r="F135" s="35" t="s">
        <v>1526</v>
      </c>
      <c r="G135" s="36">
        <v>739.87387035953441</v>
      </c>
    </row>
    <row r="136" spans="1:7" x14ac:dyDescent="0.25">
      <c r="A136" s="33" t="s">
        <v>536</v>
      </c>
      <c r="B136" s="34">
        <v>37040</v>
      </c>
      <c r="C136" s="35" t="s">
        <v>537</v>
      </c>
      <c r="D136" s="35" t="s">
        <v>1515</v>
      </c>
      <c r="E136" s="29" t="s">
        <v>1517</v>
      </c>
      <c r="F136" s="35" t="s">
        <v>1516</v>
      </c>
      <c r="G136" s="36">
        <v>1449.1905597815487</v>
      </c>
    </row>
    <row r="137" spans="1:7" x14ac:dyDescent="0.25">
      <c r="A137" s="33" t="s">
        <v>538</v>
      </c>
      <c r="B137" s="34">
        <v>37040</v>
      </c>
      <c r="C137" s="35" t="s">
        <v>537</v>
      </c>
      <c r="D137" s="35" t="s">
        <v>1515</v>
      </c>
      <c r="E137" s="29" t="s">
        <v>1517</v>
      </c>
      <c r="F137" s="35" t="s">
        <v>1516</v>
      </c>
      <c r="G137" s="36">
        <v>68.916195305896878</v>
      </c>
    </row>
    <row r="138" spans="1:7" x14ac:dyDescent="0.25">
      <c r="A138" s="33" t="s">
        <v>539</v>
      </c>
      <c r="B138" s="34">
        <v>37041</v>
      </c>
      <c r="C138" s="35" t="s">
        <v>1520</v>
      </c>
      <c r="D138" s="35" t="s">
        <v>1515</v>
      </c>
      <c r="E138" s="29" t="s">
        <v>1517</v>
      </c>
      <c r="F138" s="35" t="s">
        <v>1526</v>
      </c>
      <c r="G138" s="36">
        <v>586.71156585934466</v>
      </c>
    </row>
    <row r="139" spans="1:7" x14ac:dyDescent="0.25">
      <c r="A139" s="33" t="s">
        <v>540</v>
      </c>
      <c r="B139" s="34">
        <v>37041</v>
      </c>
      <c r="C139" s="35" t="s">
        <v>1520</v>
      </c>
      <c r="D139" s="35" t="s">
        <v>1515</v>
      </c>
      <c r="E139" s="29" t="s">
        <v>1517</v>
      </c>
      <c r="F139" s="35" t="s">
        <v>1526</v>
      </c>
      <c r="G139" s="36">
        <v>195.57052195311485</v>
      </c>
    </row>
    <row r="140" spans="1:7" x14ac:dyDescent="0.25">
      <c r="A140" s="33" t="s">
        <v>541</v>
      </c>
      <c r="B140" s="34">
        <v>37041</v>
      </c>
      <c r="C140" s="35" t="s">
        <v>2641</v>
      </c>
      <c r="D140" s="35" t="s">
        <v>1515</v>
      </c>
      <c r="E140" s="29" t="s">
        <v>1517</v>
      </c>
      <c r="F140" s="35" t="s">
        <v>1521</v>
      </c>
      <c r="G140" s="36">
        <v>4678.7980831498508</v>
      </c>
    </row>
    <row r="141" spans="1:7" x14ac:dyDescent="0.25">
      <c r="A141" s="33" t="s">
        <v>541</v>
      </c>
      <c r="B141" s="34">
        <v>37041</v>
      </c>
      <c r="C141" s="35" t="s">
        <v>2641</v>
      </c>
      <c r="D141" s="35" t="s">
        <v>1515</v>
      </c>
      <c r="E141" s="29" t="s">
        <v>1517</v>
      </c>
      <c r="F141" s="35" t="s">
        <v>1516</v>
      </c>
      <c r="G141" s="36">
        <v>214.35047273669213</v>
      </c>
    </row>
    <row r="142" spans="1:7" x14ac:dyDescent="0.25">
      <c r="A142" s="33" t="s">
        <v>542</v>
      </c>
      <c r="B142" s="34">
        <v>37042</v>
      </c>
      <c r="C142" s="35" t="s">
        <v>1610</v>
      </c>
      <c r="D142" s="35" t="s">
        <v>1515</v>
      </c>
      <c r="E142" s="29" t="s">
        <v>1517</v>
      </c>
      <c r="F142" s="35" t="s">
        <v>1577</v>
      </c>
      <c r="G142" s="36">
        <v>1542</v>
      </c>
    </row>
    <row r="143" spans="1:7" x14ac:dyDescent="0.25">
      <c r="A143" s="33" t="s">
        <v>543</v>
      </c>
      <c r="B143" s="34">
        <v>37042</v>
      </c>
      <c r="C143" s="35" t="s">
        <v>1520</v>
      </c>
      <c r="D143" s="35" t="s">
        <v>1515</v>
      </c>
      <c r="E143" s="29" t="s">
        <v>1517</v>
      </c>
      <c r="F143" s="35" t="s">
        <v>1526</v>
      </c>
      <c r="G143" s="36">
        <v>779.98959146500135</v>
      </c>
    </row>
    <row r="144" spans="1:7" x14ac:dyDescent="0.25">
      <c r="A144" s="33" t="s">
        <v>1562</v>
      </c>
      <c r="B144" s="34">
        <v>37042</v>
      </c>
      <c r="C144" s="35" t="s">
        <v>544</v>
      </c>
      <c r="D144" s="35" t="s">
        <v>1515</v>
      </c>
      <c r="E144" s="29" t="s">
        <v>545</v>
      </c>
      <c r="F144" s="35" t="s">
        <v>1562</v>
      </c>
      <c r="G144" s="36">
        <v>-113218.18891491024</v>
      </c>
    </row>
    <row r="145" spans="1:7" x14ac:dyDescent="0.25">
      <c r="A145" s="33" t="s">
        <v>1562</v>
      </c>
      <c r="B145" s="34">
        <v>37042</v>
      </c>
      <c r="C145" s="35" t="s">
        <v>544</v>
      </c>
      <c r="D145" s="35" t="s">
        <v>1515</v>
      </c>
      <c r="E145" s="29" t="s">
        <v>545</v>
      </c>
      <c r="F145" s="35" t="s">
        <v>1562</v>
      </c>
      <c r="G145" s="36">
        <v>153037.99115274526</v>
      </c>
    </row>
    <row r="146" spans="1:7" x14ac:dyDescent="0.25">
      <c r="A146" s="33" t="s">
        <v>546</v>
      </c>
      <c r="B146" s="34">
        <v>37042</v>
      </c>
      <c r="C146" s="35" t="s">
        <v>1705</v>
      </c>
      <c r="D146" s="35" t="s">
        <v>1630</v>
      </c>
      <c r="E146" s="29" t="s">
        <v>547</v>
      </c>
      <c r="F146" s="35" t="s">
        <v>1679</v>
      </c>
      <c r="G146" s="36">
        <v>114830</v>
      </c>
    </row>
    <row r="147" spans="1:7" x14ac:dyDescent="0.25">
      <c r="A147" s="33" t="s">
        <v>548</v>
      </c>
      <c r="B147" s="34">
        <v>37036</v>
      </c>
      <c r="C147" s="35" t="s">
        <v>1690</v>
      </c>
      <c r="D147" s="35" t="s">
        <v>1630</v>
      </c>
      <c r="E147" s="29" t="s">
        <v>549</v>
      </c>
      <c r="F147" s="35" t="s">
        <v>1638</v>
      </c>
      <c r="G147" s="36">
        <v>55.05</v>
      </c>
    </row>
    <row r="148" spans="1:7" x14ac:dyDescent="0.25">
      <c r="A148" s="33" t="s">
        <v>548</v>
      </c>
      <c r="B148" s="34">
        <v>37036</v>
      </c>
      <c r="C148" s="35" t="s">
        <v>550</v>
      </c>
      <c r="D148" s="35" t="s">
        <v>1630</v>
      </c>
      <c r="E148" s="29" t="s">
        <v>2968</v>
      </c>
      <c r="F148" s="35" t="s">
        <v>1638</v>
      </c>
      <c r="G148" s="36">
        <v>55.05</v>
      </c>
    </row>
    <row r="149" spans="1:7" x14ac:dyDescent="0.25">
      <c r="A149" s="33" t="s">
        <v>551</v>
      </c>
      <c r="B149" s="34">
        <v>37036</v>
      </c>
      <c r="C149" s="35" t="s">
        <v>552</v>
      </c>
      <c r="D149" s="35" t="s">
        <v>1630</v>
      </c>
      <c r="E149" s="29" t="s">
        <v>2408</v>
      </c>
      <c r="F149" s="35" t="s">
        <v>1631</v>
      </c>
      <c r="G149" s="36">
        <v>750</v>
      </c>
    </row>
    <row r="150" spans="1:7" x14ac:dyDescent="0.25">
      <c r="A150" s="33" t="s">
        <v>553</v>
      </c>
      <c r="B150" s="34">
        <v>37013</v>
      </c>
      <c r="C150" s="35" t="s">
        <v>1819</v>
      </c>
      <c r="D150" s="35" t="s">
        <v>1630</v>
      </c>
      <c r="E150" s="29" t="s">
        <v>2351</v>
      </c>
      <c r="F150" s="35" t="s">
        <v>1990</v>
      </c>
      <c r="G150" s="36">
        <v>751</v>
      </c>
    </row>
    <row r="151" spans="1:7" x14ac:dyDescent="0.25">
      <c r="A151" s="33" t="s">
        <v>554</v>
      </c>
      <c r="B151" s="34">
        <v>37018</v>
      </c>
      <c r="C151" s="35" t="s">
        <v>555</v>
      </c>
      <c r="D151" s="35" t="s">
        <v>1630</v>
      </c>
      <c r="E151" s="29" t="s">
        <v>1683</v>
      </c>
      <c r="F151" s="35" t="s">
        <v>1638</v>
      </c>
      <c r="G151" s="36">
        <v>9150</v>
      </c>
    </row>
    <row r="152" spans="1:7" x14ac:dyDescent="0.25">
      <c r="A152" s="33" t="s">
        <v>554</v>
      </c>
      <c r="B152" s="34">
        <v>37018</v>
      </c>
      <c r="C152" s="35" t="s">
        <v>555</v>
      </c>
      <c r="D152" s="35" t="s">
        <v>1630</v>
      </c>
      <c r="E152" s="29" t="s">
        <v>1683</v>
      </c>
      <c r="F152" s="35" t="s">
        <v>1638</v>
      </c>
      <c r="G152" s="36">
        <v>0</v>
      </c>
    </row>
    <row r="153" spans="1:7" x14ac:dyDescent="0.25">
      <c r="A153" s="33" t="s">
        <v>554</v>
      </c>
      <c r="B153" s="34">
        <v>37018</v>
      </c>
      <c r="C153" s="35" t="s">
        <v>555</v>
      </c>
      <c r="D153" s="35" t="s">
        <v>1630</v>
      </c>
      <c r="E153" s="29" t="s">
        <v>1683</v>
      </c>
      <c r="F153" s="35" t="s">
        <v>1638</v>
      </c>
      <c r="G153" s="36">
        <v>0</v>
      </c>
    </row>
    <row r="154" spans="1:7" x14ac:dyDescent="0.25">
      <c r="A154" s="33" t="s">
        <v>556</v>
      </c>
      <c r="B154" s="34">
        <v>37018</v>
      </c>
      <c r="C154" s="35" t="s">
        <v>1686</v>
      </c>
      <c r="D154" s="35" t="s">
        <v>1630</v>
      </c>
      <c r="E154" s="29" t="s">
        <v>1683</v>
      </c>
      <c r="F154" s="35" t="s">
        <v>1638</v>
      </c>
      <c r="G154" s="36">
        <v>0</v>
      </c>
    </row>
    <row r="155" spans="1:7" x14ac:dyDescent="0.25">
      <c r="A155" s="33" t="s">
        <v>554</v>
      </c>
      <c r="B155" s="34">
        <v>37019</v>
      </c>
      <c r="C155" s="35" t="s">
        <v>555</v>
      </c>
      <c r="D155" s="35" t="s">
        <v>1630</v>
      </c>
      <c r="E155" s="29" t="s">
        <v>1683</v>
      </c>
      <c r="F155" s="35" t="s">
        <v>1638</v>
      </c>
      <c r="G155" s="36">
        <v>-8850</v>
      </c>
    </row>
    <row r="156" spans="1:7" x14ac:dyDescent="0.25">
      <c r="A156" s="33" t="s">
        <v>557</v>
      </c>
      <c r="B156" s="34">
        <v>37019</v>
      </c>
      <c r="C156" s="35" t="s">
        <v>1690</v>
      </c>
      <c r="D156" s="35" t="s">
        <v>1630</v>
      </c>
      <c r="E156" s="29" t="s">
        <v>2351</v>
      </c>
      <c r="F156" s="35" t="s">
        <v>1638</v>
      </c>
      <c r="G156" s="36">
        <v>9150</v>
      </c>
    </row>
    <row r="157" spans="1:7" x14ac:dyDescent="0.25">
      <c r="A157" s="33" t="s">
        <v>558</v>
      </c>
      <c r="B157" s="34">
        <v>37021</v>
      </c>
      <c r="C157" s="35" t="s">
        <v>1690</v>
      </c>
      <c r="D157" s="35" t="s">
        <v>1630</v>
      </c>
      <c r="E157" s="29" t="s">
        <v>2351</v>
      </c>
      <c r="F157" s="35" t="s">
        <v>1638</v>
      </c>
      <c r="G157" s="36">
        <v>5300</v>
      </c>
    </row>
    <row r="158" spans="1:7" x14ac:dyDescent="0.25">
      <c r="A158" s="33" t="s">
        <v>559</v>
      </c>
      <c r="B158" s="34">
        <v>37027</v>
      </c>
      <c r="C158" s="35" t="s">
        <v>1690</v>
      </c>
      <c r="D158" s="35" t="s">
        <v>1630</v>
      </c>
      <c r="E158" s="29" t="s">
        <v>2351</v>
      </c>
      <c r="F158" s="35" t="s">
        <v>1638</v>
      </c>
      <c r="G158" s="36">
        <v>1445</v>
      </c>
    </row>
    <row r="159" spans="1:7" x14ac:dyDescent="0.25">
      <c r="A159" s="33" t="s">
        <v>560</v>
      </c>
      <c r="B159" s="34">
        <v>37029</v>
      </c>
      <c r="C159" s="35" t="s">
        <v>1695</v>
      </c>
      <c r="D159" s="35" t="s">
        <v>1630</v>
      </c>
      <c r="E159" s="29" t="s">
        <v>2351</v>
      </c>
      <c r="F159" s="35" t="s">
        <v>1638</v>
      </c>
      <c r="G159" s="36">
        <v>68654</v>
      </c>
    </row>
    <row r="160" spans="1:7" x14ac:dyDescent="0.25">
      <c r="A160" s="33" t="s">
        <v>561</v>
      </c>
      <c r="B160" s="34">
        <v>37029</v>
      </c>
      <c r="C160" s="35" t="s">
        <v>1686</v>
      </c>
      <c r="D160" s="35" t="s">
        <v>1630</v>
      </c>
      <c r="E160" s="29" t="s">
        <v>2351</v>
      </c>
      <c r="F160" s="35" t="s">
        <v>1638</v>
      </c>
      <c r="G160" s="36">
        <v>1755</v>
      </c>
    </row>
    <row r="161" spans="1:7" x14ac:dyDescent="0.25">
      <c r="A161" s="33" t="s">
        <v>562</v>
      </c>
      <c r="B161" s="34">
        <v>37036</v>
      </c>
      <c r="C161" s="35" t="s">
        <v>563</v>
      </c>
      <c r="D161" s="35" t="s">
        <v>1630</v>
      </c>
      <c r="E161" s="29" t="s">
        <v>2351</v>
      </c>
      <c r="F161" s="35" t="s">
        <v>1638</v>
      </c>
      <c r="G161" s="36">
        <v>10800</v>
      </c>
    </row>
    <row r="162" spans="1:7" x14ac:dyDescent="0.25">
      <c r="A162" s="33" t="s">
        <v>564</v>
      </c>
      <c r="B162" s="34">
        <v>37036</v>
      </c>
      <c r="C162" s="35" t="s">
        <v>1686</v>
      </c>
      <c r="D162" s="35" t="s">
        <v>1630</v>
      </c>
      <c r="E162" s="29" t="s">
        <v>2351</v>
      </c>
      <c r="F162" s="35" t="s">
        <v>1638</v>
      </c>
      <c r="G162" s="36">
        <v>28800</v>
      </c>
    </row>
    <row r="163" spans="1:7" x14ac:dyDescent="0.25">
      <c r="A163" s="33" t="s">
        <v>565</v>
      </c>
      <c r="B163" s="34">
        <v>37036</v>
      </c>
      <c r="C163" s="35" t="s">
        <v>566</v>
      </c>
      <c r="D163" s="35" t="s">
        <v>1630</v>
      </c>
      <c r="E163" s="29" t="s">
        <v>2351</v>
      </c>
      <c r="F163" s="35" t="s">
        <v>1638</v>
      </c>
      <c r="G163" s="36">
        <v>0</v>
      </c>
    </row>
    <row r="164" spans="1:7" x14ac:dyDescent="0.25">
      <c r="A164" s="33" t="s">
        <v>567</v>
      </c>
      <c r="B164" s="34">
        <v>37036</v>
      </c>
      <c r="C164" s="35" t="s">
        <v>566</v>
      </c>
      <c r="D164" s="35" t="s">
        <v>1630</v>
      </c>
      <c r="E164" s="29" t="s">
        <v>2351</v>
      </c>
      <c r="F164" s="35" t="s">
        <v>1638</v>
      </c>
      <c r="G164" s="36">
        <v>0</v>
      </c>
    </row>
    <row r="165" spans="1:7" x14ac:dyDescent="0.25">
      <c r="A165" s="33" t="s">
        <v>568</v>
      </c>
      <c r="B165" s="34">
        <v>37015</v>
      </c>
      <c r="C165" s="35" t="s">
        <v>1686</v>
      </c>
      <c r="D165" s="35" t="s">
        <v>1630</v>
      </c>
      <c r="E165" s="29" t="s">
        <v>1701</v>
      </c>
      <c r="F165" s="35" t="s">
        <v>1638</v>
      </c>
      <c r="G165" s="36">
        <v>1500</v>
      </c>
    </row>
    <row r="166" spans="1:7" x14ac:dyDescent="0.25">
      <c r="A166" s="33" t="s">
        <v>568</v>
      </c>
      <c r="B166" s="34">
        <v>37018</v>
      </c>
      <c r="C166" s="35" t="s">
        <v>1686</v>
      </c>
      <c r="D166" s="35" t="s">
        <v>1630</v>
      </c>
      <c r="E166" s="29" t="s">
        <v>1680</v>
      </c>
      <c r="F166" s="35" t="s">
        <v>1638</v>
      </c>
      <c r="G166" s="36">
        <v>13500</v>
      </c>
    </row>
    <row r="167" spans="1:7" x14ac:dyDescent="0.25">
      <c r="A167" s="33" t="s">
        <v>569</v>
      </c>
      <c r="B167" s="34">
        <v>37018</v>
      </c>
      <c r="C167" s="35" t="s">
        <v>1688</v>
      </c>
      <c r="D167" s="35" t="s">
        <v>1630</v>
      </c>
      <c r="E167" s="29" t="s">
        <v>1701</v>
      </c>
      <c r="F167" s="35" t="s">
        <v>570</v>
      </c>
      <c r="G167" s="36">
        <v>150</v>
      </c>
    </row>
    <row r="168" spans="1:7" x14ac:dyDescent="0.25">
      <c r="A168" s="33" t="s">
        <v>571</v>
      </c>
      <c r="B168" s="34">
        <v>37022</v>
      </c>
      <c r="C168" s="35" t="s">
        <v>1697</v>
      </c>
      <c r="D168" s="35" t="s">
        <v>1630</v>
      </c>
      <c r="E168" s="29" t="s">
        <v>1680</v>
      </c>
      <c r="F168" s="35" t="s">
        <v>1638</v>
      </c>
      <c r="G168" s="36">
        <v>315</v>
      </c>
    </row>
    <row r="169" spans="1:7" x14ac:dyDescent="0.25">
      <c r="A169" s="33" t="s">
        <v>572</v>
      </c>
      <c r="B169" s="34">
        <v>37036</v>
      </c>
      <c r="C169" s="35" t="s">
        <v>573</v>
      </c>
      <c r="D169" s="35" t="s">
        <v>1630</v>
      </c>
      <c r="E169" s="29" t="s">
        <v>1701</v>
      </c>
      <c r="F169" s="35" t="s">
        <v>1631</v>
      </c>
      <c r="G169" s="36">
        <v>9120</v>
      </c>
    </row>
    <row r="170" spans="1:7" x14ac:dyDescent="0.25">
      <c r="A170" s="33" t="s">
        <v>574</v>
      </c>
      <c r="B170" s="34">
        <v>37036</v>
      </c>
      <c r="C170" s="35" t="s">
        <v>573</v>
      </c>
      <c r="D170" s="35" t="s">
        <v>1630</v>
      </c>
      <c r="E170" s="29" t="s">
        <v>1701</v>
      </c>
      <c r="F170" s="35" t="s">
        <v>1631</v>
      </c>
      <c r="G170" s="36">
        <v>7600</v>
      </c>
    </row>
    <row r="171" spans="1:7" x14ac:dyDescent="0.25">
      <c r="A171" s="33" t="s">
        <v>575</v>
      </c>
      <c r="B171" s="34">
        <v>37042</v>
      </c>
      <c r="C171" s="35"/>
      <c r="D171" s="35" t="s">
        <v>1630</v>
      </c>
      <c r="E171" s="29" t="s">
        <v>1680</v>
      </c>
      <c r="F171" s="35" t="s">
        <v>576</v>
      </c>
      <c r="G171" s="36">
        <v>28</v>
      </c>
    </row>
    <row r="172" spans="1:7" x14ac:dyDescent="0.25">
      <c r="A172" s="33" t="s">
        <v>577</v>
      </c>
      <c r="B172" s="34">
        <v>37015</v>
      </c>
      <c r="C172" s="35" t="s">
        <v>1693</v>
      </c>
      <c r="D172" s="35" t="s">
        <v>1630</v>
      </c>
      <c r="E172" s="29" t="s">
        <v>1874</v>
      </c>
      <c r="F172" s="35" t="s">
        <v>1638</v>
      </c>
      <c r="G172" s="36">
        <v>900</v>
      </c>
    </row>
    <row r="173" spans="1:7" x14ac:dyDescent="0.25">
      <c r="A173" s="33" t="s">
        <v>578</v>
      </c>
      <c r="B173" s="34">
        <v>37012</v>
      </c>
      <c r="C173" s="35" t="s">
        <v>2742</v>
      </c>
      <c r="D173" s="35" t="s">
        <v>1630</v>
      </c>
      <c r="E173" s="29" t="s">
        <v>1373</v>
      </c>
      <c r="F173" s="35" t="s">
        <v>1638</v>
      </c>
      <c r="G173" s="36">
        <v>0</v>
      </c>
    </row>
    <row r="174" spans="1:7" x14ac:dyDescent="0.25">
      <c r="A174" s="33" t="s">
        <v>579</v>
      </c>
      <c r="B174" s="34">
        <v>37012</v>
      </c>
      <c r="C174" s="35" t="s">
        <v>2742</v>
      </c>
      <c r="D174" s="35" t="s">
        <v>1630</v>
      </c>
      <c r="E174" s="29" t="s">
        <v>1373</v>
      </c>
      <c r="F174" s="35" t="s">
        <v>1638</v>
      </c>
      <c r="G174" s="36">
        <v>0</v>
      </c>
    </row>
    <row r="175" spans="1:7" x14ac:dyDescent="0.25">
      <c r="A175" s="33" t="s">
        <v>580</v>
      </c>
      <c r="B175" s="34">
        <v>37013</v>
      </c>
      <c r="C175" s="35" t="s">
        <v>2742</v>
      </c>
      <c r="D175" s="35" t="s">
        <v>1630</v>
      </c>
      <c r="E175" s="29" t="s">
        <v>1373</v>
      </c>
      <c r="F175" s="35" t="s">
        <v>1638</v>
      </c>
      <c r="G175" s="36">
        <v>0</v>
      </c>
    </row>
    <row r="176" spans="1:7" x14ac:dyDescent="0.25">
      <c r="A176" s="33" t="s">
        <v>581</v>
      </c>
      <c r="B176" s="34">
        <v>37013</v>
      </c>
      <c r="C176" s="35" t="s">
        <v>2742</v>
      </c>
      <c r="D176" s="35" t="s">
        <v>1630</v>
      </c>
      <c r="E176" s="29" t="s">
        <v>1373</v>
      </c>
      <c r="F176" s="35" t="s">
        <v>1638</v>
      </c>
      <c r="G176" s="36">
        <v>0</v>
      </c>
    </row>
    <row r="177" spans="1:7" x14ac:dyDescent="0.25">
      <c r="A177" s="33" t="s">
        <v>582</v>
      </c>
      <c r="B177" s="34">
        <v>37013</v>
      </c>
      <c r="C177" s="35" t="s">
        <v>2742</v>
      </c>
      <c r="D177" s="35" t="s">
        <v>1630</v>
      </c>
      <c r="E177" s="29" t="s">
        <v>1373</v>
      </c>
      <c r="F177" s="35" t="s">
        <v>1638</v>
      </c>
      <c r="G177" s="36">
        <v>0</v>
      </c>
    </row>
    <row r="178" spans="1:7" x14ac:dyDescent="0.25">
      <c r="A178" s="33" t="s">
        <v>583</v>
      </c>
      <c r="B178" s="34">
        <v>37013</v>
      </c>
      <c r="C178" s="35" t="s">
        <v>2742</v>
      </c>
      <c r="D178" s="35" t="s">
        <v>1630</v>
      </c>
      <c r="E178" s="29" t="s">
        <v>1373</v>
      </c>
      <c r="F178" s="35" t="s">
        <v>1631</v>
      </c>
      <c r="G178" s="36">
        <v>0</v>
      </c>
    </row>
    <row r="179" spans="1:7" x14ac:dyDescent="0.25">
      <c r="A179" s="33" t="s">
        <v>568</v>
      </c>
      <c r="B179" s="34">
        <v>37013</v>
      </c>
      <c r="C179" s="35" t="s">
        <v>1686</v>
      </c>
      <c r="D179" s="35" t="s">
        <v>1630</v>
      </c>
      <c r="E179" s="29" t="s">
        <v>1373</v>
      </c>
      <c r="F179" s="35" t="s">
        <v>1638</v>
      </c>
      <c r="G179" s="36">
        <v>0</v>
      </c>
    </row>
    <row r="180" spans="1:7" x14ac:dyDescent="0.25">
      <c r="A180" s="33" t="s">
        <v>584</v>
      </c>
      <c r="B180" s="34">
        <v>37013</v>
      </c>
      <c r="C180" s="35" t="s">
        <v>585</v>
      </c>
      <c r="D180" s="35" t="s">
        <v>1630</v>
      </c>
      <c r="E180" s="29" t="s">
        <v>1373</v>
      </c>
      <c r="F180" s="35" t="s">
        <v>586</v>
      </c>
      <c r="G180" s="36">
        <v>0</v>
      </c>
    </row>
    <row r="181" spans="1:7" x14ac:dyDescent="0.25">
      <c r="A181" s="33" t="s">
        <v>587</v>
      </c>
      <c r="B181" s="34">
        <v>37014</v>
      </c>
      <c r="C181" s="35" t="s">
        <v>588</v>
      </c>
      <c r="D181" s="35" t="s">
        <v>1630</v>
      </c>
      <c r="E181" s="29" t="s">
        <v>1373</v>
      </c>
      <c r="F181" s="35" t="s">
        <v>1631</v>
      </c>
      <c r="G181" s="36">
        <v>1826</v>
      </c>
    </row>
    <row r="182" spans="1:7" x14ac:dyDescent="0.25">
      <c r="A182" s="33" t="s">
        <v>589</v>
      </c>
      <c r="B182" s="34">
        <v>37014</v>
      </c>
      <c r="C182" s="35" t="s">
        <v>588</v>
      </c>
      <c r="D182" s="35" t="s">
        <v>1630</v>
      </c>
      <c r="E182" s="29" t="s">
        <v>1373</v>
      </c>
      <c r="F182" s="35" t="s">
        <v>1631</v>
      </c>
      <c r="G182" s="36">
        <v>2235</v>
      </c>
    </row>
    <row r="183" spans="1:7" x14ac:dyDescent="0.25">
      <c r="A183" s="33" t="s">
        <v>590</v>
      </c>
      <c r="B183" s="34">
        <v>37015</v>
      </c>
      <c r="C183" s="35" t="s">
        <v>2742</v>
      </c>
      <c r="D183" s="35" t="s">
        <v>1630</v>
      </c>
      <c r="E183" s="29" t="s">
        <v>1373</v>
      </c>
      <c r="F183" s="35" t="s">
        <v>1638</v>
      </c>
      <c r="G183" s="36">
        <v>0</v>
      </c>
    </row>
    <row r="184" spans="1:7" x14ac:dyDescent="0.25">
      <c r="A184" s="33" t="s">
        <v>591</v>
      </c>
      <c r="B184" s="34">
        <v>37015</v>
      </c>
      <c r="C184" s="35" t="s">
        <v>2742</v>
      </c>
      <c r="D184" s="35" t="s">
        <v>1630</v>
      </c>
      <c r="E184" s="29" t="s">
        <v>1373</v>
      </c>
      <c r="F184" s="35" t="s">
        <v>1638</v>
      </c>
      <c r="G184" s="36">
        <v>0</v>
      </c>
    </row>
    <row r="185" spans="1:7" x14ac:dyDescent="0.25">
      <c r="A185" s="33" t="s">
        <v>592</v>
      </c>
      <c r="B185" s="34">
        <v>37015</v>
      </c>
      <c r="C185" s="35" t="s">
        <v>593</v>
      </c>
      <c r="D185" s="35" t="s">
        <v>1630</v>
      </c>
      <c r="E185" s="29" t="s">
        <v>1373</v>
      </c>
      <c r="F185" s="35" t="s">
        <v>1638</v>
      </c>
      <c r="G185" s="36">
        <v>0</v>
      </c>
    </row>
    <row r="186" spans="1:7" x14ac:dyDescent="0.25">
      <c r="A186" s="33" t="s">
        <v>594</v>
      </c>
      <c r="B186" s="34">
        <v>37018</v>
      </c>
      <c r="C186" s="35" t="s">
        <v>2742</v>
      </c>
      <c r="D186" s="35" t="s">
        <v>1630</v>
      </c>
      <c r="E186" s="29" t="s">
        <v>1373</v>
      </c>
      <c r="F186" s="35" t="s">
        <v>1638</v>
      </c>
      <c r="G186" s="36">
        <v>0</v>
      </c>
    </row>
    <row r="187" spans="1:7" x14ac:dyDescent="0.25">
      <c r="A187" s="33" t="s">
        <v>595</v>
      </c>
      <c r="B187" s="34">
        <v>37018</v>
      </c>
      <c r="C187" s="35" t="s">
        <v>593</v>
      </c>
      <c r="D187" s="35" t="s">
        <v>1630</v>
      </c>
      <c r="E187" s="29" t="s">
        <v>1373</v>
      </c>
      <c r="F187" s="35" t="s">
        <v>1638</v>
      </c>
      <c r="G187" s="36">
        <v>750</v>
      </c>
    </row>
    <row r="188" spans="1:7" x14ac:dyDescent="0.25">
      <c r="A188" s="33" t="s">
        <v>596</v>
      </c>
      <c r="B188" s="34">
        <v>37018</v>
      </c>
      <c r="C188" s="35" t="s">
        <v>2742</v>
      </c>
      <c r="D188" s="35" t="s">
        <v>1630</v>
      </c>
      <c r="E188" s="29" t="s">
        <v>1373</v>
      </c>
      <c r="F188" s="35" t="s">
        <v>1638</v>
      </c>
      <c r="G188" s="36">
        <v>0</v>
      </c>
    </row>
    <row r="189" spans="1:7" x14ac:dyDescent="0.25">
      <c r="A189" s="33" t="s">
        <v>597</v>
      </c>
      <c r="B189" s="34">
        <v>37018</v>
      </c>
      <c r="C189" s="35" t="s">
        <v>1642</v>
      </c>
      <c r="D189" s="35" t="s">
        <v>1630</v>
      </c>
      <c r="E189" s="29" t="s">
        <v>1373</v>
      </c>
      <c r="F189" s="35" t="s">
        <v>1638</v>
      </c>
      <c r="G189" s="36">
        <v>0</v>
      </c>
    </row>
    <row r="190" spans="1:7" x14ac:dyDescent="0.25">
      <c r="A190" s="33" t="s">
        <v>598</v>
      </c>
      <c r="B190" s="34">
        <v>37018</v>
      </c>
      <c r="C190" s="35" t="s">
        <v>599</v>
      </c>
      <c r="D190" s="35" t="s">
        <v>1630</v>
      </c>
      <c r="E190" s="29" t="s">
        <v>1373</v>
      </c>
      <c r="F190" s="35" t="s">
        <v>1638</v>
      </c>
      <c r="G190" s="36">
        <v>3500</v>
      </c>
    </row>
    <row r="191" spans="1:7" x14ac:dyDescent="0.25">
      <c r="A191" s="33" t="s">
        <v>600</v>
      </c>
      <c r="B191" s="34">
        <v>37018</v>
      </c>
      <c r="C191" s="35" t="s">
        <v>1642</v>
      </c>
      <c r="D191" s="35" t="s">
        <v>1630</v>
      </c>
      <c r="E191" s="29" t="s">
        <v>1373</v>
      </c>
      <c r="F191" s="35" t="s">
        <v>1638</v>
      </c>
      <c r="G191" s="36">
        <v>0</v>
      </c>
    </row>
    <row r="192" spans="1:7" x14ac:dyDescent="0.25">
      <c r="A192" s="33" t="s">
        <v>601</v>
      </c>
      <c r="B192" s="34">
        <v>37018</v>
      </c>
      <c r="C192" s="35" t="s">
        <v>1686</v>
      </c>
      <c r="D192" s="35" t="s">
        <v>1630</v>
      </c>
      <c r="E192" s="29" t="s">
        <v>1373</v>
      </c>
      <c r="F192" s="35" t="s">
        <v>1638</v>
      </c>
      <c r="G192" s="36">
        <v>1175</v>
      </c>
    </row>
    <row r="193" spans="1:7" x14ac:dyDescent="0.25">
      <c r="A193" s="33" t="s">
        <v>569</v>
      </c>
      <c r="B193" s="34">
        <v>37018</v>
      </c>
      <c r="C193" s="35" t="s">
        <v>599</v>
      </c>
      <c r="D193" s="35" t="s">
        <v>1630</v>
      </c>
      <c r="E193" s="29" t="s">
        <v>1373</v>
      </c>
      <c r="F193" s="35" t="s">
        <v>1638</v>
      </c>
      <c r="G193" s="36">
        <v>1393</v>
      </c>
    </row>
    <row r="194" spans="1:7" x14ac:dyDescent="0.25">
      <c r="A194" s="33" t="s">
        <v>602</v>
      </c>
      <c r="B194" s="34">
        <v>37019</v>
      </c>
      <c r="C194" s="35" t="s">
        <v>1690</v>
      </c>
      <c r="D194" s="35" t="s">
        <v>1630</v>
      </c>
      <c r="E194" s="29" t="s">
        <v>1373</v>
      </c>
      <c r="F194" s="35" t="s">
        <v>1638</v>
      </c>
      <c r="G194" s="36">
        <v>2930</v>
      </c>
    </row>
    <row r="195" spans="1:7" x14ac:dyDescent="0.25">
      <c r="A195" s="33" t="s">
        <v>603</v>
      </c>
      <c r="B195" s="34">
        <v>37019</v>
      </c>
      <c r="C195" s="35" t="s">
        <v>1642</v>
      </c>
      <c r="D195" s="35" t="s">
        <v>1630</v>
      </c>
      <c r="E195" s="29" t="s">
        <v>1373</v>
      </c>
      <c r="F195" s="35" t="s">
        <v>1638</v>
      </c>
      <c r="G195" s="36">
        <v>0</v>
      </c>
    </row>
    <row r="196" spans="1:7" x14ac:dyDescent="0.25">
      <c r="A196" s="33" t="s">
        <v>604</v>
      </c>
      <c r="B196" s="34">
        <v>37019</v>
      </c>
      <c r="C196" s="35" t="s">
        <v>1686</v>
      </c>
      <c r="D196" s="35" t="s">
        <v>1630</v>
      </c>
      <c r="E196" s="29" t="s">
        <v>1373</v>
      </c>
      <c r="F196" s="35" t="s">
        <v>1638</v>
      </c>
      <c r="G196" s="36">
        <v>7232</v>
      </c>
    </row>
    <row r="197" spans="1:7" x14ac:dyDescent="0.25">
      <c r="A197" s="33" t="s">
        <v>605</v>
      </c>
      <c r="B197" s="34">
        <v>37019</v>
      </c>
      <c r="C197" s="35" t="s">
        <v>593</v>
      </c>
      <c r="D197" s="35" t="s">
        <v>1630</v>
      </c>
      <c r="E197" s="29" t="s">
        <v>1373</v>
      </c>
      <c r="F197" s="35" t="s">
        <v>1638</v>
      </c>
      <c r="G197" s="36">
        <v>0</v>
      </c>
    </row>
    <row r="198" spans="1:7" x14ac:dyDescent="0.25">
      <c r="A198" s="33" t="s">
        <v>606</v>
      </c>
      <c r="B198" s="34">
        <v>37020</v>
      </c>
      <c r="C198" s="35" t="s">
        <v>1686</v>
      </c>
      <c r="D198" s="35" t="s">
        <v>1630</v>
      </c>
      <c r="E198" s="29" t="s">
        <v>1373</v>
      </c>
      <c r="F198" s="35" t="s">
        <v>1638</v>
      </c>
      <c r="G198" s="36">
        <v>2001</v>
      </c>
    </row>
    <row r="199" spans="1:7" x14ac:dyDescent="0.25">
      <c r="A199" s="33" t="s">
        <v>607</v>
      </c>
      <c r="B199" s="34">
        <v>37020</v>
      </c>
      <c r="C199" s="35" t="s">
        <v>599</v>
      </c>
      <c r="D199" s="35" t="s">
        <v>1630</v>
      </c>
      <c r="E199" s="29" t="s">
        <v>1373</v>
      </c>
      <c r="F199" s="35" t="s">
        <v>1638</v>
      </c>
      <c r="G199" s="36">
        <v>1795</v>
      </c>
    </row>
    <row r="200" spans="1:7" x14ac:dyDescent="0.25">
      <c r="A200" s="33" t="s">
        <v>608</v>
      </c>
      <c r="B200" s="34">
        <v>37020</v>
      </c>
      <c r="C200" s="35" t="s">
        <v>599</v>
      </c>
      <c r="D200" s="35" t="s">
        <v>1630</v>
      </c>
      <c r="E200" s="29" t="s">
        <v>1373</v>
      </c>
      <c r="F200" s="35" t="s">
        <v>1638</v>
      </c>
      <c r="G200" s="36">
        <v>1750</v>
      </c>
    </row>
    <row r="201" spans="1:7" x14ac:dyDescent="0.25">
      <c r="A201" s="33" t="s">
        <v>609</v>
      </c>
      <c r="B201" s="34">
        <v>37020</v>
      </c>
      <c r="C201" s="35" t="s">
        <v>599</v>
      </c>
      <c r="D201" s="35" t="s">
        <v>1630</v>
      </c>
      <c r="E201" s="29" t="s">
        <v>1373</v>
      </c>
      <c r="F201" s="35" t="s">
        <v>1638</v>
      </c>
      <c r="G201" s="36">
        <v>0</v>
      </c>
    </row>
    <row r="202" spans="1:7" x14ac:dyDescent="0.25">
      <c r="A202" s="33" t="s">
        <v>610</v>
      </c>
      <c r="B202" s="34">
        <v>37020</v>
      </c>
      <c r="C202" s="35" t="s">
        <v>563</v>
      </c>
      <c r="D202" s="35" t="s">
        <v>1630</v>
      </c>
      <c r="E202" s="29" t="s">
        <v>1373</v>
      </c>
      <c r="F202" s="35" t="s">
        <v>1638</v>
      </c>
      <c r="G202" s="36">
        <v>0</v>
      </c>
    </row>
    <row r="203" spans="1:7" x14ac:dyDescent="0.25">
      <c r="A203" s="33" t="s">
        <v>611</v>
      </c>
      <c r="B203" s="34">
        <v>37020</v>
      </c>
      <c r="C203" s="35" t="s">
        <v>563</v>
      </c>
      <c r="D203" s="35" t="s">
        <v>1630</v>
      </c>
      <c r="E203" s="29" t="s">
        <v>1373</v>
      </c>
      <c r="F203" s="35" t="s">
        <v>1638</v>
      </c>
      <c r="G203" s="36">
        <v>5885</v>
      </c>
    </row>
    <row r="204" spans="1:7" x14ac:dyDescent="0.25">
      <c r="A204" s="33" t="s">
        <v>612</v>
      </c>
      <c r="B204" s="34">
        <v>37021</v>
      </c>
      <c r="C204" s="35" t="s">
        <v>593</v>
      </c>
      <c r="D204" s="35" t="s">
        <v>1630</v>
      </c>
      <c r="E204" s="29" t="s">
        <v>1373</v>
      </c>
      <c r="F204" s="35" t="s">
        <v>1638</v>
      </c>
      <c r="G204" s="36">
        <v>0</v>
      </c>
    </row>
    <row r="205" spans="1:7" x14ac:dyDescent="0.25">
      <c r="A205" s="33" t="s">
        <v>613</v>
      </c>
      <c r="B205" s="34">
        <v>37021</v>
      </c>
      <c r="C205" s="35" t="s">
        <v>593</v>
      </c>
      <c r="D205" s="35" t="s">
        <v>1630</v>
      </c>
      <c r="E205" s="29" t="s">
        <v>1373</v>
      </c>
      <c r="F205" s="35" t="s">
        <v>1638</v>
      </c>
      <c r="G205" s="36">
        <v>0</v>
      </c>
    </row>
    <row r="206" spans="1:7" x14ac:dyDescent="0.25">
      <c r="A206" s="33" t="s">
        <v>614</v>
      </c>
      <c r="B206" s="34">
        <v>37021</v>
      </c>
      <c r="C206" s="35" t="s">
        <v>1629</v>
      </c>
      <c r="D206" s="35" t="s">
        <v>1630</v>
      </c>
      <c r="E206" s="29" t="s">
        <v>1373</v>
      </c>
      <c r="F206" s="35" t="s">
        <v>1638</v>
      </c>
      <c r="G206" s="36">
        <v>0</v>
      </c>
    </row>
    <row r="207" spans="1:7" x14ac:dyDescent="0.25">
      <c r="A207" s="33" t="s">
        <v>615</v>
      </c>
      <c r="B207" s="34">
        <v>37022</v>
      </c>
      <c r="C207" s="35" t="s">
        <v>2742</v>
      </c>
      <c r="D207" s="35" t="s">
        <v>1630</v>
      </c>
      <c r="E207" s="29" t="s">
        <v>1373</v>
      </c>
      <c r="F207" s="35" t="s">
        <v>1638</v>
      </c>
      <c r="G207" s="36">
        <v>0</v>
      </c>
    </row>
    <row r="208" spans="1:7" x14ac:dyDescent="0.25">
      <c r="A208" s="33" t="s">
        <v>616</v>
      </c>
      <c r="B208" s="34">
        <v>37022</v>
      </c>
      <c r="C208" s="35" t="s">
        <v>2742</v>
      </c>
      <c r="D208" s="35" t="s">
        <v>1630</v>
      </c>
      <c r="E208" s="29" t="s">
        <v>1373</v>
      </c>
      <c r="F208" s="35" t="s">
        <v>1638</v>
      </c>
      <c r="G208" s="36">
        <v>0</v>
      </c>
    </row>
    <row r="209" spans="1:7" x14ac:dyDescent="0.25">
      <c r="A209" s="33" t="s">
        <v>617</v>
      </c>
      <c r="B209" s="34">
        <v>37022</v>
      </c>
      <c r="C209" s="35" t="s">
        <v>1690</v>
      </c>
      <c r="D209" s="35" t="s">
        <v>1630</v>
      </c>
      <c r="E209" s="29" t="s">
        <v>1373</v>
      </c>
      <c r="F209" s="35" t="s">
        <v>1638</v>
      </c>
      <c r="G209" s="36">
        <v>197</v>
      </c>
    </row>
    <row r="210" spans="1:7" x14ac:dyDescent="0.25">
      <c r="A210" s="33" t="s">
        <v>618</v>
      </c>
      <c r="B210" s="34">
        <v>37022</v>
      </c>
      <c r="C210" s="35" t="s">
        <v>593</v>
      </c>
      <c r="D210" s="35" t="s">
        <v>1630</v>
      </c>
      <c r="E210" s="29" t="s">
        <v>1373</v>
      </c>
      <c r="F210" s="35" t="s">
        <v>1638</v>
      </c>
      <c r="G210" s="36">
        <v>0</v>
      </c>
    </row>
    <row r="211" spans="1:7" x14ac:dyDescent="0.25">
      <c r="A211" s="33" t="s">
        <v>619</v>
      </c>
      <c r="B211" s="34">
        <v>37022</v>
      </c>
      <c r="C211" s="35" t="s">
        <v>2742</v>
      </c>
      <c r="D211" s="35" t="s">
        <v>1630</v>
      </c>
      <c r="E211" s="29" t="s">
        <v>1373</v>
      </c>
      <c r="F211" s="35" t="s">
        <v>1638</v>
      </c>
      <c r="G211" s="36">
        <v>0</v>
      </c>
    </row>
    <row r="212" spans="1:7" x14ac:dyDescent="0.25">
      <c r="A212" s="33" t="s">
        <v>620</v>
      </c>
      <c r="B212" s="34">
        <v>37022</v>
      </c>
      <c r="C212" s="35" t="s">
        <v>1686</v>
      </c>
      <c r="D212" s="35" t="s">
        <v>1630</v>
      </c>
      <c r="E212" s="29" t="s">
        <v>1373</v>
      </c>
      <c r="F212" s="35" t="s">
        <v>1638</v>
      </c>
      <c r="G212" s="36">
        <v>698</v>
      </c>
    </row>
    <row r="213" spans="1:7" x14ac:dyDescent="0.25">
      <c r="A213" s="33" t="s">
        <v>621</v>
      </c>
      <c r="B213" s="34">
        <v>37025</v>
      </c>
      <c r="C213" s="35" t="s">
        <v>593</v>
      </c>
      <c r="D213" s="35" t="s">
        <v>1630</v>
      </c>
      <c r="E213" s="29" t="s">
        <v>1373</v>
      </c>
      <c r="F213" s="35" t="s">
        <v>1638</v>
      </c>
      <c r="G213" s="36">
        <v>0</v>
      </c>
    </row>
    <row r="214" spans="1:7" x14ac:dyDescent="0.25">
      <c r="A214" s="33" t="s">
        <v>622</v>
      </c>
      <c r="B214" s="34">
        <v>37014</v>
      </c>
      <c r="C214" s="35" t="s">
        <v>1629</v>
      </c>
      <c r="D214" s="35" t="s">
        <v>1630</v>
      </c>
      <c r="E214" s="29" t="s">
        <v>1373</v>
      </c>
      <c r="F214" s="35" t="s">
        <v>1638</v>
      </c>
      <c r="G214" s="36">
        <v>0</v>
      </c>
    </row>
    <row r="215" spans="1:7" x14ac:dyDescent="0.25">
      <c r="A215" s="33" t="s">
        <v>623</v>
      </c>
      <c r="B215" s="34">
        <v>37028</v>
      </c>
      <c r="C215" s="35" t="s">
        <v>2742</v>
      </c>
      <c r="D215" s="35" t="s">
        <v>1630</v>
      </c>
      <c r="E215" s="29" t="s">
        <v>1373</v>
      </c>
      <c r="F215" s="35" t="s">
        <v>1638</v>
      </c>
      <c r="G215" s="36">
        <v>0</v>
      </c>
    </row>
    <row r="216" spans="1:7" x14ac:dyDescent="0.25">
      <c r="A216" s="33" t="s">
        <v>624</v>
      </c>
      <c r="B216" s="34">
        <v>37028</v>
      </c>
      <c r="C216" s="35" t="s">
        <v>2742</v>
      </c>
      <c r="D216" s="35" t="s">
        <v>1630</v>
      </c>
      <c r="E216" s="29" t="s">
        <v>1373</v>
      </c>
      <c r="F216" s="35" t="s">
        <v>1638</v>
      </c>
      <c r="G216" s="36">
        <v>0</v>
      </c>
    </row>
    <row r="217" spans="1:7" x14ac:dyDescent="0.25">
      <c r="A217" s="33" t="s">
        <v>625</v>
      </c>
      <c r="B217" s="34">
        <v>37028</v>
      </c>
      <c r="C217" s="35" t="s">
        <v>2742</v>
      </c>
      <c r="D217" s="35" t="s">
        <v>1630</v>
      </c>
      <c r="E217" s="29" t="s">
        <v>1373</v>
      </c>
      <c r="F217" s="35" t="s">
        <v>1638</v>
      </c>
      <c r="G217" s="36">
        <v>0</v>
      </c>
    </row>
    <row r="218" spans="1:7" x14ac:dyDescent="0.25">
      <c r="A218" s="33" t="s">
        <v>626</v>
      </c>
      <c r="B218" s="34">
        <v>37028</v>
      </c>
      <c r="C218" s="35" t="s">
        <v>1686</v>
      </c>
      <c r="D218" s="35" t="s">
        <v>1630</v>
      </c>
      <c r="E218" s="29" t="s">
        <v>1373</v>
      </c>
      <c r="F218" s="35" t="s">
        <v>1631</v>
      </c>
      <c r="G218" s="36">
        <v>0</v>
      </c>
    </row>
    <row r="219" spans="1:7" x14ac:dyDescent="0.25">
      <c r="A219" s="33" t="s">
        <v>627</v>
      </c>
      <c r="B219" s="34">
        <v>37028</v>
      </c>
      <c r="C219" s="35" t="s">
        <v>1647</v>
      </c>
      <c r="D219" s="35" t="s">
        <v>1630</v>
      </c>
      <c r="E219" s="29" t="s">
        <v>1373</v>
      </c>
      <c r="F219" s="35" t="s">
        <v>1638</v>
      </c>
      <c r="G219" s="36">
        <v>9945</v>
      </c>
    </row>
    <row r="220" spans="1:7" x14ac:dyDescent="0.25">
      <c r="A220" s="33" t="s">
        <v>628</v>
      </c>
      <c r="B220" s="34">
        <v>37028</v>
      </c>
      <c r="C220" s="35" t="s">
        <v>1686</v>
      </c>
      <c r="D220" s="35" t="s">
        <v>1630</v>
      </c>
      <c r="E220" s="29" t="s">
        <v>1373</v>
      </c>
      <c r="F220" s="35" t="s">
        <v>1631</v>
      </c>
      <c r="G220" s="36">
        <v>992</v>
      </c>
    </row>
    <row r="221" spans="1:7" x14ac:dyDescent="0.25">
      <c r="A221" s="33" t="s">
        <v>627</v>
      </c>
      <c r="B221" s="34">
        <v>37029</v>
      </c>
      <c r="C221" s="35" t="s">
        <v>1647</v>
      </c>
      <c r="D221" s="35" t="s">
        <v>1630</v>
      </c>
      <c r="E221" s="29" t="s">
        <v>1373</v>
      </c>
      <c r="F221" s="35" t="s">
        <v>1638</v>
      </c>
      <c r="G221" s="36">
        <v>-6961</v>
      </c>
    </row>
    <row r="222" spans="1:7" x14ac:dyDescent="0.25">
      <c r="A222" s="33" t="s">
        <v>629</v>
      </c>
      <c r="B222" s="34">
        <v>37029</v>
      </c>
      <c r="C222" s="35" t="s">
        <v>1629</v>
      </c>
      <c r="D222" s="35" t="s">
        <v>1630</v>
      </c>
      <c r="E222" s="29" t="s">
        <v>1373</v>
      </c>
      <c r="F222" s="35" t="s">
        <v>1638</v>
      </c>
      <c r="G222" s="36">
        <v>0</v>
      </c>
    </row>
    <row r="223" spans="1:7" x14ac:dyDescent="0.25">
      <c r="A223" s="33" t="s">
        <v>630</v>
      </c>
      <c r="B223" s="34">
        <v>37029</v>
      </c>
      <c r="C223" s="35" t="s">
        <v>1629</v>
      </c>
      <c r="D223" s="35" t="s">
        <v>1630</v>
      </c>
      <c r="E223" s="29" t="s">
        <v>1373</v>
      </c>
      <c r="F223" s="35" t="s">
        <v>1638</v>
      </c>
      <c r="G223" s="36">
        <v>0</v>
      </c>
    </row>
    <row r="224" spans="1:7" x14ac:dyDescent="0.25">
      <c r="A224" s="33" t="s">
        <v>631</v>
      </c>
      <c r="B224" s="34">
        <v>37032</v>
      </c>
      <c r="C224" s="35" t="s">
        <v>1629</v>
      </c>
      <c r="D224" s="35" t="s">
        <v>1630</v>
      </c>
      <c r="E224" s="29" t="s">
        <v>1373</v>
      </c>
      <c r="F224" s="35" t="s">
        <v>1638</v>
      </c>
      <c r="G224" s="36">
        <v>0</v>
      </c>
    </row>
    <row r="225" spans="1:7" x14ac:dyDescent="0.25">
      <c r="A225" s="33" t="s">
        <v>632</v>
      </c>
      <c r="B225" s="34">
        <v>37032</v>
      </c>
      <c r="C225" s="35" t="s">
        <v>1654</v>
      </c>
      <c r="D225" s="35" t="s">
        <v>1630</v>
      </c>
      <c r="E225" s="29" t="s">
        <v>1373</v>
      </c>
      <c r="F225" s="35" t="s">
        <v>1638</v>
      </c>
      <c r="G225" s="36">
        <v>0</v>
      </c>
    </row>
    <row r="226" spans="1:7" x14ac:dyDescent="0.25">
      <c r="A226" s="33" t="s">
        <v>634</v>
      </c>
      <c r="B226" s="34">
        <v>37032</v>
      </c>
      <c r="C226" s="35" t="s">
        <v>1651</v>
      </c>
      <c r="D226" s="35" t="s">
        <v>1630</v>
      </c>
      <c r="E226" s="29" t="s">
        <v>1373</v>
      </c>
      <c r="F226" s="35" t="s">
        <v>1638</v>
      </c>
      <c r="G226" s="36">
        <v>0</v>
      </c>
    </row>
    <row r="227" spans="1:7" x14ac:dyDescent="0.25">
      <c r="A227" s="33" t="s">
        <v>635</v>
      </c>
      <c r="B227" s="34">
        <v>37032</v>
      </c>
      <c r="C227" s="35" t="s">
        <v>1651</v>
      </c>
      <c r="D227" s="35" t="s">
        <v>1630</v>
      </c>
      <c r="E227" s="29" t="s">
        <v>1373</v>
      </c>
      <c r="F227" s="35" t="s">
        <v>1638</v>
      </c>
      <c r="G227" s="36">
        <v>1452</v>
      </c>
    </row>
    <row r="228" spans="1:7" x14ac:dyDescent="0.25">
      <c r="A228" s="33" t="s">
        <v>636</v>
      </c>
      <c r="B228" s="34">
        <v>37034</v>
      </c>
      <c r="C228" s="35" t="s">
        <v>1697</v>
      </c>
      <c r="D228" s="35" t="s">
        <v>1630</v>
      </c>
      <c r="E228" s="29" t="s">
        <v>1373</v>
      </c>
      <c r="F228" s="35" t="s">
        <v>1638</v>
      </c>
      <c r="G228" s="36">
        <v>922</v>
      </c>
    </row>
    <row r="229" spans="1:7" x14ac:dyDescent="0.25">
      <c r="A229" s="33" t="s">
        <v>637</v>
      </c>
      <c r="B229" s="34">
        <v>37034</v>
      </c>
      <c r="C229" s="35" t="s">
        <v>1654</v>
      </c>
      <c r="D229" s="35" t="s">
        <v>1630</v>
      </c>
      <c r="E229" s="29" t="s">
        <v>1373</v>
      </c>
      <c r="F229" s="35" t="s">
        <v>1638</v>
      </c>
      <c r="G229" s="36">
        <v>3529</v>
      </c>
    </row>
    <row r="230" spans="1:7" x14ac:dyDescent="0.25">
      <c r="A230" s="33" t="s">
        <v>638</v>
      </c>
      <c r="B230" s="34">
        <v>37036</v>
      </c>
      <c r="C230" s="35" t="s">
        <v>1629</v>
      </c>
      <c r="D230" s="35" t="s">
        <v>1630</v>
      </c>
      <c r="E230" s="29" t="s">
        <v>1373</v>
      </c>
      <c r="F230" s="35" t="s">
        <v>1638</v>
      </c>
      <c r="G230" s="36">
        <v>0</v>
      </c>
    </row>
    <row r="231" spans="1:7" x14ac:dyDescent="0.25">
      <c r="A231" s="33" t="s">
        <v>639</v>
      </c>
      <c r="B231" s="34">
        <v>37036</v>
      </c>
      <c r="C231" s="35" t="s">
        <v>1629</v>
      </c>
      <c r="D231" s="35" t="s">
        <v>1630</v>
      </c>
      <c r="E231" s="29" t="s">
        <v>1373</v>
      </c>
      <c r="F231" s="35" t="s">
        <v>1638</v>
      </c>
      <c r="G231" s="36">
        <v>400</v>
      </c>
    </row>
    <row r="232" spans="1:7" x14ac:dyDescent="0.25">
      <c r="A232" s="33" t="s">
        <v>640</v>
      </c>
      <c r="B232" s="34">
        <v>37036</v>
      </c>
      <c r="C232" s="35" t="s">
        <v>1686</v>
      </c>
      <c r="D232" s="35" t="s">
        <v>1630</v>
      </c>
      <c r="E232" s="29" t="s">
        <v>1373</v>
      </c>
      <c r="F232" s="35" t="s">
        <v>1638</v>
      </c>
      <c r="G232" s="36">
        <v>4500</v>
      </c>
    </row>
    <row r="233" spans="1:7" x14ac:dyDescent="0.25">
      <c r="A233" s="33" t="s">
        <v>641</v>
      </c>
      <c r="B233" s="34">
        <v>37040</v>
      </c>
      <c r="C233" s="35" t="s">
        <v>1629</v>
      </c>
      <c r="D233" s="35" t="s">
        <v>1630</v>
      </c>
      <c r="E233" s="29" t="s">
        <v>1373</v>
      </c>
      <c r="F233" s="35" t="s">
        <v>1638</v>
      </c>
      <c r="G233" s="36">
        <v>0</v>
      </c>
    </row>
    <row r="234" spans="1:7" x14ac:dyDescent="0.25">
      <c r="A234" s="33" t="s">
        <v>642</v>
      </c>
      <c r="B234" s="34">
        <v>37040</v>
      </c>
      <c r="C234" s="35" t="s">
        <v>1642</v>
      </c>
      <c r="D234" s="35" t="s">
        <v>1630</v>
      </c>
      <c r="E234" s="29" t="s">
        <v>1373</v>
      </c>
      <c r="F234" s="35" t="s">
        <v>1638</v>
      </c>
      <c r="G234" s="36">
        <v>0</v>
      </c>
    </row>
    <row r="235" spans="1:7" x14ac:dyDescent="0.25">
      <c r="A235" s="33" t="s">
        <v>643</v>
      </c>
      <c r="B235" s="34">
        <v>37040</v>
      </c>
      <c r="C235" s="35" t="s">
        <v>599</v>
      </c>
      <c r="D235" s="35" t="s">
        <v>1630</v>
      </c>
      <c r="E235" s="29" t="s">
        <v>1373</v>
      </c>
      <c r="F235" s="35" t="s">
        <v>1638</v>
      </c>
      <c r="G235" s="36">
        <v>0</v>
      </c>
    </row>
    <row r="236" spans="1:7" x14ac:dyDescent="0.25">
      <c r="A236" s="33" t="s">
        <v>644</v>
      </c>
      <c r="B236" s="34">
        <v>37040</v>
      </c>
      <c r="C236" s="35" t="s">
        <v>1642</v>
      </c>
      <c r="D236" s="35" t="s">
        <v>1630</v>
      </c>
      <c r="E236" s="29" t="s">
        <v>1373</v>
      </c>
      <c r="F236" s="35" t="s">
        <v>1638</v>
      </c>
      <c r="G236" s="36">
        <v>0</v>
      </c>
    </row>
    <row r="237" spans="1:7" x14ac:dyDescent="0.25">
      <c r="A237" s="33" t="s">
        <v>645</v>
      </c>
      <c r="B237" s="34">
        <v>37040</v>
      </c>
      <c r="C237" s="35" t="s">
        <v>1642</v>
      </c>
      <c r="D237" s="35" t="s">
        <v>1630</v>
      </c>
      <c r="E237" s="29" t="s">
        <v>1373</v>
      </c>
      <c r="F237" s="35" t="s">
        <v>1638</v>
      </c>
      <c r="G237" s="36">
        <v>0</v>
      </c>
    </row>
    <row r="238" spans="1:7" x14ac:dyDescent="0.25">
      <c r="A238" s="33" t="s">
        <v>646</v>
      </c>
      <c r="B238" s="34">
        <v>37040</v>
      </c>
      <c r="C238" s="35" t="s">
        <v>1642</v>
      </c>
      <c r="D238" s="35" t="s">
        <v>1630</v>
      </c>
      <c r="E238" s="29" t="s">
        <v>1373</v>
      </c>
      <c r="F238" s="35" t="s">
        <v>1638</v>
      </c>
      <c r="G238" s="36">
        <v>0</v>
      </c>
    </row>
    <row r="239" spans="1:7" x14ac:dyDescent="0.25">
      <c r="A239" s="33" t="s">
        <v>647</v>
      </c>
      <c r="B239" s="34">
        <v>37040</v>
      </c>
      <c r="C239" s="35" t="s">
        <v>1642</v>
      </c>
      <c r="D239" s="35" t="s">
        <v>1630</v>
      </c>
      <c r="E239" s="29" t="s">
        <v>1373</v>
      </c>
      <c r="F239" s="35" t="s">
        <v>1638</v>
      </c>
      <c r="G239" s="36">
        <v>0</v>
      </c>
    </row>
    <row r="240" spans="1:7" x14ac:dyDescent="0.25">
      <c r="A240" s="33" t="s">
        <v>648</v>
      </c>
      <c r="B240" s="34">
        <v>37040</v>
      </c>
      <c r="C240" s="35" t="s">
        <v>1642</v>
      </c>
      <c r="D240" s="35" t="s">
        <v>1630</v>
      </c>
      <c r="E240" s="29" t="s">
        <v>1373</v>
      </c>
      <c r="F240" s="35" t="s">
        <v>1638</v>
      </c>
      <c r="G240" s="36">
        <v>0</v>
      </c>
    </row>
    <row r="241" spans="1:7" x14ac:dyDescent="0.25">
      <c r="A241" s="33" t="s">
        <v>649</v>
      </c>
      <c r="B241" s="34">
        <v>37040</v>
      </c>
      <c r="C241" s="35" t="s">
        <v>599</v>
      </c>
      <c r="D241" s="35" t="s">
        <v>1630</v>
      </c>
      <c r="E241" s="29" t="s">
        <v>1373</v>
      </c>
      <c r="F241" s="35" t="s">
        <v>1638</v>
      </c>
      <c r="G241" s="36">
        <v>0</v>
      </c>
    </row>
    <row r="242" spans="1:7" x14ac:dyDescent="0.25">
      <c r="A242" s="33" t="s">
        <v>650</v>
      </c>
      <c r="B242" s="34">
        <v>37040</v>
      </c>
      <c r="C242" s="35" t="s">
        <v>599</v>
      </c>
      <c r="D242" s="35" t="s">
        <v>1630</v>
      </c>
      <c r="E242" s="29" t="s">
        <v>1373</v>
      </c>
      <c r="F242" s="35" t="s">
        <v>1638</v>
      </c>
      <c r="G242" s="36">
        <v>1000</v>
      </c>
    </row>
    <row r="243" spans="1:7" x14ac:dyDescent="0.25">
      <c r="A243" s="33" t="s">
        <v>651</v>
      </c>
      <c r="B243" s="34">
        <v>37041</v>
      </c>
      <c r="C243" s="35" t="s">
        <v>1642</v>
      </c>
      <c r="D243" s="35" t="s">
        <v>1630</v>
      </c>
      <c r="E243" s="29" t="s">
        <v>1373</v>
      </c>
      <c r="F243" s="35" t="s">
        <v>1638</v>
      </c>
      <c r="G243" s="36">
        <v>0</v>
      </c>
    </row>
    <row r="244" spans="1:7" x14ac:dyDescent="0.25">
      <c r="A244" s="33" t="s">
        <v>652</v>
      </c>
      <c r="B244" s="34">
        <v>37041</v>
      </c>
      <c r="C244" s="35" t="s">
        <v>1642</v>
      </c>
      <c r="D244" s="35" t="s">
        <v>1630</v>
      </c>
      <c r="E244" s="29" t="s">
        <v>1373</v>
      </c>
      <c r="F244" s="35" t="s">
        <v>1638</v>
      </c>
      <c r="G244" s="36">
        <v>244</v>
      </c>
    </row>
    <row r="245" spans="1:7" x14ac:dyDescent="0.25">
      <c r="A245" s="33" t="s">
        <v>653</v>
      </c>
      <c r="B245" s="34">
        <v>37041</v>
      </c>
      <c r="C245" s="35" t="s">
        <v>1642</v>
      </c>
      <c r="D245" s="35" t="s">
        <v>1630</v>
      </c>
      <c r="E245" s="29" t="s">
        <v>1373</v>
      </c>
      <c r="F245" s="35" t="s">
        <v>1631</v>
      </c>
      <c r="G245" s="36">
        <v>0</v>
      </c>
    </row>
    <row r="246" spans="1:7" x14ac:dyDescent="0.25">
      <c r="A246" s="33" t="s">
        <v>654</v>
      </c>
      <c r="B246" s="34">
        <v>37041</v>
      </c>
      <c r="C246" s="35" t="s">
        <v>1642</v>
      </c>
      <c r="D246" s="35" t="s">
        <v>1630</v>
      </c>
      <c r="E246" s="29" t="s">
        <v>1373</v>
      </c>
      <c r="F246" s="35" t="s">
        <v>1631</v>
      </c>
      <c r="G246" s="36">
        <v>0</v>
      </c>
    </row>
    <row r="247" spans="1:7" x14ac:dyDescent="0.25">
      <c r="A247" s="33" t="s">
        <v>655</v>
      </c>
      <c r="B247" s="34">
        <v>37041</v>
      </c>
      <c r="C247" s="35" t="s">
        <v>593</v>
      </c>
      <c r="D247" s="35" t="s">
        <v>1630</v>
      </c>
      <c r="E247" s="29" t="s">
        <v>1373</v>
      </c>
      <c r="F247" s="35" t="s">
        <v>1631</v>
      </c>
      <c r="G247" s="36">
        <v>1465</v>
      </c>
    </row>
    <row r="248" spans="1:7" x14ac:dyDescent="0.25">
      <c r="A248" s="33" t="s">
        <v>656</v>
      </c>
      <c r="B248" s="34">
        <v>37041</v>
      </c>
      <c r="C248" s="35" t="s">
        <v>1642</v>
      </c>
      <c r="D248" s="35" t="s">
        <v>1630</v>
      </c>
      <c r="E248" s="29" t="s">
        <v>1373</v>
      </c>
      <c r="F248" s="35" t="s">
        <v>1631</v>
      </c>
      <c r="G248" s="36">
        <v>0</v>
      </c>
    </row>
    <row r="249" spans="1:7" x14ac:dyDescent="0.25">
      <c r="A249" s="33" t="s">
        <v>657</v>
      </c>
      <c r="B249" s="34">
        <v>37041</v>
      </c>
      <c r="C249" s="35" t="s">
        <v>1642</v>
      </c>
      <c r="D249" s="35" t="s">
        <v>1630</v>
      </c>
      <c r="E249" s="29" t="s">
        <v>1373</v>
      </c>
      <c r="F249" s="35" t="s">
        <v>1638</v>
      </c>
      <c r="G249" s="36">
        <v>0</v>
      </c>
    </row>
    <row r="250" spans="1:7" x14ac:dyDescent="0.25">
      <c r="A250" s="33" t="s">
        <v>658</v>
      </c>
      <c r="B250" s="34">
        <v>37042</v>
      </c>
      <c r="C250" s="35" t="s">
        <v>1629</v>
      </c>
      <c r="D250" s="35" t="s">
        <v>1630</v>
      </c>
      <c r="E250" s="29" t="s">
        <v>1373</v>
      </c>
      <c r="F250" s="35" t="s">
        <v>1631</v>
      </c>
      <c r="G250" s="36">
        <v>0</v>
      </c>
    </row>
    <row r="251" spans="1:7" x14ac:dyDescent="0.25">
      <c r="A251" s="33" t="s">
        <v>659</v>
      </c>
      <c r="B251" s="34">
        <v>37012</v>
      </c>
      <c r="C251" s="35" t="s">
        <v>2364</v>
      </c>
      <c r="D251" s="35" t="s">
        <v>1717</v>
      </c>
      <c r="E251" s="29" t="s">
        <v>1782</v>
      </c>
      <c r="F251" s="35" t="s">
        <v>1978</v>
      </c>
      <c r="G251" s="36">
        <v>156</v>
      </c>
    </row>
    <row r="252" spans="1:7" x14ac:dyDescent="0.25">
      <c r="A252" s="33" t="s">
        <v>660</v>
      </c>
      <c r="B252" s="34">
        <v>37019</v>
      </c>
      <c r="C252" s="35" t="s">
        <v>661</v>
      </c>
      <c r="D252" s="35" t="s">
        <v>1717</v>
      </c>
      <c r="E252" s="29" t="s">
        <v>1782</v>
      </c>
      <c r="F252" s="35" t="s">
        <v>1729</v>
      </c>
      <c r="G252" s="36">
        <v>20078</v>
      </c>
    </row>
    <row r="253" spans="1:7" x14ac:dyDescent="0.25">
      <c r="A253" s="33" t="s">
        <v>662</v>
      </c>
      <c r="B253" s="34">
        <v>37021</v>
      </c>
      <c r="C253" s="35" t="s">
        <v>1856</v>
      </c>
      <c r="D253" s="35" t="s">
        <v>1717</v>
      </c>
      <c r="E253" s="29" t="s">
        <v>1857</v>
      </c>
      <c r="F253" s="35" t="s">
        <v>1721</v>
      </c>
      <c r="G253" s="36">
        <v>25000</v>
      </c>
    </row>
    <row r="254" spans="1:7" x14ac:dyDescent="0.25">
      <c r="A254" s="33" t="s">
        <v>663</v>
      </c>
      <c r="B254" s="34">
        <v>37029</v>
      </c>
      <c r="C254" s="35" t="s">
        <v>664</v>
      </c>
      <c r="D254" s="35" t="s">
        <v>1717</v>
      </c>
      <c r="E254" s="29" t="s">
        <v>1782</v>
      </c>
      <c r="F254" s="35" t="s">
        <v>1765</v>
      </c>
      <c r="G254" s="36">
        <v>35367</v>
      </c>
    </row>
    <row r="255" spans="1:7" x14ac:dyDescent="0.25">
      <c r="A255" s="33" t="s">
        <v>665</v>
      </c>
      <c r="B255" s="34">
        <v>37029</v>
      </c>
      <c r="C255" s="35" t="s">
        <v>1720</v>
      </c>
      <c r="D255" s="35" t="s">
        <v>1717</v>
      </c>
      <c r="E255" s="29" t="s">
        <v>1782</v>
      </c>
      <c r="F255" s="35" t="s">
        <v>1721</v>
      </c>
      <c r="G255" s="36">
        <v>6059</v>
      </c>
    </row>
    <row r="256" spans="1:7" x14ac:dyDescent="0.25">
      <c r="A256" s="33" t="s">
        <v>659</v>
      </c>
      <c r="B256" s="34">
        <v>37041</v>
      </c>
      <c r="C256" s="35" t="s">
        <v>2364</v>
      </c>
      <c r="D256" s="35" t="s">
        <v>1717</v>
      </c>
      <c r="E256" s="29" t="s">
        <v>1782</v>
      </c>
      <c r="F256" s="35" t="s">
        <v>1978</v>
      </c>
      <c r="G256" s="36">
        <v>-156</v>
      </c>
    </row>
    <row r="257" spans="1:7" x14ac:dyDescent="0.25">
      <c r="A257" s="33" t="s">
        <v>666</v>
      </c>
      <c r="B257" s="34">
        <v>37013</v>
      </c>
      <c r="C257" s="35" t="s">
        <v>1880</v>
      </c>
      <c r="D257" s="35" t="s">
        <v>1717</v>
      </c>
      <c r="E257" s="29" t="s">
        <v>2408</v>
      </c>
      <c r="F257" s="35" t="s">
        <v>1718</v>
      </c>
      <c r="G257" s="36">
        <v>1147.5</v>
      </c>
    </row>
    <row r="258" spans="1:7" x14ac:dyDescent="0.25">
      <c r="A258" s="33" t="s">
        <v>667</v>
      </c>
      <c r="B258" s="34">
        <v>37034</v>
      </c>
      <c r="C258" s="35" t="s">
        <v>668</v>
      </c>
      <c r="D258" s="35" t="s">
        <v>1717</v>
      </c>
      <c r="E258" s="29" t="s">
        <v>2408</v>
      </c>
      <c r="F258" s="35" t="s">
        <v>669</v>
      </c>
      <c r="G258" s="36">
        <v>60</v>
      </c>
    </row>
    <row r="259" spans="1:7" x14ac:dyDescent="0.25">
      <c r="A259" s="33" t="s">
        <v>670</v>
      </c>
      <c r="B259" s="34">
        <v>37033</v>
      </c>
      <c r="C259" s="35" t="s">
        <v>668</v>
      </c>
      <c r="D259" s="35" t="s">
        <v>1717</v>
      </c>
      <c r="E259" s="29" t="s">
        <v>671</v>
      </c>
      <c r="F259" s="35" t="s">
        <v>1718</v>
      </c>
      <c r="G259" s="36">
        <v>56</v>
      </c>
    </row>
    <row r="260" spans="1:7" x14ac:dyDescent="0.25">
      <c r="A260" s="33" t="s">
        <v>672</v>
      </c>
      <c r="B260" s="34">
        <v>37033</v>
      </c>
      <c r="C260" s="35" t="s">
        <v>668</v>
      </c>
      <c r="D260" s="35" t="s">
        <v>1717</v>
      </c>
      <c r="E260" s="29" t="s">
        <v>671</v>
      </c>
      <c r="F260" s="35" t="s">
        <v>1718</v>
      </c>
      <c r="G260" s="36">
        <v>1875</v>
      </c>
    </row>
    <row r="261" spans="1:7" x14ac:dyDescent="0.25">
      <c r="A261" s="33" t="s">
        <v>673</v>
      </c>
      <c r="B261" s="34">
        <v>37015</v>
      </c>
      <c r="C261" s="35" t="s">
        <v>1804</v>
      </c>
      <c r="D261" s="35" t="s">
        <v>1717</v>
      </c>
      <c r="E261" s="29" t="s">
        <v>1776</v>
      </c>
      <c r="F261" s="35" t="s">
        <v>1788</v>
      </c>
      <c r="G261" s="36">
        <v>374</v>
      </c>
    </row>
    <row r="262" spans="1:7" x14ac:dyDescent="0.25">
      <c r="A262" s="33" t="s">
        <v>674</v>
      </c>
      <c r="B262" s="34">
        <v>37019</v>
      </c>
      <c r="C262" s="35" t="s">
        <v>1856</v>
      </c>
      <c r="D262" s="35" t="s">
        <v>1717</v>
      </c>
      <c r="E262" s="29" t="s">
        <v>1776</v>
      </c>
      <c r="F262" s="35" t="s">
        <v>1990</v>
      </c>
      <c r="G262" s="36">
        <v>577</v>
      </c>
    </row>
    <row r="263" spans="1:7" x14ac:dyDescent="0.25">
      <c r="A263" s="33" t="s">
        <v>675</v>
      </c>
      <c r="B263" s="34">
        <v>37020</v>
      </c>
      <c r="C263" s="35" t="s">
        <v>1856</v>
      </c>
      <c r="D263" s="35" t="s">
        <v>1717</v>
      </c>
      <c r="E263" s="29" t="s">
        <v>1776</v>
      </c>
      <c r="F263" s="35" t="s">
        <v>1990</v>
      </c>
      <c r="G263" s="36">
        <v>1848</v>
      </c>
    </row>
    <row r="264" spans="1:7" x14ac:dyDescent="0.25">
      <c r="A264" s="33" t="s">
        <v>676</v>
      </c>
      <c r="B264" s="34">
        <v>37020</v>
      </c>
      <c r="C264" s="35" t="s">
        <v>1856</v>
      </c>
      <c r="D264" s="35" t="s">
        <v>1717</v>
      </c>
      <c r="E264" s="29" t="s">
        <v>1776</v>
      </c>
      <c r="F264" s="35" t="s">
        <v>1990</v>
      </c>
      <c r="G264" s="36">
        <v>1323</v>
      </c>
    </row>
    <row r="265" spans="1:7" x14ac:dyDescent="0.25">
      <c r="A265" s="33" t="s">
        <v>675</v>
      </c>
      <c r="B265" s="34">
        <v>37021</v>
      </c>
      <c r="C265" s="35" t="s">
        <v>1856</v>
      </c>
      <c r="D265" s="35" t="s">
        <v>1717</v>
      </c>
      <c r="E265" s="29" t="s">
        <v>1776</v>
      </c>
      <c r="F265" s="35" t="s">
        <v>1990</v>
      </c>
      <c r="G265" s="36">
        <v>-1848</v>
      </c>
    </row>
    <row r="266" spans="1:7" x14ac:dyDescent="0.25">
      <c r="A266" s="33" t="s">
        <v>676</v>
      </c>
      <c r="B266" s="34">
        <v>37021</v>
      </c>
      <c r="C266" s="35" t="s">
        <v>1856</v>
      </c>
      <c r="D266" s="35" t="s">
        <v>1717</v>
      </c>
      <c r="E266" s="29" t="s">
        <v>1776</v>
      </c>
      <c r="F266" s="35" t="s">
        <v>1990</v>
      </c>
      <c r="G266" s="36">
        <v>-1323</v>
      </c>
    </row>
    <row r="267" spans="1:7" x14ac:dyDescent="0.25">
      <c r="A267" s="33">
        <v>7</v>
      </c>
      <c r="B267" s="34">
        <v>37033</v>
      </c>
      <c r="C267" s="35" t="s">
        <v>677</v>
      </c>
      <c r="D267" s="35" t="s">
        <v>1717</v>
      </c>
      <c r="E267" s="29" t="s">
        <v>1776</v>
      </c>
      <c r="F267" s="35" t="s">
        <v>1721</v>
      </c>
      <c r="G267" s="36">
        <v>1540</v>
      </c>
    </row>
    <row r="268" spans="1:7" x14ac:dyDescent="0.25">
      <c r="A268" s="33" t="s">
        <v>678</v>
      </c>
      <c r="B268" s="34">
        <v>37034</v>
      </c>
      <c r="C268" s="35" t="s">
        <v>679</v>
      </c>
      <c r="D268" s="35" t="s">
        <v>1717</v>
      </c>
      <c r="E268" s="29" t="s">
        <v>1776</v>
      </c>
      <c r="F268" s="35" t="s">
        <v>1770</v>
      </c>
      <c r="G268" s="36">
        <v>9159</v>
      </c>
    </row>
    <row r="269" spans="1:7" x14ac:dyDescent="0.25">
      <c r="A269" s="33" t="s">
        <v>666</v>
      </c>
      <c r="B269" s="34">
        <v>37042</v>
      </c>
      <c r="C269" s="35" t="s">
        <v>1880</v>
      </c>
      <c r="D269" s="35" t="s">
        <v>1717</v>
      </c>
      <c r="E269" s="29" t="s">
        <v>680</v>
      </c>
      <c r="F269" s="35" t="s">
        <v>1718</v>
      </c>
      <c r="G269" s="36">
        <v>1912</v>
      </c>
    </row>
    <row r="270" spans="1:7" x14ac:dyDescent="0.25">
      <c r="A270" s="33">
        <v>759508</v>
      </c>
      <c r="B270" s="34">
        <v>37019</v>
      </c>
      <c r="C270" s="35" t="s">
        <v>681</v>
      </c>
      <c r="D270" s="35" t="s">
        <v>1717</v>
      </c>
      <c r="E270" s="29" t="s">
        <v>1378</v>
      </c>
      <c r="F270" s="35" t="s">
        <v>1718</v>
      </c>
      <c r="G270" s="36">
        <v>27968</v>
      </c>
    </row>
    <row r="271" spans="1:7" x14ac:dyDescent="0.25">
      <c r="A271" s="33">
        <v>805673</v>
      </c>
      <c r="B271" s="34">
        <v>37034</v>
      </c>
      <c r="C271" s="35" t="s">
        <v>1880</v>
      </c>
      <c r="D271" s="35" t="s">
        <v>1717</v>
      </c>
      <c r="E271" s="29" t="s">
        <v>1378</v>
      </c>
      <c r="F271" s="35" t="s">
        <v>1718</v>
      </c>
      <c r="G271" s="36">
        <v>767.4</v>
      </c>
    </row>
    <row r="272" spans="1:7" x14ac:dyDescent="0.25">
      <c r="A272" s="33" t="s">
        <v>682</v>
      </c>
      <c r="B272" s="34">
        <v>37034</v>
      </c>
      <c r="C272" s="35" t="s">
        <v>1894</v>
      </c>
      <c r="D272" s="35" t="s">
        <v>1717</v>
      </c>
      <c r="E272" s="29" t="s">
        <v>1378</v>
      </c>
      <c r="F272" s="35" t="s">
        <v>1718</v>
      </c>
      <c r="G272" s="36">
        <v>270</v>
      </c>
    </row>
    <row r="273" spans="1:7" x14ac:dyDescent="0.25">
      <c r="A273" s="33" t="s">
        <v>683</v>
      </c>
      <c r="B273" s="34">
        <v>37034</v>
      </c>
      <c r="C273" s="35" t="s">
        <v>1894</v>
      </c>
      <c r="D273" s="35" t="s">
        <v>1717</v>
      </c>
      <c r="E273" s="29" t="s">
        <v>1378</v>
      </c>
      <c r="F273" s="35" t="s">
        <v>1718</v>
      </c>
      <c r="G273" s="36">
        <v>750</v>
      </c>
    </row>
    <row r="274" spans="1:7" x14ac:dyDescent="0.25">
      <c r="A274" s="33" t="s">
        <v>684</v>
      </c>
      <c r="B274" s="34">
        <v>37034</v>
      </c>
      <c r="C274" s="35" t="s">
        <v>685</v>
      </c>
      <c r="D274" s="35" t="s">
        <v>1717</v>
      </c>
      <c r="E274" s="29" t="s">
        <v>1378</v>
      </c>
      <c r="F274" s="35" t="s">
        <v>1718</v>
      </c>
      <c r="G274" s="36">
        <v>45</v>
      </c>
    </row>
    <row r="275" spans="1:7" x14ac:dyDescent="0.25">
      <c r="A275" s="33" t="s">
        <v>686</v>
      </c>
      <c r="B275" s="34">
        <v>37034</v>
      </c>
      <c r="C275" s="35" t="s">
        <v>1878</v>
      </c>
      <c r="D275" s="35" t="s">
        <v>1717</v>
      </c>
      <c r="E275" s="29" t="s">
        <v>1378</v>
      </c>
      <c r="F275" s="35" t="s">
        <v>1718</v>
      </c>
      <c r="G275" s="36">
        <v>123</v>
      </c>
    </row>
    <row r="276" spans="1:7" x14ac:dyDescent="0.25">
      <c r="A276" s="33" t="s">
        <v>687</v>
      </c>
      <c r="B276" s="34">
        <v>37035</v>
      </c>
      <c r="C276" s="35" t="s">
        <v>1906</v>
      </c>
      <c r="D276" s="35" t="s">
        <v>1717</v>
      </c>
      <c r="E276" s="29" t="s">
        <v>1378</v>
      </c>
      <c r="F276" s="35" t="s">
        <v>1718</v>
      </c>
      <c r="G276" s="36">
        <v>630</v>
      </c>
    </row>
    <row r="277" spans="1:7" x14ac:dyDescent="0.25">
      <c r="A277" s="33" t="s">
        <v>688</v>
      </c>
      <c r="B277" s="34">
        <v>37035</v>
      </c>
      <c r="C277" s="35" t="s">
        <v>1906</v>
      </c>
      <c r="D277" s="35" t="s">
        <v>1717</v>
      </c>
      <c r="E277" s="29" t="s">
        <v>1378</v>
      </c>
      <c r="F277" s="35" t="s">
        <v>1718</v>
      </c>
      <c r="G277" s="36">
        <v>443</v>
      </c>
    </row>
    <row r="278" spans="1:7" x14ac:dyDescent="0.25">
      <c r="A278" s="33" t="s">
        <v>689</v>
      </c>
      <c r="B278" s="34">
        <v>37035</v>
      </c>
      <c r="C278" s="35" t="s">
        <v>1906</v>
      </c>
      <c r="D278" s="35" t="s">
        <v>1717</v>
      </c>
      <c r="E278" s="29" t="s">
        <v>1378</v>
      </c>
      <c r="F278" s="35" t="s">
        <v>1718</v>
      </c>
      <c r="G278" s="36">
        <v>723</v>
      </c>
    </row>
    <row r="279" spans="1:7" x14ac:dyDescent="0.25">
      <c r="A279" s="33" t="s">
        <v>690</v>
      </c>
      <c r="B279" s="34">
        <v>37035</v>
      </c>
      <c r="C279" s="35" t="s">
        <v>1906</v>
      </c>
      <c r="D279" s="35" t="s">
        <v>1717</v>
      </c>
      <c r="E279" s="29" t="s">
        <v>1378</v>
      </c>
      <c r="F279" s="35" t="s">
        <v>1718</v>
      </c>
      <c r="G279" s="36">
        <v>560</v>
      </c>
    </row>
    <row r="280" spans="1:7" x14ac:dyDescent="0.25">
      <c r="A280" s="33" t="s">
        <v>691</v>
      </c>
      <c r="B280" s="34">
        <v>37035</v>
      </c>
      <c r="C280" s="35" t="s">
        <v>1894</v>
      </c>
      <c r="D280" s="35" t="s">
        <v>1717</v>
      </c>
      <c r="E280" s="29" t="s">
        <v>1378</v>
      </c>
      <c r="F280" s="35" t="s">
        <v>1718</v>
      </c>
      <c r="G280" s="36">
        <v>125</v>
      </c>
    </row>
    <row r="281" spans="1:7" x14ac:dyDescent="0.25">
      <c r="A281" s="33" t="s">
        <v>692</v>
      </c>
      <c r="B281" s="34">
        <v>37035</v>
      </c>
      <c r="C281" s="35" t="s">
        <v>1894</v>
      </c>
      <c r="D281" s="35" t="s">
        <v>1717</v>
      </c>
      <c r="E281" s="29" t="s">
        <v>1378</v>
      </c>
      <c r="F281" s="35" t="s">
        <v>1718</v>
      </c>
      <c r="G281" s="36">
        <v>600</v>
      </c>
    </row>
    <row r="282" spans="1:7" x14ac:dyDescent="0.25">
      <c r="A282" s="33" t="s">
        <v>693</v>
      </c>
      <c r="B282" s="34">
        <v>37035</v>
      </c>
      <c r="C282" s="35" t="s">
        <v>1894</v>
      </c>
      <c r="D282" s="35" t="s">
        <v>1717</v>
      </c>
      <c r="E282" s="29" t="s">
        <v>1378</v>
      </c>
      <c r="F282" s="35" t="s">
        <v>1718</v>
      </c>
      <c r="G282" s="36">
        <v>705</v>
      </c>
    </row>
    <row r="283" spans="1:7" x14ac:dyDescent="0.25">
      <c r="A283" s="33" t="s">
        <v>694</v>
      </c>
      <c r="B283" s="34">
        <v>37035</v>
      </c>
      <c r="C283" s="35" t="s">
        <v>1894</v>
      </c>
      <c r="D283" s="35" t="s">
        <v>1717</v>
      </c>
      <c r="E283" s="29" t="s">
        <v>1378</v>
      </c>
      <c r="F283" s="35" t="s">
        <v>1718</v>
      </c>
      <c r="G283" s="36">
        <v>433</v>
      </c>
    </row>
    <row r="284" spans="1:7" x14ac:dyDescent="0.25">
      <c r="A284" s="33" t="s">
        <v>695</v>
      </c>
      <c r="B284" s="34">
        <v>37035</v>
      </c>
      <c r="C284" s="35" t="s">
        <v>2851</v>
      </c>
      <c r="D284" s="35" t="s">
        <v>1717</v>
      </c>
      <c r="E284" s="29" t="s">
        <v>1378</v>
      </c>
      <c r="F284" s="35" t="s">
        <v>1718</v>
      </c>
      <c r="G284" s="36">
        <v>49</v>
      </c>
    </row>
    <row r="285" spans="1:7" x14ac:dyDescent="0.25">
      <c r="A285" s="33" t="s">
        <v>696</v>
      </c>
      <c r="B285" s="34">
        <v>37035</v>
      </c>
      <c r="C285" s="35" t="s">
        <v>2851</v>
      </c>
      <c r="D285" s="35" t="s">
        <v>1717</v>
      </c>
      <c r="E285" s="29" t="s">
        <v>1378</v>
      </c>
      <c r="F285" s="35" t="s">
        <v>1718</v>
      </c>
      <c r="G285" s="36">
        <v>294</v>
      </c>
    </row>
    <row r="286" spans="1:7" x14ac:dyDescent="0.25">
      <c r="A286" s="33" t="s">
        <v>697</v>
      </c>
      <c r="B286" s="34">
        <v>37035</v>
      </c>
      <c r="C286" s="35" t="s">
        <v>2851</v>
      </c>
      <c r="D286" s="35" t="s">
        <v>1717</v>
      </c>
      <c r="E286" s="29" t="s">
        <v>1378</v>
      </c>
      <c r="F286" s="35" t="s">
        <v>1718</v>
      </c>
      <c r="G286" s="36">
        <v>48</v>
      </c>
    </row>
    <row r="287" spans="1:7" x14ac:dyDescent="0.25">
      <c r="A287" s="33" t="s">
        <v>698</v>
      </c>
      <c r="B287" s="34">
        <v>37035</v>
      </c>
      <c r="C287" s="35" t="s">
        <v>2851</v>
      </c>
      <c r="D287" s="35" t="s">
        <v>1717</v>
      </c>
      <c r="E287" s="29" t="s">
        <v>1378</v>
      </c>
      <c r="F287" s="35" t="s">
        <v>1718</v>
      </c>
      <c r="G287" s="36">
        <v>282</v>
      </c>
    </row>
    <row r="288" spans="1:7" x14ac:dyDescent="0.25">
      <c r="A288" s="33" t="s">
        <v>699</v>
      </c>
      <c r="B288" s="34">
        <v>37035</v>
      </c>
      <c r="C288" s="35" t="s">
        <v>1939</v>
      </c>
      <c r="D288" s="35" t="s">
        <v>1717</v>
      </c>
      <c r="E288" s="29" t="s">
        <v>1378</v>
      </c>
      <c r="F288" s="35" t="s">
        <v>1718</v>
      </c>
      <c r="G288" s="36">
        <v>18</v>
      </c>
    </row>
    <row r="289" spans="1:7" x14ac:dyDescent="0.25">
      <c r="A289" s="33" t="s">
        <v>700</v>
      </c>
      <c r="B289" s="34">
        <v>37035</v>
      </c>
      <c r="C289" s="35" t="s">
        <v>2851</v>
      </c>
      <c r="D289" s="35" t="s">
        <v>1717</v>
      </c>
      <c r="E289" s="29" t="s">
        <v>1378</v>
      </c>
      <c r="F289" s="35" t="s">
        <v>1718</v>
      </c>
      <c r="G289" s="36">
        <v>1650</v>
      </c>
    </row>
    <row r="290" spans="1:7" x14ac:dyDescent="0.25">
      <c r="A290" s="33" t="s">
        <v>701</v>
      </c>
      <c r="B290" s="34">
        <v>37035</v>
      </c>
      <c r="C290" s="35" t="s">
        <v>1939</v>
      </c>
      <c r="D290" s="35" t="s">
        <v>1717</v>
      </c>
      <c r="E290" s="29" t="s">
        <v>1378</v>
      </c>
      <c r="F290" s="35" t="s">
        <v>1718</v>
      </c>
      <c r="G290" s="36">
        <v>94</v>
      </c>
    </row>
    <row r="291" spans="1:7" x14ac:dyDescent="0.25">
      <c r="A291" s="33" t="s">
        <v>702</v>
      </c>
      <c r="B291" s="34">
        <v>37035</v>
      </c>
      <c r="C291" s="35" t="s">
        <v>1939</v>
      </c>
      <c r="D291" s="35" t="s">
        <v>1717</v>
      </c>
      <c r="E291" s="29" t="s">
        <v>1378</v>
      </c>
      <c r="F291" s="35" t="s">
        <v>1718</v>
      </c>
      <c r="G291" s="36">
        <v>788</v>
      </c>
    </row>
    <row r="292" spans="1:7" x14ac:dyDescent="0.25">
      <c r="A292" s="33" t="s">
        <v>703</v>
      </c>
      <c r="B292" s="34">
        <v>37035</v>
      </c>
      <c r="C292" s="35" t="s">
        <v>1894</v>
      </c>
      <c r="D292" s="35" t="s">
        <v>1717</v>
      </c>
      <c r="E292" s="29" t="s">
        <v>1378</v>
      </c>
      <c r="F292" s="35" t="s">
        <v>1718</v>
      </c>
      <c r="G292" s="36">
        <v>750</v>
      </c>
    </row>
    <row r="293" spans="1:7" x14ac:dyDescent="0.25">
      <c r="A293" s="33" t="s">
        <v>704</v>
      </c>
      <c r="B293" s="34">
        <v>37035</v>
      </c>
      <c r="C293" s="35" t="s">
        <v>1954</v>
      </c>
      <c r="D293" s="35" t="s">
        <v>1717</v>
      </c>
      <c r="E293" s="29" t="s">
        <v>1378</v>
      </c>
      <c r="F293" s="35" t="s">
        <v>1718</v>
      </c>
      <c r="G293" s="36">
        <v>23</v>
      </c>
    </row>
    <row r="294" spans="1:7" x14ac:dyDescent="0.25">
      <c r="A294" s="33" t="s">
        <v>705</v>
      </c>
      <c r="B294" s="34">
        <v>37035</v>
      </c>
      <c r="C294" s="35" t="s">
        <v>706</v>
      </c>
      <c r="D294" s="35" t="s">
        <v>1717</v>
      </c>
      <c r="E294" s="29" t="s">
        <v>1378</v>
      </c>
      <c r="F294" s="35" t="s">
        <v>1718</v>
      </c>
      <c r="G294" s="36">
        <v>255</v>
      </c>
    </row>
    <row r="295" spans="1:7" x14ac:dyDescent="0.25">
      <c r="A295" s="33" t="s">
        <v>707</v>
      </c>
      <c r="B295" s="34">
        <v>37035</v>
      </c>
      <c r="C295" s="35" t="s">
        <v>1906</v>
      </c>
      <c r="D295" s="35" t="s">
        <v>1717</v>
      </c>
      <c r="E295" s="29" t="s">
        <v>1378</v>
      </c>
      <c r="F295" s="35" t="s">
        <v>1718</v>
      </c>
      <c r="G295" s="36">
        <v>19</v>
      </c>
    </row>
    <row r="296" spans="1:7" x14ac:dyDescent="0.25">
      <c r="A296" s="33" t="s">
        <v>708</v>
      </c>
      <c r="B296" s="34">
        <v>37035</v>
      </c>
      <c r="C296" s="35" t="s">
        <v>2851</v>
      </c>
      <c r="D296" s="35" t="s">
        <v>1717</v>
      </c>
      <c r="E296" s="29" t="s">
        <v>1378</v>
      </c>
      <c r="F296" s="35" t="s">
        <v>1718</v>
      </c>
      <c r="G296" s="36">
        <v>107</v>
      </c>
    </row>
    <row r="297" spans="1:7" x14ac:dyDescent="0.25">
      <c r="A297" s="33" t="s">
        <v>709</v>
      </c>
      <c r="B297" s="34">
        <v>37035</v>
      </c>
      <c r="C297" s="35" t="s">
        <v>1906</v>
      </c>
      <c r="D297" s="35" t="s">
        <v>1717</v>
      </c>
      <c r="E297" s="29" t="s">
        <v>1378</v>
      </c>
      <c r="F297" s="35" t="s">
        <v>1718</v>
      </c>
      <c r="G297" s="36">
        <v>292</v>
      </c>
    </row>
    <row r="298" spans="1:7" x14ac:dyDescent="0.25">
      <c r="A298" s="33" t="s">
        <v>710</v>
      </c>
      <c r="B298" s="34">
        <v>37035</v>
      </c>
      <c r="C298" s="35" t="s">
        <v>711</v>
      </c>
      <c r="D298" s="35" t="s">
        <v>1717</v>
      </c>
      <c r="E298" s="29" t="s">
        <v>1378</v>
      </c>
      <c r="F298" s="35" t="s">
        <v>1718</v>
      </c>
      <c r="G298" s="36">
        <v>150</v>
      </c>
    </row>
    <row r="299" spans="1:7" x14ac:dyDescent="0.25">
      <c r="A299" s="33" t="s">
        <v>712</v>
      </c>
      <c r="B299" s="34">
        <v>37035</v>
      </c>
      <c r="C299" s="35" t="s">
        <v>1939</v>
      </c>
      <c r="D299" s="35" t="s">
        <v>1717</v>
      </c>
      <c r="E299" s="29" t="s">
        <v>1378</v>
      </c>
      <c r="F299" s="35" t="s">
        <v>1718</v>
      </c>
      <c r="G299" s="36">
        <v>151</v>
      </c>
    </row>
    <row r="300" spans="1:7" x14ac:dyDescent="0.25">
      <c r="A300" s="33" t="s">
        <v>713</v>
      </c>
      <c r="B300" s="34">
        <v>37035</v>
      </c>
      <c r="C300" s="35" t="s">
        <v>714</v>
      </c>
      <c r="D300" s="35" t="s">
        <v>1717</v>
      </c>
      <c r="E300" s="29" t="s">
        <v>1378</v>
      </c>
      <c r="F300" s="35" t="s">
        <v>1718</v>
      </c>
      <c r="G300" s="36">
        <v>563</v>
      </c>
    </row>
    <row r="301" spans="1:7" x14ac:dyDescent="0.25">
      <c r="A301" s="33" t="s">
        <v>715</v>
      </c>
      <c r="B301" s="34">
        <v>37035</v>
      </c>
      <c r="C301" s="35" t="s">
        <v>716</v>
      </c>
      <c r="D301" s="35" t="s">
        <v>1717</v>
      </c>
      <c r="E301" s="29" t="s">
        <v>1378</v>
      </c>
      <c r="F301" s="35" t="s">
        <v>1718</v>
      </c>
      <c r="G301" s="36">
        <v>128</v>
      </c>
    </row>
    <row r="302" spans="1:7" x14ac:dyDescent="0.25">
      <c r="A302" s="33" t="s">
        <v>717</v>
      </c>
      <c r="B302" s="34">
        <v>37036</v>
      </c>
      <c r="C302" s="35" t="s">
        <v>718</v>
      </c>
      <c r="D302" s="35" t="s">
        <v>1717</v>
      </c>
      <c r="E302" s="29" t="s">
        <v>1378</v>
      </c>
      <c r="F302" s="35" t="s">
        <v>1718</v>
      </c>
      <c r="G302" s="36">
        <v>750</v>
      </c>
    </row>
    <row r="303" spans="1:7" x14ac:dyDescent="0.25">
      <c r="A303" s="33" t="s">
        <v>719</v>
      </c>
      <c r="B303" s="34">
        <v>37036</v>
      </c>
      <c r="C303" s="35" t="s">
        <v>1880</v>
      </c>
      <c r="D303" s="35" t="s">
        <v>1717</v>
      </c>
      <c r="E303" s="29" t="s">
        <v>1378</v>
      </c>
      <c r="F303" s="35" t="s">
        <v>1718</v>
      </c>
      <c r="G303" s="36">
        <v>83</v>
      </c>
    </row>
    <row r="304" spans="1:7" x14ac:dyDescent="0.25">
      <c r="A304" s="33" t="s">
        <v>720</v>
      </c>
      <c r="B304" s="34">
        <v>37036</v>
      </c>
      <c r="C304" s="35" t="s">
        <v>1880</v>
      </c>
      <c r="D304" s="35" t="s">
        <v>1717</v>
      </c>
      <c r="E304" s="29" t="s">
        <v>1378</v>
      </c>
      <c r="F304" s="35" t="s">
        <v>1718</v>
      </c>
      <c r="G304" s="36">
        <v>180</v>
      </c>
    </row>
    <row r="305" spans="1:7" x14ac:dyDescent="0.25">
      <c r="A305" s="33" t="s">
        <v>721</v>
      </c>
      <c r="B305" s="34">
        <v>37036</v>
      </c>
      <c r="C305" s="35" t="s">
        <v>1880</v>
      </c>
      <c r="D305" s="35" t="s">
        <v>1717</v>
      </c>
      <c r="E305" s="29" t="s">
        <v>1378</v>
      </c>
      <c r="F305" s="35" t="s">
        <v>1718</v>
      </c>
      <c r="G305" s="36">
        <v>60</v>
      </c>
    </row>
    <row r="306" spans="1:7" x14ac:dyDescent="0.25">
      <c r="A306" s="33" t="s">
        <v>722</v>
      </c>
      <c r="B306" s="34">
        <v>37036</v>
      </c>
      <c r="C306" s="35" t="s">
        <v>723</v>
      </c>
      <c r="D306" s="35" t="s">
        <v>1717</v>
      </c>
      <c r="E306" s="29" t="s">
        <v>1378</v>
      </c>
      <c r="F306" s="35" t="s">
        <v>1718</v>
      </c>
      <c r="G306" s="36">
        <v>188</v>
      </c>
    </row>
    <row r="307" spans="1:7" x14ac:dyDescent="0.25">
      <c r="A307" s="33" t="s">
        <v>724</v>
      </c>
      <c r="B307" s="34">
        <v>37036</v>
      </c>
      <c r="C307" s="35" t="s">
        <v>1937</v>
      </c>
      <c r="D307" s="35" t="s">
        <v>1717</v>
      </c>
      <c r="E307" s="29" t="s">
        <v>1378</v>
      </c>
      <c r="F307" s="35" t="s">
        <v>1718</v>
      </c>
      <c r="G307" s="36">
        <v>2348</v>
      </c>
    </row>
    <row r="308" spans="1:7" x14ac:dyDescent="0.25">
      <c r="A308" s="33" t="s">
        <v>725</v>
      </c>
      <c r="B308" s="34">
        <v>37036</v>
      </c>
      <c r="C308" s="35" t="s">
        <v>1880</v>
      </c>
      <c r="D308" s="35" t="s">
        <v>1717</v>
      </c>
      <c r="E308" s="29" t="s">
        <v>1378</v>
      </c>
      <c r="F308" s="35" t="s">
        <v>1718</v>
      </c>
      <c r="G308" s="36">
        <v>338</v>
      </c>
    </row>
    <row r="309" spans="1:7" x14ac:dyDescent="0.25">
      <c r="A309" s="33" t="s">
        <v>726</v>
      </c>
      <c r="B309" s="34">
        <v>37036</v>
      </c>
      <c r="C309" s="35" t="s">
        <v>1937</v>
      </c>
      <c r="D309" s="35" t="s">
        <v>1717</v>
      </c>
      <c r="E309" s="29" t="s">
        <v>1378</v>
      </c>
      <c r="F309" s="35" t="s">
        <v>1718</v>
      </c>
      <c r="G309" s="36">
        <v>780</v>
      </c>
    </row>
    <row r="310" spans="1:7" x14ac:dyDescent="0.25">
      <c r="A310" s="33">
        <v>812815</v>
      </c>
      <c r="B310" s="34">
        <v>37040</v>
      </c>
      <c r="C310" s="35" t="s">
        <v>727</v>
      </c>
      <c r="D310" s="35" t="s">
        <v>1717</v>
      </c>
      <c r="E310" s="29" t="s">
        <v>1378</v>
      </c>
      <c r="F310" s="35" t="s">
        <v>1952</v>
      </c>
      <c r="G310" s="36">
        <v>1350</v>
      </c>
    </row>
    <row r="311" spans="1:7" x14ac:dyDescent="0.25">
      <c r="A311" s="33">
        <v>806704</v>
      </c>
      <c r="B311" s="34">
        <v>37040</v>
      </c>
      <c r="C311" s="35" t="s">
        <v>727</v>
      </c>
      <c r="D311" s="35" t="s">
        <v>1717</v>
      </c>
      <c r="E311" s="29" t="s">
        <v>1378</v>
      </c>
      <c r="F311" s="35" t="s">
        <v>1952</v>
      </c>
      <c r="G311" s="36">
        <v>3375</v>
      </c>
    </row>
    <row r="312" spans="1:7" x14ac:dyDescent="0.25">
      <c r="A312" s="33">
        <v>819386</v>
      </c>
      <c r="B312" s="34">
        <v>37042</v>
      </c>
      <c r="C312" s="35" t="s">
        <v>728</v>
      </c>
      <c r="D312" s="35" t="s">
        <v>1717</v>
      </c>
      <c r="E312" s="29" t="s">
        <v>1378</v>
      </c>
      <c r="F312" s="35" t="s">
        <v>1952</v>
      </c>
      <c r="G312" s="36">
        <v>6240</v>
      </c>
    </row>
    <row r="313" spans="1:7" x14ac:dyDescent="0.25">
      <c r="A313" s="33" t="s">
        <v>729</v>
      </c>
      <c r="B313" s="34">
        <v>37019</v>
      </c>
      <c r="C313" s="35" t="s">
        <v>1739</v>
      </c>
      <c r="D313" s="35" t="s">
        <v>1717</v>
      </c>
      <c r="E313" s="29" t="s">
        <v>1680</v>
      </c>
      <c r="F313" s="35" t="s">
        <v>1718</v>
      </c>
      <c r="G313" s="36">
        <v>1817</v>
      </c>
    </row>
    <row r="314" spans="1:7" x14ac:dyDescent="0.25">
      <c r="A314" s="33" t="s">
        <v>729</v>
      </c>
      <c r="B314" s="34">
        <v>37021</v>
      </c>
      <c r="C314" s="35" t="s">
        <v>1739</v>
      </c>
      <c r="D314" s="35" t="s">
        <v>1717</v>
      </c>
      <c r="E314" s="29" t="s">
        <v>1680</v>
      </c>
      <c r="F314" s="35" t="s">
        <v>1718</v>
      </c>
      <c r="G314" s="36">
        <v>-1800</v>
      </c>
    </row>
    <row r="315" spans="1:7" x14ac:dyDescent="0.25">
      <c r="A315" s="33" t="s">
        <v>730</v>
      </c>
      <c r="B315" s="34">
        <v>37040</v>
      </c>
      <c r="C315" s="35" t="s">
        <v>1825</v>
      </c>
      <c r="D315" s="35" t="s">
        <v>1717</v>
      </c>
      <c r="E315" s="29" t="s">
        <v>1701</v>
      </c>
      <c r="F315" s="35" t="s">
        <v>1718</v>
      </c>
      <c r="G315" s="36">
        <f>7276.5/2</f>
        <v>3638.25</v>
      </c>
    </row>
    <row r="316" spans="1:7" x14ac:dyDescent="0.25">
      <c r="A316" s="33" t="s">
        <v>731</v>
      </c>
      <c r="B316" s="34">
        <v>37036</v>
      </c>
      <c r="C316" s="35" t="s">
        <v>732</v>
      </c>
      <c r="D316" s="35" t="s">
        <v>1717</v>
      </c>
      <c r="E316" s="29" t="s">
        <v>733</v>
      </c>
      <c r="F316" s="35" t="s">
        <v>1993</v>
      </c>
      <c r="G316" s="36">
        <v>1500</v>
      </c>
    </row>
    <row r="317" spans="1:7" x14ac:dyDescent="0.25">
      <c r="A317" s="33" t="s">
        <v>731</v>
      </c>
      <c r="B317" s="34">
        <v>37041</v>
      </c>
      <c r="C317" s="35" t="s">
        <v>732</v>
      </c>
      <c r="D317" s="35" t="s">
        <v>1717</v>
      </c>
      <c r="E317" s="29" t="s">
        <v>733</v>
      </c>
      <c r="F317" s="35" t="s">
        <v>1993</v>
      </c>
      <c r="G317" s="36">
        <v>-1500</v>
      </c>
    </row>
    <row r="318" spans="1:7" x14ac:dyDescent="0.25">
      <c r="A318" s="33" t="s">
        <v>734</v>
      </c>
      <c r="B318" s="34">
        <v>37027</v>
      </c>
      <c r="C318" s="35" t="s">
        <v>735</v>
      </c>
      <c r="D318" s="35" t="s">
        <v>1717</v>
      </c>
      <c r="E318" s="29" t="s">
        <v>736</v>
      </c>
      <c r="F318" s="35" t="s">
        <v>1770</v>
      </c>
      <c r="G318" s="36">
        <v>4500</v>
      </c>
    </row>
    <row r="319" spans="1:7" x14ac:dyDescent="0.25">
      <c r="A319" s="33" t="s">
        <v>737</v>
      </c>
      <c r="B319" s="34">
        <v>37035</v>
      </c>
      <c r="C319" s="35" t="s">
        <v>738</v>
      </c>
      <c r="D319" s="35" t="s">
        <v>1717</v>
      </c>
      <c r="E319" s="29" t="s">
        <v>739</v>
      </c>
      <c r="F319" s="35" t="s">
        <v>1721</v>
      </c>
      <c r="G319" s="36">
        <v>4866</v>
      </c>
    </row>
    <row r="320" spans="1:7" x14ac:dyDescent="0.25">
      <c r="A320" s="33">
        <v>8</v>
      </c>
      <c r="B320" s="34">
        <v>37014</v>
      </c>
      <c r="C320" s="35" t="s">
        <v>740</v>
      </c>
      <c r="D320" s="35" t="s">
        <v>1717</v>
      </c>
      <c r="E320" s="29" t="s">
        <v>1780</v>
      </c>
      <c r="F320" s="35" t="s">
        <v>1729</v>
      </c>
      <c r="G320" s="36">
        <v>52918.79</v>
      </c>
    </row>
    <row r="321" spans="1:7" x14ac:dyDescent="0.25">
      <c r="A321" s="33" t="s">
        <v>741</v>
      </c>
      <c r="B321" s="34">
        <v>37014</v>
      </c>
      <c r="C321" s="35" t="s">
        <v>742</v>
      </c>
      <c r="D321" s="35" t="s">
        <v>1717</v>
      </c>
      <c r="E321" s="29" t="s">
        <v>1780</v>
      </c>
      <c r="F321" s="35" t="s">
        <v>1729</v>
      </c>
      <c r="G321" s="36">
        <v>100000</v>
      </c>
    </row>
    <row r="322" spans="1:7" x14ac:dyDescent="0.25">
      <c r="A322" s="33">
        <v>770770</v>
      </c>
      <c r="B322" s="34">
        <v>37014</v>
      </c>
      <c r="C322" s="35" t="s">
        <v>743</v>
      </c>
      <c r="D322" s="35" t="s">
        <v>1717</v>
      </c>
      <c r="E322" s="29" t="s">
        <v>1780</v>
      </c>
      <c r="F322" s="35" t="s">
        <v>1729</v>
      </c>
      <c r="G322" s="36">
        <v>27000</v>
      </c>
    </row>
    <row r="323" spans="1:7" x14ac:dyDescent="0.25">
      <c r="A323" s="33">
        <v>770804</v>
      </c>
      <c r="B323" s="34">
        <v>37014</v>
      </c>
      <c r="C323" s="35" t="s">
        <v>744</v>
      </c>
      <c r="D323" s="35" t="s">
        <v>1717</v>
      </c>
      <c r="E323" s="29" t="s">
        <v>1780</v>
      </c>
      <c r="F323" s="35" t="s">
        <v>1765</v>
      </c>
      <c r="G323" s="36">
        <v>12200</v>
      </c>
    </row>
    <row r="324" spans="1:7" x14ac:dyDescent="0.25">
      <c r="A324" s="33">
        <v>775685</v>
      </c>
      <c r="B324" s="34">
        <v>37018</v>
      </c>
      <c r="C324" s="35" t="s">
        <v>661</v>
      </c>
      <c r="D324" s="35" t="s">
        <v>1717</v>
      </c>
      <c r="E324" s="29" t="s">
        <v>1780</v>
      </c>
      <c r="F324" s="35" t="s">
        <v>1729</v>
      </c>
      <c r="G324" s="36">
        <v>0</v>
      </c>
    </row>
    <row r="325" spans="1:7" x14ac:dyDescent="0.25">
      <c r="A325" s="33">
        <v>780652</v>
      </c>
      <c r="B325" s="34">
        <v>37020</v>
      </c>
      <c r="C325" s="35" t="s">
        <v>745</v>
      </c>
      <c r="D325" s="35" t="s">
        <v>1717</v>
      </c>
      <c r="E325" s="29" t="s">
        <v>1780</v>
      </c>
      <c r="F325" s="35" t="s">
        <v>1721</v>
      </c>
      <c r="G325" s="36">
        <v>2730</v>
      </c>
    </row>
    <row r="326" spans="1:7" x14ac:dyDescent="0.25">
      <c r="A326" s="33" t="s">
        <v>746</v>
      </c>
      <c r="B326" s="34">
        <v>37027</v>
      </c>
      <c r="C326" s="35" t="s">
        <v>2467</v>
      </c>
      <c r="D326" s="35" t="s">
        <v>1717</v>
      </c>
      <c r="E326" s="29" t="s">
        <v>747</v>
      </c>
      <c r="F326" s="35" t="s">
        <v>1729</v>
      </c>
      <c r="G326" s="36">
        <v>51637.5</v>
      </c>
    </row>
    <row r="327" spans="1:7" x14ac:dyDescent="0.25">
      <c r="A327" s="33" t="s">
        <v>748</v>
      </c>
      <c r="B327" s="34">
        <v>37029</v>
      </c>
      <c r="C327" s="35" t="s">
        <v>749</v>
      </c>
      <c r="D327" s="35" t="s">
        <v>1717</v>
      </c>
      <c r="E327" s="29" t="s">
        <v>1780</v>
      </c>
      <c r="F327" s="35" t="s">
        <v>1729</v>
      </c>
      <c r="G327" s="36">
        <v>0</v>
      </c>
    </row>
    <row r="328" spans="1:7" x14ac:dyDescent="0.25">
      <c r="A328" s="33" t="s">
        <v>750</v>
      </c>
      <c r="B328" s="34">
        <v>37029</v>
      </c>
      <c r="C328" s="35" t="s">
        <v>751</v>
      </c>
      <c r="D328" s="35" t="s">
        <v>1717</v>
      </c>
      <c r="E328" s="29" t="s">
        <v>1780</v>
      </c>
      <c r="F328" s="35" t="s">
        <v>1721</v>
      </c>
      <c r="G328" s="36">
        <v>0</v>
      </c>
    </row>
    <row r="329" spans="1:7" x14ac:dyDescent="0.25">
      <c r="A329" s="33" t="s">
        <v>752</v>
      </c>
      <c r="B329" s="34">
        <v>37029</v>
      </c>
      <c r="C329" s="35" t="s">
        <v>1830</v>
      </c>
      <c r="D329" s="35" t="s">
        <v>1717</v>
      </c>
      <c r="E329" s="29" t="s">
        <v>1780</v>
      </c>
      <c r="F329" s="35" t="s">
        <v>1721</v>
      </c>
      <c r="G329" s="36">
        <v>0</v>
      </c>
    </row>
    <row r="330" spans="1:7" x14ac:dyDescent="0.25">
      <c r="A330" s="33" t="s">
        <v>753</v>
      </c>
      <c r="B330" s="34">
        <v>37033</v>
      </c>
      <c r="C330" s="35" t="s">
        <v>754</v>
      </c>
      <c r="D330" s="35" t="s">
        <v>1717</v>
      </c>
      <c r="E330" s="29" t="s">
        <v>747</v>
      </c>
      <c r="F330" s="35" t="s">
        <v>1718</v>
      </c>
      <c r="G330" s="36">
        <v>375</v>
      </c>
    </row>
    <row r="331" spans="1:7" x14ac:dyDescent="0.25">
      <c r="A331" s="33" t="s">
        <v>755</v>
      </c>
      <c r="B331" s="34">
        <v>37034</v>
      </c>
      <c r="C331" s="35" t="s">
        <v>756</v>
      </c>
      <c r="D331" s="35" t="s">
        <v>1717</v>
      </c>
      <c r="E331" s="29" t="s">
        <v>1780</v>
      </c>
      <c r="F331" s="35" t="s">
        <v>1729</v>
      </c>
      <c r="G331" s="36">
        <v>75892</v>
      </c>
    </row>
    <row r="332" spans="1:7" x14ac:dyDescent="0.25">
      <c r="A332" s="33" t="s">
        <v>757</v>
      </c>
      <c r="B332" s="34">
        <v>37034</v>
      </c>
      <c r="C332" s="35" t="s">
        <v>668</v>
      </c>
      <c r="D332" s="35" t="s">
        <v>1717</v>
      </c>
      <c r="E332" s="29" t="s">
        <v>1780</v>
      </c>
      <c r="F332" s="35" t="s">
        <v>1718</v>
      </c>
      <c r="G332" s="36">
        <v>225</v>
      </c>
    </row>
    <row r="333" spans="1:7" x14ac:dyDescent="0.25">
      <c r="A333" s="33" t="s">
        <v>758</v>
      </c>
      <c r="B333" s="34">
        <v>37035</v>
      </c>
      <c r="C333" s="35" t="s">
        <v>759</v>
      </c>
      <c r="D333" s="35" t="s">
        <v>1717</v>
      </c>
      <c r="E333" s="29" t="s">
        <v>1780</v>
      </c>
      <c r="F333" s="35" t="s">
        <v>760</v>
      </c>
      <c r="G333" s="36">
        <v>150</v>
      </c>
    </row>
    <row r="334" spans="1:7" x14ac:dyDescent="0.25">
      <c r="A334" s="33" t="s">
        <v>761</v>
      </c>
      <c r="B334" s="34">
        <v>37035</v>
      </c>
      <c r="C334" s="35" t="s">
        <v>762</v>
      </c>
      <c r="D334" s="35" t="s">
        <v>1717</v>
      </c>
      <c r="E334" s="29" t="s">
        <v>1780</v>
      </c>
      <c r="F334" s="35" t="s">
        <v>1729</v>
      </c>
      <c r="G334" s="36">
        <v>0</v>
      </c>
    </row>
    <row r="335" spans="1:7" x14ac:dyDescent="0.25">
      <c r="A335" s="33" t="s">
        <v>763</v>
      </c>
      <c r="B335" s="34">
        <v>37035</v>
      </c>
      <c r="C335" s="35" t="s">
        <v>764</v>
      </c>
      <c r="D335" s="35" t="s">
        <v>1717</v>
      </c>
      <c r="E335" s="29" t="s">
        <v>747</v>
      </c>
      <c r="F335" s="35" t="s">
        <v>1729</v>
      </c>
      <c r="G335" s="36">
        <v>0</v>
      </c>
    </row>
    <row r="336" spans="1:7" x14ac:dyDescent="0.25">
      <c r="A336" s="33" t="s">
        <v>765</v>
      </c>
      <c r="B336" s="34">
        <v>37035</v>
      </c>
      <c r="C336" s="35" t="s">
        <v>718</v>
      </c>
      <c r="D336" s="35" t="s">
        <v>1717</v>
      </c>
      <c r="E336" s="29" t="s">
        <v>747</v>
      </c>
      <c r="F336" s="35" t="s">
        <v>1718</v>
      </c>
      <c r="G336" s="36">
        <v>469</v>
      </c>
    </row>
    <row r="337" spans="1:7" x14ac:dyDescent="0.25">
      <c r="A337" s="33">
        <v>815596</v>
      </c>
      <c r="B337" s="34">
        <v>37040</v>
      </c>
      <c r="C337" s="35" t="s">
        <v>2810</v>
      </c>
      <c r="D337" s="35" t="s">
        <v>1717</v>
      </c>
      <c r="E337" s="29" t="s">
        <v>1780</v>
      </c>
      <c r="F337" s="35" t="s">
        <v>1721</v>
      </c>
      <c r="G337" s="36">
        <v>467</v>
      </c>
    </row>
    <row r="338" spans="1:7" x14ac:dyDescent="0.25">
      <c r="A338" s="33">
        <v>815490</v>
      </c>
      <c r="B338" s="34">
        <v>37040</v>
      </c>
      <c r="C338" s="35" t="s">
        <v>1753</v>
      </c>
      <c r="D338" s="35" t="s">
        <v>1717</v>
      </c>
      <c r="E338" s="29" t="s">
        <v>1780</v>
      </c>
      <c r="F338" s="35" t="s">
        <v>1721</v>
      </c>
      <c r="G338" s="36">
        <v>101</v>
      </c>
    </row>
    <row r="339" spans="1:7" x14ac:dyDescent="0.25">
      <c r="A339" s="33">
        <v>814272</v>
      </c>
      <c r="B339" s="34">
        <v>37040</v>
      </c>
      <c r="C339" s="35" t="s">
        <v>2364</v>
      </c>
      <c r="D339" s="35" t="s">
        <v>1717</v>
      </c>
      <c r="E339" s="29" t="s">
        <v>1780</v>
      </c>
      <c r="F339" s="35" t="s">
        <v>1729</v>
      </c>
      <c r="G339" s="36">
        <v>450</v>
      </c>
    </row>
    <row r="340" spans="1:7" x14ac:dyDescent="0.25">
      <c r="A340" s="33">
        <v>815266</v>
      </c>
      <c r="B340" s="34">
        <v>37040</v>
      </c>
      <c r="C340" s="35" t="s">
        <v>766</v>
      </c>
      <c r="D340" s="35" t="s">
        <v>1717</v>
      </c>
      <c r="E340" s="29" t="s">
        <v>1780</v>
      </c>
      <c r="F340" s="35" t="s">
        <v>1718</v>
      </c>
      <c r="G340" s="36">
        <v>1245</v>
      </c>
    </row>
    <row r="341" spans="1:7" x14ac:dyDescent="0.25">
      <c r="A341" s="33">
        <v>818956</v>
      </c>
      <c r="B341" s="34">
        <v>37041</v>
      </c>
      <c r="C341" s="35" t="s">
        <v>1796</v>
      </c>
      <c r="D341" s="35" t="s">
        <v>1717</v>
      </c>
      <c r="E341" s="29" t="s">
        <v>1780</v>
      </c>
      <c r="F341" s="35" t="s">
        <v>767</v>
      </c>
      <c r="G341" s="36">
        <v>1500</v>
      </c>
    </row>
    <row r="342" spans="1:7" x14ac:dyDescent="0.25">
      <c r="A342" s="33">
        <v>821196</v>
      </c>
      <c r="B342" s="34">
        <v>37042</v>
      </c>
      <c r="C342" s="35" t="s">
        <v>1464</v>
      </c>
      <c r="D342" s="35" t="s">
        <v>1717</v>
      </c>
      <c r="E342" s="29" t="s">
        <v>1780</v>
      </c>
      <c r="F342" s="35" t="s">
        <v>1771</v>
      </c>
      <c r="G342" s="36">
        <v>5400</v>
      </c>
    </row>
    <row r="343" spans="1:7" x14ac:dyDescent="0.25">
      <c r="A343" s="33" t="s">
        <v>768</v>
      </c>
      <c r="B343" s="34">
        <v>37012</v>
      </c>
      <c r="C343" s="35" t="s">
        <v>769</v>
      </c>
      <c r="D343" s="35" t="s">
        <v>1717</v>
      </c>
      <c r="E343" s="29" t="s">
        <v>1785</v>
      </c>
      <c r="F343" s="35" t="s">
        <v>1814</v>
      </c>
      <c r="G343" s="36">
        <v>80.400000000000006</v>
      </c>
    </row>
    <row r="344" spans="1:7" x14ac:dyDescent="0.25">
      <c r="A344" s="33" t="s">
        <v>770</v>
      </c>
      <c r="B344" s="34">
        <v>37014</v>
      </c>
      <c r="C344" s="35" t="s">
        <v>771</v>
      </c>
      <c r="D344" s="35" t="s">
        <v>1717</v>
      </c>
      <c r="E344" s="29" t="s">
        <v>1785</v>
      </c>
      <c r="F344" s="35" t="s">
        <v>1814</v>
      </c>
      <c r="G344" s="36">
        <v>897</v>
      </c>
    </row>
    <row r="345" spans="1:7" x14ac:dyDescent="0.25">
      <c r="A345" s="33">
        <v>780739</v>
      </c>
      <c r="B345" s="34">
        <v>37020</v>
      </c>
      <c r="C345" s="35" t="s">
        <v>771</v>
      </c>
      <c r="D345" s="35" t="s">
        <v>1717</v>
      </c>
      <c r="E345" s="29" t="s">
        <v>1785</v>
      </c>
      <c r="F345" s="35" t="s">
        <v>1814</v>
      </c>
      <c r="G345" s="36">
        <f>798+298</f>
        <v>1096</v>
      </c>
    </row>
    <row r="346" spans="1:7" x14ac:dyDescent="0.25">
      <c r="A346" s="33" t="s">
        <v>772</v>
      </c>
      <c r="B346" s="34">
        <v>37025</v>
      </c>
      <c r="C346" s="35" t="s">
        <v>773</v>
      </c>
      <c r="D346" s="35" t="s">
        <v>1717</v>
      </c>
      <c r="E346" s="29" t="s">
        <v>1785</v>
      </c>
      <c r="F346" s="35" t="s">
        <v>1814</v>
      </c>
      <c r="G346" s="36">
        <v>718</v>
      </c>
    </row>
    <row r="347" spans="1:7" x14ac:dyDescent="0.25">
      <c r="A347" s="33" t="s">
        <v>774</v>
      </c>
      <c r="B347" s="34">
        <v>37026</v>
      </c>
      <c r="C347" s="35" t="s">
        <v>1815</v>
      </c>
      <c r="D347" s="35" t="s">
        <v>1717</v>
      </c>
      <c r="E347" s="29" t="s">
        <v>1785</v>
      </c>
      <c r="F347" s="35" t="s">
        <v>1814</v>
      </c>
      <c r="G347" s="36">
        <v>798</v>
      </c>
    </row>
    <row r="348" spans="1:7" x14ac:dyDescent="0.25">
      <c r="A348" s="33" t="s">
        <v>775</v>
      </c>
      <c r="B348" s="34">
        <v>37027</v>
      </c>
      <c r="C348" s="35" t="s">
        <v>679</v>
      </c>
      <c r="D348" s="35" t="s">
        <v>1717</v>
      </c>
      <c r="E348" s="29" t="s">
        <v>1785</v>
      </c>
      <c r="F348" s="35" t="s">
        <v>1770</v>
      </c>
      <c r="G348" s="36">
        <v>1411.83</v>
      </c>
    </row>
    <row r="349" spans="1:7" x14ac:dyDescent="0.25">
      <c r="A349" s="33" t="s">
        <v>776</v>
      </c>
      <c r="B349" s="34">
        <v>37028</v>
      </c>
      <c r="C349" s="35" t="s">
        <v>677</v>
      </c>
      <c r="D349" s="35" t="s">
        <v>1717</v>
      </c>
      <c r="E349" s="29" t="s">
        <v>1785</v>
      </c>
      <c r="F349" s="35" t="s">
        <v>1814</v>
      </c>
      <c r="G349" s="36">
        <v>770</v>
      </c>
    </row>
    <row r="350" spans="1:7" x14ac:dyDescent="0.25">
      <c r="A350" s="33" t="s">
        <v>777</v>
      </c>
      <c r="B350" s="34">
        <v>37029</v>
      </c>
      <c r="C350" s="35" t="s">
        <v>778</v>
      </c>
      <c r="D350" s="35" t="s">
        <v>1717</v>
      </c>
      <c r="E350" s="29" t="s">
        <v>1785</v>
      </c>
      <c r="F350" s="35" t="s">
        <v>1770</v>
      </c>
      <c r="G350" s="36">
        <v>1497</v>
      </c>
    </row>
    <row r="351" spans="1:7" x14ac:dyDescent="0.25">
      <c r="A351" s="33">
        <v>800260</v>
      </c>
      <c r="B351" s="34">
        <v>37032</v>
      </c>
      <c r="C351" s="35" t="s">
        <v>1464</v>
      </c>
      <c r="D351" s="35" t="s">
        <v>1717</v>
      </c>
      <c r="E351" s="29" t="s">
        <v>1785</v>
      </c>
      <c r="F351" s="35" t="s">
        <v>1770</v>
      </c>
      <c r="G351" s="36">
        <v>493.44</v>
      </c>
    </row>
    <row r="352" spans="1:7" x14ac:dyDescent="0.25">
      <c r="A352" s="33" t="s">
        <v>779</v>
      </c>
      <c r="B352" s="34">
        <v>37032</v>
      </c>
      <c r="C352" s="35" t="s">
        <v>780</v>
      </c>
      <c r="D352" s="35" t="s">
        <v>1717</v>
      </c>
      <c r="E352" s="29" t="s">
        <v>1785</v>
      </c>
      <c r="F352" s="35" t="s">
        <v>1770</v>
      </c>
      <c r="G352" s="36">
        <v>550</v>
      </c>
    </row>
    <row r="353" spans="1:7" x14ac:dyDescent="0.25">
      <c r="A353" s="33">
        <v>788370</v>
      </c>
      <c r="B353" s="34">
        <v>37032</v>
      </c>
      <c r="C353" s="35" t="s">
        <v>2868</v>
      </c>
      <c r="D353" s="35" t="s">
        <v>1717</v>
      </c>
      <c r="E353" s="29" t="s">
        <v>1785</v>
      </c>
      <c r="F353" s="35" t="s">
        <v>1814</v>
      </c>
      <c r="G353" s="36">
        <v>400</v>
      </c>
    </row>
    <row r="354" spans="1:7" x14ac:dyDescent="0.25">
      <c r="A354" s="33" t="s">
        <v>781</v>
      </c>
      <c r="B354" s="34">
        <v>37033</v>
      </c>
      <c r="C354" s="35" t="s">
        <v>1464</v>
      </c>
      <c r="D354" s="35" t="s">
        <v>1717</v>
      </c>
      <c r="E354" s="29" t="s">
        <v>1785</v>
      </c>
      <c r="F354" s="35" t="s">
        <v>1770</v>
      </c>
      <c r="G354" s="36">
        <v>325</v>
      </c>
    </row>
    <row r="355" spans="1:7" x14ac:dyDescent="0.25">
      <c r="A355" s="33" t="s">
        <v>782</v>
      </c>
      <c r="B355" s="34">
        <v>37034</v>
      </c>
      <c r="C355" s="35" t="s">
        <v>783</v>
      </c>
      <c r="D355" s="35" t="s">
        <v>1717</v>
      </c>
      <c r="E355" s="29" t="s">
        <v>1785</v>
      </c>
      <c r="F355" s="35" t="s">
        <v>1814</v>
      </c>
      <c r="G355" s="36">
        <v>241</v>
      </c>
    </row>
    <row r="356" spans="1:7" x14ac:dyDescent="0.25">
      <c r="A356" s="33">
        <v>805839</v>
      </c>
      <c r="B356" s="34">
        <v>37034</v>
      </c>
      <c r="C356" s="35" t="s">
        <v>2868</v>
      </c>
      <c r="D356" s="35" t="s">
        <v>1717</v>
      </c>
      <c r="E356" s="29" t="s">
        <v>1785</v>
      </c>
      <c r="F356" s="35" t="s">
        <v>1814</v>
      </c>
      <c r="G356" s="36">
        <v>327.52</v>
      </c>
    </row>
    <row r="357" spans="1:7" x14ac:dyDescent="0.25">
      <c r="A357" s="33">
        <v>815554</v>
      </c>
      <c r="B357" s="34">
        <v>37040</v>
      </c>
      <c r="C357" s="35" t="s">
        <v>1753</v>
      </c>
      <c r="D357" s="35" t="s">
        <v>1717</v>
      </c>
      <c r="E357" s="29" t="s">
        <v>1785</v>
      </c>
      <c r="F357" s="35" t="s">
        <v>1721</v>
      </c>
      <c r="G357" s="36">
        <v>1110</v>
      </c>
    </row>
    <row r="358" spans="1:7" x14ac:dyDescent="0.25">
      <c r="A358" s="33">
        <v>816199</v>
      </c>
      <c r="B358" s="34">
        <v>37040</v>
      </c>
      <c r="C358" s="35" t="s">
        <v>784</v>
      </c>
      <c r="D358" s="35" t="s">
        <v>1717</v>
      </c>
      <c r="E358" s="29" t="s">
        <v>1785</v>
      </c>
      <c r="F358" s="35" t="s">
        <v>1770</v>
      </c>
      <c r="G358" s="36">
        <v>12000</v>
      </c>
    </row>
    <row r="359" spans="1:7" x14ac:dyDescent="0.25">
      <c r="A359" s="33">
        <v>816519</v>
      </c>
      <c r="B359" s="34">
        <v>37040</v>
      </c>
      <c r="C359" s="35" t="s">
        <v>785</v>
      </c>
      <c r="D359" s="35" t="s">
        <v>1717</v>
      </c>
      <c r="E359" s="29" t="s">
        <v>1785</v>
      </c>
      <c r="F359" s="35" t="s">
        <v>1770</v>
      </c>
      <c r="G359" s="36">
        <v>450</v>
      </c>
    </row>
    <row r="360" spans="1:7" x14ac:dyDescent="0.25">
      <c r="A360" s="33">
        <v>816524</v>
      </c>
      <c r="B360" s="34">
        <v>37040</v>
      </c>
      <c r="C360" s="35" t="s">
        <v>785</v>
      </c>
      <c r="D360" s="35" t="s">
        <v>1717</v>
      </c>
      <c r="E360" s="29" t="s">
        <v>1785</v>
      </c>
      <c r="F360" s="35" t="s">
        <v>1770</v>
      </c>
      <c r="G360" s="36">
        <v>42.5</v>
      </c>
    </row>
    <row r="361" spans="1:7" x14ac:dyDescent="0.25">
      <c r="A361" s="33">
        <v>816505</v>
      </c>
      <c r="B361" s="34">
        <v>37040</v>
      </c>
      <c r="C361" s="35" t="s">
        <v>786</v>
      </c>
      <c r="D361" s="35" t="s">
        <v>1717</v>
      </c>
      <c r="E361" s="29" t="s">
        <v>1785</v>
      </c>
      <c r="F361" s="35" t="s">
        <v>1814</v>
      </c>
      <c r="G361" s="36">
        <v>1585</v>
      </c>
    </row>
    <row r="362" spans="1:7" x14ac:dyDescent="0.25">
      <c r="A362" s="33">
        <v>818435</v>
      </c>
      <c r="B362" s="34">
        <v>37041</v>
      </c>
      <c r="C362" s="35" t="s">
        <v>773</v>
      </c>
      <c r="D362" s="35" t="s">
        <v>1717</v>
      </c>
      <c r="E362" s="29" t="s">
        <v>1785</v>
      </c>
      <c r="F362" s="35" t="s">
        <v>1814</v>
      </c>
      <c r="G362" s="36">
        <v>50</v>
      </c>
    </row>
    <row r="363" spans="1:7" x14ac:dyDescent="0.25">
      <c r="A363" s="33">
        <v>821956</v>
      </c>
      <c r="B363" s="34">
        <v>37042</v>
      </c>
      <c r="C363" s="35" t="s">
        <v>787</v>
      </c>
      <c r="D363" s="35" t="s">
        <v>1717</v>
      </c>
      <c r="E363" s="29" t="s">
        <v>1785</v>
      </c>
      <c r="F363" s="35" t="s">
        <v>1814</v>
      </c>
      <c r="G363" s="36">
        <v>300</v>
      </c>
    </row>
    <row r="364" spans="1:7" x14ac:dyDescent="0.25">
      <c r="A364" s="33">
        <v>822086</v>
      </c>
      <c r="B364" s="34">
        <v>37042</v>
      </c>
      <c r="C364" s="35" t="s">
        <v>788</v>
      </c>
      <c r="D364" s="35" t="s">
        <v>1717</v>
      </c>
      <c r="E364" s="29" t="s">
        <v>1785</v>
      </c>
      <c r="F364" s="35" t="s">
        <v>1770</v>
      </c>
      <c r="G364" s="36">
        <v>393</v>
      </c>
    </row>
    <row r="365" spans="1:7" x14ac:dyDescent="0.25">
      <c r="A365" s="33" t="s">
        <v>789</v>
      </c>
      <c r="B365" s="34">
        <v>37012</v>
      </c>
      <c r="C365" s="35" t="s">
        <v>790</v>
      </c>
      <c r="D365" s="35" t="s">
        <v>1717</v>
      </c>
      <c r="E365" s="29" t="s">
        <v>1811</v>
      </c>
      <c r="F365" s="35" t="s">
        <v>760</v>
      </c>
      <c r="G365" s="36">
        <v>5829</v>
      </c>
    </row>
    <row r="366" spans="1:7" x14ac:dyDescent="0.25">
      <c r="A366" s="33" t="s">
        <v>791</v>
      </c>
      <c r="B366" s="34">
        <v>37013</v>
      </c>
      <c r="C366" s="35" t="s">
        <v>2818</v>
      </c>
      <c r="D366" s="35" t="s">
        <v>1717</v>
      </c>
      <c r="E366" s="29" t="s">
        <v>1811</v>
      </c>
      <c r="F366" s="35" t="s">
        <v>1771</v>
      </c>
      <c r="G366" s="36">
        <v>2100</v>
      </c>
    </row>
    <row r="367" spans="1:7" x14ac:dyDescent="0.25">
      <c r="A367" s="33" t="s">
        <v>792</v>
      </c>
      <c r="B367" s="34">
        <v>37020</v>
      </c>
      <c r="C367" s="35" t="s">
        <v>1958</v>
      </c>
      <c r="D367" s="35" t="s">
        <v>1717</v>
      </c>
      <c r="E367" s="29" t="s">
        <v>793</v>
      </c>
      <c r="F367" s="35" t="s">
        <v>1718</v>
      </c>
      <c r="G367" s="36">
        <v>673</v>
      </c>
    </row>
    <row r="368" spans="1:7" x14ac:dyDescent="0.25">
      <c r="A368" s="33" t="s">
        <v>794</v>
      </c>
      <c r="B368" s="34">
        <v>37020</v>
      </c>
      <c r="C368" s="35" t="s">
        <v>1958</v>
      </c>
      <c r="D368" s="35" t="s">
        <v>1717</v>
      </c>
      <c r="E368" s="29" t="s">
        <v>793</v>
      </c>
      <c r="F368" s="35" t="s">
        <v>1718</v>
      </c>
      <c r="G368" s="36">
        <v>673</v>
      </c>
    </row>
    <row r="369" spans="1:7" x14ac:dyDescent="0.25">
      <c r="A369" s="33">
        <v>787837</v>
      </c>
      <c r="B369" s="34">
        <v>37025</v>
      </c>
      <c r="C369" s="35" t="s">
        <v>1958</v>
      </c>
      <c r="D369" s="35" t="s">
        <v>1717</v>
      </c>
      <c r="E369" s="29" t="s">
        <v>1811</v>
      </c>
      <c r="F369" s="35" t="s">
        <v>1718</v>
      </c>
      <c r="G369" s="36">
        <v>340</v>
      </c>
    </row>
    <row r="370" spans="1:7" x14ac:dyDescent="0.25">
      <c r="A370" s="33" t="s">
        <v>795</v>
      </c>
      <c r="B370" s="34">
        <v>37029</v>
      </c>
      <c r="C370" s="35" t="s">
        <v>661</v>
      </c>
      <c r="D370" s="35" t="s">
        <v>1717</v>
      </c>
      <c r="E370" s="29" t="s">
        <v>1811</v>
      </c>
      <c r="F370" s="35" t="s">
        <v>1729</v>
      </c>
      <c r="G370" s="36">
        <v>0</v>
      </c>
    </row>
    <row r="371" spans="1:7" x14ac:dyDescent="0.25">
      <c r="A371" s="33" t="s">
        <v>796</v>
      </c>
      <c r="B371" s="34">
        <v>37033</v>
      </c>
      <c r="C371" s="35" t="s">
        <v>668</v>
      </c>
      <c r="D371" s="35" t="s">
        <v>1717</v>
      </c>
      <c r="E371" s="29" t="s">
        <v>1811</v>
      </c>
      <c r="F371" s="35" t="s">
        <v>1718</v>
      </c>
      <c r="G371" s="36">
        <v>1841</v>
      </c>
    </row>
    <row r="372" spans="1:7" x14ac:dyDescent="0.25">
      <c r="A372" s="33" t="s">
        <v>797</v>
      </c>
      <c r="B372" s="34">
        <v>37033</v>
      </c>
      <c r="C372" s="35" t="s">
        <v>668</v>
      </c>
      <c r="D372" s="35" t="s">
        <v>1717</v>
      </c>
      <c r="E372" s="29" t="s">
        <v>1811</v>
      </c>
      <c r="F372" s="35" t="s">
        <v>1718</v>
      </c>
      <c r="G372" s="36">
        <v>1125</v>
      </c>
    </row>
    <row r="373" spans="1:7" x14ac:dyDescent="0.25">
      <c r="A373" s="33">
        <v>816062</v>
      </c>
      <c r="B373" s="34">
        <v>37040</v>
      </c>
      <c r="C373" s="35" t="s">
        <v>1753</v>
      </c>
      <c r="D373" s="35" t="s">
        <v>1717</v>
      </c>
      <c r="E373" s="29" t="s">
        <v>1811</v>
      </c>
      <c r="F373" s="35" t="s">
        <v>1721</v>
      </c>
      <c r="G373" s="36">
        <v>406</v>
      </c>
    </row>
    <row r="374" spans="1:7" x14ac:dyDescent="0.25">
      <c r="A374" s="33">
        <v>9</v>
      </c>
      <c r="B374" s="34">
        <v>37033</v>
      </c>
      <c r="C374" s="35" t="s">
        <v>798</v>
      </c>
      <c r="D374" s="35" t="s">
        <v>1717</v>
      </c>
      <c r="E374" s="29" t="s">
        <v>1960</v>
      </c>
      <c r="F374" s="35" t="s">
        <v>1770</v>
      </c>
      <c r="G374" s="36">
        <v>750</v>
      </c>
    </row>
    <row r="375" spans="1:7" x14ac:dyDescent="0.25">
      <c r="A375" s="33" t="s">
        <v>799</v>
      </c>
      <c r="B375" s="34">
        <v>37034</v>
      </c>
      <c r="C375" s="35" t="s">
        <v>1720</v>
      </c>
      <c r="D375" s="35" t="s">
        <v>1717</v>
      </c>
      <c r="E375" s="29" t="s">
        <v>1960</v>
      </c>
      <c r="F375" s="35" t="s">
        <v>1770</v>
      </c>
      <c r="G375" s="36">
        <v>6935</v>
      </c>
    </row>
    <row r="376" spans="1:7" x14ac:dyDescent="0.25">
      <c r="A376" s="33" t="s">
        <v>800</v>
      </c>
      <c r="B376" s="34">
        <v>37034</v>
      </c>
      <c r="C376" s="35" t="s">
        <v>783</v>
      </c>
      <c r="D376" s="35" t="s">
        <v>1717</v>
      </c>
      <c r="E376" s="29" t="s">
        <v>1960</v>
      </c>
      <c r="F376" s="35" t="s">
        <v>1814</v>
      </c>
      <c r="G376" s="36">
        <v>300</v>
      </c>
    </row>
    <row r="377" spans="1:7" x14ac:dyDescent="0.25">
      <c r="A377" s="33">
        <v>815425</v>
      </c>
      <c r="B377" s="34">
        <v>37040</v>
      </c>
      <c r="C377" s="35" t="s">
        <v>788</v>
      </c>
      <c r="D377" s="35" t="s">
        <v>1717</v>
      </c>
      <c r="E377" s="29" t="s">
        <v>1960</v>
      </c>
      <c r="F377" s="35" t="s">
        <v>1770</v>
      </c>
      <c r="G377" s="36">
        <v>322</v>
      </c>
    </row>
    <row r="378" spans="1:7" x14ac:dyDescent="0.25">
      <c r="A378" s="33" t="s">
        <v>458</v>
      </c>
      <c r="B378" s="34">
        <v>37042</v>
      </c>
      <c r="C378" s="35" t="s">
        <v>459</v>
      </c>
      <c r="D378" s="35" t="s">
        <v>1717</v>
      </c>
      <c r="E378" s="29" t="s">
        <v>1373</v>
      </c>
      <c r="F378" s="35" t="s">
        <v>1765</v>
      </c>
      <c r="G378" s="36">
        <v>-14872</v>
      </c>
    </row>
    <row r="379" spans="1:7" x14ac:dyDescent="0.25">
      <c r="A379" s="33" t="s">
        <v>801</v>
      </c>
      <c r="B379" s="34">
        <v>37012</v>
      </c>
      <c r="C379" s="35" t="s">
        <v>802</v>
      </c>
      <c r="D379" s="35" t="s">
        <v>1717</v>
      </c>
      <c r="E379" s="29" t="s">
        <v>1509</v>
      </c>
      <c r="F379" s="35" t="s">
        <v>1721</v>
      </c>
      <c r="G379" s="36">
        <v>3830</v>
      </c>
    </row>
    <row r="380" spans="1:7" x14ac:dyDescent="0.25">
      <c r="A380" s="33" t="s">
        <v>2366</v>
      </c>
      <c r="B380" s="34">
        <v>37014</v>
      </c>
      <c r="C380" s="35" t="s">
        <v>754</v>
      </c>
      <c r="D380" s="35" t="s">
        <v>1717</v>
      </c>
      <c r="E380" s="29" t="s">
        <v>1509</v>
      </c>
      <c r="F380" s="35" t="s">
        <v>1718</v>
      </c>
      <c r="G380" s="36">
        <v>750</v>
      </c>
    </row>
    <row r="381" spans="1:7" x14ac:dyDescent="0.25">
      <c r="A381" s="33" t="s">
        <v>803</v>
      </c>
      <c r="B381" s="34">
        <v>37018</v>
      </c>
      <c r="C381" s="35" t="s">
        <v>2943</v>
      </c>
      <c r="D381" s="35" t="s">
        <v>1717</v>
      </c>
      <c r="E381" s="29" t="s">
        <v>1509</v>
      </c>
      <c r="F381" s="35" t="s">
        <v>1729</v>
      </c>
      <c r="G381" s="36">
        <v>33072</v>
      </c>
    </row>
    <row r="382" spans="1:7" x14ac:dyDescent="0.25">
      <c r="A382" s="33" t="s">
        <v>804</v>
      </c>
      <c r="B382" s="34">
        <v>37018</v>
      </c>
      <c r="C382" s="35" t="s">
        <v>1759</v>
      </c>
      <c r="D382" s="35" t="s">
        <v>1717</v>
      </c>
      <c r="E382" s="29" t="s">
        <v>1509</v>
      </c>
      <c r="F382" s="35" t="s">
        <v>1721</v>
      </c>
      <c r="G382" s="36">
        <v>950</v>
      </c>
    </row>
    <row r="383" spans="1:7" x14ac:dyDescent="0.25">
      <c r="A383" s="33" t="s">
        <v>805</v>
      </c>
      <c r="B383" s="34">
        <v>37019</v>
      </c>
      <c r="C383" s="35" t="s">
        <v>2943</v>
      </c>
      <c r="D383" s="35" t="s">
        <v>1717</v>
      </c>
      <c r="E383" s="29" t="s">
        <v>1509</v>
      </c>
      <c r="F383" s="35" t="s">
        <v>1729</v>
      </c>
      <c r="G383" s="36">
        <v>22050</v>
      </c>
    </row>
    <row r="384" spans="1:7" x14ac:dyDescent="0.25">
      <c r="A384" s="33" t="s">
        <v>806</v>
      </c>
      <c r="B384" s="34">
        <v>37020</v>
      </c>
      <c r="C384" s="35" t="s">
        <v>1880</v>
      </c>
      <c r="D384" s="35" t="s">
        <v>1717</v>
      </c>
      <c r="E384" s="29" t="s">
        <v>1509</v>
      </c>
      <c r="F384" s="35" t="s">
        <v>1718</v>
      </c>
      <c r="G384" s="36">
        <v>300</v>
      </c>
    </row>
    <row r="385" spans="1:7" x14ac:dyDescent="0.25">
      <c r="A385" s="33" t="s">
        <v>807</v>
      </c>
      <c r="B385" s="34">
        <v>37020</v>
      </c>
      <c r="C385" s="35" t="s">
        <v>1737</v>
      </c>
      <c r="D385" s="35" t="s">
        <v>1717</v>
      </c>
      <c r="E385" s="29" t="s">
        <v>1509</v>
      </c>
      <c r="F385" s="35" t="s">
        <v>1718</v>
      </c>
      <c r="G385" s="36">
        <v>262</v>
      </c>
    </row>
    <row r="386" spans="1:7" x14ac:dyDescent="0.25">
      <c r="A386" s="33" t="s">
        <v>808</v>
      </c>
      <c r="B386" s="34">
        <v>37020</v>
      </c>
      <c r="C386" s="35" t="s">
        <v>1735</v>
      </c>
      <c r="D386" s="35" t="s">
        <v>1717</v>
      </c>
      <c r="E386" s="29" t="s">
        <v>1509</v>
      </c>
      <c r="F386" s="35" t="s">
        <v>1718</v>
      </c>
      <c r="G386" s="36">
        <v>486</v>
      </c>
    </row>
    <row r="387" spans="1:7" x14ac:dyDescent="0.25">
      <c r="A387" s="33" t="s">
        <v>1738</v>
      </c>
      <c r="B387" s="34">
        <v>37020</v>
      </c>
      <c r="C387" s="35" t="s">
        <v>1739</v>
      </c>
      <c r="D387" s="35" t="s">
        <v>1717</v>
      </c>
      <c r="E387" s="29" t="s">
        <v>1509</v>
      </c>
      <c r="F387" s="35" t="s">
        <v>1718</v>
      </c>
      <c r="G387" s="36">
        <v>736</v>
      </c>
    </row>
    <row r="388" spans="1:7" x14ac:dyDescent="0.25">
      <c r="A388" s="33" t="s">
        <v>809</v>
      </c>
      <c r="B388" s="34">
        <v>37022</v>
      </c>
      <c r="C388" s="35" t="s">
        <v>1739</v>
      </c>
      <c r="D388" s="35" t="s">
        <v>1717</v>
      </c>
      <c r="E388" s="29" t="s">
        <v>1509</v>
      </c>
      <c r="F388" s="35" t="s">
        <v>1718</v>
      </c>
      <c r="G388" s="36">
        <v>7200</v>
      </c>
    </row>
    <row r="389" spans="1:7" x14ac:dyDescent="0.25">
      <c r="A389" s="33" t="s">
        <v>665</v>
      </c>
      <c r="B389" s="34">
        <v>37027</v>
      </c>
      <c r="C389" s="35" t="s">
        <v>679</v>
      </c>
      <c r="D389" s="35" t="s">
        <v>1717</v>
      </c>
      <c r="E389" s="29" t="s">
        <v>1509</v>
      </c>
      <c r="F389" s="35" t="s">
        <v>1721</v>
      </c>
      <c r="G389" s="36">
        <v>12200</v>
      </c>
    </row>
    <row r="390" spans="1:7" x14ac:dyDescent="0.25">
      <c r="A390" s="33" t="s">
        <v>810</v>
      </c>
      <c r="B390" s="34">
        <v>37028</v>
      </c>
      <c r="C390" s="35" t="s">
        <v>1739</v>
      </c>
      <c r="D390" s="35" t="s">
        <v>1717</v>
      </c>
      <c r="E390" s="29" t="s">
        <v>1509</v>
      </c>
      <c r="F390" s="35" t="s">
        <v>1718</v>
      </c>
      <c r="G390" s="36">
        <v>736</v>
      </c>
    </row>
    <row r="391" spans="1:7" x14ac:dyDescent="0.25">
      <c r="A391" s="33" t="s">
        <v>663</v>
      </c>
      <c r="B391" s="34">
        <v>37029</v>
      </c>
      <c r="C391" s="35" t="s">
        <v>664</v>
      </c>
      <c r="D391" s="35" t="s">
        <v>1717</v>
      </c>
      <c r="E391" s="29" t="s">
        <v>1509</v>
      </c>
      <c r="F391" s="35" t="s">
        <v>1765</v>
      </c>
      <c r="G391" s="36">
        <v>0</v>
      </c>
    </row>
    <row r="392" spans="1:7" x14ac:dyDescent="0.25">
      <c r="A392" s="33" t="s">
        <v>447</v>
      </c>
      <c r="B392" s="34">
        <v>37032</v>
      </c>
      <c r="C392" s="35" t="s">
        <v>811</v>
      </c>
      <c r="D392" s="35" t="s">
        <v>1717</v>
      </c>
      <c r="E392" s="29" t="s">
        <v>1509</v>
      </c>
      <c r="F392" s="35" t="s">
        <v>1718</v>
      </c>
      <c r="G392" s="36">
        <v>1913</v>
      </c>
    </row>
    <row r="393" spans="1:7" x14ac:dyDescent="0.25">
      <c r="A393" s="33">
        <v>363426</v>
      </c>
      <c r="B393" s="34">
        <v>37033</v>
      </c>
      <c r="C393" s="35" t="s">
        <v>2943</v>
      </c>
      <c r="D393" s="35" t="s">
        <v>1717</v>
      </c>
      <c r="E393" s="29" t="s">
        <v>1509</v>
      </c>
      <c r="F393" s="35" t="s">
        <v>1729</v>
      </c>
      <c r="G393" s="36">
        <v>18272</v>
      </c>
    </row>
    <row r="394" spans="1:7" x14ac:dyDescent="0.25">
      <c r="A394" s="33" t="s">
        <v>753</v>
      </c>
      <c r="B394" s="34">
        <v>37033</v>
      </c>
      <c r="C394" s="35" t="s">
        <v>754</v>
      </c>
      <c r="D394" s="35" t="s">
        <v>1717</v>
      </c>
      <c r="E394" s="29" t="s">
        <v>1509</v>
      </c>
      <c r="F394" s="35" t="s">
        <v>1718</v>
      </c>
      <c r="G394" s="36">
        <v>0</v>
      </c>
    </row>
    <row r="395" spans="1:7" x14ac:dyDescent="0.25">
      <c r="A395" s="33" t="s">
        <v>663</v>
      </c>
      <c r="B395" s="34">
        <v>37033</v>
      </c>
      <c r="C395" s="35" t="s">
        <v>664</v>
      </c>
      <c r="D395" s="35" t="s">
        <v>1717</v>
      </c>
      <c r="E395" s="29" t="s">
        <v>1509</v>
      </c>
      <c r="F395" s="35" t="s">
        <v>1765</v>
      </c>
      <c r="G395" s="36">
        <v>0</v>
      </c>
    </row>
    <row r="396" spans="1:7" x14ac:dyDescent="0.25">
      <c r="A396" s="33" t="s">
        <v>663</v>
      </c>
      <c r="B396" s="34">
        <v>37033</v>
      </c>
      <c r="C396" s="35" t="s">
        <v>664</v>
      </c>
      <c r="D396" s="35" t="s">
        <v>1717</v>
      </c>
      <c r="E396" s="29" t="s">
        <v>1509</v>
      </c>
      <c r="F396" s="35" t="s">
        <v>1765</v>
      </c>
      <c r="G396" s="36">
        <v>0</v>
      </c>
    </row>
    <row r="397" spans="1:7" x14ac:dyDescent="0.25">
      <c r="A397" s="33" t="s">
        <v>797</v>
      </c>
      <c r="B397" s="34">
        <v>37033</v>
      </c>
      <c r="C397" s="35" t="s">
        <v>812</v>
      </c>
      <c r="D397" s="35" t="s">
        <v>1717</v>
      </c>
      <c r="E397" s="29" t="s">
        <v>1509</v>
      </c>
      <c r="F397" s="35" t="s">
        <v>1721</v>
      </c>
      <c r="G397" s="36">
        <v>1124</v>
      </c>
    </row>
    <row r="398" spans="1:7" x14ac:dyDescent="0.25">
      <c r="A398" s="33" t="s">
        <v>447</v>
      </c>
      <c r="B398" s="34">
        <v>37034</v>
      </c>
      <c r="C398" s="35" t="s">
        <v>811</v>
      </c>
      <c r="D398" s="35" t="s">
        <v>1717</v>
      </c>
      <c r="E398" s="29" t="s">
        <v>1509</v>
      </c>
      <c r="F398" s="35" t="s">
        <v>1718</v>
      </c>
      <c r="G398" s="36">
        <v>1912</v>
      </c>
    </row>
    <row r="399" spans="1:7" x14ac:dyDescent="0.25">
      <c r="A399" s="33" t="s">
        <v>663</v>
      </c>
      <c r="B399" s="34">
        <v>37034</v>
      </c>
      <c r="C399" s="35" t="s">
        <v>664</v>
      </c>
      <c r="D399" s="35" t="s">
        <v>1717</v>
      </c>
      <c r="E399" s="29" t="s">
        <v>1509</v>
      </c>
      <c r="F399" s="35" t="s">
        <v>1765</v>
      </c>
      <c r="G399" s="36">
        <v>0</v>
      </c>
    </row>
    <row r="400" spans="1:7" x14ac:dyDescent="0.25">
      <c r="A400" s="33" t="s">
        <v>813</v>
      </c>
      <c r="B400" s="34">
        <v>37034</v>
      </c>
      <c r="C400" s="35" t="s">
        <v>459</v>
      </c>
      <c r="D400" s="35" t="s">
        <v>1717</v>
      </c>
      <c r="E400" s="29" t="s">
        <v>1509</v>
      </c>
      <c r="F400" s="35" t="s">
        <v>1765</v>
      </c>
      <c r="G400" s="36">
        <v>14872</v>
      </c>
    </row>
    <row r="401" spans="1:7" x14ac:dyDescent="0.25">
      <c r="A401" s="33" t="s">
        <v>814</v>
      </c>
      <c r="B401" s="34">
        <v>37034</v>
      </c>
      <c r="C401" s="35" t="s">
        <v>664</v>
      </c>
      <c r="D401" s="35" t="s">
        <v>1717</v>
      </c>
      <c r="E401" s="29" t="s">
        <v>1509</v>
      </c>
      <c r="F401" s="35" t="s">
        <v>1765</v>
      </c>
      <c r="G401" s="36">
        <v>0</v>
      </c>
    </row>
    <row r="402" spans="1:7" x14ac:dyDescent="0.25">
      <c r="A402" s="33" t="s">
        <v>806</v>
      </c>
      <c r="B402" s="34">
        <v>37035</v>
      </c>
      <c r="C402" s="35" t="s">
        <v>1880</v>
      </c>
      <c r="D402" s="35" t="s">
        <v>1717</v>
      </c>
      <c r="E402" s="29" t="s">
        <v>1509</v>
      </c>
      <c r="F402" s="35" t="s">
        <v>1718</v>
      </c>
      <c r="G402" s="36">
        <v>-300</v>
      </c>
    </row>
    <row r="403" spans="1:7" x14ac:dyDescent="0.25">
      <c r="A403" s="33" t="s">
        <v>806</v>
      </c>
      <c r="B403" s="34">
        <v>37035</v>
      </c>
      <c r="C403" s="35" t="s">
        <v>1880</v>
      </c>
      <c r="D403" s="35" t="s">
        <v>1717</v>
      </c>
      <c r="E403" s="29" t="s">
        <v>1509</v>
      </c>
      <c r="F403" s="35" t="s">
        <v>1718</v>
      </c>
      <c r="G403" s="36">
        <v>450</v>
      </c>
    </row>
    <row r="404" spans="1:7" x14ac:dyDescent="0.25">
      <c r="A404" s="33" t="s">
        <v>810</v>
      </c>
      <c r="B404" s="34">
        <v>37035</v>
      </c>
      <c r="C404" s="35" t="s">
        <v>1739</v>
      </c>
      <c r="D404" s="35" t="s">
        <v>1717</v>
      </c>
      <c r="E404" s="29" t="s">
        <v>1509</v>
      </c>
      <c r="F404" s="35" t="s">
        <v>1718</v>
      </c>
      <c r="G404" s="36">
        <v>-736</v>
      </c>
    </row>
    <row r="405" spans="1:7" x14ac:dyDescent="0.25">
      <c r="A405" s="33" t="s">
        <v>810</v>
      </c>
      <c r="B405" s="34">
        <v>37035</v>
      </c>
      <c r="C405" s="35" t="s">
        <v>1739</v>
      </c>
      <c r="D405" s="35" t="s">
        <v>1717</v>
      </c>
      <c r="E405" s="29" t="s">
        <v>1509</v>
      </c>
      <c r="F405" s="35" t="s">
        <v>1718</v>
      </c>
      <c r="G405" s="36">
        <v>2185</v>
      </c>
    </row>
    <row r="406" spans="1:7" x14ac:dyDescent="0.25">
      <c r="A406" s="33" t="s">
        <v>815</v>
      </c>
      <c r="B406" s="34">
        <v>37035</v>
      </c>
      <c r="C406" s="35" t="s">
        <v>1739</v>
      </c>
      <c r="D406" s="35" t="s">
        <v>1717</v>
      </c>
      <c r="E406" s="29" t="s">
        <v>1509</v>
      </c>
      <c r="F406" s="35" t="s">
        <v>1718</v>
      </c>
      <c r="G406" s="36">
        <v>338</v>
      </c>
    </row>
    <row r="407" spans="1:7" x14ac:dyDescent="0.25">
      <c r="A407" s="33" t="s">
        <v>663</v>
      </c>
      <c r="B407" s="34">
        <v>37035</v>
      </c>
      <c r="C407" s="35" t="s">
        <v>664</v>
      </c>
      <c r="D407" s="35" t="s">
        <v>1717</v>
      </c>
      <c r="E407" s="29" t="s">
        <v>1509</v>
      </c>
      <c r="F407" s="35" t="s">
        <v>1765</v>
      </c>
      <c r="G407" s="36">
        <v>0</v>
      </c>
    </row>
    <row r="408" spans="1:7" x14ac:dyDescent="0.25">
      <c r="A408" s="33" t="s">
        <v>663</v>
      </c>
      <c r="B408" s="34">
        <v>37035</v>
      </c>
      <c r="C408" s="35" t="s">
        <v>664</v>
      </c>
      <c r="D408" s="35" t="s">
        <v>1717</v>
      </c>
      <c r="E408" s="29" t="s">
        <v>1509</v>
      </c>
      <c r="F408" s="35" t="s">
        <v>1765</v>
      </c>
      <c r="G408" s="36">
        <v>0</v>
      </c>
    </row>
    <row r="409" spans="1:7" x14ac:dyDescent="0.25">
      <c r="A409" s="33" t="s">
        <v>816</v>
      </c>
      <c r="B409" s="34">
        <v>37035</v>
      </c>
      <c r="C409" s="35" t="s">
        <v>679</v>
      </c>
      <c r="D409" s="35" t="s">
        <v>1717</v>
      </c>
      <c r="E409" s="29" t="s">
        <v>1509</v>
      </c>
      <c r="F409" s="35" t="s">
        <v>817</v>
      </c>
      <c r="G409" s="36">
        <v>12200</v>
      </c>
    </row>
    <row r="410" spans="1:7" x14ac:dyDescent="0.25">
      <c r="A410" s="33" t="s">
        <v>818</v>
      </c>
      <c r="B410" s="34">
        <v>37035</v>
      </c>
      <c r="C410" s="35" t="s">
        <v>1720</v>
      </c>
      <c r="D410" s="35" t="s">
        <v>1717</v>
      </c>
      <c r="E410" s="29" t="s">
        <v>1509</v>
      </c>
      <c r="F410" s="35" t="s">
        <v>1721</v>
      </c>
      <c r="G410" s="36">
        <v>6063</v>
      </c>
    </row>
    <row r="411" spans="1:7" x14ac:dyDescent="0.25">
      <c r="A411" s="33" t="s">
        <v>819</v>
      </c>
      <c r="B411" s="34">
        <v>37035</v>
      </c>
      <c r="C411" s="35" t="s">
        <v>2810</v>
      </c>
      <c r="D411" s="35" t="s">
        <v>1717</v>
      </c>
      <c r="E411" s="29" t="s">
        <v>1509</v>
      </c>
      <c r="F411" s="35" t="s">
        <v>1721</v>
      </c>
      <c r="G411" s="36">
        <v>0</v>
      </c>
    </row>
    <row r="412" spans="1:7" x14ac:dyDescent="0.25">
      <c r="A412" s="33" t="s">
        <v>820</v>
      </c>
      <c r="B412" s="34">
        <v>37035</v>
      </c>
      <c r="C412" s="35" t="s">
        <v>2810</v>
      </c>
      <c r="D412" s="35" t="s">
        <v>1717</v>
      </c>
      <c r="E412" s="29" t="s">
        <v>1509</v>
      </c>
      <c r="F412" s="35" t="s">
        <v>1721</v>
      </c>
      <c r="G412" s="36">
        <v>4542</v>
      </c>
    </row>
    <row r="413" spans="1:7" x14ac:dyDescent="0.25">
      <c r="A413" s="33" t="s">
        <v>1511</v>
      </c>
      <c r="B413" s="34">
        <v>37035</v>
      </c>
      <c r="C413" s="35" t="s">
        <v>2810</v>
      </c>
      <c r="D413" s="35" t="s">
        <v>1717</v>
      </c>
      <c r="E413" s="29" t="s">
        <v>1509</v>
      </c>
      <c r="F413" s="35" t="s">
        <v>1721</v>
      </c>
      <c r="G413" s="36">
        <v>0</v>
      </c>
    </row>
    <row r="414" spans="1:7" x14ac:dyDescent="0.25">
      <c r="A414" s="33" t="s">
        <v>821</v>
      </c>
      <c r="B414" s="34">
        <v>37036</v>
      </c>
      <c r="C414" s="35" t="s">
        <v>1759</v>
      </c>
      <c r="D414" s="35" t="s">
        <v>1717</v>
      </c>
      <c r="E414" s="29" t="s">
        <v>1509</v>
      </c>
      <c r="F414" s="35" t="s">
        <v>1721</v>
      </c>
      <c r="G414" s="36">
        <v>713</v>
      </c>
    </row>
    <row r="415" spans="1:7" x14ac:dyDescent="0.25">
      <c r="A415" s="33" t="s">
        <v>803</v>
      </c>
      <c r="B415" s="34">
        <v>37036</v>
      </c>
      <c r="C415" s="35" t="s">
        <v>2943</v>
      </c>
      <c r="D415" s="35" t="s">
        <v>1717</v>
      </c>
      <c r="E415" s="29" t="s">
        <v>1509</v>
      </c>
      <c r="F415" s="35" t="s">
        <v>1729</v>
      </c>
      <c r="G415" s="36">
        <v>22096</v>
      </c>
    </row>
    <row r="416" spans="1:7" x14ac:dyDescent="0.25">
      <c r="A416" s="33" t="s">
        <v>1719</v>
      </c>
      <c r="B416" s="34">
        <v>37040</v>
      </c>
      <c r="C416" s="35" t="s">
        <v>784</v>
      </c>
      <c r="D416" s="35" t="s">
        <v>1717</v>
      </c>
      <c r="E416" s="29" t="s">
        <v>1509</v>
      </c>
      <c r="F416" s="35" t="s">
        <v>1721</v>
      </c>
      <c r="G416" s="36">
        <v>0</v>
      </c>
    </row>
    <row r="417" spans="1:7" x14ac:dyDescent="0.25">
      <c r="A417" s="33" t="s">
        <v>822</v>
      </c>
      <c r="B417" s="34">
        <v>37040</v>
      </c>
      <c r="C417" s="35" t="s">
        <v>811</v>
      </c>
      <c r="D417" s="35" t="s">
        <v>1717</v>
      </c>
      <c r="E417" s="29" t="s">
        <v>1509</v>
      </c>
      <c r="F417" s="35" t="s">
        <v>1718</v>
      </c>
      <c r="G417" s="36">
        <v>1892</v>
      </c>
    </row>
    <row r="418" spans="1:7" x14ac:dyDescent="0.25">
      <c r="A418" s="33" t="s">
        <v>823</v>
      </c>
      <c r="B418" s="34">
        <v>37040</v>
      </c>
      <c r="C418" s="35" t="s">
        <v>2943</v>
      </c>
      <c r="D418" s="35" t="s">
        <v>1717</v>
      </c>
      <c r="E418" s="29" t="s">
        <v>1509</v>
      </c>
      <c r="F418" s="35" t="s">
        <v>1729</v>
      </c>
      <c r="G418" s="36">
        <v>22112</v>
      </c>
    </row>
    <row r="419" spans="1:7" x14ac:dyDescent="0.25">
      <c r="A419" s="33" t="s">
        <v>1740</v>
      </c>
      <c r="B419" s="34">
        <v>37040</v>
      </c>
      <c r="C419" s="35" t="s">
        <v>1739</v>
      </c>
      <c r="D419" s="35" t="s">
        <v>1717</v>
      </c>
      <c r="E419" s="29" t="s">
        <v>1509</v>
      </c>
      <c r="F419" s="35" t="s">
        <v>1718</v>
      </c>
      <c r="G419" s="36">
        <v>3596</v>
      </c>
    </row>
    <row r="420" spans="1:7" x14ac:dyDescent="0.25">
      <c r="A420" s="33" t="s">
        <v>1719</v>
      </c>
      <c r="B420" s="34">
        <v>37040</v>
      </c>
      <c r="C420" s="35" t="s">
        <v>784</v>
      </c>
      <c r="D420" s="35" t="s">
        <v>1717</v>
      </c>
      <c r="E420" s="29" t="s">
        <v>1509</v>
      </c>
      <c r="F420" s="35" t="s">
        <v>1721</v>
      </c>
      <c r="G420" s="36">
        <v>18300</v>
      </c>
    </row>
    <row r="421" spans="1:7" x14ac:dyDescent="0.25">
      <c r="A421" s="33" t="s">
        <v>1719</v>
      </c>
      <c r="B421" s="34">
        <v>37040</v>
      </c>
      <c r="C421" s="35" t="s">
        <v>784</v>
      </c>
      <c r="D421" s="35" t="s">
        <v>1717</v>
      </c>
      <c r="E421" s="29" t="s">
        <v>1509</v>
      </c>
      <c r="F421" s="35" t="s">
        <v>1721</v>
      </c>
      <c r="G421" s="36">
        <v>12200</v>
      </c>
    </row>
    <row r="422" spans="1:7" x14ac:dyDescent="0.25">
      <c r="A422" s="33" t="s">
        <v>822</v>
      </c>
      <c r="B422" s="34">
        <v>37041</v>
      </c>
      <c r="C422" s="35" t="s">
        <v>811</v>
      </c>
      <c r="D422" s="35" t="s">
        <v>1717</v>
      </c>
      <c r="E422" s="29" t="s">
        <v>1509</v>
      </c>
      <c r="F422" s="35" t="s">
        <v>1718</v>
      </c>
      <c r="G422" s="36">
        <v>1892</v>
      </c>
    </row>
    <row r="423" spans="1:7" x14ac:dyDescent="0.25">
      <c r="A423" s="33" t="s">
        <v>1719</v>
      </c>
      <c r="B423" s="34">
        <v>37041</v>
      </c>
      <c r="C423" s="35" t="s">
        <v>784</v>
      </c>
      <c r="D423" s="35" t="s">
        <v>1717</v>
      </c>
      <c r="E423" s="29" t="s">
        <v>1509</v>
      </c>
      <c r="F423" s="35" t="s">
        <v>1721</v>
      </c>
      <c r="G423" s="36">
        <v>0</v>
      </c>
    </row>
    <row r="424" spans="1:7" x14ac:dyDescent="0.25">
      <c r="A424" s="33" t="s">
        <v>824</v>
      </c>
      <c r="B424" s="34">
        <v>37042</v>
      </c>
      <c r="C424" s="35" t="s">
        <v>825</v>
      </c>
      <c r="D424" s="35" t="s">
        <v>1717</v>
      </c>
      <c r="E424" s="29" t="s">
        <v>1509</v>
      </c>
      <c r="F424" s="35" t="s">
        <v>1770</v>
      </c>
      <c r="G424" s="36">
        <v>0</v>
      </c>
    </row>
    <row r="425" spans="1:7" x14ac:dyDescent="0.25">
      <c r="A425" s="33" t="s">
        <v>1719</v>
      </c>
      <c r="B425" s="34">
        <v>37042</v>
      </c>
      <c r="C425" s="35" t="s">
        <v>1720</v>
      </c>
      <c r="D425" s="35" t="s">
        <v>1717</v>
      </c>
      <c r="E425" s="29" t="s">
        <v>1509</v>
      </c>
      <c r="F425" s="35" t="s">
        <v>1721</v>
      </c>
      <c r="G425" s="36">
        <v>4568</v>
      </c>
    </row>
    <row r="426" spans="1:7" x14ac:dyDescent="0.25">
      <c r="A426" s="33" t="s">
        <v>1719</v>
      </c>
      <c r="B426" s="34">
        <v>37042</v>
      </c>
      <c r="C426" s="35" t="s">
        <v>1720</v>
      </c>
      <c r="D426" s="35" t="s">
        <v>1717</v>
      </c>
      <c r="E426" s="29" t="s">
        <v>1509</v>
      </c>
      <c r="F426" s="35" t="s">
        <v>1721</v>
      </c>
      <c r="G426" s="36">
        <v>9200</v>
      </c>
    </row>
    <row r="427" spans="1:7" x14ac:dyDescent="0.25">
      <c r="A427" s="33" t="s">
        <v>826</v>
      </c>
      <c r="B427" s="34">
        <v>37021</v>
      </c>
      <c r="C427" s="35" t="s">
        <v>827</v>
      </c>
      <c r="D427" s="35" t="s">
        <v>1717</v>
      </c>
      <c r="E427" s="29" t="s">
        <v>1966</v>
      </c>
      <c r="F427" s="35" t="s">
        <v>1729</v>
      </c>
      <c r="G427" s="36">
        <v>90600</v>
      </c>
    </row>
    <row r="428" spans="1:7" x14ac:dyDescent="0.25">
      <c r="A428" s="33" t="s">
        <v>828</v>
      </c>
      <c r="B428" s="34">
        <v>37012</v>
      </c>
      <c r="C428" s="35" t="s">
        <v>2805</v>
      </c>
      <c r="D428" s="35" t="s">
        <v>1975</v>
      </c>
      <c r="E428" s="29" t="s">
        <v>1373</v>
      </c>
      <c r="F428" s="35" t="s">
        <v>1981</v>
      </c>
      <c r="G428" s="36">
        <v>7650</v>
      </c>
    </row>
    <row r="429" spans="1:7" x14ac:dyDescent="0.25">
      <c r="A429" s="33" t="s">
        <v>829</v>
      </c>
      <c r="B429" s="34">
        <v>37012</v>
      </c>
      <c r="C429" s="35" t="s">
        <v>2001</v>
      </c>
      <c r="D429" s="35" t="s">
        <v>1975</v>
      </c>
      <c r="E429" s="29" t="s">
        <v>1373</v>
      </c>
      <c r="F429" s="35" t="s">
        <v>2002</v>
      </c>
      <c r="G429" s="36">
        <v>410</v>
      </c>
    </row>
    <row r="430" spans="1:7" x14ac:dyDescent="0.25">
      <c r="A430" s="33" t="s">
        <v>830</v>
      </c>
      <c r="B430" s="34">
        <v>37012</v>
      </c>
      <c r="C430" s="35" t="s">
        <v>2001</v>
      </c>
      <c r="D430" s="35" t="s">
        <v>1975</v>
      </c>
      <c r="E430" s="29" t="s">
        <v>1373</v>
      </c>
      <c r="F430" s="35" t="s">
        <v>2002</v>
      </c>
      <c r="G430" s="36">
        <v>500</v>
      </c>
    </row>
    <row r="431" spans="1:7" x14ac:dyDescent="0.25">
      <c r="A431" s="33" t="s">
        <v>831</v>
      </c>
      <c r="B431" s="34">
        <v>37012</v>
      </c>
      <c r="C431" s="35" t="s">
        <v>2805</v>
      </c>
      <c r="D431" s="35" t="s">
        <v>1975</v>
      </c>
      <c r="E431" s="29" t="s">
        <v>1373</v>
      </c>
      <c r="F431" s="35" t="s">
        <v>1981</v>
      </c>
      <c r="G431" s="36">
        <v>7650</v>
      </c>
    </row>
    <row r="432" spans="1:7" x14ac:dyDescent="0.25">
      <c r="A432" s="33" t="s">
        <v>832</v>
      </c>
      <c r="B432" s="34">
        <v>37012</v>
      </c>
      <c r="C432" s="35" t="s">
        <v>2389</v>
      </c>
      <c r="D432" s="35" t="s">
        <v>1975</v>
      </c>
      <c r="E432" s="29" t="s">
        <v>1373</v>
      </c>
      <c r="F432" s="35" t="s">
        <v>3028</v>
      </c>
      <c r="G432" s="36">
        <v>76250</v>
      </c>
    </row>
    <row r="433" spans="1:7" x14ac:dyDescent="0.25">
      <c r="A433" s="33" t="s">
        <v>833</v>
      </c>
      <c r="B433" s="34">
        <v>37012</v>
      </c>
      <c r="C433" s="35" t="s">
        <v>2805</v>
      </c>
      <c r="D433" s="35" t="s">
        <v>1975</v>
      </c>
      <c r="E433" s="29" t="s">
        <v>1373</v>
      </c>
      <c r="F433" s="35" t="s">
        <v>1981</v>
      </c>
      <c r="G433" s="36">
        <v>6000</v>
      </c>
    </row>
    <row r="434" spans="1:7" x14ac:dyDescent="0.25">
      <c r="A434" s="33" t="s">
        <v>834</v>
      </c>
      <c r="B434" s="34">
        <v>37012</v>
      </c>
      <c r="C434" s="35" t="s">
        <v>2001</v>
      </c>
      <c r="D434" s="35" t="s">
        <v>1975</v>
      </c>
      <c r="E434" s="29" t="s">
        <v>1373</v>
      </c>
      <c r="F434" s="35" t="s">
        <v>2002</v>
      </c>
      <c r="G434" s="36">
        <v>2500</v>
      </c>
    </row>
    <row r="435" spans="1:7" x14ac:dyDescent="0.25">
      <c r="A435" s="33" t="s">
        <v>835</v>
      </c>
      <c r="B435" s="34">
        <v>37012</v>
      </c>
      <c r="C435" s="35" t="s">
        <v>1819</v>
      </c>
      <c r="D435" s="35" t="s">
        <v>1975</v>
      </c>
      <c r="E435" s="29" t="s">
        <v>1373</v>
      </c>
      <c r="F435" s="35" t="s">
        <v>3028</v>
      </c>
      <c r="G435" s="36">
        <v>0</v>
      </c>
    </row>
    <row r="436" spans="1:7" x14ac:dyDescent="0.25">
      <c r="A436" s="33" t="s">
        <v>836</v>
      </c>
      <c r="B436" s="34">
        <v>37012</v>
      </c>
      <c r="C436" s="35" t="s">
        <v>2001</v>
      </c>
      <c r="D436" s="35" t="s">
        <v>1975</v>
      </c>
      <c r="E436" s="29" t="s">
        <v>1373</v>
      </c>
      <c r="F436" s="35" t="s">
        <v>2002</v>
      </c>
      <c r="G436" s="36">
        <v>3400</v>
      </c>
    </row>
    <row r="437" spans="1:7" x14ac:dyDescent="0.25">
      <c r="A437" s="33" t="s">
        <v>837</v>
      </c>
      <c r="B437" s="34">
        <v>37012</v>
      </c>
      <c r="C437" s="35" t="s">
        <v>2056</v>
      </c>
      <c r="D437" s="35" t="s">
        <v>1975</v>
      </c>
      <c r="E437" s="29" t="s">
        <v>1373</v>
      </c>
      <c r="F437" s="35" t="s">
        <v>1990</v>
      </c>
      <c r="G437" s="36">
        <v>509</v>
      </c>
    </row>
    <row r="438" spans="1:7" x14ac:dyDescent="0.25">
      <c r="A438" s="33" t="s">
        <v>838</v>
      </c>
      <c r="B438" s="34">
        <v>37012</v>
      </c>
      <c r="C438" s="35" t="s">
        <v>2216</v>
      </c>
      <c r="D438" s="35" t="s">
        <v>1975</v>
      </c>
      <c r="E438" s="29" t="s">
        <v>1373</v>
      </c>
      <c r="F438" s="35" t="s">
        <v>2020</v>
      </c>
      <c r="G438" s="36">
        <v>15483</v>
      </c>
    </row>
    <row r="439" spans="1:7" x14ac:dyDescent="0.25">
      <c r="A439" s="33" t="s">
        <v>839</v>
      </c>
      <c r="B439" s="34">
        <v>37012</v>
      </c>
      <c r="C439" s="35" t="s">
        <v>2058</v>
      </c>
      <c r="D439" s="35" t="s">
        <v>1975</v>
      </c>
      <c r="E439" s="29" t="s">
        <v>1373</v>
      </c>
      <c r="F439" s="35" t="s">
        <v>1771</v>
      </c>
      <c r="G439" s="36">
        <v>0</v>
      </c>
    </row>
    <row r="440" spans="1:7" x14ac:dyDescent="0.25">
      <c r="A440" s="33" t="s">
        <v>840</v>
      </c>
      <c r="B440" s="34">
        <v>37012</v>
      </c>
      <c r="C440" s="35" t="s">
        <v>841</v>
      </c>
      <c r="D440" s="35" t="s">
        <v>1975</v>
      </c>
      <c r="E440" s="29" t="s">
        <v>1373</v>
      </c>
      <c r="F440" s="35" t="s">
        <v>1981</v>
      </c>
      <c r="G440" s="36">
        <v>3460</v>
      </c>
    </row>
    <row r="441" spans="1:7" x14ac:dyDescent="0.25">
      <c r="A441" s="33" t="s">
        <v>842</v>
      </c>
      <c r="B441" s="34">
        <v>37012</v>
      </c>
      <c r="C441" s="35" t="s">
        <v>1977</v>
      </c>
      <c r="D441" s="35" t="s">
        <v>1975</v>
      </c>
      <c r="E441" s="29" t="s">
        <v>1373</v>
      </c>
      <c r="F441" s="35" t="s">
        <v>1978</v>
      </c>
      <c r="G441" s="36">
        <v>1790</v>
      </c>
    </row>
    <row r="442" spans="1:7" x14ac:dyDescent="0.25">
      <c r="A442" s="33" t="s">
        <v>843</v>
      </c>
      <c r="B442" s="34">
        <v>37012</v>
      </c>
      <c r="C442" s="35" t="s">
        <v>2058</v>
      </c>
      <c r="D442" s="35" t="s">
        <v>1975</v>
      </c>
      <c r="E442" s="29" t="s">
        <v>1373</v>
      </c>
      <c r="F442" s="35" t="s">
        <v>1771</v>
      </c>
      <c r="G442" s="36">
        <v>0</v>
      </c>
    </row>
    <row r="443" spans="1:7" x14ac:dyDescent="0.25">
      <c r="A443" s="33" t="s">
        <v>844</v>
      </c>
      <c r="B443" s="34">
        <v>37012</v>
      </c>
      <c r="C443" s="35" t="s">
        <v>1819</v>
      </c>
      <c r="D443" s="35" t="s">
        <v>1975</v>
      </c>
      <c r="E443" s="29" t="s">
        <v>1373</v>
      </c>
      <c r="F443" s="35" t="s">
        <v>3028</v>
      </c>
      <c r="G443" s="36">
        <v>3035</v>
      </c>
    </row>
    <row r="444" spans="1:7" x14ac:dyDescent="0.25">
      <c r="A444" s="33" t="s">
        <v>845</v>
      </c>
      <c r="B444" s="34">
        <v>37012</v>
      </c>
      <c r="C444" s="35" t="s">
        <v>1977</v>
      </c>
      <c r="D444" s="35" t="s">
        <v>1975</v>
      </c>
      <c r="E444" s="29" t="s">
        <v>1373</v>
      </c>
      <c r="F444" s="35" t="s">
        <v>1978</v>
      </c>
      <c r="G444" s="36">
        <v>95</v>
      </c>
    </row>
    <row r="445" spans="1:7" x14ac:dyDescent="0.25">
      <c r="A445" s="33" t="s">
        <v>846</v>
      </c>
      <c r="B445" s="34">
        <v>37012</v>
      </c>
      <c r="C445" s="35" t="s">
        <v>1977</v>
      </c>
      <c r="D445" s="35" t="s">
        <v>1975</v>
      </c>
      <c r="E445" s="29" t="s">
        <v>1373</v>
      </c>
      <c r="F445" s="35" t="s">
        <v>1978</v>
      </c>
      <c r="G445" s="36">
        <v>3120</v>
      </c>
    </row>
    <row r="446" spans="1:7" x14ac:dyDescent="0.25">
      <c r="A446" s="33" t="s">
        <v>847</v>
      </c>
      <c r="B446" s="34">
        <v>37012</v>
      </c>
      <c r="C446" s="35" t="s">
        <v>2056</v>
      </c>
      <c r="D446" s="35" t="s">
        <v>1975</v>
      </c>
      <c r="E446" s="29" t="s">
        <v>1373</v>
      </c>
      <c r="F446" s="35" t="s">
        <v>1771</v>
      </c>
      <c r="G446" s="36">
        <v>245</v>
      </c>
    </row>
    <row r="447" spans="1:7" x14ac:dyDescent="0.25">
      <c r="A447" s="33" t="s">
        <v>848</v>
      </c>
      <c r="B447" s="34">
        <v>37012</v>
      </c>
      <c r="C447" s="35" t="s">
        <v>1819</v>
      </c>
      <c r="D447" s="35" t="s">
        <v>1975</v>
      </c>
      <c r="E447" s="29" t="s">
        <v>1373</v>
      </c>
      <c r="F447" s="35" t="s">
        <v>3028</v>
      </c>
      <c r="G447" s="36">
        <v>5000</v>
      </c>
    </row>
    <row r="448" spans="1:7" x14ac:dyDescent="0.25">
      <c r="A448" s="33" t="s">
        <v>849</v>
      </c>
      <c r="B448" s="34">
        <v>37012</v>
      </c>
      <c r="C448" s="35" t="s">
        <v>1977</v>
      </c>
      <c r="D448" s="35" t="s">
        <v>1975</v>
      </c>
      <c r="E448" s="29" t="s">
        <v>1373</v>
      </c>
      <c r="F448" s="35" t="s">
        <v>1978</v>
      </c>
      <c r="G448" s="36">
        <v>3570</v>
      </c>
    </row>
    <row r="449" spans="1:7" x14ac:dyDescent="0.25">
      <c r="A449" s="33" t="s">
        <v>850</v>
      </c>
      <c r="B449" s="34">
        <v>37012</v>
      </c>
      <c r="C449" s="35" t="s">
        <v>2364</v>
      </c>
      <c r="D449" s="35" t="s">
        <v>1975</v>
      </c>
      <c r="E449" s="29" t="s">
        <v>1373</v>
      </c>
      <c r="F449" s="35" t="s">
        <v>1978</v>
      </c>
      <c r="G449" s="36">
        <v>1732</v>
      </c>
    </row>
    <row r="450" spans="1:7" x14ac:dyDescent="0.25">
      <c r="A450" s="33" t="s">
        <v>851</v>
      </c>
      <c r="B450" s="34">
        <v>37012</v>
      </c>
      <c r="C450" s="35" t="s">
        <v>2056</v>
      </c>
      <c r="D450" s="35" t="s">
        <v>1975</v>
      </c>
      <c r="E450" s="29" t="s">
        <v>1373</v>
      </c>
      <c r="F450" s="35" t="s">
        <v>1771</v>
      </c>
      <c r="G450" s="36">
        <v>375</v>
      </c>
    </row>
    <row r="451" spans="1:7" x14ac:dyDescent="0.25">
      <c r="A451" s="33" t="s">
        <v>852</v>
      </c>
      <c r="B451" s="34">
        <v>37012</v>
      </c>
      <c r="C451" s="35" t="s">
        <v>2058</v>
      </c>
      <c r="D451" s="35" t="s">
        <v>1975</v>
      </c>
      <c r="E451" s="29" t="s">
        <v>1373</v>
      </c>
      <c r="F451" s="35" t="s">
        <v>1771</v>
      </c>
      <c r="G451" s="36">
        <v>730</v>
      </c>
    </row>
    <row r="452" spans="1:7" x14ac:dyDescent="0.25">
      <c r="A452" s="33" t="s">
        <v>853</v>
      </c>
      <c r="B452" s="34">
        <v>37012</v>
      </c>
      <c r="C452" s="35" t="s">
        <v>57</v>
      </c>
      <c r="D452" s="35" t="s">
        <v>1975</v>
      </c>
      <c r="E452" s="29" t="s">
        <v>1373</v>
      </c>
      <c r="F452" s="35" t="s">
        <v>1771</v>
      </c>
      <c r="G452" s="36">
        <v>4300</v>
      </c>
    </row>
    <row r="453" spans="1:7" x14ac:dyDescent="0.25">
      <c r="A453" s="33" t="s">
        <v>854</v>
      </c>
      <c r="B453" s="34">
        <v>37012</v>
      </c>
      <c r="C453" s="35" t="s">
        <v>57</v>
      </c>
      <c r="D453" s="35" t="s">
        <v>1975</v>
      </c>
      <c r="E453" s="29" t="s">
        <v>1373</v>
      </c>
      <c r="F453" s="35" t="s">
        <v>1771</v>
      </c>
      <c r="G453" s="36">
        <v>10630</v>
      </c>
    </row>
    <row r="454" spans="1:7" x14ac:dyDescent="0.25">
      <c r="A454" s="33" t="s">
        <v>855</v>
      </c>
      <c r="B454" s="34">
        <v>37012</v>
      </c>
      <c r="C454" s="35" t="s">
        <v>1988</v>
      </c>
      <c r="D454" s="35" t="s">
        <v>1975</v>
      </c>
      <c r="E454" s="29" t="s">
        <v>1373</v>
      </c>
      <c r="F454" s="35" t="s">
        <v>1997</v>
      </c>
      <c r="G454" s="36">
        <v>750</v>
      </c>
    </row>
    <row r="455" spans="1:7" x14ac:dyDescent="0.25">
      <c r="A455" s="33" t="s">
        <v>856</v>
      </c>
      <c r="B455" s="34">
        <v>37012</v>
      </c>
      <c r="C455" s="35" t="s">
        <v>177</v>
      </c>
      <c r="D455" s="35" t="s">
        <v>1975</v>
      </c>
      <c r="E455" s="29" t="s">
        <v>1373</v>
      </c>
      <c r="F455" s="35" t="s">
        <v>1990</v>
      </c>
      <c r="G455" s="36">
        <v>6450</v>
      </c>
    </row>
    <row r="456" spans="1:7" x14ac:dyDescent="0.25">
      <c r="A456" s="33" t="s">
        <v>857</v>
      </c>
      <c r="B456" s="34">
        <v>37012</v>
      </c>
      <c r="C456" s="35" t="s">
        <v>57</v>
      </c>
      <c r="D456" s="35" t="s">
        <v>1975</v>
      </c>
      <c r="E456" s="29" t="s">
        <v>1373</v>
      </c>
      <c r="F456" s="35" t="s">
        <v>1771</v>
      </c>
      <c r="G456" s="36">
        <v>150</v>
      </c>
    </row>
    <row r="457" spans="1:7" x14ac:dyDescent="0.25">
      <c r="A457" s="33" t="s">
        <v>858</v>
      </c>
      <c r="B457" s="34">
        <v>37012</v>
      </c>
      <c r="C457" s="35" t="s">
        <v>859</v>
      </c>
      <c r="D457" s="35" t="s">
        <v>1975</v>
      </c>
      <c r="E457" s="29" t="s">
        <v>1373</v>
      </c>
      <c r="F457" s="35" t="s">
        <v>1771</v>
      </c>
      <c r="G457" s="36">
        <v>895</v>
      </c>
    </row>
    <row r="458" spans="1:7" x14ac:dyDescent="0.25">
      <c r="A458" s="33" t="s">
        <v>860</v>
      </c>
      <c r="B458" s="34">
        <v>37012</v>
      </c>
      <c r="C458" s="35" t="s">
        <v>1977</v>
      </c>
      <c r="D458" s="35" t="s">
        <v>1975</v>
      </c>
      <c r="E458" s="29" t="s">
        <v>1373</v>
      </c>
      <c r="F458" s="35" t="s">
        <v>1978</v>
      </c>
      <c r="G458" s="36">
        <v>0</v>
      </c>
    </row>
    <row r="459" spans="1:7" x14ac:dyDescent="0.25">
      <c r="A459" s="33" t="s">
        <v>861</v>
      </c>
      <c r="B459" s="34">
        <v>37012</v>
      </c>
      <c r="C459" s="35" t="s">
        <v>1819</v>
      </c>
      <c r="D459" s="35" t="s">
        <v>1975</v>
      </c>
      <c r="E459" s="29" t="s">
        <v>1373</v>
      </c>
      <c r="F459" s="35" t="s">
        <v>3028</v>
      </c>
      <c r="G459" s="36">
        <v>13575</v>
      </c>
    </row>
    <row r="460" spans="1:7" x14ac:dyDescent="0.25">
      <c r="A460" s="33" t="s">
        <v>862</v>
      </c>
      <c r="B460" s="34">
        <v>37012</v>
      </c>
      <c r="C460" s="35" t="s">
        <v>1819</v>
      </c>
      <c r="D460" s="35" t="s">
        <v>1975</v>
      </c>
      <c r="E460" s="29" t="s">
        <v>1373</v>
      </c>
      <c r="F460" s="35" t="s">
        <v>3028</v>
      </c>
      <c r="G460" s="36">
        <v>0</v>
      </c>
    </row>
    <row r="461" spans="1:7" x14ac:dyDescent="0.25">
      <c r="A461" s="33" t="s">
        <v>863</v>
      </c>
      <c r="B461" s="34">
        <v>37013</v>
      </c>
      <c r="C461" s="35" t="s">
        <v>1797</v>
      </c>
      <c r="D461" s="35" t="s">
        <v>1975</v>
      </c>
      <c r="E461" s="29" t="s">
        <v>1373</v>
      </c>
      <c r="F461" s="35" t="s">
        <v>1788</v>
      </c>
      <c r="G461" s="36">
        <v>2500</v>
      </c>
    </row>
    <row r="462" spans="1:7" x14ac:dyDescent="0.25">
      <c r="A462" s="33" t="s">
        <v>864</v>
      </c>
      <c r="B462" s="34">
        <v>37013</v>
      </c>
      <c r="C462" s="35" t="s">
        <v>1819</v>
      </c>
      <c r="D462" s="35" t="s">
        <v>1975</v>
      </c>
      <c r="E462" s="29" t="s">
        <v>1373</v>
      </c>
      <c r="F462" s="35" t="s">
        <v>3028</v>
      </c>
      <c r="G462" s="36">
        <v>0</v>
      </c>
    </row>
    <row r="463" spans="1:7" x14ac:dyDescent="0.25">
      <c r="A463" s="33" t="s">
        <v>865</v>
      </c>
      <c r="B463" s="34">
        <v>37013</v>
      </c>
      <c r="C463" s="35" t="s">
        <v>2058</v>
      </c>
      <c r="D463" s="35" t="s">
        <v>1975</v>
      </c>
      <c r="E463" s="29" t="s">
        <v>1373</v>
      </c>
      <c r="F463" s="35" t="s">
        <v>1771</v>
      </c>
      <c r="G463" s="36">
        <v>0</v>
      </c>
    </row>
    <row r="464" spans="1:7" x14ac:dyDescent="0.25">
      <c r="A464" s="33" t="s">
        <v>866</v>
      </c>
      <c r="B464" s="34">
        <v>37013</v>
      </c>
      <c r="C464" s="35" t="s">
        <v>2216</v>
      </c>
      <c r="D464" s="35" t="s">
        <v>1975</v>
      </c>
      <c r="E464" s="29" t="s">
        <v>1373</v>
      </c>
      <c r="F464" s="35" t="s">
        <v>2020</v>
      </c>
      <c r="G464" s="36">
        <v>17630</v>
      </c>
    </row>
    <row r="465" spans="1:7" x14ac:dyDescent="0.25">
      <c r="A465" s="33" t="s">
        <v>867</v>
      </c>
      <c r="B465" s="34">
        <v>37013</v>
      </c>
      <c r="C465" s="35" t="s">
        <v>2058</v>
      </c>
      <c r="D465" s="35" t="s">
        <v>1975</v>
      </c>
      <c r="E465" s="29" t="s">
        <v>1373</v>
      </c>
      <c r="F465" s="35" t="s">
        <v>1771</v>
      </c>
      <c r="G465" s="36">
        <v>0</v>
      </c>
    </row>
    <row r="466" spans="1:7" x14ac:dyDescent="0.25">
      <c r="A466" s="33" t="s">
        <v>868</v>
      </c>
      <c r="B466" s="34">
        <v>37013</v>
      </c>
      <c r="C466" s="35" t="s">
        <v>1977</v>
      </c>
      <c r="D466" s="35" t="s">
        <v>1975</v>
      </c>
      <c r="E466" s="29" t="s">
        <v>1373</v>
      </c>
      <c r="F466" s="35" t="s">
        <v>1978</v>
      </c>
      <c r="G466" s="36">
        <v>0</v>
      </c>
    </row>
    <row r="467" spans="1:7" x14ac:dyDescent="0.25">
      <c r="A467" s="33" t="s">
        <v>869</v>
      </c>
      <c r="B467" s="34">
        <v>37013</v>
      </c>
      <c r="C467" s="35" t="s">
        <v>1977</v>
      </c>
      <c r="D467" s="35" t="s">
        <v>1975</v>
      </c>
      <c r="E467" s="29" t="s">
        <v>1373</v>
      </c>
      <c r="F467" s="35" t="s">
        <v>1978</v>
      </c>
      <c r="G467" s="36">
        <v>0</v>
      </c>
    </row>
    <row r="468" spans="1:7" x14ac:dyDescent="0.25">
      <c r="A468" s="33" t="s">
        <v>870</v>
      </c>
      <c r="B468" s="34">
        <v>37013</v>
      </c>
      <c r="C468" s="35" t="s">
        <v>1977</v>
      </c>
      <c r="D468" s="35" t="s">
        <v>1975</v>
      </c>
      <c r="E468" s="29" t="s">
        <v>1373</v>
      </c>
      <c r="F468" s="35" t="s">
        <v>1978</v>
      </c>
      <c r="G468" s="36">
        <v>0</v>
      </c>
    </row>
    <row r="469" spans="1:7" x14ac:dyDescent="0.25">
      <c r="A469" s="33" t="s">
        <v>871</v>
      </c>
      <c r="B469" s="34">
        <v>37013</v>
      </c>
      <c r="C469" s="35" t="s">
        <v>872</v>
      </c>
      <c r="D469" s="35" t="s">
        <v>1975</v>
      </c>
      <c r="E469" s="29" t="s">
        <v>1373</v>
      </c>
      <c r="F469" s="35" t="s">
        <v>1978</v>
      </c>
      <c r="G469" s="36">
        <v>105</v>
      </c>
    </row>
    <row r="470" spans="1:7" x14ac:dyDescent="0.25">
      <c r="A470" s="33" t="s">
        <v>873</v>
      </c>
      <c r="B470" s="34">
        <v>37013</v>
      </c>
      <c r="C470" s="35" t="s">
        <v>1988</v>
      </c>
      <c r="D470" s="35" t="s">
        <v>1975</v>
      </c>
      <c r="E470" s="29" t="s">
        <v>1373</v>
      </c>
      <c r="F470" s="35" t="s">
        <v>1997</v>
      </c>
      <c r="G470" s="36">
        <v>-5230</v>
      </c>
    </row>
    <row r="471" spans="1:7" x14ac:dyDescent="0.25">
      <c r="A471" s="33" t="s">
        <v>874</v>
      </c>
      <c r="B471" s="34">
        <v>37013</v>
      </c>
      <c r="C471" s="35" t="s">
        <v>2805</v>
      </c>
      <c r="D471" s="35" t="s">
        <v>1975</v>
      </c>
      <c r="E471" s="29" t="s">
        <v>1373</v>
      </c>
      <c r="F471" s="35" t="s">
        <v>1981</v>
      </c>
      <c r="G471" s="36">
        <v>15300</v>
      </c>
    </row>
    <row r="472" spans="1:7" x14ac:dyDescent="0.25">
      <c r="A472" s="33" t="s">
        <v>875</v>
      </c>
      <c r="B472" s="34">
        <v>37013</v>
      </c>
      <c r="C472" s="35" t="s">
        <v>2805</v>
      </c>
      <c r="D472" s="35" t="s">
        <v>1975</v>
      </c>
      <c r="E472" s="29" t="s">
        <v>1373</v>
      </c>
      <c r="F472" s="35" t="s">
        <v>1981</v>
      </c>
      <c r="G472" s="36">
        <v>3825</v>
      </c>
    </row>
    <row r="473" spans="1:7" x14ac:dyDescent="0.25">
      <c r="A473" s="33" t="s">
        <v>876</v>
      </c>
      <c r="B473" s="34">
        <v>37013</v>
      </c>
      <c r="C473" s="35" t="s">
        <v>859</v>
      </c>
      <c r="D473" s="35" t="s">
        <v>1975</v>
      </c>
      <c r="E473" s="29" t="s">
        <v>1373</v>
      </c>
      <c r="F473" s="35" t="s">
        <v>1771</v>
      </c>
      <c r="G473" s="36">
        <v>1575</v>
      </c>
    </row>
    <row r="474" spans="1:7" x14ac:dyDescent="0.25">
      <c r="A474" s="33" t="s">
        <v>877</v>
      </c>
      <c r="B474" s="34">
        <v>37013</v>
      </c>
      <c r="C474" s="35" t="s">
        <v>878</v>
      </c>
      <c r="D474" s="35" t="s">
        <v>1975</v>
      </c>
      <c r="E474" s="29" t="s">
        <v>1373</v>
      </c>
      <c r="F474" s="35" t="s">
        <v>1981</v>
      </c>
      <c r="G474" s="36">
        <v>9200</v>
      </c>
    </row>
    <row r="475" spans="1:7" x14ac:dyDescent="0.25">
      <c r="A475" s="33" t="s">
        <v>879</v>
      </c>
      <c r="B475" s="34">
        <v>37013</v>
      </c>
      <c r="C475" s="35" t="s">
        <v>2050</v>
      </c>
      <c r="D475" s="35" t="s">
        <v>1975</v>
      </c>
      <c r="E475" s="29" t="s">
        <v>1373</v>
      </c>
      <c r="F475" s="35" t="s">
        <v>1771</v>
      </c>
      <c r="G475" s="36">
        <v>3600</v>
      </c>
    </row>
    <row r="476" spans="1:7" x14ac:dyDescent="0.25">
      <c r="A476" s="33" t="s">
        <v>880</v>
      </c>
      <c r="B476" s="34">
        <v>37013</v>
      </c>
      <c r="C476" s="35" t="s">
        <v>1797</v>
      </c>
      <c r="D476" s="35" t="s">
        <v>1975</v>
      </c>
      <c r="E476" s="29" t="s">
        <v>1373</v>
      </c>
      <c r="F476" s="35" t="s">
        <v>1788</v>
      </c>
      <c r="G476" s="36">
        <v>12500</v>
      </c>
    </row>
    <row r="477" spans="1:7" x14ac:dyDescent="0.25">
      <c r="A477" s="33" t="s">
        <v>881</v>
      </c>
      <c r="B477" s="34">
        <v>37013</v>
      </c>
      <c r="C477" s="35" t="s">
        <v>882</v>
      </c>
      <c r="D477" s="35" t="s">
        <v>1975</v>
      </c>
      <c r="E477" s="29" t="s">
        <v>1373</v>
      </c>
      <c r="F477" s="35" t="s">
        <v>1981</v>
      </c>
      <c r="G477" s="36">
        <v>240</v>
      </c>
    </row>
    <row r="478" spans="1:7" x14ac:dyDescent="0.25">
      <c r="A478" s="33" t="s">
        <v>883</v>
      </c>
      <c r="B478" s="34">
        <v>37013</v>
      </c>
      <c r="C478" s="35" t="s">
        <v>3046</v>
      </c>
      <c r="D478" s="35" t="s">
        <v>1975</v>
      </c>
      <c r="E478" s="29" t="s">
        <v>1373</v>
      </c>
      <c r="F478" s="35" t="s">
        <v>1978</v>
      </c>
      <c r="G478" s="36">
        <v>300</v>
      </c>
    </row>
    <row r="479" spans="1:7" x14ac:dyDescent="0.25">
      <c r="A479" s="33" t="s">
        <v>884</v>
      </c>
      <c r="B479" s="34">
        <v>37013</v>
      </c>
      <c r="C479" s="35" t="s">
        <v>2805</v>
      </c>
      <c r="D479" s="35" t="s">
        <v>1975</v>
      </c>
      <c r="E479" s="29" t="s">
        <v>1373</v>
      </c>
      <c r="F479" s="35" t="s">
        <v>1981</v>
      </c>
      <c r="G479" s="36">
        <v>3000</v>
      </c>
    </row>
    <row r="480" spans="1:7" x14ac:dyDescent="0.25">
      <c r="A480" s="33" t="s">
        <v>885</v>
      </c>
      <c r="B480" s="34">
        <v>37013</v>
      </c>
      <c r="C480" s="35" t="s">
        <v>3062</v>
      </c>
      <c r="D480" s="35" t="s">
        <v>1975</v>
      </c>
      <c r="E480" s="29" t="s">
        <v>1373</v>
      </c>
      <c r="F480" s="35" t="s">
        <v>1771</v>
      </c>
      <c r="G480" s="36">
        <v>7300</v>
      </c>
    </row>
    <row r="481" spans="1:7" x14ac:dyDescent="0.25">
      <c r="A481" s="33" t="s">
        <v>886</v>
      </c>
      <c r="B481" s="34">
        <v>37013</v>
      </c>
      <c r="C481" s="35" t="s">
        <v>2001</v>
      </c>
      <c r="D481" s="35" t="s">
        <v>1975</v>
      </c>
      <c r="E481" s="29" t="s">
        <v>1373</v>
      </c>
      <c r="F481" s="35" t="s">
        <v>2002</v>
      </c>
      <c r="G481" s="36">
        <v>1000</v>
      </c>
    </row>
    <row r="482" spans="1:7" x14ac:dyDescent="0.25">
      <c r="A482" s="33" t="s">
        <v>887</v>
      </c>
      <c r="B482" s="34">
        <v>37013</v>
      </c>
      <c r="C482" s="35" t="s">
        <v>2001</v>
      </c>
      <c r="D482" s="35" t="s">
        <v>1975</v>
      </c>
      <c r="E482" s="29" t="s">
        <v>1373</v>
      </c>
      <c r="F482" s="35" t="s">
        <v>2002</v>
      </c>
      <c r="G482" s="36">
        <v>6250</v>
      </c>
    </row>
    <row r="483" spans="1:7" x14ac:dyDescent="0.25">
      <c r="A483" s="33" t="s">
        <v>888</v>
      </c>
      <c r="B483" s="34">
        <v>37014</v>
      </c>
      <c r="C483" s="35" t="s">
        <v>2125</v>
      </c>
      <c r="D483" s="35" t="s">
        <v>1975</v>
      </c>
      <c r="E483" s="29" t="s">
        <v>1373</v>
      </c>
      <c r="F483" s="35" t="s">
        <v>1978</v>
      </c>
      <c r="G483" s="36">
        <v>0</v>
      </c>
    </row>
    <row r="484" spans="1:7" x14ac:dyDescent="0.25">
      <c r="A484" s="33" t="s">
        <v>889</v>
      </c>
      <c r="B484" s="34">
        <v>37014</v>
      </c>
      <c r="C484" s="35" t="s">
        <v>1819</v>
      </c>
      <c r="D484" s="35" t="s">
        <v>1975</v>
      </c>
      <c r="E484" s="29" t="s">
        <v>1373</v>
      </c>
      <c r="F484" s="35" t="s">
        <v>3028</v>
      </c>
      <c r="G484" s="36">
        <v>2425</v>
      </c>
    </row>
    <row r="485" spans="1:7" x14ac:dyDescent="0.25">
      <c r="A485" s="33" t="s">
        <v>890</v>
      </c>
      <c r="B485" s="34">
        <v>37014</v>
      </c>
      <c r="C485" s="35" t="s">
        <v>2364</v>
      </c>
      <c r="D485" s="35" t="s">
        <v>1975</v>
      </c>
      <c r="E485" s="29" t="s">
        <v>1373</v>
      </c>
      <c r="F485" s="35" t="s">
        <v>1978</v>
      </c>
      <c r="G485" s="36">
        <v>1725</v>
      </c>
    </row>
    <row r="486" spans="1:7" x14ac:dyDescent="0.25">
      <c r="A486" s="33" t="s">
        <v>891</v>
      </c>
      <c r="B486" s="34">
        <v>37014</v>
      </c>
      <c r="C486" s="35" t="s">
        <v>1819</v>
      </c>
      <c r="D486" s="35" t="s">
        <v>1975</v>
      </c>
      <c r="E486" s="29" t="s">
        <v>1373</v>
      </c>
      <c r="F486" s="35" t="s">
        <v>1990</v>
      </c>
      <c r="G486" s="36">
        <v>5510</v>
      </c>
    </row>
    <row r="487" spans="1:7" x14ac:dyDescent="0.25">
      <c r="A487" s="33" t="s">
        <v>892</v>
      </c>
      <c r="B487" s="34">
        <v>37014</v>
      </c>
      <c r="C487" s="35" t="s">
        <v>1977</v>
      </c>
      <c r="D487" s="35" t="s">
        <v>1975</v>
      </c>
      <c r="E487" s="29" t="s">
        <v>1373</v>
      </c>
      <c r="F487" s="35" t="s">
        <v>1978</v>
      </c>
      <c r="G487" s="36">
        <v>1538</v>
      </c>
    </row>
    <row r="488" spans="1:7" x14ac:dyDescent="0.25">
      <c r="A488" s="33" t="s">
        <v>893</v>
      </c>
      <c r="B488" s="34">
        <v>37014</v>
      </c>
      <c r="C488" s="35" t="s">
        <v>1401</v>
      </c>
      <c r="D488" s="35" t="s">
        <v>1975</v>
      </c>
      <c r="E488" s="29" t="s">
        <v>1373</v>
      </c>
      <c r="F488" s="35" t="s">
        <v>1771</v>
      </c>
      <c r="G488" s="36">
        <v>250</v>
      </c>
    </row>
    <row r="489" spans="1:7" x14ac:dyDescent="0.25">
      <c r="A489" s="33" t="s">
        <v>894</v>
      </c>
      <c r="B489" s="34">
        <v>37014</v>
      </c>
      <c r="C489" s="35" t="s">
        <v>57</v>
      </c>
      <c r="D489" s="35" t="s">
        <v>1975</v>
      </c>
      <c r="E489" s="29" t="s">
        <v>1373</v>
      </c>
      <c r="F489" s="35" t="s">
        <v>1771</v>
      </c>
      <c r="G489" s="36">
        <v>965</v>
      </c>
    </row>
    <row r="490" spans="1:7" x14ac:dyDescent="0.25">
      <c r="A490" s="33" t="s">
        <v>895</v>
      </c>
      <c r="B490" s="34">
        <v>37014</v>
      </c>
      <c r="C490" s="35" t="s">
        <v>1819</v>
      </c>
      <c r="D490" s="35" t="s">
        <v>1975</v>
      </c>
      <c r="E490" s="29" t="s">
        <v>1373</v>
      </c>
      <c r="F490" s="35" t="s">
        <v>1990</v>
      </c>
      <c r="G490" s="36">
        <v>1935</v>
      </c>
    </row>
    <row r="491" spans="1:7" x14ac:dyDescent="0.25">
      <c r="A491" s="33" t="s">
        <v>896</v>
      </c>
      <c r="B491" s="34">
        <v>37014</v>
      </c>
      <c r="C491" s="35" t="s">
        <v>1988</v>
      </c>
      <c r="D491" s="35" t="s">
        <v>1975</v>
      </c>
      <c r="E491" s="29" t="s">
        <v>1373</v>
      </c>
      <c r="F491" s="35" t="s">
        <v>1997</v>
      </c>
      <c r="G491" s="36">
        <v>0</v>
      </c>
    </row>
    <row r="492" spans="1:7" x14ac:dyDescent="0.25">
      <c r="A492" s="33" t="s">
        <v>897</v>
      </c>
      <c r="B492" s="34">
        <v>37014</v>
      </c>
      <c r="C492" s="35" t="s">
        <v>1819</v>
      </c>
      <c r="D492" s="35" t="s">
        <v>1975</v>
      </c>
      <c r="E492" s="29" t="s">
        <v>1373</v>
      </c>
      <c r="F492" s="35" t="s">
        <v>1990</v>
      </c>
      <c r="G492" s="36">
        <v>1155</v>
      </c>
    </row>
    <row r="493" spans="1:7" x14ac:dyDescent="0.25">
      <c r="A493" s="33" t="s">
        <v>898</v>
      </c>
      <c r="B493" s="34">
        <v>37014</v>
      </c>
      <c r="C493" s="35" t="s">
        <v>2041</v>
      </c>
      <c r="D493" s="35" t="s">
        <v>1975</v>
      </c>
      <c r="E493" s="29" t="s">
        <v>1373</v>
      </c>
      <c r="F493" s="35" t="s">
        <v>1997</v>
      </c>
      <c r="G493" s="36">
        <v>21175</v>
      </c>
    </row>
    <row r="494" spans="1:7" x14ac:dyDescent="0.25">
      <c r="A494" s="33" t="s">
        <v>899</v>
      </c>
      <c r="B494" s="34">
        <v>37014</v>
      </c>
      <c r="C494" s="35" t="s">
        <v>2041</v>
      </c>
      <c r="D494" s="35" t="s">
        <v>1975</v>
      </c>
      <c r="E494" s="29" t="s">
        <v>1373</v>
      </c>
      <c r="F494" s="35" t="s">
        <v>1997</v>
      </c>
      <c r="G494" s="36">
        <v>0</v>
      </c>
    </row>
    <row r="495" spans="1:7" x14ac:dyDescent="0.25">
      <c r="A495" s="33" t="s">
        <v>900</v>
      </c>
      <c r="B495" s="34">
        <v>37014</v>
      </c>
      <c r="C495" s="35" t="s">
        <v>2001</v>
      </c>
      <c r="D495" s="35" t="s">
        <v>1975</v>
      </c>
      <c r="E495" s="29" t="s">
        <v>1373</v>
      </c>
      <c r="F495" s="35" t="s">
        <v>2002</v>
      </c>
      <c r="G495" s="36">
        <v>31250</v>
      </c>
    </row>
    <row r="496" spans="1:7" x14ac:dyDescent="0.25">
      <c r="A496" s="33" t="s">
        <v>901</v>
      </c>
      <c r="B496" s="34">
        <v>37014</v>
      </c>
      <c r="C496" s="35" t="s">
        <v>2100</v>
      </c>
      <c r="D496" s="35" t="s">
        <v>1975</v>
      </c>
      <c r="E496" s="29" t="s">
        <v>1373</v>
      </c>
      <c r="F496" s="35" t="s">
        <v>2002</v>
      </c>
      <c r="G496" s="36">
        <v>500</v>
      </c>
    </row>
    <row r="497" spans="1:7" x14ac:dyDescent="0.25">
      <c r="A497" s="33" t="s">
        <v>902</v>
      </c>
      <c r="B497" s="34">
        <v>37014</v>
      </c>
      <c r="C497" s="35" t="s">
        <v>1999</v>
      </c>
      <c r="D497" s="35" t="s">
        <v>1975</v>
      </c>
      <c r="E497" s="29" t="s">
        <v>1373</v>
      </c>
      <c r="F497" s="35" t="s">
        <v>1771</v>
      </c>
      <c r="G497" s="36">
        <v>125</v>
      </c>
    </row>
    <row r="498" spans="1:7" x14ac:dyDescent="0.25">
      <c r="A498" s="33" t="s">
        <v>903</v>
      </c>
      <c r="B498" s="34">
        <v>37014</v>
      </c>
      <c r="C498" s="35" t="s">
        <v>2100</v>
      </c>
      <c r="D498" s="35" t="s">
        <v>1975</v>
      </c>
      <c r="E498" s="29" t="s">
        <v>1373</v>
      </c>
      <c r="F498" s="35" t="s">
        <v>2002</v>
      </c>
      <c r="G498" s="36">
        <v>9000</v>
      </c>
    </row>
    <row r="499" spans="1:7" x14ac:dyDescent="0.25">
      <c r="A499" s="33" t="s">
        <v>904</v>
      </c>
      <c r="B499" s="34">
        <v>37015</v>
      </c>
      <c r="C499" s="35" t="s">
        <v>2041</v>
      </c>
      <c r="D499" s="35" t="s">
        <v>1975</v>
      </c>
      <c r="E499" s="29" t="s">
        <v>1373</v>
      </c>
      <c r="F499" s="35" t="s">
        <v>1997</v>
      </c>
      <c r="G499" s="36">
        <v>50000</v>
      </c>
    </row>
    <row r="500" spans="1:7" x14ac:dyDescent="0.25">
      <c r="A500" s="33" t="s">
        <v>905</v>
      </c>
      <c r="B500" s="34">
        <v>37015</v>
      </c>
      <c r="C500" s="35" t="s">
        <v>2075</v>
      </c>
      <c r="D500" s="35" t="s">
        <v>1975</v>
      </c>
      <c r="E500" s="29" t="s">
        <v>1373</v>
      </c>
      <c r="F500" s="35" t="s">
        <v>906</v>
      </c>
      <c r="G500" s="36">
        <v>0</v>
      </c>
    </row>
    <row r="501" spans="1:7" x14ac:dyDescent="0.25">
      <c r="A501" s="33" t="s">
        <v>907</v>
      </c>
      <c r="B501" s="34">
        <v>37015</v>
      </c>
      <c r="C501" s="35" t="s">
        <v>361</v>
      </c>
      <c r="D501" s="35" t="s">
        <v>1975</v>
      </c>
      <c r="E501" s="29" t="s">
        <v>1373</v>
      </c>
      <c r="F501" s="35" t="s">
        <v>908</v>
      </c>
      <c r="G501" s="36">
        <v>604</v>
      </c>
    </row>
    <row r="502" spans="1:7" x14ac:dyDescent="0.25">
      <c r="A502" s="33" t="s">
        <v>909</v>
      </c>
      <c r="B502" s="34">
        <v>37015</v>
      </c>
      <c r="C502" s="35" t="s">
        <v>910</v>
      </c>
      <c r="D502" s="35" t="s">
        <v>1975</v>
      </c>
      <c r="E502" s="29" t="s">
        <v>1373</v>
      </c>
      <c r="F502" s="35" t="s">
        <v>1981</v>
      </c>
      <c r="G502" s="36">
        <v>2635</v>
      </c>
    </row>
    <row r="503" spans="1:7" x14ac:dyDescent="0.25">
      <c r="A503" s="33" t="s">
        <v>911</v>
      </c>
      <c r="B503" s="34">
        <v>37015</v>
      </c>
      <c r="C503" s="35" t="s">
        <v>2058</v>
      </c>
      <c r="D503" s="35" t="s">
        <v>1975</v>
      </c>
      <c r="E503" s="29" t="s">
        <v>1373</v>
      </c>
      <c r="F503" s="35" t="s">
        <v>1771</v>
      </c>
      <c r="G503" s="36">
        <v>0</v>
      </c>
    </row>
    <row r="504" spans="1:7" x14ac:dyDescent="0.25">
      <c r="A504" s="33" t="s">
        <v>912</v>
      </c>
      <c r="B504" s="34">
        <v>37015</v>
      </c>
      <c r="C504" s="35" t="s">
        <v>1401</v>
      </c>
      <c r="D504" s="35" t="s">
        <v>1975</v>
      </c>
      <c r="E504" s="29" t="s">
        <v>1373</v>
      </c>
      <c r="F504" s="35" t="s">
        <v>1771</v>
      </c>
      <c r="G504" s="36">
        <v>1085</v>
      </c>
    </row>
    <row r="505" spans="1:7" x14ac:dyDescent="0.25">
      <c r="A505" s="33" t="s">
        <v>913</v>
      </c>
      <c r="B505" s="34">
        <v>37015</v>
      </c>
      <c r="C505" s="35" t="s">
        <v>1977</v>
      </c>
      <c r="D505" s="35" t="s">
        <v>1975</v>
      </c>
      <c r="E505" s="29" t="s">
        <v>1373</v>
      </c>
      <c r="F505" s="35" t="s">
        <v>1978</v>
      </c>
      <c r="G505" s="36">
        <v>1400</v>
      </c>
    </row>
    <row r="506" spans="1:7" x14ac:dyDescent="0.25">
      <c r="A506" s="33" t="s">
        <v>914</v>
      </c>
      <c r="B506" s="34">
        <v>37015</v>
      </c>
      <c r="C506" s="35" t="s">
        <v>3062</v>
      </c>
      <c r="D506" s="35" t="s">
        <v>1975</v>
      </c>
      <c r="E506" s="29" t="s">
        <v>1373</v>
      </c>
      <c r="F506" s="35" t="s">
        <v>1771</v>
      </c>
      <c r="G506" s="36">
        <v>245</v>
      </c>
    </row>
    <row r="507" spans="1:7" x14ac:dyDescent="0.25">
      <c r="A507" s="33" t="s">
        <v>915</v>
      </c>
      <c r="B507" s="34">
        <v>37015</v>
      </c>
      <c r="C507" s="35" t="s">
        <v>2056</v>
      </c>
      <c r="D507" s="35" t="s">
        <v>1975</v>
      </c>
      <c r="E507" s="29" t="s">
        <v>1373</v>
      </c>
      <c r="F507" s="35" t="s">
        <v>1771</v>
      </c>
      <c r="G507" s="36">
        <v>560</v>
      </c>
    </row>
    <row r="508" spans="1:7" x14ac:dyDescent="0.25">
      <c r="A508" s="33" t="s">
        <v>881</v>
      </c>
      <c r="B508" s="34">
        <v>37018</v>
      </c>
      <c r="C508" s="35" t="s">
        <v>916</v>
      </c>
      <c r="D508" s="35" t="s">
        <v>1975</v>
      </c>
      <c r="E508" s="29" t="s">
        <v>1373</v>
      </c>
      <c r="F508" s="35" t="s">
        <v>1997</v>
      </c>
      <c r="G508" s="36">
        <v>-147000</v>
      </c>
    </row>
    <row r="509" spans="1:7" x14ac:dyDescent="0.25">
      <c r="A509" s="33" t="s">
        <v>917</v>
      </c>
      <c r="B509" s="34">
        <v>37018</v>
      </c>
      <c r="C509" s="35" t="s">
        <v>3073</v>
      </c>
      <c r="D509" s="35" t="s">
        <v>1975</v>
      </c>
      <c r="E509" s="29" t="s">
        <v>1373</v>
      </c>
      <c r="F509" s="35" t="s">
        <v>1978</v>
      </c>
      <c r="G509" s="36">
        <v>6160</v>
      </c>
    </row>
    <row r="510" spans="1:7" x14ac:dyDescent="0.25">
      <c r="A510" s="33" t="s">
        <v>918</v>
      </c>
      <c r="B510" s="34">
        <v>37018</v>
      </c>
      <c r="C510" s="35" t="s">
        <v>259</v>
      </c>
      <c r="D510" s="35" t="s">
        <v>1975</v>
      </c>
      <c r="E510" s="29" t="s">
        <v>1373</v>
      </c>
      <c r="F510" s="35" t="s">
        <v>1981</v>
      </c>
      <c r="G510" s="36">
        <v>23160</v>
      </c>
    </row>
    <row r="511" spans="1:7" x14ac:dyDescent="0.25">
      <c r="A511" s="33" t="s">
        <v>919</v>
      </c>
      <c r="B511" s="34">
        <v>37018</v>
      </c>
      <c r="C511" s="35" t="s">
        <v>872</v>
      </c>
      <c r="D511" s="35" t="s">
        <v>1975</v>
      </c>
      <c r="E511" s="29" t="s">
        <v>1373</v>
      </c>
      <c r="F511" s="35" t="s">
        <v>1978</v>
      </c>
      <c r="G511" s="36">
        <v>90</v>
      </c>
    </row>
    <row r="512" spans="1:7" x14ac:dyDescent="0.25">
      <c r="A512" s="33" t="s">
        <v>920</v>
      </c>
      <c r="B512" s="34">
        <v>37018</v>
      </c>
      <c r="C512" s="35" t="s">
        <v>1988</v>
      </c>
      <c r="D512" s="35" t="s">
        <v>1975</v>
      </c>
      <c r="E512" s="29" t="s">
        <v>1373</v>
      </c>
      <c r="F512" s="35" t="s">
        <v>1997</v>
      </c>
      <c r="G512" s="36">
        <v>750</v>
      </c>
    </row>
    <row r="513" spans="1:7" x14ac:dyDescent="0.25">
      <c r="A513" s="33" t="s">
        <v>921</v>
      </c>
      <c r="B513" s="34">
        <v>37018</v>
      </c>
      <c r="C513" s="35" t="s">
        <v>872</v>
      </c>
      <c r="D513" s="35" t="s">
        <v>1975</v>
      </c>
      <c r="E513" s="29" t="s">
        <v>1373</v>
      </c>
      <c r="F513" s="35" t="s">
        <v>1978</v>
      </c>
      <c r="G513" s="36">
        <v>110</v>
      </c>
    </row>
    <row r="514" spans="1:7" x14ac:dyDescent="0.25">
      <c r="A514" s="33" t="s">
        <v>2975</v>
      </c>
      <c r="B514" s="34">
        <v>37018</v>
      </c>
      <c r="C514" s="35" t="s">
        <v>872</v>
      </c>
      <c r="D514" s="35" t="s">
        <v>1975</v>
      </c>
      <c r="E514" s="29" t="s">
        <v>1373</v>
      </c>
      <c r="F514" s="35" t="s">
        <v>1978</v>
      </c>
      <c r="G514" s="36">
        <v>535</v>
      </c>
    </row>
    <row r="515" spans="1:7" x14ac:dyDescent="0.25">
      <c r="A515" s="33" t="s">
        <v>1991</v>
      </c>
      <c r="B515" s="34">
        <v>37018</v>
      </c>
      <c r="C515" s="35" t="s">
        <v>1992</v>
      </c>
      <c r="D515" s="35" t="s">
        <v>1975</v>
      </c>
      <c r="E515" s="29" t="s">
        <v>1373</v>
      </c>
      <c r="F515" s="35" t="s">
        <v>1993</v>
      </c>
      <c r="G515" s="36">
        <v>5960</v>
      </c>
    </row>
    <row r="516" spans="1:7" x14ac:dyDescent="0.25">
      <c r="A516" s="33" t="s">
        <v>922</v>
      </c>
      <c r="B516" s="34">
        <v>37018</v>
      </c>
      <c r="C516" s="35" t="s">
        <v>177</v>
      </c>
      <c r="D516" s="35" t="s">
        <v>1975</v>
      </c>
      <c r="E516" s="29" t="s">
        <v>1373</v>
      </c>
      <c r="F516" s="35" t="s">
        <v>1990</v>
      </c>
      <c r="G516" s="36">
        <v>5435</v>
      </c>
    </row>
    <row r="517" spans="1:7" x14ac:dyDescent="0.25">
      <c r="A517" s="33" t="s">
        <v>923</v>
      </c>
      <c r="B517" s="34">
        <v>37018</v>
      </c>
      <c r="C517" s="35" t="s">
        <v>1401</v>
      </c>
      <c r="D517" s="35" t="s">
        <v>1975</v>
      </c>
      <c r="E517" s="29" t="s">
        <v>1373</v>
      </c>
      <c r="F517" s="35" t="s">
        <v>3028</v>
      </c>
      <c r="G517" s="36">
        <v>6450</v>
      </c>
    </row>
    <row r="518" spans="1:7" x14ac:dyDescent="0.25">
      <c r="A518" s="33" t="s">
        <v>924</v>
      </c>
      <c r="B518" s="34">
        <v>37018</v>
      </c>
      <c r="C518" s="35" t="s">
        <v>925</v>
      </c>
      <c r="D518" s="35" t="s">
        <v>1975</v>
      </c>
      <c r="E518" s="29" t="s">
        <v>1373</v>
      </c>
      <c r="F518" s="35" t="s">
        <v>906</v>
      </c>
      <c r="G518" s="36">
        <v>3050</v>
      </c>
    </row>
    <row r="519" spans="1:7" x14ac:dyDescent="0.25">
      <c r="A519" s="33" t="s">
        <v>926</v>
      </c>
      <c r="B519" s="34">
        <v>37018</v>
      </c>
      <c r="C519" s="35" t="s">
        <v>2058</v>
      </c>
      <c r="D519" s="35" t="s">
        <v>1975</v>
      </c>
      <c r="E519" s="29" t="s">
        <v>1373</v>
      </c>
      <c r="F519" s="35" t="s">
        <v>1771</v>
      </c>
      <c r="G519" s="36">
        <v>0</v>
      </c>
    </row>
    <row r="520" spans="1:7" x14ac:dyDescent="0.25">
      <c r="A520" s="33" t="s">
        <v>927</v>
      </c>
      <c r="B520" s="34">
        <v>37018</v>
      </c>
      <c r="C520" s="35" t="s">
        <v>1819</v>
      </c>
      <c r="D520" s="35" t="s">
        <v>1975</v>
      </c>
      <c r="E520" s="29" t="s">
        <v>1373</v>
      </c>
      <c r="F520" s="35" t="s">
        <v>3028</v>
      </c>
      <c r="G520" s="36">
        <v>1440</v>
      </c>
    </row>
    <row r="521" spans="1:7" x14ac:dyDescent="0.25">
      <c r="A521" s="33" t="s">
        <v>928</v>
      </c>
      <c r="B521" s="34">
        <v>37018</v>
      </c>
      <c r="C521" s="35" t="s">
        <v>1819</v>
      </c>
      <c r="D521" s="35" t="s">
        <v>1975</v>
      </c>
      <c r="E521" s="29" t="s">
        <v>1373</v>
      </c>
      <c r="F521" s="35" t="s">
        <v>3028</v>
      </c>
      <c r="G521" s="36">
        <v>10570</v>
      </c>
    </row>
    <row r="522" spans="1:7" x14ac:dyDescent="0.25">
      <c r="A522" s="33" t="s">
        <v>929</v>
      </c>
      <c r="B522" s="34">
        <v>37018</v>
      </c>
      <c r="C522" s="35" t="s">
        <v>2056</v>
      </c>
      <c r="D522" s="35" t="s">
        <v>1975</v>
      </c>
      <c r="E522" s="29" t="s">
        <v>1373</v>
      </c>
      <c r="F522" s="35" t="s">
        <v>3028</v>
      </c>
      <c r="G522" s="36">
        <v>5440</v>
      </c>
    </row>
    <row r="523" spans="1:7" x14ac:dyDescent="0.25">
      <c r="A523" s="33" t="s">
        <v>930</v>
      </c>
      <c r="B523" s="34">
        <v>37018</v>
      </c>
      <c r="C523" s="35" t="s">
        <v>1819</v>
      </c>
      <c r="D523" s="35" t="s">
        <v>1975</v>
      </c>
      <c r="E523" s="29" t="s">
        <v>1373</v>
      </c>
      <c r="F523" s="35" t="s">
        <v>1990</v>
      </c>
      <c r="G523" s="36">
        <v>960</v>
      </c>
    </row>
    <row r="524" spans="1:7" x14ac:dyDescent="0.25">
      <c r="A524" s="33" t="s">
        <v>931</v>
      </c>
      <c r="B524" s="34">
        <v>37018</v>
      </c>
      <c r="C524" s="35" t="s">
        <v>177</v>
      </c>
      <c r="D524" s="35" t="s">
        <v>1975</v>
      </c>
      <c r="E524" s="29" t="s">
        <v>1373</v>
      </c>
      <c r="F524" s="35" t="s">
        <v>1978</v>
      </c>
      <c r="G524" s="36">
        <v>3740</v>
      </c>
    </row>
    <row r="525" spans="1:7" x14ac:dyDescent="0.25">
      <c r="A525" s="33" t="s">
        <v>932</v>
      </c>
      <c r="B525" s="34">
        <v>37019</v>
      </c>
      <c r="C525" s="35" t="s">
        <v>1819</v>
      </c>
      <c r="D525" s="35" t="s">
        <v>1975</v>
      </c>
      <c r="E525" s="29" t="s">
        <v>1373</v>
      </c>
      <c r="F525" s="35" t="s">
        <v>1990</v>
      </c>
      <c r="G525" s="36">
        <v>33085</v>
      </c>
    </row>
    <row r="526" spans="1:7" x14ac:dyDescent="0.25">
      <c r="A526" s="33" t="s">
        <v>933</v>
      </c>
      <c r="B526" s="34">
        <v>37019</v>
      </c>
      <c r="C526" s="35" t="s">
        <v>1819</v>
      </c>
      <c r="D526" s="35" t="s">
        <v>1975</v>
      </c>
      <c r="E526" s="29" t="s">
        <v>1373</v>
      </c>
      <c r="F526" s="35" t="s">
        <v>1990</v>
      </c>
      <c r="G526" s="36">
        <v>246</v>
      </c>
    </row>
    <row r="527" spans="1:7" x14ac:dyDescent="0.25">
      <c r="A527" s="33" t="s">
        <v>934</v>
      </c>
      <c r="B527" s="34">
        <v>37019</v>
      </c>
      <c r="C527" s="35" t="s">
        <v>1819</v>
      </c>
      <c r="D527" s="35" t="s">
        <v>1975</v>
      </c>
      <c r="E527" s="29" t="s">
        <v>1373</v>
      </c>
      <c r="F527" s="35" t="s">
        <v>1990</v>
      </c>
      <c r="G527" s="36">
        <v>1925</v>
      </c>
    </row>
    <row r="528" spans="1:7" x14ac:dyDescent="0.25">
      <c r="A528" s="33" t="s">
        <v>935</v>
      </c>
      <c r="B528" s="34">
        <v>37019</v>
      </c>
      <c r="C528" s="35" t="s">
        <v>1819</v>
      </c>
      <c r="D528" s="35" t="s">
        <v>1975</v>
      </c>
      <c r="E528" s="29" t="s">
        <v>1373</v>
      </c>
      <c r="F528" s="35" t="s">
        <v>1990</v>
      </c>
      <c r="G528" s="36">
        <v>25865</v>
      </c>
    </row>
    <row r="529" spans="1:7" x14ac:dyDescent="0.25">
      <c r="A529" s="33" t="s">
        <v>936</v>
      </c>
      <c r="B529" s="34">
        <v>37019</v>
      </c>
      <c r="C529" s="35" t="s">
        <v>937</v>
      </c>
      <c r="D529" s="35" t="s">
        <v>1975</v>
      </c>
      <c r="E529" s="29" t="s">
        <v>1373</v>
      </c>
      <c r="F529" s="35" t="s">
        <v>270</v>
      </c>
      <c r="G529" s="36">
        <v>0</v>
      </c>
    </row>
    <row r="530" spans="1:7" x14ac:dyDescent="0.25">
      <c r="A530" s="33" t="s">
        <v>938</v>
      </c>
      <c r="B530" s="34">
        <v>37019</v>
      </c>
      <c r="C530" s="35" t="s">
        <v>2058</v>
      </c>
      <c r="D530" s="35" t="s">
        <v>1975</v>
      </c>
      <c r="E530" s="29" t="s">
        <v>1373</v>
      </c>
      <c r="F530" s="35" t="s">
        <v>1771</v>
      </c>
      <c r="G530" s="36">
        <v>1174</v>
      </c>
    </row>
    <row r="531" spans="1:7" x14ac:dyDescent="0.25">
      <c r="A531" s="33" t="s">
        <v>939</v>
      </c>
      <c r="B531" s="34">
        <v>37019</v>
      </c>
      <c r="C531" s="35" t="s">
        <v>940</v>
      </c>
      <c r="D531" s="35" t="s">
        <v>1975</v>
      </c>
      <c r="E531" s="29" t="s">
        <v>1373</v>
      </c>
      <c r="F531" s="35" t="s">
        <v>1788</v>
      </c>
      <c r="G531" s="36">
        <v>1835</v>
      </c>
    </row>
    <row r="532" spans="1:7" x14ac:dyDescent="0.25">
      <c r="A532" s="33" t="s">
        <v>262</v>
      </c>
      <c r="B532" s="34">
        <v>37019</v>
      </c>
      <c r="C532" s="35" t="s">
        <v>1988</v>
      </c>
      <c r="D532" s="35" t="s">
        <v>1975</v>
      </c>
      <c r="E532" s="29" t="s">
        <v>1373</v>
      </c>
      <c r="F532" s="35" t="s">
        <v>1997</v>
      </c>
      <c r="G532" s="36">
        <v>-5980</v>
      </c>
    </row>
    <row r="533" spans="1:7" x14ac:dyDescent="0.25">
      <c r="A533" s="33" t="s">
        <v>941</v>
      </c>
      <c r="B533" s="34">
        <v>37019</v>
      </c>
      <c r="C533" s="35" t="s">
        <v>1819</v>
      </c>
      <c r="D533" s="35" t="s">
        <v>1975</v>
      </c>
      <c r="E533" s="29" t="s">
        <v>1373</v>
      </c>
      <c r="F533" s="35" t="s">
        <v>3028</v>
      </c>
      <c r="G533" s="36">
        <v>27610</v>
      </c>
    </row>
    <row r="534" spans="1:7" x14ac:dyDescent="0.25">
      <c r="A534" s="33" t="s">
        <v>942</v>
      </c>
      <c r="B534" s="34">
        <v>37019</v>
      </c>
      <c r="C534" s="35" t="s">
        <v>1819</v>
      </c>
      <c r="D534" s="35" t="s">
        <v>1975</v>
      </c>
      <c r="E534" s="29" t="s">
        <v>1373</v>
      </c>
      <c r="F534" s="35" t="s">
        <v>1990</v>
      </c>
      <c r="G534" s="36">
        <v>48000</v>
      </c>
    </row>
    <row r="535" spans="1:7" x14ac:dyDescent="0.25">
      <c r="A535" s="33" t="s">
        <v>943</v>
      </c>
      <c r="B535" s="34">
        <v>37019</v>
      </c>
      <c r="C535" s="35" t="s">
        <v>944</v>
      </c>
      <c r="D535" s="35" t="s">
        <v>1975</v>
      </c>
      <c r="E535" s="29" t="s">
        <v>1373</v>
      </c>
      <c r="F535" s="35" t="s">
        <v>906</v>
      </c>
      <c r="G535" s="36">
        <v>24000</v>
      </c>
    </row>
    <row r="536" spans="1:7" x14ac:dyDescent="0.25">
      <c r="A536" s="33" t="s">
        <v>945</v>
      </c>
      <c r="B536" s="34">
        <v>37019</v>
      </c>
      <c r="C536" s="35" t="s">
        <v>1819</v>
      </c>
      <c r="D536" s="35" t="s">
        <v>1975</v>
      </c>
      <c r="E536" s="29" t="s">
        <v>1373</v>
      </c>
      <c r="F536" s="35" t="s">
        <v>3028</v>
      </c>
      <c r="G536" s="36">
        <v>15000</v>
      </c>
    </row>
    <row r="537" spans="1:7" x14ac:dyDescent="0.25">
      <c r="A537" s="33" t="s">
        <v>946</v>
      </c>
      <c r="B537" s="34">
        <v>37019</v>
      </c>
      <c r="C537" s="35" t="s">
        <v>1819</v>
      </c>
      <c r="D537" s="35" t="s">
        <v>1975</v>
      </c>
      <c r="E537" s="29" t="s">
        <v>1373</v>
      </c>
      <c r="F537" s="35" t="s">
        <v>3028</v>
      </c>
      <c r="G537" s="36">
        <v>0</v>
      </c>
    </row>
    <row r="538" spans="1:7" x14ac:dyDescent="0.25">
      <c r="A538" s="33" t="s">
        <v>947</v>
      </c>
      <c r="B538" s="34">
        <v>37020</v>
      </c>
      <c r="C538" s="35" t="s">
        <v>1819</v>
      </c>
      <c r="D538" s="35" t="s">
        <v>1975</v>
      </c>
      <c r="E538" s="29" t="s">
        <v>1373</v>
      </c>
      <c r="F538" s="35" t="s">
        <v>3028</v>
      </c>
      <c r="G538" s="36">
        <v>2435</v>
      </c>
    </row>
    <row r="539" spans="1:7" x14ac:dyDescent="0.25">
      <c r="A539" s="33" t="s">
        <v>948</v>
      </c>
      <c r="B539" s="34">
        <v>37020</v>
      </c>
      <c r="C539" s="35" t="s">
        <v>2058</v>
      </c>
      <c r="D539" s="35" t="s">
        <v>1975</v>
      </c>
      <c r="E539" s="29" t="s">
        <v>1373</v>
      </c>
      <c r="F539" s="35" t="s">
        <v>3028</v>
      </c>
      <c r="G539" s="36">
        <v>0</v>
      </c>
    </row>
    <row r="540" spans="1:7" x14ac:dyDescent="0.25">
      <c r="A540" s="33" t="s">
        <v>949</v>
      </c>
      <c r="B540" s="34">
        <v>37020</v>
      </c>
      <c r="C540" s="35" t="s">
        <v>1977</v>
      </c>
      <c r="D540" s="35" t="s">
        <v>1975</v>
      </c>
      <c r="E540" s="29" t="s">
        <v>1373</v>
      </c>
      <c r="F540" s="35" t="s">
        <v>1978</v>
      </c>
      <c r="G540" s="36">
        <v>4460</v>
      </c>
    </row>
    <row r="541" spans="1:7" x14ac:dyDescent="0.25">
      <c r="A541" s="33" t="s">
        <v>950</v>
      </c>
      <c r="B541" s="34">
        <v>37020</v>
      </c>
      <c r="C541" s="35" t="s">
        <v>2075</v>
      </c>
      <c r="D541" s="35" t="s">
        <v>1975</v>
      </c>
      <c r="E541" s="29" t="s">
        <v>1373</v>
      </c>
      <c r="F541" s="35" t="s">
        <v>908</v>
      </c>
      <c r="G541" s="36">
        <v>2242</v>
      </c>
    </row>
    <row r="542" spans="1:7" x14ac:dyDescent="0.25">
      <c r="A542" s="33" t="s">
        <v>951</v>
      </c>
      <c r="B542" s="34">
        <v>37020</v>
      </c>
      <c r="C542" s="35" t="s">
        <v>2056</v>
      </c>
      <c r="D542" s="35" t="s">
        <v>1975</v>
      </c>
      <c r="E542" s="29" t="s">
        <v>1373</v>
      </c>
      <c r="F542" s="35" t="s">
        <v>1771</v>
      </c>
      <c r="G542" s="36">
        <v>705</v>
      </c>
    </row>
    <row r="543" spans="1:7" x14ac:dyDescent="0.25">
      <c r="A543" s="33" t="s">
        <v>952</v>
      </c>
      <c r="B543" s="34">
        <v>37020</v>
      </c>
      <c r="C543" s="35" t="s">
        <v>1988</v>
      </c>
      <c r="D543" s="35" t="s">
        <v>1975</v>
      </c>
      <c r="E543" s="29" t="s">
        <v>1373</v>
      </c>
      <c r="F543" s="35" t="s">
        <v>1997</v>
      </c>
      <c r="G543" s="36">
        <v>0</v>
      </c>
    </row>
    <row r="544" spans="1:7" x14ac:dyDescent="0.25">
      <c r="A544" s="33" t="s">
        <v>953</v>
      </c>
      <c r="B544" s="34">
        <v>37020</v>
      </c>
      <c r="C544" s="35" t="s">
        <v>2058</v>
      </c>
      <c r="D544" s="35" t="s">
        <v>1975</v>
      </c>
      <c r="E544" s="29" t="s">
        <v>1373</v>
      </c>
      <c r="F544" s="35" t="s">
        <v>3028</v>
      </c>
      <c r="G544" s="36">
        <v>1175</v>
      </c>
    </row>
    <row r="545" spans="1:7" x14ac:dyDescent="0.25">
      <c r="A545" s="33" t="s">
        <v>954</v>
      </c>
      <c r="B545" s="34">
        <v>37020</v>
      </c>
      <c r="C545" s="35" t="s">
        <v>955</v>
      </c>
      <c r="D545" s="35" t="s">
        <v>1975</v>
      </c>
      <c r="E545" s="29" t="s">
        <v>1373</v>
      </c>
      <c r="F545" s="35" t="s">
        <v>908</v>
      </c>
      <c r="G545" s="36">
        <v>0</v>
      </c>
    </row>
    <row r="546" spans="1:7" x14ac:dyDescent="0.25">
      <c r="A546" s="33" t="s">
        <v>956</v>
      </c>
      <c r="B546" s="34">
        <v>37020</v>
      </c>
      <c r="C546" s="35" t="s">
        <v>1977</v>
      </c>
      <c r="D546" s="35" t="s">
        <v>1975</v>
      </c>
      <c r="E546" s="29" t="s">
        <v>1373</v>
      </c>
      <c r="F546" s="35" t="s">
        <v>1978</v>
      </c>
      <c r="G546" s="36">
        <v>0</v>
      </c>
    </row>
    <row r="547" spans="1:7" x14ac:dyDescent="0.25">
      <c r="A547" s="33" t="s">
        <v>957</v>
      </c>
      <c r="B547" s="34">
        <v>37020</v>
      </c>
      <c r="C547" s="35" t="s">
        <v>1819</v>
      </c>
      <c r="D547" s="35" t="s">
        <v>1975</v>
      </c>
      <c r="E547" s="29" t="s">
        <v>1373</v>
      </c>
      <c r="F547" s="35" t="s">
        <v>3028</v>
      </c>
      <c r="G547" s="36">
        <v>3575</v>
      </c>
    </row>
    <row r="548" spans="1:7" x14ac:dyDescent="0.25">
      <c r="A548" s="33" t="s">
        <v>958</v>
      </c>
      <c r="B548" s="34">
        <v>37020</v>
      </c>
      <c r="C548" s="35" t="s">
        <v>1819</v>
      </c>
      <c r="D548" s="35" t="s">
        <v>1975</v>
      </c>
      <c r="E548" s="29" t="s">
        <v>1373</v>
      </c>
      <c r="F548" s="35" t="s">
        <v>3028</v>
      </c>
      <c r="G548" s="36">
        <v>7200</v>
      </c>
    </row>
    <row r="549" spans="1:7" x14ac:dyDescent="0.25">
      <c r="A549" s="33" t="s">
        <v>959</v>
      </c>
      <c r="B549" s="34">
        <v>37020</v>
      </c>
      <c r="C549" s="35" t="s">
        <v>1819</v>
      </c>
      <c r="D549" s="35" t="s">
        <v>1975</v>
      </c>
      <c r="E549" s="29" t="s">
        <v>1373</v>
      </c>
      <c r="F549" s="35" t="s">
        <v>3028</v>
      </c>
      <c r="G549" s="36">
        <v>5655</v>
      </c>
    </row>
    <row r="550" spans="1:7" x14ac:dyDescent="0.25">
      <c r="A550" s="33" t="s">
        <v>960</v>
      </c>
      <c r="B550" s="34">
        <v>37020</v>
      </c>
      <c r="C550" s="35" t="s">
        <v>214</v>
      </c>
      <c r="D550" s="35" t="s">
        <v>1975</v>
      </c>
      <c r="E550" s="29" t="s">
        <v>1373</v>
      </c>
      <c r="F550" s="35" t="s">
        <v>908</v>
      </c>
      <c r="G550" s="36">
        <v>735</v>
      </c>
    </row>
    <row r="551" spans="1:7" x14ac:dyDescent="0.25">
      <c r="A551" s="33" t="s">
        <v>961</v>
      </c>
      <c r="B551" s="34">
        <v>37020</v>
      </c>
      <c r="C551" s="35" t="s">
        <v>1819</v>
      </c>
      <c r="D551" s="35" t="s">
        <v>1975</v>
      </c>
      <c r="E551" s="29" t="s">
        <v>1373</v>
      </c>
      <c r="F551" s="35" t="s">
        <v>3028</v>
      </c>
      <c r="G551" s="36">
        <v>0</v>
      </c>
    </row>
    <row r="552" spans="1:7" x14ac:dyDescent="0.25">
      <c r="A552" s="33" t="s">
        <v>962</v>
      </c>
      <c r="B552" s="34">
        <v>37020</v>
      </c>
      <c r="C552" s="35" t="s">
        <v>1819</v>
      </c>
      <c r="D552" s="35" t="s">
        <v>1975</v>
      </c>
      <c r="E552" s="29" t="s">
        <v>1373</v>
      </c>
      <c r="F552" s="35" t="s">
        <v>1990</v>
      </c>
      <c r="G552" s="36">
        <v>1190</v>
      </c>
    </row>
    <row r="553" spans="1:7" x14ac:dyDescent="0.25">
      <c r="A553" s="33" t="s">
        <v>963</v>
      </c>
      <c r="B553" s="34">
        <v>37020</v>
      </c>
      <c r="C553" s="35" t="s">
        <v>964</v>
      </c>
      <c r="D553" s="35" t="s">
        <v>1975</v>
      </c>
      <c r="E553" s="29" t="s">
        <v>1373</v>
      </c>
      <c r="F553" s="35" t="s">
        <v>908</v>
      </c>
      <c r="G553" s="36">
        <v>2310</v>
      </c>
    </row>
    <row r="554" spans="1:7" x14ac:dyDescent="0.25">
      <c r="A554" s="33" t="s">
        <v>965</v>
      </c>
      <c r="B554" s="34">
        <v>37020</v>
      </c>
      <c r="C554" s="35" t="s">
        <v>2075</v>
      </c>
      <c r="D554" s="35" t="s">
        <v>1975</v>
      </c>
      <c r="E554" s="29" t="s">
        <v>1373</v>
      </c>
      <c r="F554" s="35" t="s">
        <v>908</v>
      </c>
      <c r="G554" s="36">
        <v>0</v>
      </c>
    </row>
    <row r="555" spans="1:7" x14ac:dyDescent="0.25">
      <c r="A555" s="33" t="s">
        <v>966</v>
      </c>
      <c r="B555" s="34">
        <v>37020</v>
      </c>
      <c r="C555" s="35" t="s">
        <v>1797</v>
      </c>
      <c r="D555" s="35" t="s">
        <v>1975</v>
      </c>
      <c r="E555" s="29" t="s">
        <v>1373</v>
      </c>
      <c r="F555" s="35" t="s">
        <v>906</v>
      </c>
      <c r="G555" s="36">
        <v>2500</v>
      </c>
    </row>
    <row r="556" spans="1:7" x14ac:dyDescent="0.25">
      <c r="A556" s="33" t="s">
        <v>967</v>
      </c>
      <c r="B556" s="34">
        <v>37020</v>
      </c>
      <c r="C556" s="35" t="s">
        <v>2001</v>
      </c>
      <c r="D556" s="35" t="s">
        <v>1975</v>
      </c>
      <c r="E556" s="29" t="s">
        <v>1373</v>
      </c>
      <c r="F556" s="35" t="s">
        <v>2002</v>
      </c>
      <c r="G556" s="36">
        <v>3000</v>
      </c>
    </row>
    <row r="557" spans="1:7" x14ac:dyDescent="0.25">
      <c r="A557" s="33" t="s">
        <v>968</v>
      </c>
      <c r="B557" s="34">
        <v>37020</v>
      </c>
      <c r="C557" s="35" t="s">
        <v>2041</v>
      </c>
      <c r="D557" s="35" t="s">
        <v>1975</v>
      </c>
      <c r="E557" s="29" t="s">
        <v>1373</v>
      </c>
      <c r="F557" s="35" t="s">
        <v>1997</v>
      </c>
      <c r="G557" s="36">
        <v>50000</v>
      </c>
    </row>
    <row r="558" spans="1:7" x14ac:dyDescent="0.25">
      <c r="A558" s="33" t="s">
        <v>969</v>
      </c>
      <c r="B558" s="34">
        <v>37020</v>
      </c>
      <c r="C558" s="35" t="s">
        <v>2158</v>
      </c>
      <c r="D558" s="35" t="s">
        <v>1975</v>
      </c>
      <c r="E558" s="29" t="s">
        <v>1373</v>
      </c>
      <c r="F558" s="35" t="s">
        <v>2002</v>
      </c>
      <c r="G558" s="36">
        <v>0</v>
      </c>
    </row>
    <row r="559" spans="1:7" x14ac:dyDescent="0.25">
      <c r="A559" s="33" t="s">
        <v>970</v>
      </c>
      <c r="B559" s="34">
        <v>37020</v>
      </c>
      <c r="C559" s="35" t="s">
        <v>2001</v>
      </c>
      <c r="D559" s="35" t="s">
        <v>1975</v>
      </c>
      <c r="E559" s="29" t="s">
        <v>1373</v>
      </c>
      <c r="F559" s="35" t="s">
        <v>2002</v>
      </c>
      <c r="G559" s="36">
        <v>1200</v>
      </c>
    </row>
    <row r="560" spans="1:7" x14ac:dyDescent="0.25">
      <c r="A560" s="33" t="s">
        <v>971</v>
      </c>
      <c r="B560" s="34">
        <v>37020</v>
      </c>
      <c r="C560" s="35" t="s">
        <v>2001</v>
      </c>
      <c r="D560" s="35" t="s">
        <v>1975</v>
      </c>
      <c r="E560" s="29" t="s">
        <v>1373</v>
      </c>
      <c r="F560" s="35" t="s">
        <v>2002</v>
      </c>
      <c r="G560" s="36">
        <v>0</v>
      </c>
    </row>
    <row r="561" spans="1:7" x14ac:dyDescent="0.25">
      <c r="A561" s="33" t="s">
        <v>972</v>
      </c>
      <c r="B561" s="34">
        <v>37020</v>
      </c>
      <c r="C561" s="35" t="s">
        <v>2100</v>
      </c>
      <c r="D561" s="35" t="s">
        <v>1975</v>
      </c>
      <c r="E561" s="29" t="s">
        <v>1373</v>
      </c>
      <c r="F561" s="35" t="s">
        <v>2002</v>
      </c>
      <c r="G561" s="36">
        <v>1000</v>
      </c>
    </row>
    <row r="562" spans="1:7" x14ac:dyDescent="0.25">
      <c r="A562" s="33" t="s">
        <v>973</v>
      </c>
      <c r="B562" s="34">
        <v>37020</v>
      </c>
      <c r="C562" s="35" t="s">
        <v>974</v>
      </c>
      <c r="D562" s="35" t="s">
        <v>1975</v>
      </c>
      <c r="E562" s="29" t="s">
        <v>1373</v>
      </c>
      <c r="F562" s="35" t="s">
        <v>1771</v>
      </c>
      <c r="G562" s="36">
        <v>125</v>
      </c>
    </row>
    <row r="563" spans="1:7" x14ac:dyDescent="0.25">
      <c r="A563" s="33" t="s">
        <v>975</v>
      </c>
      <c r="B563" s="34">
        <v>37020</v>
      </c>
      <c r="C563" s="35" t="s">
        <v>974</v>
      </c>
      <c r="D563" s="35" t="s">
        <v>1975</v>
      </c>
      <c r="E563" s="29" t="s">
        <v>1373</v>
      </c>
      <c r="F563" s="35" t="s">
        <v>1771</v>
      </c>
      <c r="G563" s="36">
        <v>125</v>
      </c>
    </row>
    <row r="564" spans="1:7" x14ac:dyDescent="0.25">
      <c r="A564" s="33" t="s">
        <v>976</v>
      </c>
      <c r="B564" s="34">
        <v>37020</v>
      </c>
      <c r="C564" s="35" t="s">
        <v>1819</v>
      </c>
      <c r="D564" s="35" t="s">
        <v>1975</v>
      </c>
      <c r="E564" s="29" t="s">
        <v>1373</v>
      </c>
      <c r="F564" s="35" t="s">
        <v>977</v>
      </c>
      <c r="G564" s="36">
        <v>28800</v>
      </c>
    </row>
    <row r="565" spans="1:7" x14ac:dyDescent="0.25">
      <c r="A565" s="33" t="s">
        <v>1738</v>
      </c>
      <c r="B565" s="34">
        <v>37020</v>
      </c>
      <c r="C565" s="35" t="s">
        <v>1739</v>
      </c>
      <c r="D565" s="35" t="s">
        <v>1975</v>
      </c>
      <c r="E565" s="29" t="s">
        <v>1373</v>
      </c>
      <c r="F565" s="35" t="s">
        <v>1997</v>
      </c>
      <c r="G565" s="36">
        <v>8051.1</v>
      </c>
    </row>
    <row r="566" spans="1:7" x14ac:dyDescent="0.25">
      <c r="A566" s="33" t="s">
        <v>978</v>
      </c>
      <c r="B566" s="34">
        <v>37021</v>
      </c>
      <c r="C566" s="35" t="s">
        <v>2100</v>
      </c>
      <c r="D566" s="35" t="s">
        <v>1975</v>
      </c>
      <c r="E566" s="29" t="s">
        <v>1373</v>
      </c>
      <c r="F566" s="35" t="s">
        <v>2002</v>
      </c>
      <c r="G566" s="36">
        <v>1000</v>
      </c>
    </row>
    <row r="567" spans="1:7" x14ac:dyDescent="0.25">
      <c r="A567" s="33" t="s">
        <v>979</v>
      </c>
      <c r="B567" s="34">
        <v>37021</v>
      </c>
      <c r="C567" s="35" t="s">
        <v>1797</v>
      </c>
      <c r="D567" s="35" t="s">
        <v>1975</v>
      </c>
      <c r="E567" s="29" t="s">
        <v>1373</v>
      </c>
      <c r="F567" s="35" t="s">
        <v>906</v>
      </c>
      <c r="G567" s="36">
        <v>5000</v>
      </c>
    </row>
    <row r="568" spans="1:7" x14ac:dyDescent="0.25">
      <c r="A568" s="33" t="s">
        <v>980</v>
      </c>
      <c r="B568" s="34">
        <v>37021</v>
      </c>
      <c r="C568" s="35" t="s">
        <v>981</v>
      </c>
      <c r="D568" s="35" t="s">
        <v>1975</v>
      </c>
      <c r="E568" s="29" t="s">
        <v>1373</v>
      </c>
      <c r="F568" s="35" t="s">
        <v>1997</v>
      </c>
      <c r="G568" s="36">
        <v>0</v>
      </c>
    </row>
    <row r="569" spans="1:7" x14ac:dyDescent="0.25">
      <c r="A569" s="33" t="s">
        <v>982</v>
      </c>
      <c r="B569" s="34">
        <v>37021</v>
      </c>
      <c r="C569" s="35" t="s">
        <v>2041</v>
      </c>
      <c r="D569" s="35" t="s">
        <v>1975</v>
      </c>
      <c r="E569" s="29" t="s">
        <v>1373</v>
      </c>
      <c r="F569" s="35" t="s">
        <v>1981</v>
      </c>
      <c r="G569" s="36">
        <v>195000</v>
      </c>
    </row>
    <row r="570" spans="1:7" x14ac:dyDescent="0.25">
      <c r="A570" s="33" t="s">
        <v>983</v>
      </c>
      <c r="B570" s="34">
        <v>37021</v>
      </c>
      <c r="C570" s="35" t="s">
        <v>984</v>
      </c>
      <c r="D570" s="35" t="s">
        <v>1975</v>
      </c>
      <c r="E570" s="29" t="s">
        <v>1373</v>
      </c>
      <c r="F570" s="35" t="s">
        <v>1981</v>
      </c>
      <c r="G570" s="36">
        <v>36800</v>
      </c>
    </row>
    <row r="571" spans="1:7" x14ac:dyDescent="0.25">
      <c r="A571" s="33" t="s">
        <v>985</v>
      </c>
      <c r="B571" s="34">
        <v>37021</v>
      </c>
      <c r="C571" s="35" t="s">
        <v>1797</v>
      </c>
      <c r="D571" s="35" t="s">
        <v>1975</v>
      </c>
      <c r="E571" s="29" t="s">
        <v>1373</v>
      </c>
      <c r="F571" s="35" t="s">
        <v>906</v>
      </c>
      <c r="G571" s="36">
        <v>5000</v>
      </c>
    </row>
    <row r="572" spans="1:7" x14ac:dyDescent="0.25">
      <c r="A572" s="33" t="s">
        <v>986</v>
      </c>
      <c r="B572" s="34">
        <v>37021</v>
      </c>
      <c r="C572" s="35" t="s">
        <v>1819</v>
      </c>
      <c r="D572" s="35" t="s">
        <v>1975</v>
      </c>
      <c r="E572" s="29" t="s">
        <v>1373</v>
      </c>
      <c r="F572" s="35" t="s">
        <v>3028</v>
      </c>
      <c r="G572" s="36">
        <v>2326</v>
      </c>
    </row>
    <row r="573" spans="1:7" x14ac:dyDescent="0.25">
      <c r="A573" s="33" t="s">
        <v>987</v>
      </c>
      <c r="B573" s="34">
        <v>37021</v>
      </c>
      <c r="C573" s="35" t="s">
        <v>1819</v>
      </c>
      <c r="D573" s="35" t="s">
        <v>1975</v>
      </c>
      <c r="E573" s="29" t="s">
        <v>1373</v>
      </c>
      <c r="F573" s="35" t="s">
        <v>3028</v>
      </c>
      <c r="G573" s="36">
        <v>1340</v>
      </c>
    </row>
    <row r="574" spans="1:7" x14ac:dyDescent="0.25">
      <c r="A574" s="33" t="s">
        <v>988</v>
      </c>
      <c r="B574" s="34">
        <v>37021</v>
      </c>
      <c r="C574" s="35" t="s">
        <v>1819</v>
      </c>
      <c r="D574" s="35" t="s">
        <v>1975</v>
      </c>
      <c r="E574" s="29" t="s">
        <v>1373</v>
      </c>
      <c r="F574" s="35" t="s">
        <v>2037</v>
      </c>
      <c r="G574" s="36">
        <v>725</v>
      </c>
    </row>
    <row r="575" spans="1:7" x14ac:dyDescent="0.25">
      <c r="A575" s="33" t="s">
        <v>989</v>
      </c>
      <c r="B575" s="34">
        <v>37021</v>
      </c>
      <c r="C575" s="35" t="s">
        <v>2056</v>
      </c>
      <c r="D575" s="35" t="s">
        <v>1975</v>
      </c>
      <c r="E575" s="29" t="s">
        <v>1373</v>
      </c>
      <c r="F575" s="35" t="s">
        <v>1771</v>
      </c>
      <c r="G575" s="36">
        <v>60</v>
      </c>
    </row>
    <row r="576" spans="1:7" x14ac:dyDescent="0.25">
      <c r="A576" s="33" t="s">
        <v>990</v>
      </c>
      <c r="B576" s="34">
        <v>37021</v>
      </c>
      <c r="C576" s="35" t="s">
        <v>57</v>
      </c>
      <c r="D576" s="35" t="s">
        <v>1975</v>
      </c>
      <c r="E576" s="29" t="s">
        <v>1373</v>
      </c>
      <c r="F576" s="35" t="s">
        <v>1771</v>
      </c>
      <c r="G576" s="36">
        <v>840</v>
      </c>
    </row>
    <row r="577" spans="1:7" x14ac:dyDescent="0.25">
      <c r="A577" s="33" t="s">
        <v>991</v>
      </c>
      <c r="B577" s="34">
        <v>37021</v>
      </c>
      <c r="C577" s="35" t="s">
        <v>1819</v>
      </c>
      <c r="D577" s="35" t="s">
        <v>1975</v>
      </c>
      <c r="E577" s="29" t="s">
        <v>1373</v>
      </c>
      <c r="F577" s="35" t="s">
        <v>1990</v>
      </c>
      <c r="G577" s="36">
        <v>3522</v>
      </c>
    </row>
    <row r="578" spans="1:7" x14ac:dyDescent="0.25">
      <c r="A578" s="33" t="s">
        <v>992</v>
      </c>
      <c r="B578" s="34">
        <v>37021</v>
      </c>
      <c r="C578" s="35" t="s">
        <v>993</v>
      </c>
      <c r="D578" s="35" t="s">
        <v>1975</v>
      </c>
      <c r="E578" s="29" t="s">
        <v>1373</v>
      </c>
      <c r="F578" s="35" t="s">
        <v>1993</v>
      </c>
      <c r="G578" s="36">
        <v>8335</v>
      </c>
    </row>
    <row r="579" spans="1:7" x14ac:dyDescent="0.25">
      <c r="A579" s="33" t="s">
        <v>994</v>
      </c>
      <c r="B579" s="34">
        <v>37021</v>
      </c>
      <c r="C579" s="35" t="s">
        <v>2024</v>
      </c>
      <c r="D579" s="35" t="s">
        <v>1975</v>
      </c>
      <c r="E579" s="29" t="s">
        <v>1373</v>
      </c>
      <c r="F579" s="35" t="s">
        <v>1993</v>
      </c>
      <c r="G579" s="36">
        <v>3945</v>
      </c>
    </row>
    <row r="580" spans="1:7" x14ac:dyDescent="0.25">
      <c r="A580" s="33" t="s">
        <v>995</v>
      </c>
      <c r="B580" s="34">
        <v>37021</v>
      </c>
      <c r="C580" s="35" t="s">
        <v>1977</v>
      </c>
      <c r="D580" s="35" t="s">
        <v>1975</v>
      </c>
      <c r="E580" s="29" t="s">
        <v>1373</v>
      </c>
      <c r="F580" s="35" t="s">
        <v>1978</v>
      </c>
      <c r="G580" s="36">
        <v>98</v>
      </c>
    </row>
    <row r="581" spans="1:7" x14ac:dyDescent="0.25">
      <c r="A581" s="33" t="s">
        <v>996</v>
      </c>
      <c r="B581" s="34">
        <v>37021</v>
      </c>
      <c r="C581" s="35" t="s">
        <v>1977</v>
      </c>
      <c r="D581" s="35" t="s">
        <v>1975</v>
      </c>
      <c r="E581" s="29" t="s">
        <v>1373</v>
      </c>
      <c r="F581" s="35" t="s">
        <v>1978</v>
      </c>
      <c r="G581" s="36">
        <v>2544</v>
      </c>
    </row>
    <row r="582" spans="1:7" x14ac:dyDescent="0.25">
      <c r="A582" s="33" t="s">
        <v>997</v>
      </c>
      <c r="B582" s="34">
        <v>37021</v>
      </c>
      <c r="C582" s="35" t="s">
        <v>2052</v>
      </c>
      <c r="D582" s="35" t="s">
        <v>1975</v>
      </c>
      <c r="E582" s="29" t="s">
        <v>1373</v>
      </c>
      <c r="F582" s="35" t="s">
        <v>1981</v>
      </c>
      <c r="G582" s="36">
        <v>0</v>
      </c>
    </row>
    <row r="583" spans="1:7" x14ac:dyDescent="0.25">
      <c r="A583" s="33" t="s">
        <v>998</v>
      </c>
      <c r="B583" s="34">
        <v>37021</v>
      </c>
      <c r="C583" s="35" t="s">
        <v>2052</v>
      </c>
      <c r="D583" s="35" t="s">
        <v>1975</v>
      </c>
      <c r="E583" s="29" t="s">
        <v>1373</v>
      </c>
      <c r="F583" s="35" t="s">
        <v>1981</v>
      </c>
      <c r="G583" s="36">
        <v>0</v>
      </c>
    </row>
    <row r="584" spans="1:7" x14ac:dyDescent="0.25">
      <c r="A584" s="33" t="s">
        <v>999</v>
      </c>
      <c r="B584" s="34">
        <v>37021</v>
      </c>
      <c r="C584" s="35" t="s">
        <v>2052</v>
      </c>
      <c r="D584" s="35" t="s">
        <v>1975</v>
      </c>
      <c r="E584" s="29" t="s">
        <v>1373</v>
      </c>
      <c r="F584" s="35" t="s">
        <v>1981</v>
      </c>
      <c r="G584" s="36">
        <v>0</v>
      </c>
    </row>
    <row r="585" spans="1:7" x14ac:dyDescent="0.25">
      <c r="A585" s="33" t="s">
        <v>1000</v>
      </c>
      <c r="B585" s="34">
        <v>37021</v>
      </c>
      <c r="C585" s="35" t="s">
        <v>2058</v>
      </c>
      <c r="D585" s="35" t="s">
        <v>1975</v>
      </c>
      <c r="E585" s="29" t="s">
        <v>1373</v>
      </c>
      <c r="F585" s="35" t="s">
        <v>1771</v>
      </c>
      <c r="G585" s="36">
        <v>590</v>
      </c>
    </row>
    <row r="586" spans="1:7" x14ac:dyDescent="0.25">
      <c r="A586" s="33" t="s">
        <v>1001</v>
      </c>
      <c r="B586" s="34">
        <v>37021</v>
      </c>
      <c r="C586" s="35" t="s">
        <v>2052</v>
      </c>
      <c r="D586" s="35" t="s">
        <v>1975</v>
      </c>
      <c r="E586" s="29" t="s">
        <v>1373</v>
      </c>
      <c r="F586" s="35" t="s">
        <v>1981</v>
      </c>
      <c r="G586" s="36">
        <v>75</v>
      </c>
    </row>
    <row r="587" spans="1:7" x14ac:dyDescent="0.25">
      <c r="A587" s="33" t="s">
        <v>982</v>
      </c>
      <c r="B587" s="34">
        <v>37022</v>
      </c>
      <c r="C587" s="35" t="s">
        <v>2041</v>
      </c>
      <c r="D587" s="35" t="s">
        <v>1975</v>
      </c>
      <c r="E587" s="29" t="s">
        <v>1373</v>
      </c>
      <c r="F587" s="35" t="s">
        <v>1981</v>
      </c>
      <c r="G587" s="36">
        <v>-195000</v>
      </c>
    </row>
    <row r="588" spans="1:7" x14ac:dyDescent="0.25">
      <c r="A588" s="33" t="s">
        <v>982</v>
      </c>
      <c r="B588" s="34">
        <v>37022</v>
      </c>
      <c r="C588" s="35" t="s">
        <v>2041</v>
      </c>
      <c r="D588" s="35" t="s">
        <v>1975</v>
      </c>
      <c r="E588" s="29" t="s">
        <v>1373</v>
      </c>
      <c r="F588" s="35" t="s">
        <v>1997</v>
      </c>
      <c r="G588" s="36">
        <v>195000</v>
      </c>
    </row>
    <row r="589" spans="1:7" x14ac:dyDescent="0.25">
      <c r="A589" s="33" t="s">
        <v>809</v>
      </c>
      <c r="B589" s="34">
        <v>37022</v>
      </c>
      <c r="C589" s="35" t="s">
        <v>1739</v>
      </c>
      <c r="D589" s="35" t="s">
        <v>1975</v>
      </c>
      <c r="E589" s="29" t="s">
        <v>1373</v>
      </c>
      <c r="F589" s="35" t="s">
        <v>1997</v>
      </c>
      <c r="G589" s="36">
        <v>7200</v>
      </c>
    </row>
    <row r="590" spans="1:7" x14ac:dyDescent="0.25">
      <c r="A590" s="33" t="s">
        <v>1002</v>
      </c>
      <c r="B590" s="34">
        <v>37022</v>
      </c>
      <c r="C590" s="35" t="s">
        <v>2056</v>
      </c>
      <c r="D590" s="35" t="s">
        <v>1975</v>
      </c>
      <c r="E590" s="29" t="s">
        <v>1373</v>
      </c>
      <c r="F590" s="35" t="s">
        <v>1771</v>
      </c>
      <c r="G590" s="36">
        <v>1120</v>
      </c>
    </row>
    <row r="591" spans="1:7" x14ac:dyDescent="0.25">
      <c r="A591" s="33" t="s">
        <v>1003</v>
      </c>
      <c r="B591" s="34">
        <v>37022</v>
      </c>
      <c r="C591" s="35" t="s">
        <v>1004</v>
      </c>
      <c r="D591" s="35" t="s">
        <v>1975</v>
      </c>
      <c r="E591" s="29" t="s">
        <v>1373</v>
      </c>
      <c r="F591" s="35" t="s">
        <v>2020</v>
      </c>
      <c r="G591" s="36">
        <v>19125</v>
      </c>
    </row>
    <row r="592" spans="1:7" x14ac:dyDescent="0.25">
      <c r="A592" s="33" t="s">
        <v>873</v>
      </c>
      <c r="B592" s="34">
        <v>37022</v>
      </c>
      <c r="C592" s="35" t="s">
        <v>1988</v>
      </c>
      <c r="D592" s="35" t="s">
        <v>1975</v>
      </c>
      <c r="E592" s="29" t="s">
        <v>1373</v>
      </c>
      <c r="F592" s="35" t="s">
        <v>1997</v>
      </c>
      <c r="G592" s="36">
        <v>750</v>
      </c>
    </row>
    <row r="593" spans="1:7" x14ac:dyDescent="0.25">
      <c r="A593" s="33" t="s">
        <v>1005</v>
      </c>
      <c r="B593" s="34">
        <v>37022</v>
      </c>
      <c r="C593" s="35" t="s">
        <v>177</v>
      </c>
      <c r="D593" s="35" t="s">
        <v>1975</v>
      </c>
      <c r="E593" s="29" t="s">
        <v>1373</v>
      </c>
      <c r="F593" s="35" t="s">
        <v>1771</v>
      </c>
      <c r="G593" s="36">
        <v>0</v>
      </c>
    </row>
    <row r="594" spans="1:7" x14ac:dyDescent="0.25">
      <c r="A594" s="33" t="s">
        <v>1006</v>
      </c>
      <c r="B594" s="34">
        <v>37022</v>
      </c>
      <c r="C594" s="35" t="s">
        <v>1007</v>
      </c>
      <c r="D594" s="35" t="s">
        <v>1975</v>
      </c>
      <c r="E594" s="29" t="s">
        <v>1373</v>
      </c>
      <c r="F594" s="35" t="s">
        <v>2020</v>
      </c>
      <c r="G594" s="36">
        <v>16750</v>
      </c>
    </row>
    <row r="595" spans="1:7" x14ac:dyDescent="0.25">
      <c r="A595" s="33" t="s">
        <v>1008</v>
      </c>
      <c r="B595" s="34">
        <v>37022</v>
      </c>
      <c r="C595" s="35" t="s">
        <v>2052</v>
      </c>
      <c r="D595" s="35" t="s">
        <v>1975</v>
      </c>
      <c r="E595" s="29" t="s">
        <v>1373</v>
      </c>
      <c r="F595" s="35" t="s">
        <v>1981</v>
      </c>
      <c r="G595" s="36">
        <v>915</v>
      </c>
    </row>
    <row r="596" spans="1:7" x14ac:dyDescent="0.25">
      <c r="A596" s="33" t="s">
        <v>1009</v>
      </c>
      <c r="B596" s="34">
        <v>37022</v>
      </c>
      <c r="C596" s="35" t="s">
        <v>2052</v>
      </c>
      <c r="D596" s="35" t="s">
        <v>1975</v>
      </c>
      <c r="E596" s="29" t="s">
        <v>1373</v>
      </c>
      <c r="F596" s="35" t="s">
        <v>1981</v>
      </c>
      <c r="G596" s="36">
        <v>0</v>
      </c>
    </row>
    <row r="597" spans="1:7" x14ac:dyDescent="0.25">
      <c r="A597" s="33" t="s">
        <v>1010</v>
      </c>
      <c r="B597" s="34">
        <v>37022</v>
      </c>
      <c r="C597" s="35" t="s">
        <v>1819</v>
      </c>
      <c r="D597" s="35" t="s">
        <v>1975</v>
      </c>
      <c r="E597" s="29" t="s">
        <v>1373</v>
      </c>
      <c r="F597" s="35" t="s">
        <v>3028</v>
      </c>
      <c r="G597" s="36">
        <v>2382</v>
      </c>
    </row>
    <row r="598" spans="1:7" x14ac:dyDescent="0.25">
      <c r="A598" s="33" t="s">
        <v>1011</v>
      </c>
      <c r="B598" s="34">
        <v>37022</v>
      </c>
      <c r="C598" s="35" t="s">
        <v>177</v>
      </c>
      <c r="D598" s="35" t="s">
        <v>1975</v>
      </c>
      <c r="E598" s="29" t="s">
        <v>1373</v>
      </c>
      <c r="F598" s="35" t="s">
        <v>1990</v>
      </c>
      <c r="G598" s="36">
        <v>27118</v>
      </c>
    </row>
    <row r="599" spans="1:7" x14ac:dyDescent="0.25">
      <c r="A599" s="33" t="s">
        <v>1012</v>
      </c>
      <c r="B599" s="34">
        <v>37022</v>
      </c>
      <c r="C599" s="35" t="s">
        <v>2041</v>
      </c>
      <c r="D599" s="35" t="s">
        <v>1975</v>
      </c>
      <c r="E599" s="29" t="s">
        <v>1373</v>
      </c>
      <c r="F599" s="35" t="s">
        <v>1997</v>
      </c>
      <c r="G599" s="36">
        <v>50000</v>
      </c>
    </row>
    <row r="600" spans="1:7" x14ac:dyDescent="0.25">
      <c r="A600" s="33" t="s">
        <v>1013</v>
      </c>
      <c r="B600" s="34">
        <v>37022</v>
      </c>
      <c r="C600" s="35" t="s">
        <v>2001</v>
      </c>
      <c r="D600" s="35" t="s">
        <v>1975</v>
      </c>
      <c r="E600" s="29" t="s">
        <v>1373</v>
      </c>
      <c r="F600" s="35" t="s">
        <v>2002</v>
      </c>
      <c r="G600" s="36">
        <v>6000</v>
      </c>
    </row>
    <row r="601" spans="1:7" x14ac:dyDescent="0.25">
      <c r="A601" s="33" t="s">
        <v>909</v>
      </c>
      <c r="B601" s="34">
        <v>37025</v>
      </c>
      <c r="C601" s="35" t="s">
        <v>910</v>
      </c>
      <c r="D601" s="35" t="s">
        <v>1975</v>
      </c>
      <c r="E601" s="29" t="s">
        <v>1373</v>
      </c>
      <c r="F601" s="35" t="s">
        <v>1981</v>
      </c>
      <c r="G601" s="36">
        <v>885</v>
      </c>
    </row>
    <row r="602" spans="1:7" x14ac:dyDescent="0.25">
      <c r="A602" s="33" t="s">
        <v>1014</v>
      </c>
      <c r="B602" s="34">
        <v>37025</v>
      </c>
      <c r="C602" s="35" t="s">
        <v>2056</v>
      </c>
      <c r="D602" s="35" t="s">
        <v>1975</v>
      </c>
      <c r="E602" s="29" t="s">
        <v>1373</v>
      </c>
      <c r="F602" s="35" t="s">
        <v>1771</v>
      </c>
      <c r="G602" s="36">
        <v>5375</v>
      </c>
    </row>
    <row r="603" spans="1:7" x14ac:dyDescent="0.25">
      <c r="A603" s="33" t="s">
        <v>1015</v>
      </c>
      <c r="B603" s="34">
        <v>37025</v>
      </c>
      <c r="C603" s="35" t="s">
        <v>1819</v>
      </c>
      <c r="D603" s="35" t="s">
        <v>1975</v>
      </c>
      <c r="E603" s="29" t="s">
        <v>1373</v>
      </c>
      <c r="F603" s="35" t="s">
        <v>3028</v>
      </c>
      <c r="G603" s="36">
        <v>0</v>
      </c>
    </row>
    <row r="604" spans="1:7" x14ac:dyDescent="0.25">
      <c r="A604" s="33" t="s">
        <v>1016</v>
      </c>
      <c r="B604" s="34">
        <v>37025</v>
      </c>
      <c r="C604" s="35" t="s">
        <v>1988</v>
      </c>
      <c r="D604" s="35" t="s">
        <v>1975</v>
      </c>
      <c r="E604" s="29" t="s">
        <v>1373</v>
      </c>
      <c r="F604" s="35" t="s">
        <v>1997</v>
      </c>
      <c r="G604" s="36">
        <v>0</v>
      </c>
    </row>
    <row r="605" spans="1:7" x14ac:dyDescent="0.25">
      <c r="A605" s="33" t="s">
        <v>1017</v>
      </c>
      <c r="B605" s="34">
        <v>37025</v>
      </c>
      <c r="C605" s="35" t="s">
        <v>1819</v>
      </c>
      <c r="D605" s="35" t="s">
        <v>1975</v>
      </c>
      <c r="E605" s="29" t="s">
        <v>1373</v>
      </c>
      <c r="F605" s="35" t="s">
        <v>3028</v>
      </c>
      <c r="G605" s="36">
        <v>437</v>
      </c>
    </row>
    <row r="606" spans="1:7" x14ac:dyDescent="0.25">
      <c r="A606" s="33" t="s">
        <v>460</v>
      </c>
      <c r="B606" s="34">
        <v>37025</v>
      </c>
      <c r="C606" s="35" t="s">
        <v>2607</v>
      </c>
      <c r="D606" s="35" t="s">
        <v>1975</v>
      </c>
      <c r="E606" s="29" t="s">
        <v>1373</v>
      </c>
      <c r="F606" s="35" t="s">
        <v>2020</v>
      </c>
      <c r="G606" s="36">
        <v>27405</v>
      </c>
    </row>
    <row r="607" spans="1:7" x14ac:dyDescent="0.25">
      <c r="A607" s="33" t="s">
        <v>1018</v>
      </c>
      <c r="B607" s="34">
        <v>37026</v>
      </c>
      <c r="C607" s="35" t="s">
        <v>2024</v>
      </c>
      <c r="D607" s="35" t="s">
        <v>1975</v>
      </c>
      <c r="E607" s="29" t="s">
        <v>1373</v>
      </c>
      <c r="F607" s="35" t="s">
        <v>1993</v>
      </c>
      <c r="G607" s="36">
        <v>980</v>
      </c>
    </row>
    <row r="608" spans="1:7" x14ac:dyDescent="0.25">
      <c r="A608" s="33" t="s">
        <v>1019</v>
      </c>
      <c r="B608" s="34">
        <v>37026</v>
      </c>
      <c r="C608" s="35" t="s">
        <v>1819</v>
      </c>
      <c r="D608" s="35" t="s">
        <v>1975</v>
      </c>
      <c r="E608" s="29" t="s">
        <v>1373</v>
      </c>
      <c r="F608" s="35" t="s">
        <v>3028</v>
      </c>
      <c r="G608" s="36">
        <v>1640</v>
      </c>
    </row>
    <row r="609" spans="1:7" x14ac:dyDescent="0.25">
      <c r="A609" s="33" t="s">
        <v>1020</v>
      </c>
      <c r="B609" s="34">
        <v>37026</v>
      </c>
      <c r="C609" s="35" t="s">
        <v>1401</v>
      </c>
      <c r="D609" s="35" t="s">
        <v>1975</v>
      </c>
      <c r="E609" s="29" t="s">
        <v>1373</v>
      </c>
      <c r="F609" s="35" t="s">
        <v>1771</v>
      </c>
      <c r="G609" s="36">
        <v>363</v>
      </c>
    </row>
    <row r="610" spans="1:7" x14ac:dyDescent="0.25">
      <c r="A610" s="33" t="s">
        <v>1021</v>
      </c>
      <c r="B610" s="34">
        <v>37026</v>
      </c>
      <c r="C610" s="35" t="s">
        <v>1401</v>
      </c>
      <c r="D610" s="35" t="s">
        <v>1975</v>
      </c>
      <c r="E610" s="29" t="s">
        <v>1373</v>
      </c>
      <c r="F610" s="35" t="s">
        <v>1981</v>
      </c>
      <c r="G610" s="36">
        <v>0</v>
      </c>
    </row>
    <row r="611" spans="1:7" x14ac:dyDescent="0.25">
      <c r="A611" s="33" t="s">
        <v>1022</v>
      </c>
      <c r="B611" s="34">
        <v>37026</v>
      </c>
      <c r="C611" s="35" t="s">
        <v>2058</v>
      </c>
      <c r="D611" s="35" t="s">
        <v>1975</v>
      </c>
      <c r="E611" s="29" t="s">
        <v>1373</v>
      </c>
      <c r="F611" s="35" t="s">
        <v>1771</v>
      </c>
      <c r="G611" s="36">
        <v>0</v>
      </c>
    </row>
    <row r="612" spans="1:7" x14ac:dyDescent="0.25">
      <c r="A612" s="33" t="s">
        <v>1023</v>
      </c>
      <c r="B612" s="34">
        <v>37026</v>
      </c>
      <c r="C612" s="35" t="s">
        <v>2075</v>
      </c>
      <c r="D612" s="35" t="s">
        <v>1975</v>
      </c>
      <c r="E612" s="29" t="s">
        <v>1373</v>
      </c>
      <c r="F612" s="35" t="s">
        <v>908</v>
      </c>
      <c r="G612" s="36">
        <v>372</v>
      </c>
    </row>
    <row r="613" spans="1:7" x14ac:dyDescent="0.25">
      <c r="A613" s="33" t="s">
        <v>1024</v>
      </c>
      <c r="B613" s="34">
        <v>37026</v>
      </c>
      <c r="C613" s="35" t="s">
        <v>1004</v>
      </c>
      <c r="D613" s="35" t="s">
        <v>1975</v>
      </c>
      <c r="E613" s="29" t="s">
        <v>1373</v>
      </c>
      <c r="F613" s="35" t="s">
        <v>2020</v>
      </c>
      <c r="G613" s="36">
        <v>20700</v>
      </c>
    </row>
    <row r="614" spans="1:7" x14ac:dyDescent="0.25">
      <c r="A614" s="33" t="s">
        <v>2045</v>
      </c>
      <c r="B614" s="34">
        <v>37026</v>
      </c>
      <c r="C614" s="35" t="s">
        <v>1988</v>
      </c>
      <c r="D614" s="35" t="s">
        <v>1975</v>
      </c>
      <c r="E614" s="29" t="s">
        <v>1373</v>
      </c>
      <c r="F614" s="35" t="s">
        <v>1997</v>
      </c>
      <c r="G614" s="36">
        <v>385</v>
      </c>
    </row>
    <row r="615" spans="1:7" x14ac:dyDescent="0.25">
      <c r="A615" s="33" t="s">
        <v>1025</v>
      </c>
      <c r="B615" s="34">
        <v>37026</v>
      </c>
      <c r="C615" s="35" t="s">
        <v>2006</v>
      </c>
      <c r="D615" s="35" t="s">
        <v>1975</v>
      </c>
      <c r="E615" s="29" t="s">
        <v>1373</v>
      </c>
      <c r="F615" s="35" t="s">
        <v>1978</v>
      </c>
      <c r="G615" s="36">
        <v>0</v>
      </c>
    </row>
    <row r="616" spans="1:7" x14ac:dyDescent="0.25">
      <c r="A616" s="33" t="s">
        <v>1026</v>
      </c>
      <c r="B616" s="34">
        <v>37026</v>
      </c>
      <c r="C616" s="35" t="s">
        <v>1027</v>
      </c>
      <c r="D616" s="35" t="s">
        <v>1975</v>
      </c>
      <c r="E616" s="29" t="s">
        <v>1373</v>
      </c>
      <c r="F616" s="35" t="s">
        <v>1981</v>
      </c>
      <c r="G616" s="36">
        <v>12000</v>
      </c>
    </row>
    <row r="617" spans="1:7" x14ac:dyDescent="0.25">
      <c r="A617" s="33" t="s">
        <v>1028</v>
      </c>
      <c r="B617" s="34">
        <v>37026</v>
      </c>
      <c r="C617" s="35" t="s">
        <v>1797</v>
      </c>
      <c r="D617" s="35" t="s">
        <v>1975</v>
      </c>
      <c r="E617" s="29" t="s">
        <v>1373</v>
      </c>
      <c r="F617" s="35" t="s">
        <v>2371</v>
      </c>
      <c r="G617" s="36">
        <v>2500</v>
      </c>
    </row>
    <row r="618" spans="1:7" x14ac:dyDescent="0.25">
      <c r="A618" s="33" t="s">
        <v>1029</v>
      </c>
      <c r="B618" s="34">
        <v>37026</v>
      </c>
      <c r="C618" s="35" t="s">
        <v>1999</v>
      </c>
      <c r="D618" s="35" t="s">
        <v>1975</v>
      </c>
      <c r="E618" s="29" t="s">
        <v>1373</v>
      </c>
      <c r="F618" s="35" t="s">
        <v>2371</v>
      </c>
      <c r="G618" s="36">
        <v>300</v>
      </c>
    </row>
    <row r="619" spans="1:7" x14ac:dyDescent="0.25">
      <c r="A619" s="33" t="s">
        <v>1030</v>
      </c>
      <c r="B619" s="34">
        <v>37026</v>
      </c>
      <c r="C619" s="35" t="s">
        <v>1031</v>
      </c>
      <c r="D619" s="35" t="s">
        <v>1975</v>
      </c>
      <c r="E619" s="29" t="s">
        <v>1373</v>
      </c>
      <c r="F619" s="35" t="s">
        <v>1981</v>
      </c>
      <c r="G619" s="36">
        <v>163000</v>
      </c>
    </row>
    <row r="620" spans="1:7" x14ac:dyDescent="0.25">
      <c r="A620" s="33" t="s">
        <v>1032</v>
      </c>
      <c r="B620" s="34">
        <v>37026</v>
      </c>
      <c r="C620" s="35" t="s">
        <v>2001</v>
      </c>
      <c r="D620" s="35" t="s">
        <v>1975</v>
      </c>
      <c r="E620" s="29" t="s">
        <v>1373</v>
      </c>
      <c r="F620" s="35" t="s">
        <v>2002</v>
      </c>
      <c r="G620" s="36">
        <v>600</v>
      </c>
    </row>
    <row r="621" spans="1:7" x14ac:dyDescent="0.25">
      <c r="A621" s="33" t="s">
        <v>1033</v>
      </c>
      <c r="B621" s="34">
        <v>37027</v>
      </c>
      <c r="C621" s="35" t="s">
        <v>2041</v>
      </c>
      <c r="D621" s="35" t="s">
        <v>1975</v>
      </c>
      <c r="E621" s="29" t="s">
        <v>1373</v>
      </c>
      <c r="F621" s="35" t="s">
        <v>1997</v>
      </c>
      <c r="G621" s="36">
        <v>100000</v>
      </c>
    </row>
    <row r="622" spans="1:7" x14ac:dyDescent="0.25">
      <c r="A622" s="33" t="s">
        <v>1034</v>
      </c>
      <c r="B622" s="34">
        <v>37027</v>
      </c>
      <c r="C622" s="35" t="s">
        <v>1027</v>
      </c>
      <c r="D622" s="35" t="s">
        <v>1975</v>
      </c>
      <c r="E622" s="29" t="s">
        <v>1373</v>
      </c>
      <c r="F622" s="35" t="s">
        <v>1981</v>
      </c>
      <c r="G622" s="36">
        <v>12000</v>
      </c>
    </row>
    <row r="623" spans="1:7" x14ac:dyDescent="0.25">
      <c r="A623" s="33" t="s">
        <v>1035</v>
      </c>
      <c r="B623" s="34">
        <v>37027</v>
      </c>
      <c r="C623" s="35" t="s">
        <v>1027</v>
      </c>
      <c r="D623" s="35" t="s">
        <v>1975</v>
      </c>
      <c r="E623" s="29" t="s">
        <v>1373</v>
      </c>
      <c r="F623" s="35" t="s">
        <v>1981</v>
      </c>
      <c r="G623" s="36">
        <v>12000</v>
      </c>
    </row>
    <row r="624" spans="1:7" x14ac:dyDescent="0.25">
      <c r="A624" s="33" t="s">
        <v>1036</v>
      </c>
      <c r="B624" s="34">
        <v>37027</v>
      </c>
      <c r="C624" s="35" t="s">
        <v>1999</v>
      </c>
      <c r="D624" s="35" t="s">
        <v>1975</v>
      </c>
      <c r="E624" s="29" t="s">
        <v>1373</v>
      </c>
      <c r="F624" s="35" t="s">
        <v>2371</v>
      </c>
      <c r="G624" s="36">
        <v>0</v>
      </c>
    </row>
    <row r="625" spans="1:7" x14ac:dyDescent="0.25">
      <c r="A625" s="33" t="s">
        <v>1037</v>
      </c>
      <c r="B625" s="34">
        <v>37027</v>
      </c>
      <c r="C625" s="35" t="s">
        <v>177</v>
      </c>
      <c r="D625" s="35" t="s">
        <v>1975</v>
      </c>
      <c r="E625" s="29" t="s">
        <v>1373</v>
      </c>
      <c r="F625" s="35" t="s">
        <v>1990</v>
      </c>
      <c r="G625" s="36">
        <v>12315</v>
      </c>
    </row>
    <row r="626" spans="1:7" x14ac:dyDescent="0.25">
      <c r="A626" s="33" t="s">
        <v>1038</v>
      </c>
      <c r="B626" s="34">
        <v>37027</v>
      </c>
      <c r="C626" s="35" t="s">
        <v>177</v>
      </c>
      <c r="D626" s="35" t="s">
        <v>1975</v>
      </c>
      <c r="E626" s="29" t="s">
        <v>1373</v>
      </c>
      <c r="F626" s="35" t="s">
        <v>906</v>
      </c>
      <c r="G626" s="36">
        <v>0</v>
      </c>
    </row>
    <row r="627" spans="1:7" x14ac:dyDescent="0.25">
      <c r="A627" s="33" t="s">
        <v>1039</v>
      </c>
      <c r="B627" s="34">
        <v>37027</v>
      </c>
      <c r="C627" s="35" t="s">
        <v>2052</v>
      </c>
      <c r="D627" s="35" t="s">
        <v>1975</v>
      </c>
      <c r="E627" s="29" t="s">
        <v>1373</v>
      </c>
      <c r="F627" s="35" t="s">
        <v>1981</v>
      </c>
      <c r="G627" s="36">
        <v>35</v>
      </c>
    </row>
    <row r="628" spans="1:7" x14ac:dyDescent="0.25">
      <c r="A628" s="33" t="s">
        <v>1040</v>
      </c>
      <c r="B628" s="34">
        <v>37027</v>
      </c>
      <c r="C628" s="35" t="s">
        <v>177</v>
      </c>
      <c r="D628" s="35" t="s">
        <v>1975</v>
      </c>
      <c r="E628" s="29" t="s">
        <v>1373</v>
      </c>
      <c r="F628" s="35" t="s">
        <v>1788</v>
      </c>
      <c r="G628" s="36">
        <v>486</v>
      </c>
    </row>
    <row r="629" spans="1:7" x14ac:dyDescent="0.25">
      <c r="A629" s="33" t="s">
        <v>1041</v>
      </c>
      <c r="B629" s="34">
        <v>37027</v>
      </c>
      <c r="C629" s="35" t="s">
        <v>1042</v>
      </c>
      <c r="D629" s="35" t="s">
        <v>1975</v>
      </c>
      <c r="E629" s="29" t="s">
        <v>1373</v>
      </c>
      <c r="F629" s="35" t="s">
        <v>1993</v>
      </c>
      <c r="G629" s="36">
        <v>980</v>
      </c>
    </row>
    <row r="630" spans="1:7" x14ac:dyDescent="0.25">
      <c r="A630" s="33" t="s">
        <v>1043</v>
      </c>
      <c r="B630" s="34">
        <v>37027</v>
      </c>
      <c r="C630" s="35" t="s">
        <v>1042</v>
      </c>
      <c r="D630" s="35" t="s">
        <v>1975</v>
      </c>
      <c r="E630" s="29" t="s">
        <v>1373</v>
      </c>
      <c r="F630" s="35" t="s">
        <v>1993</v>
      </c>
      <c r="G630" s="36">
        <v>0</v>
      </c>
    </row>
    <row r="631" spans="1:7" x14ac:dyDescent="0.25">
      <c r="A631" s="33" t="s">
        <v>1044</v>
      </c>
      <c r="B631" s="34">
        <v>37027</v>
      </c>
      <c r="C631" s="35" t="s">
        <v>177</v>
      </c>
      <c r="D631" s="35" t="s">
        <v>1975</v>
      </c>
      <c r="E631" s="29" t="s">
        <v>1373</v>
      </c>
      <c r="F631" s="35" t="s">
        <v>906</v>
      </c>
      <c r="G631" s="36">
        <v>0</v>
      </c>
    </row>
    <row r="632" spans="1:7" x14ac:dyDescent="0.25">
      <c r="A632" s="33" t="s">
        <v>1045</v>
      </c>
      <c r="B632" s="34">
        <v>37027</v>
      </c>
      <c r="C632" s="35" t="s">
        <v>177</v>
      </c>
      <c r="D632" s="35" t="s">
        <v>1975</v>
      </c>
      <c r="E632" s="29" t="s">
        <v>1373</v>
      </c>
      <c r="F632" s="35" t="s">
        <v>1788</v>
      </c>
      <c r="G632" s="36">
        <v>2495</v>
      </c>
    </row>
    <row r="633" spans="1:7" x14ac:dyDescent="0.25">
      <c r="A633" s="33" t="s">
        <v>1046</v>
      </c>
      <c r="B633" s="34">
        <v>37027</v>
      </c>
      <c r="C633" s="35" t="s">
        <v>2052</v>
      </c>
      <c r="D633" s="35" t="s">
        <v>1975</v>
      </c>
      <c r="E633" s="29" t="s">
        <v>1373</v>
      </c>
      <c r="F633" s="35" t="s">
        <v>1981</v>
      </c>
      <c r="G633" s="36">
        <v>100</v>
      </c>
    </row>
    <row r="634" spans="1:7" x14ac:dyDescent="0.25">
      <c r="A634" s="33" t="s">
        <v>1047</v>
      </c>
      <c r="B634" s="34">
        <v>37027</v>
      </c>
      <c r="C634" s="35" t="s">
        <v>2052</v>
      </c>
      <c r="D634" s="35" t="s">
        <v>1975</v>
      </c>
      <c r="E634" s="29" t="s">
        <v>1373</v>
      </c>
      <c r="F634" s="35" t="s">
        <v>1981</v>
      </c>
      <c r="G634" s="36">
        <v>97</v>
      </c>
    </row>
    <row r="635" spans="1:7" x14ac:dyDescent="0.25">
      <c r="A635" s="33" t="s">
        <v>1048</v>
      </c>
      <c r="B635" s="34">
        <v>37027</v>
      </c>
      <c r="C635" s="35" t="s">
        <v>1988</v>
      </c>
      <c r="D635" s="35" t="s">
        <v>1975</v>
      </c>
      <c r="E635" s="29" t="s">
        <v>1373</v>
      </c>
      <c r="F635" s="35" t="s">
        <v>1997</v>
      </c>
      <c r="G635" s="36">
        <v>0</v>
      </c>
    </row>
    <row r="636" spans="1:7" x14ac:dyDescent="0.25">
      <c r="A636" s="33" t="s">
        <v>1049</v>
      </c>
      <c r="B636" s="34">
        <v>37028</v>
      </c>
      <c r="C636" s="35" t="s">
        <v>2001</v>
      </c>
      <c r="D636" s="35" t="s">
        <v>1975</v>
      </c>
      <c r="E636" s="29" t="s">
        <v>1373</v>
      </c>
      <c r="F636" s="35" t="s">
        <v>2002</v>
      </c>
      <c r="G636" s="36">
        <v>500</v>
      </c>
    </row>
    <row r="637" spans="1:7" x14ac:dyDescent="0.25">
      <c r="A637" s="33" t="s">
        <v>1050</v>
      </c>
      <c r="B637" s="34">
        <v>37028</v>
      </c>
      <c r="C637" s="35" t="s">
        <v>2001</v>
      </c>
      <c r="D637" s="35" t="s">
        <v>1975</v>
      </c>
      <c r="E637" s="29" t="s">
        <v>1373</v>
      </c>
      <c r="F637" s="35" t="s">
        <v>2002</v>
      </c>
      <c r="G637" s="36">
        <v>500</v>
      </c>
    </row>
    <row r="638" spans="1:7" x14ac:dyDescent="0.25">
      <c r="A638" s="33" t="s">
        <v>1051</v>
      </c>
      <c r="B638" s="34">
        <v>37028</v>
      </c>
      <c r="C638" s="35" t="s">
        <v>2041</v>
      </c>
      <c r="D638" s="35" t="s">
        <v>1975</v>
      </c>
      <c r="E638" s="29" t="s">
        <v>1373</v>
      </c>
      <c r="F638" s="35" t="s">
        <v>1997</v>
      </c>
      <c r="G638" s="36">
        <v>100000</v>
      </c>
    </row>
    <row r="639" spans="1:7" x14ac:dyDescent="0.25">
      <c r="A639" s="33" t="s">
        <v>1052</v>
      </c>
      <c r="B639" s="34">
        <v>37028</v>
      </c>
      <c r="C639" s="35" t="s">
        <v>1731</v>
      </c>
      <c r="D639" s="35" t="s">
        <v>1975</v>
      </c>
      <c r="E639" s="29" t="s">
        <v>1373</v>
      </c>
      <c r="F639" s="35" t="s">
        <v>1981</v>
      </c>
      <c r="G639" s="36">
        <v>15000</v>
      </c>
    </row>
    <row r="640" spans="1:7" x14ac:dyDescent="0.25">
      <c r="A640" s="33" t="s">
        <v>810</v>
      </c>
      <c r="B640" s="34">
        <v>37028</v>
      </c>
      <c r="C640" s="35" t="s">
        <v>1053</v>
      </c>
      <c r="D640" s="35" t="s">
        <v>1975</v>
      </c>
      <c r="E640" s="29" t="s">
        <v>1373</v>
      </c>
      <c r="F640" s="35" t="s">
        <v>1997</v>
      </c>
      <c r="G640" s="36">
        <v>736</v>
      </c>
    </row>
    <row r="641" spans="1:7" x14ac:dyDescent="0.25">
      <c r="A641" s="33" t="s">
        <v>1054</v>
      </c>
      <c r="B641" s="34">
        <v>37028</v>
      </c>
      <c r="C641" s="35" t="s">
        <v>1055</v>
      </c>
      <c r="D641" s="35" t="s">
        <v>1975</v>
      </c>
      <c r="E641" s="29" t="s">
        <v>1373</v>
      </c>
      <c r="F641" s="35" t="s">
        <v>1997</v>
      </c>
      <c r="G641" s="36">
        <v>244771</v>
      </c>
    </row>
    <row r="642" spans="1:7" x14ac:dyDescent="0.25">
      <c r="A642" s="33" t="s">
        <v>1056</v>
      </c>
      <c r="B642" s="34">
        <v>37028</v>
      </c>
      <c r="C642" s="35" t="s">
        <v>1977</v>
      </c>
      <c r="D642" s="35" t="s">
        <v>1975</v>
      </c>
      <c r="E642" s="29" t="s">
        <v>1373</v>
      </c>
      <c r="F642" s="35" t="s">
        <v>1978</v>
      </c>
      <c r="G642" s="36">
        <v>2106</v>
      </c>
    </row>
    <row r="643" spans="1:7" x14ac:dyDescent="0.25">
      <c r="A643" s="33" t="s">
        <v>1057</v>
      </c>
      <c r="B643" s="34">
        <v>37028</v>
      </c>
      <c r="C643" s="35" t="s">
        <v>1819</v>
      </c>
      <c r="D643" s="35" t="s">
        <v>1975</v>
      </c>
      <c r="E643" s="29" t="s">
        <v>1373</v>
      </c>
      <c r="F643" s="35" t="s">
        <v>1990</v>
      </c>
      <c r="G643" s="36">
        <v>10869</v>
      </c>
    </row>
    <row r="644" spans="1:7" x14ac:dyDescent="0.25">
      <c r="A644" s="33" t="s">
        <v>1058</v>
      </c>
      <c r="B644" s="34">
        <v>37028</v>
      </c>
      <c r="C644" s="35" t="s">
        <v>2052</v>
      </c>
      <c r="D644" s="35" t="s">
        <v>1975</v>
      </c>
      <c r="E644" s="29" t="s">
        <v>1373</v>
      </c>
      <c r="F644" s="35" t="s">
        <v>1981</v>
      </c>
      <c r="G644" s="36">
        <v>227</v>
      </c>
    </row>
    <row r="645" spans="1:7" x14ac:dyDescent="0.25">
      <c r="A645" s="33" t="s">
        <v>1059</v>
      </c>
      <c r="B645" s="34">
        <v>37028</v>
      </c>
      <c r="C645" s="35" t="s">
        <v>57</v>
      </c>
      <c r="D645" s="35" t="s">
        <v>1975</v>
      </c>
      <c r="E645" s="29" t="s">
        <v>1373</v>
      </c>
      <c r="F645" s="35" t="s">
        <v>1771</v>
      </c>
      <c r="G645" s="36">
        <v>872</v>
      </c>
    </row>
    <row r="646" spans="1:7" x14ac:dyDescent="0.25">
      <c r="A646" s="33" t="s">
        <v>1060</v>
      </c>
      <c r="B646" s="34">
        <v>37028</v>
      </c>
      <c r="C646" s="35" t="s">
        <v>1819</v>
      </c>
      <c r="D646" s="35" t="s">
        <v>1975</v>
      </c>
      <c r="E646" s="29" t="s">
        <v>1373</v>
      </c>
      <c r="F646" s="35" t="s">
        <v>3028</v>
      </c>
      <c r="G646" s="36">
        <v>1670</v>
      </c>
    </row>
    <row r="647" spans="1:7" x14ac:dyDescent="0.25">
      <c r="A647" s="33" t="s">
        <v>1061</v>
      </c>
      <c r="B647" s="34">
        <v>37028</v>
      </c>
      <c r="C647" s="35" t="s">
        <v>2052</v>
      </c>
      <c r="D647" s="35" t="s">
        <v>1975</v>
      </c>
      <c r="E647" s="29" t="s">
        <v>1373</v>
      </c>
      <c r="F647" s="35" t="s">
        <v>1981</v>
      </c>
      <c r="G647" s="36">
        <v>597</v>
      </c>
    </row>
    <row r="648" spans="1:7" x14ac:dyDescent="0.25">
      <c r="A648" s="33" t="s">
        <v>1062</v>
      </c>
      <c r="B648" s="34">
        <v>37028</v>
      </c>
      <c r="C648" s="35" t="s">
        <v>1063</v>
      </c>
      <c r="D648" s="35" t="s">
        <v>1975</v>
      </c>
      <c r="E648" s="29" t="s">
        <v>1373</v>
      </c>
      <c r="F648" s="35" t="s">
        <v>1981</v>
      </c>
      <c r="G648" s="36">
        <v>657</v>
      </c>
    </row>
    <row r="649" spans="1:7" x14ac:dyDescent="0.25">
      <c r="A649" s="33" t="s">
        <v>1064</v>
      </c>
      <c r="B649" s="34">
        <v>37028</v>
      </c>
      <c r="C649" s="35" t="s">
        <v>1456</v>
      </c>
      <c r="D649" s="35" t="s">
        <v>1975</v>
      </c>
      <c r="E649" s="29" t="s">
        <v>1373</v>
      </c>
      <c r="F649" s="35" t="s">
        <v>906</v>
      </c>
      <c r="G649" s="36">
        <v>1562</v>
      </c>
    </row>
    <row r="650" spans="1:7" x14ac:dyDescent="0.25">
      <c r="A650" s="33" t="s">
        <v>1065</v>
      </c>
      <c r="B650" s="34">
        <v>37028</v>
      </c>
      <c r="C650" s="35" t="s">
        <v>177</v>
      </c>
      <c r="D650" s="35" t="s">
        <v>1975</v>
      </c>
      <c r="E650" s="29" t="s">
        <v>1373</v>
      </c>
      <c r="F650" s="35" t="s">
        <v>1990</v>
      </c>
      <c r="G650" s="36">
        <v>18277</v>
      </c>
    </row>
    <row r="651" spans="1:7" x14ac:dyDescent="0.25">
      <c r="A651" s="33" t="s">
        <v>1066</v>
      </c>
      <c r="B651" s="34">
        <v>37028</v>
      </c>
      <c r="C651" s="35" t="s">
        <v>2050</v>
      </c>
      <c r="D651" s="35" t="s">
        <v>1975</v>
      </c>
      <c r="E651" s="29" t="s">
        <v>1373</v>
      </c>
      <c r="F651" s="35" t="s">
        <v>1771</v>
      </c>
      <c r="G651" s="36">
        <v>488</v>
      </c>
    </row>
    <row r="652" spans="1:7" x14ac:dyDescent="0.25">
      <c r="A652" s="33" t="s">
        <v>1067</v>
      </c>
      <c r="B652" s="34">
        <v>37028</v>
      </c>
      <c r="C652" s="35" t="s">
        <v>1977</v>
      </c>
      <c r="D652" s="35" t="s">
        <v>1975</v>
      </c>
      <c r="E652" s="29" t="s">
        <v>1373</v>
      </c>
      <c r="F652" s="35" t="s">
        <v>1978</v>
      </c>
      <c r="G652" s="36">
        <v>300</v>
      </c>
    </row>
    <row r="653" spans="1:7" x14ac:dyDescent="0.25">
      <c r="A653" s="33" t="s">
        <v>1068</v>
      </c>
      <c r="B653" s="34">
        <v>37028</v>
      </c>
      <c r="C653" s="35" t="s">
        <v>1063</v>
      </c>
      <c r="D653" s="35" t="s">
        <v>1975</v>
      </c>
      <c r="E653" s="29" t="s">
        <v>1373</v>
      </c>
      <c r="F653" s="35" t="s">
        <v>1990</v>
      </c>
      <c r="G653" s="36">
        <v>90</v>
      </c>
    </row>
    <row r="654" spans="1:7" x14ac:dyDescent="0.25">
      <c r="A654" s="33" t="s">
        <v>1069</v>
      </c>
      <c r="B654" s="34">
        <v>37028</v>
      </c>
      <c r="C654" s="35" t="s">
        <v>1063</v>
      </c>
      <c r="D654" s="35" t="s">
        <v>1975</v>
      </c>
      <c r="E654" s="29" t="s">
        <v>1373</v>
      </c>
      <c r="F654" s="35" t="s">
        <v>1990</v>
      </c>
      <c r="G654" s="36">
        <v>135</v>
      </c>
    </row>
    <row r="655" spans="1:7" x14ac:dyDescent="0.25">
      <c r="A655" s="33" t="s">
        <v>1070</v>
      </c>
      <c r="B655" s="34">
        <v>37028</v>
      </c>
      <c r="C655" s="35" t="s">
        <v>974</v>
      </c>
      <c r="D655" s="35" t="s">
        <v>1975</v>
      </c>
      <c r="E655" s="29" t="s">
        <v>1373</v>
      </c>
      <c r="F655" s="35" t="s">
        <v>1771</v>
      </c>
      <c r="G655" s="36">
        <v>6758</v>
      </c>
    </row>
    <row r="656" spans="1:7" x14ac:dyDescent="0.25">
      <c r="A656" s="33" t="s">
        <v>1071</v>
      </c>
      <c r="B656" s="34">
        <v>37028</v>
      </c>
      <c r="C656" s="35" t="s">
        <v>177</v>
      </c>
      <c r="D656" s="35" t="s">
        <v>1975</v>
      </c>
      <c r="E656" s="29" t="s">
        <v>1373</v>
      </c>
      <c r="F656" s="35" t="s">
        <v>906</v>
      </c>
      <c r="G656" s="36">
        <v>0</v>
      </c>
    </row>
    <row r="657" spans="1:7" x14ac:dyDescent="0.25">
      <c r="A657" s="33" t="s">
        <v>1072</v>
      </c>
      <c r="B657" s="34">
        <v>37028</v>
      </c>
      <c r="C657" s="35" t="s">
        <v>177</v>
      </c>
      <c r="D657" s="35" t="s">
        <v>1975</v>
      </c>
      <c r="E657" s="29" t="s">
        <v>1373</v>
      </c>
      <c r="F657" s="35" t="s">
        <v>1990</v>
      </c>
      <c r="G657" s="36">
        <v>0</v>
      </c>
    </row>
    <row r="658" spans="1:7" x14ac:dyDescent="0.25">
      <c r="A658" s="33" t="s">
        <v>1073</v>
      </c>
      <c r="B658" s="34">
        <v>37028</v>
      </c>
      <c r="C658" s="35" t="s">
        <v>2058</v>
      </c>
      <c r="D658" s="35" t="s">
        <v>1975</v>
      </c>
      <c r="E658" s="29" t="s">
        <v>1373</v>
      </c>
      <c r="F658" s="35" t="s">
        <v>1771</v>
      </c>
      <c r="G658" s="36">
        <v>4742</v>
      </c>
    </row>
    <row r="659" spans="1:7" x14ac:dyDescent="0.25">
      <c r="A659" s="33" t="s">
        <v>1074</v>
      </c>
      <c r="B659" s="34">
        <v>37028</v>
      </c>
      <c r="C659" s="35" t="s">
        <v>2056</v>
      </c>
      <c r="D659" s="35" t="s">
        <v>1975</v>
      </c>
      <c r="E659" s="29" t="s">
        <v>1373</v>
      </c>
      <c r="F659" s="35" t="s">
        <v>1771</v>
      </c>
      <c r="G659" s="36">
        <v>876</v>
      </c>
    </row>
    <row r="660" spans="1:7" x14ac:dyDescent="0.25">
      <c r="A660" s="33" t="s">
        <v>1075</v>
      </c>
      <c r="B660" s="34">
        <v>37028</v>
      </c>
      <c r="C660" s="35" t="s">
        <v>2056</v>
      </c>
      <c r="D660" s="35" t="s">
        <v>1975</v>
      </c>
      <c r="E660" s="29" t="s">
        <v>1373</v>
      </c>
      <c r="F660" s="35" t="s">
        <v>1771</v>
      </c>
      <c r="G660" s="36">
        <v>1852</v>
      </c>
    </row>
    <row r="661" spans="1:7" x14ac:dyDescent="0.25">
      <c r="A661" s="33" t="s">
        <v>1072</v>
      </c>
      <c r="B661" s="34">
        <v>37028</v>
      </c>
      <c r="C661" s="35" t="s">
        <v>177</v>
      </c>
      <c r="D661" s="35" t="s">
        <v>1975</v>
      </c>
      <c r="E661" s="29" t="s">
        <v>1373</v>
      </c>
      <c r="F661" s="35" t="s">
        <v>1990</v>
      </c>
      <c r="G661" s="36">
        <v>0</v>
      </c>
    </row>
    <row r="662" spans="1:7" x14ac:dyDescent="0.25">
      <c r="A662" s="33" t="s">
        <v>1076</v>
      </c>
      <c r="B662" s="34">
        <v>37028</v>
      </c>
      <c r="C662" s="35" t="s">
        <v>1819</v>
      </c>
      <c r="D662" s="35" t="s">
        <v>1975</v>
      </c>
      <c r="E662" s="29" t="s">
        <v>1373</v>
      </c>
      <c r="F662" s="35" t="s">
        <v>3028</v>
      </c>
      <c r="G662" s="36">
        <v>6173</v>
      </c>
    </row>
    <row r="663" spans="1:7" x14ac:dyDescent="0.25">
      <c r="A663" s="33" t="s">
        <v>1077</v>
      </c>
      <c r="B663" s="34">
        <v>37029</v>
      </c>
      <c r="C663" s="35" t="s">
        <v>1078</v>
      </c>
      <c r="D663" s="35" t="s">
        <v>1975</v>
      </c>
      <c r="E663" s="29" t="s">
        <v>1373</v>
      </c>
      <c r="F663" s="35" t="s">
        <v>906</v>
      </c>
      <c r="G663" s="36">
        <v>14600</v>
      </c>
    </row>
    <row r="664" spans="1:7" x14ac:dyDescent="0.25">
      <c r="A664" s="33" t="s">
        <v>2017</v>
      </c>
      <c r="B664" s="34">
        <v>37029</v>
      </c>
      <c r="C664" s="35" t="s">
        <v>1731</v>
      </c>
      <c r="D664" s="35" t="s">
        <v>1975</v>
      </c>
      <c r="E664" s="29" t="s">
        <v>1373</v>
      </c>
      <c r="F664" s="35" t="s">
        <v>1981</v>
      </c>
      <c r="G664" s="36">
        <v>10000</v>
      </c>
    </row>
    <row r="665" spans="1:7" x14ac:dyDescent="0.25">
      <c r="A665" s="33" t="s">
        <v>1079</v>
      </c>
      <c r="B665" s="34">
        <v>37029</v>
      </c>
      <c r="C665" s="35" t="s">
        <v>1819</v>
      </c>
      <c r="D665" s="35" t="s">
        <v>1975</v>
      </c>
      <c r="E665" s="29" t="s">
        <v>1373</v>
      </c>
      <c r="F665" s="35" t="s">
        <v>1983</v>
      </c>
      <c r="G665" s="36">
        <v>2479</v>
      </c>
    </row>
    <row r="666" spans="1:7" x14ac:dyDescent="0.25">
      <c r="A666" s="33" t="s">
        <v>1080</v>
      </c>
      <c r="B666" s="34">
        <v>37029</v>
      </c>
      <c r="C666" s="35" t="s">
        <v>1819</v>
      </c>
      <c r="D666" s="35" t="s">
        <v>1975</v>
      </c>
      <c r="E666" s="29" t="s">
        <v>1373</v>
      </c>
      <c r="F666" s="35" t="s">
        <v>3028</v>
      </c>
      <c r="G666" s="36">
        <v>1473</v>
      </c>
    </row>
    <row r="667" spans="1:7" x14ac:dyDescent="0.25">
      <c r="A667" s="33" t="s">
        <v>1081</v>
      </c>
      <c r="B667" s="34">
        <v>37029</v>
      </c>
      <c r="C667" s="35" t="s">
        <v>2052</v>
      </c>
      <c r="D667" s="35" t="s">
        <v>1975</v>
      </c>
      <c r="E667" s="29" t="s">
        <v>1373</v>
      </c>
      <c r="F667" s="35" t="s">
        <v>1981</v>
      </c>
      <c r="G667" s="36">
        <v>448</v>
      </c>
    </row>
    <row r="668" spans="1:7" x14ac:dyDescent="0.25">
      <c r="A668" s="33" t="s">
        <v>1082</v>
      </c>
      <c r="B668" s="34">
        <v>37029</v>
      </c>
      <c r="C668" s="35" t="s">
        <v>2052</v>
      </c>
      <c r="D668" s="35" t="s">
        <v>1975</v>
      </c>
      <c r="E668" s="29" t="s">
        <v>1373</v>
      </c>
      <c r="F668" s="35" t="s">
        <v>1981</v>
      </c>
      <c r="G668" s="36">
        <v>920</v>
      </c>
    </row>
    <row r="669" spans="1:7" x14ac:dyDescent="0.25">
      <c r="A669" s="33" t="s">
        <v>1738</v>
      </c>
      <c r="B669" s="34">
        <v>37029</v>
      </c>
      <c r="C669" s="35" t="s">
        <v>1739</v>
      </c>
      <c r="D669" s="35" t="s">
        <v>1975</v>
      </c>
      <c r="E669" s="29" t="s">
        <v>1373</v>
      </c>
      <c r="F669" s="35" t="s">
        <v>1997</v>
      </c>
      <c r="G669" s="36">
        <v>2817</v>
      </c>
    </row>
    <row r="670" spans="1:7" x14ac:dyDescent="0.25">
      <c r="A670" s="33" t="s">
        <v>1083</v>
      </c>
      <c r="B670" s="34">
        <v>37029</v>
      </c>
      <c r="C670" s="35" t="s">
        <v>2058</v>
      </c>
      <c r="D670" s="35" t="s">
        <v>1975</v>
      </c>
      <c r="E670" s="29" t="s">
        <v>1373</v>
      </c>
      <c r="F670" s="35" t="s">
        <v>1771</v>
      </c>
      <c r="G670" s="36">
        <v>2074</v>
      </c>
    </row>
    <row r="671" spans="1:7" x14ac:dyDescent="0.25">
      <c r="A671" s="33" t="s">
        <v>1084</v>
      </c>
      <c r="B671" s="34">
        <v>37029</v>
      </c>
      <c r="C671" s="35" t="s">
        <v>2052</v>
      </c>
      <c r="D671" s="35" t="s">
        <v>1975</v>
      </c>
      <c r="E671" s="29" t="s">
        <v>1373</v>
      </c>
      <c r="F671" s="35" t="s">
        <v>1981</v>
      </c>
      <c r="G671" s="36">
        <v>300</v>
      </c>
    </row>
    <row r="672" spans="1:7" x14ac:dyDescent="0.25">
      <c r="A672" s="33" t="s">
        <v>1085</v>
      </c>
      <c r="B672" s="34">
        <v>37029</v>
      </c>
      <c r="C672" s="35" t="s">
        <v>2052</v>
      </c>
      <c r="D672" s="35" t="s">
        <v>1975</v>
      </c>
      <c r="E672" s="29" t="s">
        <v>1373</v>
      </c>
      <c r="F672" s="35" t="s">
        <v>1981</v>
      </c>
      <c r="G672" s="36">
        <v>199</v>
      </c>
    </row>
    <row r="673" spans="1:7" x14ac:dyDescent="0.25">
      <c r="A673" s="33" t="s">
        <v>1086</v>
      </c>
      <c r="B673" s="34">
        <v>37029</v>
      </c>
      <c r="C673" s="35" t="s">
        <v>2058</v>
      </c>
      <c r="D673" s="35" t="s">
        <v>1975</v>
      </c>
      <c r="E673" s="29" t="s">
        <v>1373</v>
      </c>
      <c r="F673" s="35" t="s">
        <v>1771</v>
      </c>
      <c r="G673" s="36">
        <v>5160</v>
      </c>
    </row>
    <row r="674" spans="1:7" x14ac:dyDescent="0.25">
      <c r="A674" s="33" t="s">
        <v>1087</v>
      </c>
      <c r="B674" s="34">
        <v>37029</v>
      </c>
      <c r="C674" s="35" t="s">
        <v>2058</v>
      </c>
      <c r="D674" s="35" t="s">
        <v>1975</v>
      </c>
      <c r="E674" s="29" t="s">
        <v>1373</v>
      </c>
      <c r="F674" s="35" t="s">
        <v>1771</v>
      </c>
      <c r="G674" s="36">
        <v>0</v>
      </c>
    </row>
    <row r="675" spans="1:7" x14ac:dyDescent="0.25">
      <c r="A675" s="33" t="s">
        <v>1088</v>
      </c>
      <c r="B675" s="34">
        <v>37029</v>
      </c>
      <c r="C675" s="35" t="s">
        <v>1819</v>
      </c>
      <c r="D675" s="35" t="s">
        <v>1975</v>
      </c>
      <c r="E675" s="29" t="s">
        <v>1373</v>
      </c>
      <c r="F675" s="35" t="s">
        <v>3028</v>
      </c>
      <c r="G675" s="36">
        <v>2714</v>
      </c>
    </row>
    <row r="676" spans="1:7" x14ac:dyDescent="0.25">
      <c r="A676" s="33" t="s">
        <v>1089</v>
      </c>
      <c r="B676" s="34">
        <v>37032</v>
      </c>
      <c r="C676" s="35" t="s">
        <v>1999</v>
      </c>
      <c r="D676" s="35" t="s">
        <v>1975</v>
      </c>
      <c r="E676" s="29" t="s">
        <v>1373</v>
      </c>
      <c r="F676" s="35" t="s">
        <v>1771</v>
      </c>
      <c r="G676" s="36">
        <v>0</v>
      </c>
    </row>
    <row r="677" spans="1:7" x14ac:dyDescent="0.25">
      <c r="A677" s="33" t="s">
        <v>1090</v>
      </c>
      <c r="B677" s="34">
        <v>37032</v>
      </c>
      <c r="C677" s="35" t="s">
        <v>1091</v>
      </c>
      <c r="D677" s="35" t="s">
        <v>1975</v>
      </c>
      <c r="E677" s="29" t="s">
        <v>1373</v>
      </c>
      <c r="F677" s="35" t="s">
        <v>1981</v>
      </c>
      <c r="G677" s="36">
        <v>0</v>
      </c>
    </row>
    <row r="678" spans="1:7" x14ac:dyDescent="0.25">
      <c r="A678" s="33" t="s">
        <v>1092</v>
      </c>
      <c r="B678" s="34">
        <v>37032</v>
      </c>
      <c r="C678" s="35" t="s">
        <v>1980</v>
      </c>
      <c r="D678" s="35" t="s">
        <v>1975</v>
      </c>
      <c r="E678" s="29" t="s">
        <v>1373</v>
      </c>
      <c r="F678" s="35" t="s">
        <v>1981</v>
      </c>
      <c r="G678" s="36">
        <v>319</v>
      </c>
    </row>
    <row r="679" spans="1:7" x14ac:dyDescent="0.25">
      <c r="A679" s="33" t="s">
        <v>1093</v>
      </c>
      <c r="B679" s="34">
        <v>37032</v>
      </c>
      <c r="C679" s="35" t="s">
        <v>1980</v>
      </c>
      <c r="D679" s="35" t="s">
        <v>1975</v>
      </c>
      <c r="E679" s="29" t="s">
        <v>1373</v>
      </c>
      <c r="F679" s="35" t="s">
        <v>1981</v>
      </c>
      <c r="G679" s="36">
        <v>259</v>
      </c>
    </row>
    <row r="680" spans="1:7" x14ac:dyDescent="0.25">
      <c r="A680" s="33" t="s">
        <v>1094</v>
      </c>
      <c r="B680" s="34">
        <v>37032</v>
      </c>
      <c r="C680" s="35" t="s">
        <v>1819</v>
      </c>
      <c r="D680" s="35" t="s">
        <v>1975</v>
      </c>
      <c r="E680" s="29" t="s">
        <v>1373</v>
      </c>
      <c r="F680" s="35" t="s">
        <v>1990</v>
      </c>
      <c r="G680" s="36">
        <v>3143</v>
      </c>
    </row>
    <row r="681" spans="1:7" x14ac:dyDescent="0.25">
      <c r="A681" s="33" t="s">
        <v>1095</v>
      </c>
      <c r="B681" s="34">
        <v>37032</v>
      </c>
      <c r="C681" s="35" t="s">
        <v>1096</v>
      </c>
      <c r="D681" s="35" t="s">
        <v>1975</v>
      </c>
      <c r="E681" s="29" t="s">
        <v>1373</v>
      </c>
      <c r="F681" s="35" t="s">
        <v>1788</v>
      </c>
      <c r="G681" s="36">
        <v>15518</v>
      </c>
    </row>
    <row r="682" spans="1:7" x14ac:dyDescent="0.25">
      <c r="A682" s="33" t="s">
        <v>1097</v>
      </c>
      <c r="B682" s="34">
        <v>37032</v>
      </c>
      <c r="C682" s="35" t="s">
        <v>1988</v>
      </c>
      <c r="D682" s="35" t="s">
        <v>1975</v>
      </c>
      <c r="E682" s="29" t="s">
        <v>1373</v>
      </c>
      <c r="F682" s="35" t="s">
        <v>1997</v>
      </c>
      <c r="G682" s="36">
        <v>0</v>
      </c>
    </row>
    <row r="683" spans="1:7" x14ac:dyDescent="0.25">
      <c r="A683" s="33" t="s">
        <v>1098</v>
      </c>
      <c r="B683" s="34">
        <v>37032</v>
      </c>
      <c r="C683" s="35" t="s">
        <v>1977</v>
      </c>
      <c r="D683" s="35" t="s">
        <v>1975</v>
      </c>
      <c r="E683" s="29" t="s">
        <v>1373</v>
      </c>
      <c r="F683" s="35" t="s">
        <v>1978</v>
      </c>
      <c r="G683" s="36">
        <v>27530</v>
      </c>
    </row>
    <row r="684" spans="1:7" x14ac:dyDescent="0.25">
      <c r="A684" s="33" t="s">
        <v>1099</v>
      </c>
      <c r="B684" s="34">
        <v>37032</v>
      </c>
      <c r="C684" s="35" t="s">
        <v>1999</v>
      </c>
      <c r="D684" s="35" t="s">
        <v>1975</v>
      </c>
      <c r="E684" s="29" t="s">
        <v>1373</v>
      </c>
      <c r="F684" s="35" t="s">
        <v>1771</v>
      </c>
      <c r="G684" s="36">
        <v>300</v>
      </c>
    </row>
    <row r="685" spans="1:7" x14ac:dyDescent="0.25">
      <c r="A685" s="33" t="s">
        <v>447</v>
      </c>
      <c r="B685" s="34">
        <v>37032</v>
      </c>
      <c r="C685" s="35" t="s">
        <v>1100</v>
      </c>
      <c r="D685" s="35" t="s">
        <v>1975</v>
      </c>
      <c r="E685" s="29" t="s">
        <v>1373</v>
      </c>
      <c r="F685" s="35" t="s">
        <v>1997</v>
      </c>
      <c r="G685" s="36">
        <v>1912</v>
      </c>
    </row>
    <row r="686" spans="1:7" x14ac:dyDescent="0.25">
      <c r="A686" s="33" t="s">
        <v>1101</v>
      </c>
      <c r="B686" s="34">
        <v>37033</v>
      </c>
      <c r="C686" s="35" t="s">
        <v>2077</v>
      </c>
      <c r="D686" s="35" t="s">
        <v>1975</v>
      </c>
      <c r="E686" s="29" t="s">
        <v>1373</v>
      </c>
      <c r="F686" s="35" t="s">
        <v>906</v>
      </c>
      <c r="G686" s="36">
        <v>8820</v>
      </c>
    </row>
    <row r="687" spans="1:7" x14ac:dyDescent="0.25">
      <c r="A687" s="33" t="s">
        <v>1102</v>
      </c>
      <c r="B687" s="34">
        <v>37033</v>
      </c>
      <c r="C687" s="35" t="s">
        <v>1731</v>
      </c>
      <c r="D687" s="35" t="s">
        <v>1975</v>
      </c>
      <c r="E687" s="29" t="s">
        <v>1373</v>
      </c>
      <c r="F687" s="35" t="s">
        <v>146</v>
      </c>
      <c r="G687" s="36">
        <v>0</v>
      </c>
    </row>
    <row r="688" spans="1:7" x14ac:dyDescent="0.25">
      <c r="A688" s="33" t="s">
        <v>1103</v>
      </c>
      <c r="B688" s="34">
        <v>37033</v>
      </c>
      <c r="C688" s="35" t="s">
        <v>1999</v>
      </c>
      <c r="D688" s="35" t="s">
        <v>1975</v>
      </c>
      <c r="E688" s="29" t="s">
        <v>1373</v>
      </c>
      <c r="F688" s="35" t="s">
        <v>1771</v>
      </c>
      <c r="G688" s="36">
        <v>2181</v>
      </c>
    </row>
    <row r="689" spans="1:7" x14ac:dyDescent="0.25">
      <c r="A689" s="33" t="s">
        <v>2045</v>
      </c>
      <c r="B689" s="34">
        <v>37033</v>
      </c>
      <c r="C689" s="35" t="s">
        <v>1988</v>
      </c>
      <c r="D689" s="35" t="s">
        <v>1975</v>
      </c>
      <c r="E689" s="29" t="s">
        <v>1373</v>
      </c>
      <c r="F689" s="35" t="s">
        <v>1997</v>
      </c>
      <c r="G689" s="36">
        <v>0</v>
      </c>
    </row>
    <row r="690" spans="1:7" x14ac:dyDescent="0.25">
      <c r="A690" s="33" t="s">
        <v>1104</v>
      </c>
      <c r="B690" s="34">
        <v>37033</v>
      </c>
      <c r="C690" s="35" t="s">
        <v>1819</v>
      </c>
      <c r="D690" s="35" t="s">
        <v>1975</v>
      </c>
      <c r="E690" s="29" t="s">
        <v>1373</v>
      </c>
      <c r="F690" s="35" t="s">
        <v>1990</v>
      </c>
      <c r="G690" s="36">
        <v>2712</v>
      </c>
    </row>
    <row r="691" spans="1:7" x14ac:dyDescent="0.25">
      <c r="A691" s="33" t="s">
        <v>1105</v>
      </c>
      <c r="B691" s="34">
        <v>37033</v>
      </c>
      <c r="C691" s="35" t="s">
        <v>1731</v>
      </c>
      <c r="D691" s="35" t="s">
        <v>1975</v>
      </c>
      <c r="E691" s="29" t="s">
        <v>1373</v>
      </c>
      <c r="F691" s="35" t="s">
        <v>1981</v>
      </c>
      <c r="G691" s="36">
        <v>24000</v>
      </c>
    </row>
    <row r="692" spans="1:7" x14ac:dyDescent="0.25">
      <c r="A692" s="33" t="s">
        <v>1106</v>
      </c>
      <c r="B692" s="34">
        <v>37033</v>
      </c>
      <c r="C692" s="35" t="s">
        <v>1107</v>
      </c>
      <c r="D692" s="35" t="s">
        <v>1975</v>
      </c>
      <c r="E692" s="29" t="s">
        <v>1373</v>
      </c>
      <c r="F692" s="35" t="s">
        <v>3028</v>
      </c>
      <c r="G692" s="36">
        <v>4800</v>
      </c>
    </row>
    <row r="693" spans="1:7" x14ac:dyDescent="0.25">
      <c r="A693" s="33" t="s">
        <v>1108</v>
      </c>
      <c r="B693" s="34">
        <v>37033</v>
      </c>
      <c r="C693" s="35" t="s">
        <v>2001</v>
      </c>
      <c r="D693" s="35" t="s">
        <v>1975</v>
      </c>
      <c r="E693" s="29" t="s">
        <v>1373</v>
      </c>
      <c r="F693" s="35" t="s">
        <v>2002</v>
      </c>
      <c r="G693" s="36">
        <v>600</v>
      </c>
    </row>
    <row r="694" spans="1:7" x14ac:dyDescent="0.25">
      <c r="A694" s="33" t="s">
        <v>1109</v>
      </c>
      <c r="B694" s="34">
        <v>37034</v>
      </c>
      <c r="C694" s="35" t="s">
        <v>1731</v>
      </c>
      <c r="D694" s="35" t="s">
        <v>1975</v>
      </c>
      <c r="E694" s="29" t="s">
        <v>1373</v>
      </c>
      <c r="F694" s="35" t="s">
        <v>1981</v>
      </c>
      <c r="G694" s="36">
        <v>12000</v>
      </c>
    </row>
    <row r="695" spans="1:7" x14ac:dyDescent="0.25">
      <c r="A695" s="33" t="s">
        <v>1110</v>
      </c>
      <c r="B695" s="34">
        <v>37034</v>
      </c>
      <c r="C695" s="35" t="s">
        <v>1977</v>
      </c>
      <c r="D695" s="35" t="s">
        <v>1975</v>
      </c>
      <c r="E695" s="29" t="s">
        <v>1373</v>
      </c>
      <c r="F695" s="35" t="s">
        <v>1978</v>
      </c>
      <c r="G695" s="36">
        <v>295</v>
      </c>
    </row>
    <row r="696" spans="1:7" x14ac:dyDescent="0.25">
      <c r="A696" s="33" t="s">
        <v>1111</v>
      </c>
      <c r="B696" s="34">
        <v>37034</v>
      </c>
      <c r="C696" s="35" t="s">
        <v>1819</v>
      </c>
      <c r="D696" s="35" t="s">
        <v>1975</v>
      </c>
      <c r="E696" s="29" t="s">
        <v>1373</v>
      </c>
      <c r="F696" s="35" t="s">
        <v>3028</v>
      </c>
      <c r="G696" s="36">
        <v>486</v>
      </c>
    </row>
    <row r="697" spans="1:7" x14ac:dyDescent="0.25">
      <c r="A697" s="33" t="s">
        <v>1112</v>
      </c>
      <c r="B697" s="34">
        <v>37034</v>
      </c>
      <c r="C697" s="35" t="s">
        <v>1731</v>
      </c>
      <c r="D697" s="35" t="s">
        <v>1975</v>
      </c>
      <c r="E697" s="29" t="s">
        <v>1373</v>
      </c>
      <c r="F697" s="35" t="s">
        <v>146</v>
      </c>
      <c r="G697" s="36">
        <v>750</v>
      </c>
    </row>
    <row r="698" spans="1:7" x14ac:dyDescent="0.25">
      <c r="A698" s="33" t="s">
        <v>1113</v>
      </c>
      <c r="B698" s="34">
        <v>37034</v>
      </c>
      <c r="C698" s="35" t="s">
        <v>1731</v>
      </c>
      <c r="D698" s="35" t="s">
        <v>1975</v>
      </c>
      <c r="E698" s="29" t="s">
        <v>1373</v>
      </c>
      <c r="F698" s="35" t="s">
        <v>146</v>
      </c>
      <c r="G698" s="36">
        <v>1938</v>
      </c>
    </row>
    <row r="699" spans="1:7" x14ac:dyDescent="0.25">
      <c r="A699" s="33" t="s">
        <v>1114</v>
      </c>
      <c r="B699" s="34">
        <v>37034</v>
      </c>
      <c r="C699" s="35" t="s">
        <v>1797</v>
      </c>
      <c r="D699" s="35" t="s">
        <v>1975</v>
      </c>
      <c r="E699" s="29" t="s">
        <v>1373</v>
      </c>
      <c r="F699" s="35" t="s">
        <v>1788</v>
      </c>
      <c r="G699" s="36">
        <v>219870</v>
      </c>
    </row>
    <row r="700" spans="1:7" x14ac:dyDescent="0.25">
      <c r="A700" s="33" t="s">
        <v>1115</v>
      </c>
      <c r="B700" s="34">
        <v>37034</v>
      </c>
      <c r="C700" s="35" t="s">
        <v>2035</v>
      </c>
      <c r="D700" s="35" t="s">
        <v>1975</v>
      </c>
      <c r="E700" s="29" t="s">
        <v>1373</v>
      </c>
      <c r="F700" s="35" t="s">
        <v>1993</v>
      </c>
      <c r="G700" s="36">
        <v>6189</v>
      </c>
    </row>
    <row r="701" spans="1:7" x14ac:dyDescent="0.25">
      <c r="A701" s="33" t="s">
        <v>1116</v>
      </c>
      <c r="B701" s="34">
        <v>37034</v>
      </c>
      <c r="C701" s="35" t="s">
        <v>1797</v>
      </c>
      <c r="D701" s="35" t="s">
        <v>1975</v>
      </c>
      <c r="E701" s="29" t="s">
        <v>1373</v>
      </c>
      <c r="F701" s="35" t="s">
        <v>906</v>
      </c>
      <c r="G701" s="36">
        <v>0</v>
      </c>
    </row>
    <row r="702" spans="1:7" x14ac:dyDescent="0.25">
      <c r="A702" s="33" t="s">
        <v>1117</v>
      </c>
      <c r="B702" s="34">
        <v>37034</v>
      </c>
      <c r="C702" s="35" t="s">
        <v>1980</v>
      </c>
      <c r="D702" s="35" t="s">
        <v>1975</v>
      </c>
      <c r="E702" s="29" t="s">
        <v>1373</v>
      </c>
      <c r="F702" s="35" t="s">
        <v>1981</v>
      </c>
      <c r="G702" s="36">
        <v>60</v>
      </c>
    </row>
    <row r="703" spans="1:7" x14ac:dyDescent="0.25">
      <c r="A703" s="33" t="s">
        <v>1118</v>
      </c>
      <c r="B703" s="34">
        <v>37034</v>
      </c>
      <c r="C703" s="35" t="s">
        <v>1980</v>
      </c>
      <c r="D703" s="35" t="s">
        <v>1975</v>
      </c>
      <c r="E703" s="29" t="s">
        <v>1373</v>
      </c>
      <c r="F703" s="35" t="s">
        <v>1981</v>
      </c>
      <c r="G703" s="36">
        <v>170</v>
      </c>
    </row>
    <row r="704" spans="1:7" x14ac:dyDescent="0.25">
      <c r="A704" s="33" t="s">
        <v>1119</v>
      </c>
      <c r="B704" s="34">
        <v>37034</v>
      </c>
      <c r="C704" s="35" t="s">
        <v>2529</v>
      </c>
      <c r="D704" s="35" t="s">
        <v>1975</v>
      </c>
      <c r="E704" s="29" t="s">
        <v>1373</v>
      </c>
      <c r="F704" s="35" t="s">
        <v>1771</v>
      </c>
      <c r="G704" s="36">
        <v>180</v>
      </c>
    </row>
    <row r="705" spans="1:7" x14ac:dyDescent="0.25">
      <c r="A705" s="33" t="s">
        <v>1120</v>
      </c>
      <c r="B705" s="34">
        <v>37034</v>
      </c>
      <c r="C705" s="35" t="s">
        <v>57</v>
      </c>
      <c r="D705" s="35" t="s">
        <v>1975</v>
      </c>
      <c r="E705" s="29" t="s">
        <v>1373</v>
      </c>
      <c r="F705" s="35" t="s">
        <v>1771</v>
      </c>
      <c r="G705" s="36">
        <v>4783</v>
      </c>
    </row>
    <row r="706" spans="1:7" x14ac:dyDescent="0.25">
      <c r="A706" s="33" t="s">
        <v>1121</v>
      </c>
      <c r="B706" s="34">
        <v>37034</v>
      </c>
      <c r="C706" s="35" t="s">
        <v>1819</v>
      </c>
      <c r="D706" s="35" t="s">
        <v>1975</v>
      </c>
      <c r="E706" s="29" t="s">
        <v>1373</v>
      </c>
      <c r="F706" s="35" t="s">
        <v>3028</v>
      </c>
      <c r="G706" s="36">
        <v>2888</v>
      </c>
    </row>
    <row r="707" spans="1:7" x14ac:dyDescent="0.25">
      <c r="A707" s="33" t="s">
        <v>1122</v>
      </c>
      <c r="B707" s="34">
        <v>37034</v>
      </c>
      <c r="C707" s="35" t="s">
        <v>1123</v>
      </c>
      <c r="D707" s="35" t="s">
        <v>1975</v>
      </c>
      <c r="E707" s="29" t="s">
        <v>1373</v>
      </c>
      <c r="F707" s="35" t="s">
        <v>1981</v>
      </c>
      <c r="G707" s="36">
        <v>1925</v>
      </c>
    </row>
    <row r="708" spans="1:7" x14ac:dyDescent="0.25">
      <c r="A708" s="37" t="s">
        <v>965</v>
      </c>
      <c r="B708" s="38">
        <v>37035</v>
      </c>
      <c r="C708" s="39" t="s">
        <v>2075</v>
      </c>
      <c r="D708" s="39" t="s">
        <v>1975</v>
      </c>
      <c r="E708" s="29" t="s">
        <v>1373</v>
      </c>
      <c r="F708" s="39" t="s">
        <v>2030</v>
      </c>
      <c r="G708" s="36">
        <v>4830</v>
      </c>
    </row>
    <row r="709" spans="1:7" x14ac:dyDescent="0.25">
      <c r="A709" s="33" t="s">
        <v>810</v>
      </c>
      <c r="B709" s="34">
        <v>37035</v>
      </c>
      <c r="C709" s="35" t="s">
        <v>1053</v>
      </c>
      <c r="D709" s="35" t="s">
        <v>1975</v>
      </c>
      <c r="E709" s="29" t="s">
        <v>1373</v>
      </c>
      <c r="F709" s="35" t="s">
        <v>1997</v>
      </c>
      <c r="G709" s="36">
        <v>-736</v>
      </c>
    </row>
    <row r="710" spans="1:7" x14ac:dyDescent="0.25">
      <c r="A710" s="33" t="s">
        <v>810</v>
      </c>
      <c r="B710" s="34">
        <v>37035</v>
      </c>
      <c r="C710" s="35" t="s">
        <v>1053</v>
      </c>
      <c r="D710" s="35" t="s">
        <v>1975</v>
      </c>
      <c r="E710" s="29" t="s">
        <v>1373</v>
      </c>
      <c r="F710" s="35" t="s">
        <v>1997</v>
      </c>
      <c r="G710" s="36">
        <v>2185</v>
      </c>
    </row>
    <row r="711" spans="1:7" x14ac:dyDescent="0.25">
      <c r="A711" s="33" t="s">
        <v>1124</v>
      </c>
      <c r="B711" s="34">
        <v>37035</v>
      </c>
      <c r="C711" s="35" t="s">
        <v>1999</v>
      </c>
      <c r="D711" s="35" t="s">
        <v>1975</v>
      </c>
      <c r="E711" s="29" t="s">
        <v>1373</v>
      </c>
      <c r="F711" s="35" t="s">
        <v>1771</v>
      </c>
      <c r="G711" s="36">
        <v>0</v>
      </c>
    </row>
    <row r="712" spans="1:7" x14ac:dyDescent="0.25">
      <c r="A712" s="33" t="s">
        <v>1125</v>
      </c>
      <c r="B712" s="34">
        <v>37035</v>
      </c>
      <c r="C712" s="35" t="s">
        <v>2016</v>
      </c>
      <c r="D712" s="35" t="s">
        <v>1975</v>
      </c>
      <c r="E712" s="29" t="s">
        <v>1373</v>
      </c>
      <c r="F712" s="35" t="s">
        <v>2030</v>
      </c>
      <c r="G712" s="36">
        <v>293</v>
      </c>
    </row>
    <row r="713" spans="1:7" x14ac:dyDescent="0.25">
      <c r="A713" s="33" t="s">
        <v>815</v>
      </c>
      <c r="B713" s="34">
        <v>37035</v>
      </c>
      <c r="C713" s="35" t="s">
        <v>1126</v>
      </c>
      <c r="D713" s="35" t="s">
        <v>1975</v>
      </c>
      <c r="E713" s="29" t="s">
        <v>1373</v>
      </c>
      <c r="F713" s="35" t="s">
        <v>1997</v>
      </c>
      <c r="G713" s="36">
        <v>338</v>
      </c>
    </row>
    <row r="714" spans="1:7" x14ac:dyDescent="0.25">
      <c r="A714" s="33" t="s">
        <v>1127</v>
      </c>
      <c r="B714" s="34">
        <v>37035</v>
      </c>
      <c r="C714" s="35" t="s">
        <v>57</v>
      </c>
      <c r="D714" s="35" t="s">
        <v>1975</v>
      </c>
      <c r="E714" s="29" t="s">
        <v>1373</v>
      </c>
      <c r="F714" s="35" t="s">
        <v>1771</v>
      </c>
      <c r="G714" s="36">
        <v>821</v>
      </c>
    </row>
    <row r="715" spans="1:7" x14ac:dyDescent="0.25">
      <c r="A715" s="33" t="s">
        <v>1128</v>
      </c>
      <c r="B715" s="34">
        <v>37035</v>
      </c>
      <c r="C715" s="35" t="s">
        <v>2016</v>
      </c>
      <c r="D715" s="35" t="s">
        <v>1975</v>
      </c>
      <c r="E715" s="29" t="s">
        <v>1373</v>
      </c>
      <c r="F715" s="35" t="s">
        <v>2030</v>
      </c>
      <c r="G715" s="36">
        <v>639</v>
      </c>
    </row>
    <row r="716" spans="1:7" x14ac:dyDescent="0.25">
      <c r="A716" s="33" t="s">
        <v>1129</v>
      </c>
      <c r="B716" s="34">
        <v>37035</v>
      </c>
      <c r="C716" s="35" t="s">
        <v>1797</v>
      </c>
      <c r="D716" s="35" t="s">
        <v>1975</v>
      </c>
      <c r="E716" s="29" t="s">
        <v>1373</v>
      </c>
      <c r="F716" s="35" t="s">
        <v>1990</v>
      </c>
      <c r="G716" s="36">
        <v>22879</v>
      </c>
    </row>
    <row r="717" spans="1:7" x14ac:dyDescent="0.25">
      <c r="A717" s="33" t="s">
        <v>1130</v>
      </c>
      <c r="B717" s="34">
        <v>37035</v>
      </c>
      <c r="C717" s="35" t="s">
        <v>1980</v>
      </c>
      <c r="D717" s="35" t="s">
        <v>1975</v>
      </c>
      <c r="E717" s="29" t="s">
        <v>1373</v>
      </c>
      <c r="F717" s="35" t="s">
        <v>1981</v>
      </c>
      <c r="G717" s="36">
        <v>95</v>
      </c>
    </row>
    <row r="718" spans="1:7" x14ac:dyDescent="0.25">
      <c r="A718" s="33" t="s">
        <v>1131</v>
      </c>
      <c r="B718" s="34">
        <v>37035</v>
      </c>
      <c r="C718" s="35" t="s">
        <v>1980</v>
      </c>
      <c r="D718" s="35" t="s">
        <v>1975</v>
      </c>
      <c r="E718" s="29" t="s">
        <v>1373</v>
      </c>
      <c r="F718" s="35" t="s">
        <v>1981</v>
      </c>
      <c r="G718" s="36">
        <v>378</v>
      </c>
    </row>
    <row r="719" spans="1:7" x14ac:dyDescent="0.25">
      <c r="A719" s="33" t="s">
        <v>1132</v>
      </c>
      <c r="B719" s="34">
        <v>37035</v>
      </c>
      <c r="C719" s="35" t="s">
        <v>1980</v>
      </c>
      <c r="D719" s="35" t="s">
        <v>1975</v>
      </c>
      <c r="E719" s="29" t="s">
        <v>1373</v>
      </c>
      <c r="F719" s="35" t="s">
        <v>1981</v>
      </c>
      <c r="G719" s="36">
        <v>160</v>
      </c>
    </row>
    <row r="720" spans="1:7" x14ac:dyDescent="0.25">
      <c r="A720" s="33" t="s">
        <v>1133</v>
      </c>
      <c r="B720" s="34">
        <v>37035</v>
      </c>
      <c r="C720" s="35" t="s">
        <v>1980</v>
      </c>
      <c r="D720" s="35" t="s">
        <v>1975</v>
      </c>
      <c r="E720" s="29" t="s">
        <v>1373</v>
      </c>
      <c r="F720" s="35" t="s">
        <v>1981</v>
      </c>
      <c r="G720" s="36">
        <v>667</v>
      </c>
    </row>
    <row r="721" spans="1:7" x14ac:dyDescent="0.25">
      <c r="A721" s="33" t="s">
        <v>1134</v>
      </c>
      <c r="B721" s="34">
        <v>37035</v>
      </c>
      <c r="C721" s="35" t="s">
        <v>1999</v>
      </c>
      <c r="D721" s="35" t="s">
        <v>1975</v>
      </c>
      <c r="E721" s="29" t="s">
        <v>1373</v>
      </c>
      <c r="F721" s="35" t="s">
        <v>1771</v>
      </c>
      <c r="G721" s="36">
        <v>732</v>
      </c>
    </row>
    <row r="722" spans="1:7" x14ac:dyDescent="0.25">
      <c r="A722" s="33" t="s">
        <v>1135</v>
      </c>
      <c r="B722" s="34">
        <v>37035</v>
      </c>
      <c r="C722" s="35" t="s">
        <v>1980</v>
      </c>
      <c r="D722" s="35" t="s">
        <v>1975</v>
      </c>
      <c r="E722" s="29" t="s">
        <v>1373</v>
      </c>
      <c r="F722" s="35" t="s">
        <v>1981</v>
      </c>
      <c r="G722" s="36">
        <v>25</v>
      </c>
    </row>
    <row r="723" spans="1:7" x14ac:dyDescent="0.25">
      <c r="A723" s="33" t="s">
        <v>1136</v>
      </c>
      <c r="B723" s="34">
        <v>37035</v>
      </c>
      <c r="C723" s="35" t="s">
        <v>1137</v>
      </c>
      <c r="D723" s="35" t="s">
        <v>1975</v>
      </c>
      <c r="E723" s="29" t="s">
        <v>1373</v>
      </c>
      <c r="F723" s="35" t="s">
        <v>1138</v>
      </c>
      <c r="G723" s="36">
        <v>0</v>
      </c>
    </row>
    <row r="724" spans="1:7" x14ac:dyDescent="0.25">
      <c r="A724" s="33" t="s">
        <v>1139</v>
      </c>
      <c r="B724" s="34">
        <v>37035</v>
      </c>
      <c r="C724" s="35" t="s">
        <v>1819</v>
      </c>
      <c r="D724" s="35" t="s">
        <v>1975</v>
      </c>
      <c r="E724" s="29" t="s">
        <v>1373</v>
      </c>
      <c r="F724" s="35" t="s">
        <v>1990</v>
      </c>
      <c r="G724" s="36">
        <v>2412</v>
      </c>
    </row>
    <row r="725" spans="1:7" x14ac:dyDescent="0.25">
      <c r="A725" s="33" t="s">
        <v>1140</v>
      </c>
      <c r="B725" s="34">
        <v>37035</v>
      </c>
      <c r="C725" s="35" t="s">
        <v>1797</v>
      </c>
      <c r="D725" s="35" t="s">
        <v>1975</v>
      </c>
      <c r="E725" s="29" t="s">
        <v>1373</v>
      </c>
      <c r="F725" s="35" t="s">
        <v>1788</v>
      </c>
      <c r="G725" s="36">
        <v>0</v>
      </c>
    </row>
    <row r="726" spans="1:7" x14ac:dyDescent="0.25">
      <c r="A726" s="33" t="s">
        <v>1141</v>
      </c>
      <c r="B726" s="34">
        <v>37035</v>
      </c>
      <c r="C726" s="35" t="s">
        <v>1999</v>
      </c>
      <c r="D726" s="35" t="s">
        <v>1975</v>
      </c>
      <c r="E726" s="29" t="s">
        <v>1373</v>
      </c>
      <c r="F726" s="35" t="s">
        <v>1771</v>
      </c>
      <c r="G726" s="36">
        <v>4082</v>
      </c>
    </row>
    <row r="727" spans="1:7" x14ac:dyDescent="0.25">
      <c r="A727" s="33" t="s">
        <v>1142</v>
      </c>
      <c r="B727" s="34">
        <v>37035</v>
      </c>
      <c r="C727" s="35" t="s">
        <v>2001</v>
      </c>
      <c r="D727" s="35" t="s">
        <v>1975</v>
      </c>
      <c r="E727" s="29" t="s">
        <v>1373</v>
      </c>
      <c r="F727" s="35" t="s">
        <v>2002</v>
      </c>
      <c r="G727" s="36">
        <v>875</v>
      </c>
    </row>
    <row r="728" spans="1:7" x14ac:dyDescent="0.25">
      <c r="A728" s="33" t="s">
        <v>1143</v>
      </c>
      <c r="B728" s="34">
        <v>37035</v>
      </c>
      <c r="C728" s="35" t="s">
        <v>3022</v>
      </c>
      <c r="D728" s="35" t="s">
        <v>1975</v>
      </c>
      <c r="E728" s="29" t="s">
        <v>1373</v>
      </c>
      <c r="F728" s="35" t="s">
        <v>1981</v>
      </c>
      <c r="G728" s="36">
        <v>1372</v>
      </c>
    </row>
    <row r="729" spans="1:7" x14ac:dyDescent="0.25">
      <c r="A729" s="33" t="s">
        <v>1144</v>
      </c>
      <c r="B729" s="34">
        <v>37035</v>
      </c>
      <c r="C729" s="35" t="s">
        <v>1977</v>
      </c>
      <c r="D729" s="35" t="s">
        <v>1975</v>
      </c>
      <c r="E729" s="29" t="s">
        <v>1373</v>
      </c>
      <c r="F729" s="35" t="s">
        <v>1978</v>
      </c>
      <c r="G729" s="36">
        <v>100</v>
      </c>
    </row>
    <row r="730" spans="1:7" x14ac:dyDescent="0.25">
      <c r="A730" s="33" t="s">
        <v>1145</v>
      </c>
      <c r="B730" s="34">
        <v>37035</v>
      </c>
      <c r="C730" s="35" t="s">
        <v>2001</v>
      </c>
      <c r="D730" s="35" t="s">
        <v>1975</v>
      </c>
      <c r="E730" s="29" t="s">
        <v>1373</v>
      </c>
      <c r="F730" s="35" t="s">
        <v>2002</v>
      </c>
      <c r="G730" s="36">
        <v>625</v>
      </c>
    </row>
    <row r="731" spans="1:7" x14ac:dyDescent="0.25">
      <c r="A731" s="33" t="s">
        <v>1367</v>
      </c>
      <c r="B731" s="34">
        <v>37035</v>
      </c>
      <c r="C731" s="35" t="s">
        <v>2063</v>
      </c>
      <c r="D731" s="35" t="s">
        <v>1975</v>
      </c>
      <c r="E731" s="29" t="s">
        <v>1373</v>
      </c>
      <c r="F731" s="35" t="s">
        <v>1981</v>
      </c>
      <c r="G731" s="36">
        <v>0</v>
      </c>
    </row>
    <row r="732" spans="1:7" x14ac:dyDescent="0.25">
      <c r="A732" s="33" t="s">
        <v>1146</v>
      </c>
      <c r="B732" s="34">
        <v>37035</v>
      </c>
      <c r="C732" s="35" t="s">
        <v>2041</v>
      </c>
      <c r="D732" s="35" t="s">
        <v>1975</v>
      </c>
      <c r="E732" s="29" t="s">
        <v>1373</v>
      </c>
      <c r="F732" s="35" t="s">
        <v>1997</v>
      </c>
      <c r="G732" s="36">
        <v>50000</v>
      </c>
    </row>
    <row r="733" spans="1:7" x14ac:dyDescent="0.25">
      <c r="A733" s="33" t="s">
        <v>1147</v>
      </c>
      <c r="B733" s="34">
        <v>37036</v>
      </c>
      <c r="C733" s="35" t="s">
        <v>1999</v>
      </c>
      <c r="D733" s="35" t="s">
        <v>1975</v>
      </c>
      <c r="E733" s="29" t="s">
        <v>1373</v>
      </c>
      <c r="F733" s="35" t="s">
        <v>1771</v>
      </c>
      <c r="G733" s="36">
        <v>2400</v>
      </c>
    </row>
    <row r="734" spans="1:7" x14ac:dyDescent="0.25">
      <c r="A734" s="33" t="s">
        <v>1148</v>
      </c>
      <c r="B734" s="34">
        <v>37036</v>
      </c>
      <c r="C734" s="35" t="s">
        <v>1980</v>
      </c>
      <c r="D734" s="35" t="s">
        <v>1975</v>
      </c>
      <c r="E734" s="29" t="s">
        <v>1373</v>
      </c>
      <c r="F734" s="35" t="s">
        <v>1981</v>
      </c>
      <c r="G734" s="36">
        <v>117</v>
      </c>
    </row>
    <row r="735" spans="1:7" x14ac:dyDescent="0.25">
      <c r="A735" s="33" t="s">
        <v>1149</v>
      </c>
      <c r="B735" s="34">
        <v>37036</v>
      </c>
      <c r="C735" s="35" t="s">
        <v>1980</v>
      </c>
      <c r="D735" s="35" t="s">
        <v>1975</v>
      </c>
      <c r="E735" s="29" t="s">
        <v>1373</v>
      </c>
      <c r="F735" s="35" t="s">
        <v>1981</v>
      </c>
      <c r="G735" s="36">
        <v>303</v>
      </c>
    </row>
    <row r="736" spans="1:7" x14ac:dyDescent="0.25">
      <c r="A736" s="33" t="s">
        <v>1150</v>
      </c>
      <c r="B736" s="34">
        <v>37036</v>
      </c>
      <c r="C736" s="35" t="s">
        <v>2001</v>
      </c>
      <c r="D736" s="35" t="s">
        <v>1975</v>
      </c>
      <c r="E736" s="29" t="s">
        <v>1373</v>
      </c>
      <c r="F736" s="35" t="s">
        <v>2002</v>
      </c>
      <c r="G736" s="36">
        <v>3000</v>
      </c>
    </row>
    <row r="737" spans="1:7" x14ac:dyDescent="0.25">
      <c r="A737" s="33" t="s">
        <v>1151</v>
      </c>
      <c r="B737" s="34">
        <v>37036</v>
      </c>
      <c r="C737" s="35" t="s">
        <v>2001</v>
      </c>
      <c r="D737" s="35" t="s">
        <v>1975</v>
      </c>
      <c r="E737" s="29" t="s">
        <v>1373</v>
      </c>
      <c r="F737" s="35" t="s">
        <v>2002</v>
      </c>
      <c r="G737" s="36">
        <v>9125</v>
      </c>
    </row>
    <row r="738" spans="1:7" x14ac:dyDescent="0.25">
      <c r="A738" s="33" t="s">
        <v>1152</v>
      </c>
      <c r="B738" s="34">
        <v>37036</v>
      </c>
      <c r="C738" s="35" t="s">
        <v>2001</v>
      </c>
      <c r="D738" s="35" t="s">
        <v>1975</v>
      </c>
      <c r="E738" s="29" t="s">
        <v>1373</v>
      </c>
      <c r="F738" s="35" t="s">
        <v>2002</v>
      </c>
      <c r="G738" s="36">
        <v>1500</v>
      </c>
    </row>
    <row r="739" spans="1:7" x14ac:dyDescent="0.25">
      <c r="A739" s="33" t="s">
        <v>1153</v>
      </c>
      <c r="B739" s="34">
        <v>37036</v>
      </c>
      <c r="C739" s="35" t="s">
        <v>2238</v>
      </c>
      <c r="D739" s="35" t="s">
        <v>1975</v>
      </c>
      <c r="E739" s="29" t="s">
        <v>1373</v>
      </c>
      <c r="F739" s="35" t="s">
        <v>1981</v>
      </c>
      <c r="G739" s="36">
        <v>0</v>
      </c>
    </row>
    <row r="740" spans="1:7" x14ac:dyDescent="0.25">
      <c r="A740" s="33" t="s">
        <v>1154</v>
      </c>
      <c r="B740" s="34">
        <v>37036</v>
      </c>
      <c r="C740" s="35" t="s">
        <v>1819</v>
      </c>
      <c r="D740" s="35" t="s">
        <v>1975</v>
      </c>
      <c r="E740" s="29" t="s">
        <v>1373</v>
      </c>
      <c r="F740" s="35" t="s">
        <v>2037</v>
      </c>
      <c r="G740" s="36">
        <v>0</v>
      </c>
    </row>
    <row r="741" spans="1:7" x14ac:dyDescent="0.25">
      <c r="A741" s="33" t="s">
        <v>1155</v>
      </c>
      <c r="B741" s="34">
        <v>37036</v>
      </c>
      <c r="C741" s="35" t="s">
        <v>2052</v>
      </c>
      <c r="D741" s="35" t="s">
        <v>1975</v>
      </c>
      <c r="E741" s="29" t="s">
        <v>1373</v>
      </c>
      <c r="F741" s="35" t="s">
        <v>1981</v>
      </c>
      <c r="G741" s="36">
        <v>20</v>
      </c>
    </row>
    <row r="742" spans="1:7" x14ac:dyDescent="0.25">
      <c r="A742" s="33" t="s">
        <v>1156</v>
      </c>
      <c r="B742" s="34">
        <v>37036</v>
      </c>
      <c r="C742" s="35" t="s">
        <v>1157</v>
      </c>
      <c r="D742" s="35" t="s">
        <v>1975</v>
      </c>
      <c r="E742" s="29" t="s">
        <v>1373</v>
      </c>
      <c r="F742" s="35" t="s">
        <v>1993</v>
      </c>
      <c r="G742" s="36">
        <v>3458</v>
      </c>
    </row>
    <row r="743" spans="1:7" x14ac:dyDescent="0.25">
      <c r="A743" s="33" t="s">
        <v>1158</v>
      </c>
      <c r="B743" s="34">
        <v>37036</v>
      </c>
      <c r="C743" s="35" t="s">
        <v>2075</v>
      </c>
      <c r="D743" s="35" t="s">
        <v>1975</v>
      </c>
      <c r="E743" s="29" t="s">
        <v>1373</v>
      </c>
      <c r="F743" s="35" t="s">
        <v>1788</v>
      </c>
      <c r="G743" s="36">
        <v>0</v>
      </c>
    </row>
    <row r="744" spans="1:7" x14ac:dyDescent="0.25">
      <c r="A744" s="33" t="s">
        <v>1159</v>
      </c>
      <c r="B744" s="34">
        <v>37036</v>
      </c>
      <c r="C744" s="35" t="s">
        <v>2077</v>
      </c>
      <c r="D744" s="35" t="s">
        <v>1975</v>
      </c>
      <c r="E744" s="29" t="s">
        <v>1373</v>
      </c>
      <c r="F744" s="35" t="s">
        <v>1788</v>
      </c>
      <c r="G744" s="36">
        <v>4397</v>
      </c>
    </row>
    <row r="745" spans="1:7" x14ac:dyDescent="0.25">
      <c r="A745" s="33" t="s">
        <v>1160</v>
      </c>
      <c r="B745" s="34">
        <v>37036</v>
      </c>
      <c r="C745" s="35" t="s">
        <v>2173</v>
      </c>
      <c r="D745" s="35" t="s">
        <v>1975</v>
      </c>
      <c r="E745" s="29" t="s">
        <v>1373</v>
      </c>
      <c r="F745" s="35" t="s">
        <v>1993</v>
      </c>
      <c r="G745" s="36">
        <v>0</v>
      </c>
    </row>
    <row r="746" spans="1:7" x14ac:dyDescent="0.25">
      <c r="A746" s="33" t="s">
        <v>1161</v>
      </c>
      <c r="B746" s="34">
        <v>37036</v>
      </c>
      <c r="C746" s="35" t="s">
        <v>2058</v>
      </c>
      <c r="D746" s="35" t="s">
        <v>1975</v>
      </c>
      <c r="E746" s="29" t="s">
        <v>1373</v>
      </c>
      <c r="F746" s="35" t="s">
        <v>1771</v>
      </c>
      <c r="G746" s="36">
        <v>0</v>
      </c>
    </row>
    <row r="747" spans="1:7" x14ac:dyDescent="0.25">
      <c r="A747" s="33" t="s">
        <v>1162</v>
      </c>
      <c r="B747" s="34">
        <v>37036</v>
      </c>
      <c r="C747" s="35" t="s">
        <v>2052</v>
      </c>
      <c r="D747" s="35" t="s">
        <v>1975</v>
      </c>
      <c r="E747" s="29" t="s">
        <v>1373</v>
      </c>
      <c r="F747" s="35" t="s">
        <v>1981</v>
      </c>
      <c r="G747" s="36">
        <v>149</v>
      </c>
    </row>
    <row r="748" spans="1:7" x14ac:dyDescent="0.25">
      <c r="A748" s="33" t="s">
        <v>1163</v>
      </c>
      <c r="B748" s="34">
        <v>37036</v>
      </c>
      <c r="C748" s="35" t="s">
        <v>1819</v>
      </c>
      <c r="D748" s="35" t="s">
        <v>1975</v>
      </c>
      <c r="E748" s="29" t="s">
        <v>1373</v>
      </c>
      <c r="F748" s="35" t="s">
        <v>1990</v>
      </c>
      <c r="G748" s="36">
        <v>2193</v>
      </c>
    </row>
    <row r="749" spans="1:7" x14ac:dyDescent="0.25">
      <c r="A749" s="33" t="s">
        <v>2045</v>
      </c>
      <c r="B749" s="34">
        <v>37036</v>
      </c>
      <c r="C749" s="35" t="s">
        <v>1988</v>
      </c>
      <c r="D749" s="35" t="s">
        <v>1975</v>
      </c>
      <c r="E749" s="29" t="s">
        <v>1373</v>
      </c>
      <c r="F749" s="35" t="s">
        <v>1997</v>
      </c>
      <c r="G749" s="36">
        <v>0</v>
      </c>
    </row>
    <row r="750" spans="1:7" x14ac:dyDescent="0.25">
      <c r="A750" s="33" t="s">
        <v>1164</v>
      </c>
      <c r="B750" s="34">
        <v>37036</v>
      </c>
      <c r="C750" s="35" t="s">
        <v>981</v>
      </c>
      <c r="D750" s="35" t="s">
        <v>1975</v>
      </c>
      <c r="E750" s="29" t="s">
        <v>1373</v>
      </c>
      <c r="F750" s="35" t="s">
        <v>1997</v>
      </c>
      <c r="G750" s="36">
        <v>2700</v>
      </c>
    </row>
    <row r="751" spans="1:7" x14ac:dyDescent="0.25">
      <c r="A751" s="33" t="s">
        <v>1165</v>
      </c>
      <c r="B751" s="34">
        <v>37040</v>
      </c>
      <c r="C751" s="35" t="s">
        <v>2001</v>
      </c>
      <c r="D751" s="35" t="s">
        <v>1975</v>
      </c>
      <c r="E751" s="29" t="s">
        <v>1373</v>
      </c>
      <c r="F751" s="35" t="s">
        <v>2002</v>
      </c>
      <c r="G751" s="36">
        <v>31250</v>
      </c>
    </row>
    <row r="752" spans="1:7" x14ac:dyDescent="0.25">
      <c r="A752" s="33" t="s">
        <v>2045</v>
      </c>
      <c r="B752" s="34">
        <v>37040</v>
      </c>
      <c r="C752" s="35" t="s">
        <v>1988</v>
      </c>
      <c r="D752" s="35" t="s">
        <v>1975</v>
      </c>
      <c r="E752" s="29" t="s">
        <v>1373</v>
      </c>
      <c r="F752" s="35" t="s">
        <v>1997</v>
      </c>
      <c r="G752" s="36">
        <v>0</v>
      </c>
    </row>
    <row r="753" spans="1:7" x14ac:dyDescent="0.25">
      <c r="A753" s="33" t="s">
        <v>1166</v>
      </c>
      <c r="B753" s="34">
        <v>37040</v>
      </c>
      <c r="C753" s="35" t="s">
        <v>1819</v>
      </c>
      <c r="D753" s="35" t="s">
        <v>1975</v>
      </c>
      <c r="E753" s="29" t="s">
        <v>1373</v>
      </c>
      <c r="F753" s="35" t="s">
        <v>1990</v>
      </c>
      <c r="G753" s="36">
        <v>2717</v>
      </c>
    </row>
    <row r="754" spans="1:7" x14ac:dyDescent="0.25">
      <c r="A754" s="33" t="s">
        <v>1167</v>
      </c>
      <c r="B754" s="34">
        <v>37040</v>
      </c>
      <c r="C754" s="35" t="s">
        <v>1168</v>
      </c>
      <c r="D754" s="35" t="s">
        <v>1975</v>
      </c>
      <c r="E754" s="29" t="s">
        <v>1373</v>
      </c>
      <c r="F754" s="35" t="s">
        <v>1788</v>
      </c>
      <c r="G754" s="36">
        <v>3502</v>
      </c>
    </row>
    <row r="755" spans="1:7" x14ac:dyDescent="0.25">
      <c r="A755" s="33" t="s">
        <v>822</v>
      </c>
      <c r="B755" s="34">
        <v>37040</v>
      </c>
      <c r="C755" s="35" t="s">
        <v>1726</v>
      </c>
      <c r="D755" s="35" t="s">
        <v>1975</v>
      </c>
      <c r="E755" s="29" t="s">
        <v>1373</v>
      </c>
      <c r="F755" s="35" t="s">
        <v>1997</v>
      </c>
      <c r="G755" s="36">
        <v>1892</v>
      </c>
    </row>
    <row r="756" spans="1:7" x14ac:dyDescent="0.25">
      <c r="A756" s="33" t="s">
        <v>1169</v>
      </c>
      <c r="B756" s="34">
        <v>37040</v>
      </c>
      <c r="C756" s="35" t="s">
        <v>2058</v>
      </c>
      <c r="D756" s="35" t="s">
        <v>1975</v>
      </c>
      <c r="E756" s="29" t="s">
        <v>1373</v>
      </c>
      <c r="F756" s="35" t="s">
        <v>1771</v>
      </c>
      <c r="G756" s="36">
        <v>3340</v>
      </c>
    </row>
    <row r="757" spans="1:7" x14ac:dyDescent="0.25">
      <c r="A757" s="33" t="s">
        <v>1170</v>
      </c>
      <c r="B757" s="34">
        <v>37040</v>
      </c>
      <c r="C757" s="35" t="s">
        <v>57</v>
      </c>
      <c r="D757" s="35" t="s">
        <v>1975</v>
      </c>
      <c r="E757" s="29" t="s">
        <v>1373</v>
      </c>
      <c r="F757" s="35" t="s">
        <v>1771</v>
      </c>
      <c r="G757" s="36">
        <v>300</v>
      </c>
    </row>
    <row r="758" spans="1:7" x14ac:dyDescent="0.25">
      <c r="A758" s="33" t="s">
        <v>1171</v>
      </c>
      <c r="B758" s="34">
        <v>37040</v>
      </c>
      <c r="C758" s="35" t="s">
        <v>3062</v>
      </c>
      <c r="D758" s="35" t="s">
        <v>1975</v>
      </c>
      <c r="E758" s="29" t="s">
        <v>1373</v>
      </c>
      <c r="F758" s="35" t="s">
        <v>1771</v>
      </c>
      <c r="G758" s="36">
        <v>35</v>
      </c>
    </row>
    <row r="759" spans="1:7" x14ac:dyDescent="0.25">
      <c r="A759" s="33" t="s">
        <v>1172</v>
      </c>
      <c r="B759" s="34">
        <v>37040</v>
      </c>
      <c r="C759" s="35" t="s">
        <v>1401</v>
      </c>
      <c r="D759" s="35" t="s">
        <v>1975</v>
      </c>
      <c r="E759" s="29" t="s">
        <v>1373</v>
      </c>
      <c r="F759" s="35" t="s">
        <v>1771</v>
      </c>
      <c r="G759" s="36">
        <v>1180</v>
      </c>
    </row>
    <row r="760" spans="1:7" x14ac:dyDescent="0.25">
      <c r="A760" s="33" t="s">
        <v>1173</v>
      </c>
      <c r="B760" s="34">
        <v>37040</v>
      </c>
      <c r="C760" s="35" t="s">
        <v>2216</v>
      </c>
      <c r="D760" s="35" t="s">
        <v>1975</v>
      </c>
      <c r="E760" s="29" t="s">
        <v>1373</v>
      </c>
      <c r="F760" s="35" t="s">
        <v>2020</v>
      </c>
      <c r="G760" s="36">
        <v>6081</v>
      </c>
    </row>
    <row r="761" spans="1:7" x14ac:dyDescent="0.25">
      <c r="A761" s="33" t="s">
        <v>1174</v>
      </c>
      <c r="B761" s="34">
        <v>37040</v>
      </c>
      <c r="C761" s="35" t="s">
        <v>2058</v>
      </c>
      <c r="D761" s="35" t="s">
        <v>1975</v>
      </c>
      <c r="E761" s="29" t="s">
        <v>1373</v>
      </c>
      <c r="F761" s="35" t="s">
        <v>1771</v>
      </c>
      <c r="G761" s="36">
        <v>18389</v>
      </c>
    </row>
    <row r="762" spans="1:7" x14ac:dyDescent="0.25">
      <c r="A762" s="33" t="s">
        <v>1175</v>
      </c>
      <c r="B762" s="34">
        <v>37040</v>
      </c>
      <c r="C762" s="35" t="s">
        <v>2052</v>
      </c>
      <c r="D762" s="35" t="s">
        <v>1975</v>
      </c>
      <c r="E762" s="29" t="s">
        <v>1373</v>
      </c>
      <c r="F762" s="35" t="s">
        <v>1981</v>
      </c>
      <c r="G762" s="36">
        <v>40</v>
      </c>
    </row>
    <row r="763" spans="1:7" x14ac:dyDescent="0.25">
      <c r="A763" s="33" t="s">
        <v>1740</v>
      </c>
      <c r="B763" s="34">
        <v>37040</v>
      </c>
      <c r="C763" s="35" t="s">
        <v>1741</v>
      </c>
      <c r="D763" s="35" t="s">
        <v>1975</v>
      </c>
      <c r="E763" s="29" t="s">
        <v>1373</v>
      </c>
      <c r="F763" s="35" t="s">
        <v>1997</v>
      </c>
      <c r="G763" s="36">
        <v>3596</v>
      </c>
    </row>
    <row r="764" spans="1:7" x14ac:dyDescent="0.25">
      <c r="A764" s="33" t="s">
        <v>1176</v>
      </c>
      <c r="B764" s="34">
        <v>37040</v>
      </c>
      <c r="C764" s="35" t="s">
        <v>1401</v>
      </c>
      <c r="D764" s="35" t="s">
        <v>1975</v>
      </c>
      <c r="E764" s="29" t="s">
        <v>1373</v>
      </c>
      <c r="F764" s="35" t="s">
        <v>2030</v>
      </c>
      <c r="G764" s="36">
        <v>598</v>
      </c>
    </row>
    <row r="765" spans="1:7" x14ac:dyDescent="0.25">
      <c r="A765" s="33" t="s">
        <v>1177</v>
      </c>
      <c r="B765" s="34">
        <v>37040</v>
      </c>
      <c r="C765" s="35" t="s">
        <v>2052</v>
      </c>
      <c r="D765" s="35" t="s">
        <v>1975</v>
      </c>
      <c r="E765" s="29" t="s">
        <v>1373</v>
      </c>
      <c r="F765" s="35" t="s">
        <v>1981</v>
      </c>
      <c r="G765" s="36">
        <v>155</v>
      </c>
    </row>
    <row r="766" spans="1:7" x14ac:dyDescent="0.25">
      <c r="A766" s="33" t="s">
        <v>1178</v>
      </c>
      <c r="B766" s="34">
        <v>37040</v>
      </c>
      <c r="C766" s="35" t="s">
        <v>57</v>
      </c>
      <c r="D766" s="35" t="s">
        <v>1975</v>
      </c>
      <c r="E766" s="29" t="s">
        <v>1373</v>
      </c>
      <c r="F766" s="35" t="s">
        <v>1771</v>
      </c>
      <c r="G766" s="36">
        <v>2084</v>
      </c>
    </row>
    <row r="767" spans="1:7" x14ac:dyDescent="0.25">
      <c r="A767" s="33" t="s">
        <v>1179</v>
      </c>
      <c r="B767" s="34">
        <v>37040</v>
      </c>
      <c r="C767" s="35" t="s">
        <v>1977</v>
      </c>
      <c r="D767" s="35" t="s">
        <v>1975</v>
      </c>
      <c r="E767" s="29" t="s">
        <v>1373</v>
      </c>
      <c r="F767" s="35" t="s">
        <v>1978</v>
      </c>
      <c r="G767" s="36">
        <v>1172</v>
      </c>
    </row>
    <row r="768" spans="1:7" x14ac:dyDescent="0.25">
      <c r="A768" s="33" t="s">
        <v>1180</v>
      </c>
      <c r="B768" s="34">
        <v>37040</v>
      </c>
      <c r="C768" s="35" t="s">
        <v>1819</v>
      </c>
      <c r="D768" s="35" t="s">
        <v>1975</v>
      </c>
      <c r="E768" s="29" t="s">
        <v>1373</v>
      </c>
      <c r="F768" s="35" t="s">
        <v>1990</v>
      </c>
      <c r="G768" s="36">
        <v>1534</v>
      </c>
    </row>
    <row r="769" spans="1:7" x14ac:dyDescent="0.25">
      <c r="A769" s="33" t="s">
        <v>1181</v>
      </c>
      <c r="B769" s="34">
        <v>37040</v>
      </c>
      <c r="C769" s="35" t="s">
        <v>2043</v>
      </c>
      <c r="D769" s="35" t="s">
        <v>1975</v>
      </c>
      <c r="E769" s="29" t="s">
        <v>1373</v>
      </c>
      <c r="F769" s="35" t="s">
        <v>1981</v>
      </c>
      <c r="G769" s="36">
        <v>50000</v>
      </c>
    </row>
    <row r="770" spans="1:7" x14ac:dyDescent="0.25">
      <c r="A770" s="33" t="s">
        <v>1182</v>
      </c>
      <c r="B770" s="34">
        <v>37040</v>
      </c>
      <c r="C770" s="35" t="s">
        <v>2041</v>
      </c>
      <c r="D770" s="35" t="s">
        <v>1975</v>
      </c>
      <c r="E770" s="29" t="s">
        <v>1373</v>
      </c>
      <c r="F770" s="35" t="s">
        <v>1981</v>
      </c>
      <c r="G770" s="36">
        <v>100000</v>
      </c>
    </row>
    <row r="771" spans="1:7" x14ac:dyDescent="0.25">
      <c r="A771" s="33" t="s">
        <v>1183</v>
      </c>
      <c r="B771" s="34">
        <v>37040</v>
      </c>
      <c r="C771" s="35" t="s">
        <v>2100</v>
      </c>
      <c r="D771" s="35" t="s">
        <v>1975</v>
      </c>
      <c r="E771" s="29" t="s">
        <v>1373</v>
      </c>
      <c r="F771" s="35" t="s">
        <v>2002</v>
      </c>
      <c r="G771" s="36">
        <v>500</v>
      </c>
    </row>
    <row r="772" spans="1:7" x14ac:dyDescent="0.25">
      <c r="A772" s="33" t="s">
        <v>1184</v>
      </c>
      <c r="B772" s="34">
        <v>37040</v>
      </c>
      <c r="C772" s="35" t="s">
        <v>2001</v>
      </c>
      <c r="D772" s="35" t="s">
        <v>1975</v>
      </c>
      <c r="E772" s="29" t="s">
        <v>1373</v>
      </c>
      <c r="F772" s="35" t="s">
        <v>2002</v>
      </c>
      <c r="G772" s="36">
        <v>1200</v>
      </c>
    </row>
    <row r="773" spans="1:7" x14ac:dyDescent="0.25">
      <c r="A773" s="33" t="s">
        <v>1185</v>
      </c>
      <c r="B773" s="34">
        <v>37040</v>
      </c>
      <c r="C773" s="35" t="s">
        <v>1797</v>
      </c>
      <c r="D773" s="35" t="s">
        <v>1975</v>
      </c>
      <c r="E773" s="29" t="s">
        <v>1373</v>
      </c>
      <c r="F773" s="35" t="s">
        <v>1788</v>
      </c>
      <c r="G773" s="36">
        <v>0</v>
      </c>
    </row>
    <row r="774" spans="1:7" x14ac:dyDescent="0.25">
      <c r="A774" s="33" t="s">
        <v>1186</v>
      </c>
      <c r="B774" s="34">
        <v>37040</v>
      </c>
      <c r="C774" s="35" t="s">
        <v>2043</v>
      </c>
      <c r="D774" s="35" t="s">
        <v>1975</v>
      </c>
      <c r="E774" s="29" t="s">
        <v>1373</v>
      </c>
      <c r="F774" s="35" t="s">
        <v>1981</v>
      </c>
      <c r="G774" s="36">
        <v>50000</v>
      </c>
    </row>
    <row r="775" spans="1:7" x14ac:dyDescent="0.25">
      <c r="A775" s="33" t="s">
        <v>1187</v>
      </c>
      <c r="B775" s="34">
        <v>37040</v>
      </c>
      <c r="C775" s="35" t="s">
        <v>2041</v>
      </c>
      <c r="D775" s="35" t="s">
        <v>1975</v>
      </c>
      <c r="E775" s="29" t="s">
        <v>1373</v>
      </c>
      <c r="F775" s="35" t="s">
        <v>1981</v>
      </c>
      <c r="G775" s="36">
        <v>50000</v>
      </c>
    </row>
    <row r="776" spans="1:7" x14ac:dyDescent="0.25">
      <c r="A776" s="33" t="s">
        <v>1164</v>
      </c>
      <c r="B776" s="34">
        <v>37041</v>
      </c>
      <c r="C776" s="35" t="s">
        <v>1188</v>
      </c>
      <c r="D776" s="35" t="s">
        <v>1975</v>
      </c>
      <c r="E776" s="29" t="s">
        <v>1373</v>
      </c>
      <c r="F776" s="35" t="s">
        <v>1997</v>
      </c>
      <c r="G776" s="36">
        <v>725000</v>
      </c>
    </row>
    <row r="777" spans="1:7" x14ac:dyDescent="0.25">
      <c r="A777" s="33" t="s">
        <v>1181</v>
      </c>
      <c r="B777" s="34">
        <v>37041</v>
      </c>
      <c r="C777" s="35" t="s">
        <v>2043</v>
      </c>
      <c r="D777" s="35" t="s">
        <v>1975</v>
      </c>
      <c r="E777" s="29" t="s">
        <v>1373</v>
      </c>
      <c r="F777" s="35" t="s">
        <v>1981</v>
      </c>
      <c r="G777" s="36">
        <v>-50000</v>
      </c>
    </row>
    <row r="778" spans="1:7" x14ac:dyDescent="0.25">
      <c r="A778" s="33" t="s">
        <v>1182</v>
      </c>
      <c r="B778" s="34">
        <v>37041</v>
      </c>
      <c r="C778" s="35" t="s">
        <v>2041</v>
      </c>
      <c r="D778" s="35" t="s">
        <v>1975</v>
      </c>
      <c r="E778" s="29" t="s">
        <v>1373</v>
      </c>
      <c r="F778" s="35" t="s">
        <v>1981</v>
      </c>
      <c r="G778" s="36">
        <v>-100000</v>
      </c>
    </row>
    <row r="779" spans="1:7" x14ac:dyDescent="0.25">
      <c r="A779" s="33" t="s">
        <v>1181</v>
      </c>
      <c r="B779" s="34">
        <v>37041</v>
      </c>
      <c r="C779" s="35" t="s">
        <v>2043</v>
      </c>
      <c r="D779" s="35" t="s">
        <v>1975</v>
      </c>
      <c r="E779" s="29" t="s">
        <v>1373</v>
      </c>
      <c r="F779" s="35" t="s">
        <v>1981</v>
      </c>
      <c r="G779" s="36">
        <v>50000</v>
      </c>
    </row>
    <row r="780" spans="1:7" x14ac:dyDescent="0.25">
      <c r="A780" s="33" t="s">
        <v>1182</v>
      </c>
      <c r="B780" s="34">
        <v>37041</v>
      </c>
      <c r="C780" s="35" t="s">
        <v>2041</v>
      </c>
      <c r="D780" s="35" t="s">
        <v>1975</v>
      </c>
      <c r="E780" s="29" t="s">
        <v>1373</v>
      </c>
      <c r="F780" s="35" t="s">
        <v>1981</v>
      </c>
      <c r="G780" s="36">
        <v>100000</v>
      </c>
    </row>
    <row r="781" spans="1:7" x14ac:dyDescent="0.25">
      <c r="A781" s="33" t="s">
        <v>1367</v>
      </c>
      <c r="B781" s="34">
        <v>37041</v>
      </c>
      <c r="C781" s="35" t="s">
        <v>1368</v>
      </c>
      <c r="D781" s="35" t="s">
        <v>1975</v>
      </c>
      <c r="E781" s="29" t="s">
        <v>1373</v>
      </c>
      <c r="F781" s="35" t="s">
        <v>1981</v>
      </c>
      <c r="G781" s="36">
        <v>99487</v>
      </c>
    </row>
    <row r="782" spans="1:7" x14ac:dyDescent="0.25">
      <c r="A782" s="33" t="s">
        <v>1189</v>
      </c>
      <c r="B782" s="34">
        <v>37041</v>
      </c>
      <c r="C782" s="35" t="s">
        <v>2001</v>
      </c>
      <c r="D782" s="35" t="s">
        <v>1975</v>
      </c>
      <c r="E782" s="29" t="s">
        <v>1373</v>
      </c>
      <c r="F782" s="35" t="s">
        <v>2002</v>
      </c>
      <c r="G782" s="36">
        <v>3750</v>
      </c>
    </row>
    <row r="783" spans="1:7" x14ac:dyDescent="0.25">
      <c r="A783" s="33" t="s">
        <v>1190</v>
      </c>
      <c r="B783" s="34">
        <v>37041</v>
      </c>
      <c r="C783" s="35" t="s">
        <v>2001</v>
      </c>
      <c r="D783" s="35" t="s">
        <v>1975</v>
      </c>
      <c r="E783" s="29" t="s">
        <v>1373</v>
      </c>
      <c r="F783" s="35" t="s">
        <v>2002</v>
      </c>
      <c r="G783" s="36">
        <v>4375</v>
      </c>
    </row>
    <row r="784" spans="1:7" x14ac:dyDescent="0.25">
      <c r="A784" s="33" t="s">
        <v>1191</v>
      </c>
      <c r="B784" s="34">
        <v>37041</v>
      </c>
      <c r="C784" s="35" t="s">
        <v>2001</v>
      </c>
      <c r="D784" s="35" t="s">
        <v>1975</v>
      </c>
      <c r="E784" s="29" t="s">
        <v>1373</v>
      </c>
      <c r="F784" s="35" t="s">
        <v>2002</v>
      </c>
      <c r="G784" s="36">
        <v>600</v>
      </c>
    </row>
    <row r="785" spans="1:7" x14ac:dyDescent="0.25">
      <c r="A785" s="33" t="s">
        <v>1192</v>
      </c>
      <c r="B785" s="34">
        <v>37041</v>
      </c>
      <c r="C785" s="35" t="s">
        <v>2100</v>
      </c>
      <c r="D785" s="35" t="s">
        <v>1975</v>
      </c>
      <c r="E785" s="29" t="s">
        <v>1373</v>
      </c>
      <c r="F785" s="35" t="s">
        <v>2002</v>
      </c>
      <c r="G785" s="36">
        <v>5475</v>
      </c>
    </row>
    <row r="786" spans="1:7" x14ac:dyDescent="0.25">
      <c r="A786" s="33" t="s">
        <v>1193</v>
      </c>
      <c r="B786" s="34">
        <v>37041</v>
      </c>
      <c r="C786" s="35" t="s">
        <v>2001</v>
      </c>
      <c r="D786" s="35" t="s">
        <v>1975</v>
      </c>
      <c r="E786" s="29" t="s">
        <v>1373</v>
      </c>
      <c r="F786" s="35" t="s">
        <v>2002</v>
      </c>
      <c r="G786" s="36">
        <v>3050</v>
      </c>
    </row>
    <row r="787" spans="1:7" x14ac:dyDescent="0.25">
      <c r="A787" s="33" t="s">
        <v>1740</v>
      </c>
      <c r="B787" s="34">
        <v>37041</v>
      </c>
      <c r="C787" s="35" t="s">
        <v>1741</v>
      </c>
      <c r="D787" s="35" t="s">
        <v>1975</v>
      </c>
      <c r="E787" s="29" t="s">
        <v>1373</v>
      </c>
      <c r="F787" s="35" t="s">
        <v>1997</v>
      </c>
      <c r="G787" s="36">
        <v>7193</v>
      </c>
    </row>
    <row r="788" spans="1:7" x14ac:dyDescent="0.25">
      <c r="A788" s="33" t="s">
        <v>822</v>
      </c>
      <c r="B788" s="34">
        <v>37041</v>
      </c>
      <c r="C788" s="35" t="s">
        <v>1726</v>
      </c>
      <c r="D788" s="35" t="s">
        <v>1975</v>
      </c>
      <c r="E788" s="29" t="s">
        <v>1373</v>
      </c>
      <c r="F788" s="35" t="s">
        <v>1997</v>
      </c>
      <c r="G788" s="36">
        <v>1892</v>
      </c>
    </row>
    <row r="789" spans="1:7" x14ac:dyDescent="0.25">
      <c r="A789" s="33" t="s">
        <v>2045</v>
      </c>
      <c r="B789" s="34">
        <v>37041</v>
      </c>
      <c r="C789" s="35" t="s">
        <v>1988</v>
      </c>
      <c r="D789" s="35" t="s">
        <v>1975</v>
      </c>
      <c r="E789" s="29" t="s">
        <v>1373</v>
      </c>
      <c r="F789" s="35" t="s">
        <v>1997</v>
      </c>
      <c r="G789" s="36">
        <v>1544</v>
      </c>
    </row>
    <row r="790" spans="1:7" x14ac:dyDescent="0.25">
      <c r="A790" s="33" t="s">
        <v>2975</v>
      </c>
      <c r="B790" s="34">
        <v>37041</v>
      </c>
      <c r="C790" s="35" t="s">
        <v>872</v>
      </c>
      <c r="D790" s="35" t="s">
        <v>1975</v>
      </c>
      <c r="E790" s="29" t="s">
        <v>1373</v>
      </c>
      <c r="F790" s="35" t="s">
        <v>1978</v>
      </c>
      <c r="G790" s="36">
        <v>0</v>
      </c>
    </row>
    <row r="791" spans="1:7" x14ac:dyDescent="0.25">
      <c r="A791" s="33" t="s">
        <v>2045</v>
      </c>
      <c r="B791" s="34">
        <v>37041</v>
      </c>
      <c r="C791" s="35" t="s">
        <v>1988</v>
      </c>
      <c r="D791" s="35" t="s">
        <v>1975</v>
      </c>
      <c r="E791" s="29" t="s">
        <v>1373</v>
      </c>
      <c r="F791" s="35" t="s">
        <v>1997</v>
      </c>
      <c r="G791" s="36">
        <v>1545</v>
      </c>
    </row>
    <row r="792" spans="1:7" x14ac:dyDescent="0.25">
      <c r="A792" s="33" t="s">
        <v>2045</v>
      </c>
      <c r="B792" s="34">
        <v>37041</v>
      </c>
      <c r="C792" s="35" t="s">
        <v>1988</v>
      </c>
      <c r="D792" s="35" t="s">
        <v>1975</v>
      </c>
      <c r="E792" s="29" t="s">
        <v>1373</v>
      </c>
      <c r="F792" s="35" t="s">
        <v>1997</v>
      </c>
      <c r="G792" s="36">
        <v>386</v>
      </c>
    </row>
    <row r="793" spans="1:7" x14ac:dyDescent="0.25">
      <c r="A793" s="33" t="s">
        <v>1194</v>
      </c>
      <c r="B793" s="34">
        <v>37041</v>
      </c>
      <c r="C793" s="35" t="s">
        <v>2058</v>
      </c>
      <c r="D793" s="35" t="s">
        <v>1975</v>
      </c>
      <c r="E793" s="29" t="s">
        <v>1373</v>
      </c>
      <c r="F793" s="35" t="s">
        <v>1771</v>
      </c>
      <c r="G793" s="36">
        <v>7891</v>
      </c>
    </row>
    <row r="794" spans="1:7" x14ac:dyDescent="0.25">
      <c r="A794" s="33" t="s">
        <v>1195</v>
      </c>
      <c r="B794" s="34">
        <v>37041</v>
      </c>
      <c r="C794" s="35" t="s">
        <v>2216</v>
      </c>
      <c r="D794" s="35" t="s">
        <v>1975</v>
      </c>
      <c r="E794" s="29" t="s">
        <v>1373</v>
      </c>
      <c r="F794" s="35" t="s">
        <v>2020</v>
      </c>
      <c r="G794" s="36">
        <v>9057</v>
      </c>
    </row>
    <row r="795" spans="1:7" x14ac:dyDescent="0.25">
      <c r="A795" s="33" t="s">
        <v>1196</v>
      </c>
      <c r="B795" s="34">
        <v>37041</v>
      </c>
      <c r="C795" s="35" t="s">
        <v>1819</v>
      </c>
      <c r="D795" s="35" t="s">
        <v>1975</v>
      </c>
      <c r="E795" s="29" t="s">
        <v>1373</v>
      </c>
      <c r="F795" s="35" t="s">
        <v>1990</v>
      </c>
      <c r="G795" s="36">
        <v>430</v>
      </c>
    </row>
    <row r="796" spans="1:7" x14ac:dyDescent="0.25">
      <c r="A796" s="33" t="s">
        <v>1197</v>
      </c>
      <c r="B796" s="34">
        <v>37041</v>
      </c>
      <c r="C796" s="35" t="s">
        <v>1819</v>
      </c>
      <c r="D796" s="35" t="s">
        <v>1975</v>
      </c>
      <c r="E796" s="29" t="s">
        <v>1373</v>
      </c>
      <c r="F796" s="35" t="s">
        <v>1990</v>
      </c>
      <c r="G796" s="36">
        <v>7094</v>
      </c>
    </row>
    <row r="797" spans="1:7" x14ac:dyDescent="0.25">
      <c r="A797" s="33" t="s">
        <v>1198</v>
      </c>
      <c r="B797" s="34">
        <v>37041</v>
      </c>
      <c r="C797" s="35" t="s">
        <v>1977</v>
      </c>
      <c r="D797" s="35" t="s">
        <v>1975</v>
      </c>
      <c r="E797" s="29" t="s">
        <v>1373</v>
      </c>
      <c r="F797" s="35" t="s">
        <v>1978</v>
      </c>
      <c r="G797" s="36">
        <v>780</v>
      </c>
    </row>
    <row r="798" spans="1:7" x14ac:dyDescent="0.25">
      <c r="A798" s="33" t="s">
        <v>1199</v>
      </c>
      <c r="B798" s="34">
        <v>37041</v>
      </c>
      <c r="C798" s="35" t="s">
        <v>2058</v>
      </c>
      <c r="D798" s="35" t="s">
        <v>1975</v>
      </c>
      <c r="E798" s="29" t="s">
        <v>1373</v>
      </c>
      <c r="F798" s="35" t="s">
        <v>1771</v>
      </c>
      <c r="G798" s="36">
        <v>931</v>
      </c>
    </row>
    <row r="799" spans="1:7" x14ac:dyDescent="0.25">
      <c r="A799" s="33" t="s">
        <v>1200</v>
      </c>
      <c r="B799" s="34">
        <v>37041</v>
      </c>
      <c r="C799" s="35" t="s">
        <v>1819</v>
      </c>
      <c r="D799" s="35" t="s">
        <v>1975</v>
      </c>
      <c r="E799" s="29" t="s">
        <v>1373</v>
      </c>
      <c r="F799" s="35" t="s">
        <v>1990</v>
      </c>
      <c r="G799" s="36">
        <v>8308</v>
      </c>
    </row>
    <row r="800" spans="1:7" x14ac:dyDescent="0.25">
      <c r="A800" s="33" t="s">
        <v>1201</v>
      </c>
      <c r="B800" s="34">
        <v>37041</v>
      </c>
      <c r="C800" s="35" t="s">
        <v>2052</v>
      </c>
      <c r="D800" s="35" t="s">
        <v>1975</v>
      </c>
      <c r="E800" s="29" t="s">
        <v>1373</v>
      </c>
      <c r="F800" s="35" t="s">
        <v>1981</v>
      </c>
      <c r="G800" s="36">
        <v>39</v>
      </c>
    </row>
    <row r="801" spans="1:7" x14ac:dyDescent="0.25">
      <c r="A801" s="33" t="s">
        <v>1202</v>
      </c>
      <c r="B801" s="34">
        <v>37041</v>
      </c>
      <c r="C801" s="35" t="s">
        <v>2052</v>
      </c>
      <c r="D801" s="35" t="s">
        <v>1975</v>
      </c>
      <c r="E801" s="29" t="s">
        <v>1373</v>
      </c>
      <c r="F801" s="35" t="s">
        <v>1981</v>
      </c>
      <c r="G801" s="36">
        <v>104</v>
      </c>
    </row>
    <row r="802" spans="1:7" x14ac:dyDescent="0.25">
      <c r="A802" s="33" t="s">
        <v>1203</v>
      </c>
      <c r="B802" s="34">
        <v>37041</v>
      </c>
      <c r="C802" s="35" t="s">
        <v>177</v>
      </c>
      <c r="D802" s="35" t="s">
        <v>1975</v>
      </c>
      <c r="E802" s="29" t="s">
        <v>1373</v>
      </c>
      <c r="F802" s="35" t="s">
        <v>1788</v>
      </c>
      <c r="G802" s="36">
        <v>2487</v>
      </c>
    </row>
    <row r="803" spans="1:7" x14ac:dyDescent="0.25">
      <c r="A803" s="33" t="s">
        <v>1367</v>
      </c>
      <c r="B803" s="34">
        <v>37042</v>
      </c>
      <c r="C803" s="35" t="s">
        <v>1368</v>
      </c>
      <c r="D803" s="35" t="s">
        <v>1975</v>
      </c>
      <c r="E803" s="29" t="s">
        <v>1373</v>
      </c>
      <c r="F803" s="35" t="s">
        <v>1981</v>
      </c>
      <c r="G803" s="36">
        <v>-99487</v>
      </c>
    </row>
    <row r="804" spans="1:7" x14ac:dyDescent="0.25">
      <c r="A804" s="33" t="s">
        <v>1367</v>
      </c>
      <c r="B804" s="34">
        <v>37042</v>
      </c>
      <c r="C804" s="35" t="s">
        <v>1368</v>
      </c>
      <c r="D804" s="35" t="s">
        <v>1975</v>
      </c>
      <c r="E804" s="29" t="s">
        <v>1373</v>
      </c>
      <c r="F804" s="35" t="s">
        <v>1981</v>
      </c>
      <c r="G804" s="36">
        <v>49744</v>
      </c>
    </row>
    <row r="805" spans="1:7" x14ac:dyDescent="0.25">
      <c r="A805" s="33" t="s">
        <v>1204</v>
      </c>
      <c r="B805" s="34">
        <v>37042</v>
      </c>
      <c r="C805" s="35" t="s">
        <v>1980</v>
      </c>
      <c r="D805" s="35" t="s">
        <v>1975</v>
      </c>
      <c r="E805" s="29" t="s">
        <v>1373</v>
      </c>
      <c r="F805" s="35" t="s">
        <v>1981</v>
      </c>
      <c r="G805" s="36">
        <v>45</v>
      </c>
    </row>
    <row r="806" spans="1:7" x14ac:dyDescent="0.25">
      <c r="A806" s="33" t="s">
        <v>1205</v>
      </c>
      <c r="B806" s="34">
        <v>37042</v>
      </c>
      <c r="C806" s="35" t="s">
        <v>2075</v>
      </c>
      <c r="D806" s="35" t="s">
        <v>1975</v>
      </c>
      <c r="E806" s="29" t="s">
        <v>1373</v>
      </c>
      <c r="F806" s="35" t="s">
        <v>2030</v>
      </c>
      <c r="G806" s="36">
        <v>21203</v>
      </c>
    </row>
    <row r="807" spans="1:7" x14ac:dyDescent="0.25">
      <c r="A807" s="33" t="s">
        <v>1206</v>
      </c>
      <c r="B807" s="34">
        <v>37042</v>
      </c>
      <c r="C807" s="35" t="s">
        <v>1819</v>
      </c>
      <c r="D807" s="35" t="s">
        <v>1975</v>
      </c>
      <c r="E807" s="29" t="s">
        <v>1373</v>
      </c>
      <c r="F807" s="35" t="s">
        <v>1990</v>
      </c>
      <c r="G807" s="36">
        <v>726</v>
      </c>
    </row>
    <row r="808" spans="1:7" x14ac:dyDescent="0.25">
      <c r="A808" s="33" t="s">
        <v>2103</v>
      </c>
      <c r="B808" s="34">
        <v>37042</v>
      </c>
      <c r="C808" s="35" t="s">
        <v>1819</v>
      </c>
      <c r="D808" s="35" t="s">
        <v>1975</v>
      </c>
      <c r="E808" s="29" t="s">
        <v>1373</v>
      </c>
      <c r="F808" s="35" t="s">
        <v>1990</v>
      </c>
      <c r="G808" s="36">
        <v>0</v>
      </c>
    </row>
    <row r="809" spans="1:7" x14ac:dyDescent="0.25">
      <c r="A809" s="33" t="s">
        <v>1207</v>
      </c>
      <c r="B809" s="34">
        <v>37042</v>
      </c>
      <c r="C809" s="35" t="s">
        <v>1819</v>
      </c>
      <c r="D809" s="35" t="s">
        <v>1975</v>
      </c>
      <c r="E809" s="29" t="s">
        <v>1373</v>
      </c>
      <c r="F809" s="35" t="s">
        <v>1990</v>
      </c>
      <c r="G809" s="36">
        <v>241</v>
      </c>
    </row>
    <row r="810" spans="1:7" x14ac:dyDescent="0.25">
      <c r="A810" s="33" t="s">
        <v>1208</v>
      </c>
      <c r="B810" s="34">
        <v>37042</v>
      </c>
      <c r="C810" s="35" t="s">
        <v>1999</v>
      </c>
      <c r="D810" s="35" t="s">
        <v>1975</v>
      </c>
      <c r="E810" s="29" t="s">
        <v>1373</v>
      </c>
      <c r="F810" s="35" t="s">
        <v>1771</v>
      </c>
      <c r="G810" s="36">
        <v>3340</v>
      </c>
    </row>
    <row r="811" spans="1:7" x14ac:dyDescent="0.25">
      <c r="A811" s="33" t="s">
        <v>1209</v>
      </c>
      <c r="B811" s="34">
        <v>37042</v>
      </c>
      <c r="C811" s="35" t="s">
        <v>2075</v>
      </c>
      <c r="D811" s="35" t="s">
        <v>1975</v>
      </c>
      <c r="E811" s="29" t="s">
        <v>1373</v>
      </c>
      <c r="F811" s="35" t="s">
        <v>2030</v>
      </c>
      <c r="G811" s="36">
        <v>4881</v>
      </c>
    </row>
    <row r="812" spans="1:7" x14ac:dyDescent="0.25">
      <c r="A812" s="33" t="s">
        <v>1210</v>
      </c>
      <c r="B812" s="34">
        <v>37042</v>
      </c>
      <c r="C812" s="35" t="s">
        <v>1999</v>
      </c>
      <c r="D812" s="35" t="s">
        <v>1975</v>
      </c>
      <c r="E812" s="29" t="s">
        <v>1373</v>
      </c>
      <c r="F812" s="35" t="s">
        <v>1771</v>
      </c>
      <c r="G812" s="36">
        <v>3144</v>
      </c>
    </row>
    <row r="813" spans="1:7" x14ac:dyDescent="0.25">
      <c r="A813" s="33" t="s">
        <v>1211</v>
      </c>
      <c r="B813" s="34">
        <v>37042</v>
      </c>
      <c r="C813" s="35" t="s">
        <v>1819</v>
      </c>
      <c r="D813" s="35" t="s">
        <v>1975</v>
      </c>
      <c r="E813" s="29" t="s">
        <v>1373</v>
      </c>
      <c r="F813" s="35" t="s">
        <v>1978</v>
      </c>
      <c r="G813" s="36">
        <v>930</v>
      </c>
    </row>
    <row r="814" spans="1:7" x14ac:dyDescent="0.25">
      <c r="A814" s="33" t="s">
        <v>1212</v>
      </c>
      <c r="B814" s="34">
        <v>37042</v>
      </c>
      <c r="C814" s="35" t="s">
        <v>2001</v>
      </c>
      <c r="D814" s="35" t="s">
        <v>1975</v>
      </c>
      <c r="E814" s="29" t="s">
        <v>1373</v>
      </c>
      <c r="F814" s="35" t="s">
        <v>2002</v>
      </c>
      <c r="G814" s="36">
        <v>15000</v>
      </c>
    </row>
    <row r="815" spans="1:7" x14ac:dyDescent="0.25">
      <c r="A815" s="33" t="s">
        <v>1213</v>
      </c>
      <c r="B815" s="34">
        <v>37042</v>
      </c>
      <c r="C815" s="35" t="s">
        <v>2001</v>
      </c>
      <c r="D815" s="35" t="s">
        <v>1975</v>
      </c>
      <c r="E815" s="29" t="s">
        <v>545</v>
      </c>
      <c r="F815" s="35" t="s">
        <v>2309</v>
      </c>
      <c r="G815" s="36">
        <v>147566</v>
      </c>
    </row>
    <row r="816" spans="1:7" x14ac:dyDescent="0.25">
      <c r="A816" s="33" t="s">
        <v>666</v>
      </c>
      <c r="B816" s="34">
        <v>37012</v>
      </c>
      <c r="C816" s="35" t="s">
        <v>1880</v>
      </c>
      <c r="D816" s="35" t="s">
        <v>2384</v>
      </c>
      <c r="E816" s="29" t="s">
        <v>2408</v>
      </c>
      <c r="F816" s="35" t="s">
        <v>1718</v>
      </c>
      <c r="G816" s="36">
        <v>1147.5</v>
      </c>
    </row>
    <row r="817" spans="1:7" x14ac:dyDescent="0.25">
      <c r="A817" s="33" t="s">
        <v>1214</v>
      </c>
      <c r="B817" s="34">
        <v>37012</v>
      </c>
      <c r="C817" s="35" t="s">
        <v>1215</v>
      </c>
      <c r="D817" s="35" t="s">
        <v>2384</v>
      </c>
      <c r="E817" s="29" t="s">
        <v>1966</v>
      </c>
      <c r="F817" s="35" t="s">
        <v>2332</v>
      </c>
      <c r="G817" s="36">
        <v>36500</v>
      </c>
    </row>
    <row r="818" spans="1:7" x14ac:dyDescent="0.25">
      <c r="A818" s="33" t="s">
        <v>1216</v>
      </c>
      <c r="B818" s="34">
        <v>37012</v>
      </c>
      <c r="C818" s="35" t="s">
        <v>1215</v>
      </c>
      <c r="D818" s="35" t="s">
        <v>2384</v>
      </c>
      <c r="E818" s="29" t="s">
        <v>1966</v>
      </c>
      <c r="F818" s="35" t="s">
        <v>2332</v>
      </c>
      <c r="G818" s="36">
        <v>18300</v>
      </c>
    </row>
    <row r="819" spans="1:7" x14ac:dyDescent="0.25">
      <c r="A819" s="33" t="s">
        <v>1217</v>
      </c>
      <c r="B819" s="34">
        <v>37012</v>
      </c>
      <c r="C819" s="35" t="s">
        <v>1856</v>
      </c>
      <c r="D819" s="35" t="s">
        <v>2384</v>
      </c>
      <c r="E819" s="29" t="s">
        <v>1776</v>
      </c>
      <c r="F819" s="35" t="s">
        <v>1990</v>
      </c>
      <c r="G819" s="36">
        <f>12701+2386</f>
        <v>15087</v>
      </c>
    </row>
    <row r="820" spans="1:7" x14ac:dyDescent="0.25">
      <c r="A820" s="33" t="s">
        <v>1218</v>
      </c>
      <c r="B820" s="34">
        <v>37012</v>
      </c>
      <c r="C820" s="35" t="s">
        <v>1856</v>
      </c>
      <c r="D820" s="35" t="s">
        <v>2384</v>
      </c>
      <c r="E820" s="29" t="s">
        <v>1776</v>
      </c>
      <c r="F820" s="35" t="s">
        <v>1990</v>
      </c>
      <c r="G820" s="36">
        <f>12824+7447</f>
        <v>20271</v>
      </c>
    </row>
    <row r="821" spans="1:7" x14ac:dyDescent="0.25">
      <c r="A821" s="33" t="s">
        <v>1219</v>
      </c>
      <c r="B821" s="34">
        <v>37012</v>
      </c>
      <c r="C821" s="35" t="s">
        <v>2986</v>
      </c>
      <c r="D821" s="35" t="s">
        <v>2384</v>
      </c>
      <c r="E821" s="29" t="s">
        <v>1701</v>
      </c>
      <c r="F821" s="35" t="s">
        <v>2332</v>
      </c>
      <c r="G821" s="36">
        <v>480</v>
      </c>
    </row>
    <row r="822" spans="1:7" x14ac:dyDescent="0.25">
      <c r="A822" s="33" t="s">
        <v>666</v>
      </c>
      <c r="B822" s="34">
        <v>37013</v>
      </c>
      <c r="C822" s="35" t="s">
        <v>1880</v>
      </c>
      <c r="D822" s="35" t="s">
        <v>2384</v>
      </c>
      <c r="E822" s="29" t="s">
        <v>2408</v>
      </c>
      <c r="F822" s="35" t="s">
        <v>1718</v>
      </c>
      <c r="G822" s="36">
        <v>-1148</v>
      </c>
    </row>
    <row r="823" spans="1:7" x14ac:dyDescent="0.25">
      <c r="A823" s="33" t="s">
        <v>1220</v>
      </c>
      <c r="B823" s="34">
        <v>37013</v>
      </c>
      <c r="C823" s="35" t="s">
        <v>2315</v>
      </c>
      <c r="D823" s="35" t="s">
        <v>2384</v>
      </c>
      <c r="E823" s="29" t="s">
        <v>2317</v>
      </c>
      <c r="F823" s="35" t="s">
        <v>1221</v>
      </c>
      <c r="G823" s="36">
        <v>1450</v>
      </c>
    </row>
    <row r="824" spans="1:7" x14ac:dyDescent="0.25">
      <c r="A824" s="33" t="s">
        <v>1222</v>
      </c>
      <c r="B824" s="34">
        <v>37013</v>
      </c>
      <c r="C824" s="35" t="s">
        <v>2315</v>
      </c>
      <c r="D824" s="35" t="s">
        <v>2384</v>
      </c>
      <c r="E824" s="29" t="s">
        <v>2317</v>
      </c>
      <c r="F824" s="35" t="s">
        <v>1221</v>
      </c>
      <c r="G824" s="36">
        <v>4350</v>
      </c>
    </row>
    <row r="825" spans="1:7" x14ac:dyDescent="0.25">
      <c r="A825" s="33" t="s">
        <v>2366</v>
      </c>
      <c r="B825" s="34">
        <v>37013</v>
      </c>
      <c r="C825" s="35" t="s">
        <v>2367</v>
      </c>
      <c r="D825" s="35" t="s">
        <v>2384</v>
      </c>
      <c r="E825" s="29" t="s">
        <v>2317</v>
      </c>
      <c r="F825" s="35" t="s">
        <v>2368</v>
      </c>
      <c r="G825" s="36">
        <v>1912</v>
      </c>
    </row>
    <row r="826" spans="1:7" x14ac:dyDescent="0.25">
      <c r="A826" s="33" t="s">
        <v>1223</v>
      </c>
      <c r="B826" s="34">
        <v>37013</v>
      </c>
      <c r="C826" s="35" t="s">
        <v>1224</v>
      </c>
      <c r="D826" s="35" t="s">
        <v>2384</v>
      </c>
      <c r="E826" s="29" t="s">
        <v>1442</v>
      </c>
      <c r="F826" s="35" t="s">
        <v>2332</v>
      </c>
      <c r="G826" s="36">
        <v>108</v>
      </c>
    </row>
    <row r="827" spans="1:7" x14ac:dyDescent="0.25">
      <c r="A827" s="33" t="s">
        <v>1225</v>
      </c>
      <c r="B827" s="34">
        <v>37015</v>
      </c>
      <c r="C827" s="35" t="s">
        <v>1226</v>
      </c>
      <c r="D827" s="35" t="s">
        <v>2384</v>
      </c>
      <c r="E827" s="29" t="s">
        <v>1966</v>
      </c>
      <c r="F827" s="35" t="s">
        <v>1788</v>
      </c>
      <c r="G827" s="36">
        <v>13420</v>
      </c>
    </row>
    <row r="828" spans="1:7" x14ac:dyDescent="0.25">
      <c r="A828" s="33" t="s">
        <v>1227</v>
      </c>
      <c r="B828" s="34">
        <v>37015</v>
      </c>
      <c r="C828" s="35" t="s">
        <v>2986</v>
      </c>
      <c r="D828" s="35" t="s">
        <v>2384</v>
      </c>
      <c r="E828" s="29" t="s">
        <v>1701</v>
      </c>
      <c r="F828" s="35" t="s">
        <v>2332</v>
      </c>
      <c r="G828" s="36">
        <v>1508</v>
      </c>
    </row>
    <row r="829" spans="1:7" x14ac:dyDescent="0.25">
      <c r="A829" s="33" t="s">
        <v>1228</v>
      </c>
      <c r="B829" s="34">
        <v>37018</v>
      </c>
      <c r="C829" s="35" t="s">
        <v>1856</v>
      </c>
      <c r="D829" s="35" t="s">
        <v>2384</v>
      </c>
      <c r="E829" s="29" t="s">
        <v>1782</v>
      </c>
      <c r="F829" s="35" t="s">
        <v>1990</v>
      </c>
      <c r="G829" s="36">
        <v>4026</v>
      </c>
    </row>
    <row r="830" spans="1:7" x14ac:dyDescent="0.25">
      <c r="A830" s="33" t="s">
        <v>1229</v>
      </c>
      <c r="B830" s="34">
        <v>37019</v>
      </c>
      <c r="C830" s="35" t="s">
        <v>1825</v>
      </c>
      <c r="D830" s="35" t="s">
        <v>2384</v>
      </c>
      <c r="E830" s="29" t="s">
        <v>1680</v>
      </c>
      <c r="F830" s="35" t="s">
        <v>1230</v>
      </c>
      <c r="G830" s="36">
        <v>1817</v>
      </c>
    </row>
    <row r="831" spans="1:7" x14ac:dyDescent="0.25">
      <c r="A831" s="33" t="s">
        <v>1231</v>
      </c>
      <c r="B831" s="34">
        <v>37019</v>
      </c>
      <c r="C831" s="35" t="s">
        <v>1856</v>
      </c>
      <c r="D831" s="35" t="s">
        <v>2384</v>
      </c>
      <c r="E831" s="29" t="s">
        <v>1782</v>
      </c>
      <c r="F831" s="35" t="s">
        <v>1990</v>
      </c>
      <c r="G831" s="36">
        <v>4752</v>
      </c>
    </row>
    <row r="832" spans="1:7" x14ac:dyDescent="0.25">
      <c r="A832" s="33" t="s">
        <v>364</v>
      </c>
      <c r="B832" s="34">
        <v>37020</v>
      </c>
      <c r="C832" s="35" t="s">
        <v>365</v>
      </c>
      <c r="D832" s="35" t="s">
        <v>2384</v>
      </c>
      <c r="E832" s="29" t="s">
        <v>1405</v>
      </c>
      <c r="F832" s="35" t="s">
        <v>1402</v>
      </c>
      <c r="G832" s="36">
        <v>2298</v>
      </c>
    </row>
    <row r="833" spans="1:7" x14ac:dyDescent="0.25">
      <c r="A833" s="33" t="s">
        <v>792</v>
      </c>
      <c r="B833" s="34">
        <v>37020</v>
      </c>
      <c r="C833" s="35" t="s">
        <v>1958</v>
      </c>
      <c r="D833" s="35" t="s">
        <v>2384</v>
      </c>
      <c r="E833" s="29" t="s">
        <v>793</v>
      </c>
      <c r="F833" s="35" t="s">
        <v>2332</v>
      </c>
      <c r="G833" s="36">
        <v>673</v>
      </c>
    </row>
    <row r="834" spans="1:7" x14ac:dyDescent="0.25">
      <c r="A834" s="33" t="s">
        <v>794</v>
      </c>
      <c r="B834" s="34">
        <v>37020</v>
      </c>
      <c r="C834" s="35" t="s">
        <v>1958</v>
      </c>
      <c r="D834" s="35" t="s">
        <v>2384</v>
      </c>
      <c r="E834" s="29" t="s">
        <v>793</v>
      </c>
      <c r="F834" s="35" t="s">
        <v>2332</v>
      </c>
      <c r="G834" s="36">
        <v>673</v>
      </c>
    </row>
    <row r="835" spans="1:7" x14ac:dyDescent="0.25">
      <c r="A835" s="33" t="s">
        <v>1232</v>
      </c>
      <c r="B835" s="34">
        <v>37021</v>
      </c>
      <c r="C835" s="35" t="s">
        <v>1856</v>
      </c>
      <c r="D835" s="35" t="s">
        <v>2384</v>
      </c>
      <c r="E835" s="29" t="s">
        <v>1782</v>
      </c>
      <c r="F835" s="35" t="s">
        <v>1990</v>
      </c>
      <c r="G835" s="36">
        <v>587</v>
      </c>
    </row>
    <row r="836" spans="1:7" x14ac:dyDescent="0.25">
      <c r="A836" s="33" t="s">
        <v>1233</v>
      </c>
      <c r="B836" s="34">
        <v>37021</v>
      </c>
      <c r="C836" s="35" t="s">
        <v>1856</v>
      </c>
      <c r="D836" s="35" t="s">
        <v>2384</v>
      </c>
      <c r="E836" s="29" t="s">
        <v>1782</v>
      </c>
      <c r="F836" s="35" t="s">
        <v>1990</v>
      </c>
      <c r="G836" s="36">
        <v>390</v>
      </c>
    </row>
    <row r="837" spans="1:7" x14ac:dyDescent="0.25">
      <c r="A837" s="33" t="s">
        <v>1229</v>
      </c>
      <c r="B837" s="34">
        <v>37021</v>
      </c>
      <c r="C837" s="35" t="s">
        <v>1825</v>
      </c>
      <c r="D837" s="35" t="s">
        <v>2384</v>
      </c>
      <c r="E837" s="29" t="s">
        <v>1680</v>
      </c>
      <c r="F837" s="35" t="s">
        <v>1230</v>
      </c>
      <c r="G837" s="36">
        <v>-1800</v>
      </c>
    </row>
    <row r="838" spans="1:7" x14ac:dyDescent="0.25">
      <c r="A838" s="33" t="s">
        <v>675</v>
      </c>
      <c r="B838" s="34">
        <v>37021</v>
      </c>
      <c r="C838" s="35" t="s">
        <v>1856</v>
      </c>
      <c r="D838" s="35" t="s">
        <v>2384</v>
      </c>
      <c r="E838" s="29" t="s">
        <v>1776</v>
      </c>
      <c r="F838" s="35" t="s">
        <v>1990</v>
      </c>
      <c r="G838" s="36">
        <v>1848</v>
      </c>
    </row>
    <row r="839" spans="1:7" x14ac:dyDescent="0.25">
      <c r="A839" s="33" t="s">
        <v>676</v>
      </c>
      <c r="B839" s="34">
        <v>37021</v>
      </c>
      <c r="C839" s="35" t="s">
        <v>1856</v>
      </c>
      <c r="D839" s="35" t="s">
        <v>2384</v>
      </c>
      <c r="E839" s="29" t="s">
        <v>1776</v>
      </c>
      <c r="F839" s="35" t="s">
        <v>1990</v>
      </c>
      <c r="G839" s="36">
        <v>1323</v>
      </c>
    </row>
    <row r="840" spans="1:7" x14ac:dyDescent="0.25">
      <c r="A840" s="33" t="s">
        <v>364</v>
      </c>
      <c r="B840" s="34">
        <v>37021</v>
      </c>
      <c r="C840" s="35" t="s">
        <v>365</v>
      </c>
      <c r="D840" s="35" t="s">
        <v>2384</v>
      </c>
      <c r="E840" s="29" t="s">
        <v>1405</v>
      </c>
      <c r="F840" s="35" t="s">
        <v>1402</v>
      </c>
      <c r="G840" s="36">
        <v>-2298</v>
      </c>
    </row>
    <row r="841" spans="1:7" x14ac:dyDescent="0.25">
      <c r="A841" s="33" t="s">
        <v>1234</v>
      </c>
      <c r="B841" s="34">
        <v>37021</v>
      </c>
      <c r="C841" s="35" t="s">
        <v>1819</v>
      </c>
      <c r="D841" s="35" t="s">
        <v>2384</v>
      </c>
      <c r="E841" s="29" t="s">
        <v>1683</v>
      </c>
      <c r="F841" s="35" t="s">
        <v>1990</v>
      </c>
      <c r="G841" s="36">
        <v>4379</v>
      </c>
    </row>
    <row r="842" spans="1:7" x14ac:dyDescent="0.25">
      <c r="A842" s="33" t="s">
        <v>1235</v>
      </c>
      <c r="B842" s="34">
        <v>37025</v>
      </c>
      <c r="C842" s="35" t="s">
        <v>1236</v>
      </c>
      <c r="D842" s="35" t="s">
        <v>2384</v>
      </c>
      <c r="E842" s="29" t="s">
        <v>1405</v>
      </c>
      <c r="F842" s="35" t="s">
        <v>2020</v>
      </c>
      <c r="G842" s="36">
        <v>18930</v>
      </c>
    </row>
    <row r="843" spans="1:7" x14ac:dyDescent="0.25">
      <c r="A843" s="33" t="s">
        <v>1237</v>
      </c>
      <c r="B843" s="34">
        <v>37025</v>
      </c>
      <c r="C843" s="35" t="s">
        <v>1236</v>
      </c>
      <c r="D843" s="35" t="s">
        <v>2384</v>
      </c>
      <c r="E843" s="29" t="s">
        <v>1405</v>
      </c>
      <c r="F843" s="35" t="s">
        <v>2020</v>
      </c>
      <c r="G843" s="36">
        <v>13572</v>
      </c>
    </row>
    <row r="844" spans="1:7" x14ac:dyDescent="0.25">
      <c r="A844" s="33" t="s">
        <v>1238</v>
      </c>
      <c r="B844" s="34">
        <v>37027</v>
      </c>
      <c r="C844" s="35" t="s">
        <v>1239</v>
      </c>
      <c r="D844" s="35" t="s">
        <v>2384</v>
      </c>
      <c r="E844" s="29" t="s">
        <v>1405</v>
      </c>
      <c r="F844" s="35" t="s">
        <v>1230</v>
      </c>
      <c r="G844" s="36">
        <v>0</v>
      </c>
    </row>
    <row r="845" spans="1:7" x14ac:dyDescent="0.25">
      <c r="A845" s="33" t="s">
        <v>1240</v>
      </c>
      <c r="B845" s="34">
        <v>37027</v>
      </c>
      <c r="C845" s="35" t="s">
        <v>2986</v>
      </c>
      <c r="D845" s="35" t="s">
        <v>2384</v>
      </c>
      <c r="E845" s="29" t="s">
        <v>1966</v>
      </c>
      <c r="F845" s="35" t="s">
        <v>2332</v>
      </c>
      <c r="G845" s="36">
        <v>3000</v>
      </c>
    </row>
    <row r="846" spans="1:7" x14ac:dyDescent="0.25">
      <c r="A846" s="33" t="s">
        <v>1824</v>
      </c>
      <c r="B846" s="34">
        <v>37028</v>
      </c>
      <c r="C846" s="35" t="s">
        <v>1825</v>
      </c>
      <c r="D846" s="35" t="s">
        <v>2384</v>
      </c>
      <c r="E846" s="29" t="s">
        <v>1680</v>
      </c>
      <c r="F846" s="35" t="s">
        <v>1230</v>
      </c>
      <c r="G846" s="36">
        <v>2185</v>
      </c>
    </row>
    <row r="847" spans="1:7" x14ac:dyDescent="0.25">
      <c r="A847" s="33" t="s">
        <v>1824</v>
      </c>
      <c r="B847" s="34">
        <v>37028</v>
      </c>
      <c r="C847" s="35" t="s">
        <v>1825</v>
      </c>
      <c r="D847" s="35" t="s">
        <v>2384</v>
      </c>
      <c r="E847" s="29" t="s">
        <v>1680</v>
      </c>
      <c r="F847" s="35" t="s">
        <v>1230</v>
      </c>
      <c r="G847" s="36">
        <v>2185</v>
      </c>
    </row>
    <row r="848" spans="1:7" x14ac:dyDescent="0.25">
      <c r="A848" s="33" t="s">
        <v>1241</v>
      </c>
      <c r="B848" s="34">
        <v>37029</v>
      </c>
      <c r="C848" s="35" t="s">
        <v>1242</v>
      </c>
      <c r="D848" s="35" t="s">
        <v>2384</v>
      </c>
      <c r="E848" s="29" t="s">
        <v>2405</v>
      </c>
      <c r="F848" s="35" t="s">
        <v>2332</v>
      </c>
      <c r="G848" s="36">
        <v>1525</v>
      </c>
    </row>
    <row r="849" spans="1:7" x14ac:dyDescent="0.25">
      <c r="A849" s="33" t="s">
        <v>1243</v>
      </c>
      <c r="B849" s="34">
        <v>37032</v>
      </c>
      <c r="C849" s="35" t="s">
        <v>1244</v>
      </c>
      <c r="D849" s="35" t="s">
        <v>2384</v>
      </c>
      <c r="E849" s="29" t="s">
        <v>1405</v>
      </c>
      <c r="F849" s="35" t="s">
        <v>1245</v>
      </c>
      <c r="G849" s="36">
        <v>3075</v>
      </c>
    </row>
    <row r="850" spans="1:7" x14ac:dyDescent="0.25">
      <c r="A850" s="33" t="s">
        <v>1246</v>
      </c>
      <c r="B850" s="34">
        <v>37032</v>
      </c>
      <c r="C850" s="35" t="s">
        <v>1247</v>
      </c>
      <c r="D850" s="35" t="s">
        <v>2384</v>
      </c>
      <c r="E850" s="29" t="s">
        <v>1966</v>
      </c>
      <c r="F850" s="35" t="s">
        <v>2332</v>
      </c>
      <c r="G850" s="36">
        <v>5100</v>
      </c>
    </row>
    <row r="851" spans="1:7" x14ac:dyDescent="0.25">
      <c r="A851" s="33" t="s">
        <v>2072</v>
      </c>
      <c r="B851" s="34">
        <v>37033</v>
      </c>
      <c r="C851" s="35" t="s">
        <v>1248</v>
      </c>
      <c r="D851" s="35" t="s">
        <v>2384</v>
      </c>
      <c r="E851" s="29" t="s">
        <v>1776</v>
      </c>
      <c r="F851" s="35" t="s">
        <v>1249</v>
      </c>
      <c r="G851" s="36">
        <v>6187</v>
      </c>
    </row>
    <row r="852" spans="1:7" x14ac:dyDescent="0.25">
      <c r="A852" s="33" t="s">
        <v>1250</v>
      </c>
      <c r="B852" s="34">
        <v>37033</v>
      </c>
      <c r="C852" s="35" t="s">
        <v>2350</v>
      </c>
      <c r="D852" s="35" t="s">
        <v>2384</v>
      </c>
      <c r="E852" s="29" t="s">
        <v>1683</v>
      </c>
      <c r="F852" s="35" t="s">
        <v>1251</v>
      </c>
      <c r="G852" s="36">
        <v>600</v>
      </c>
    </row>
    <row r="853" spans="1:7" x14ac:dyDescent="0.25">
      <c r="A853" s="33" t="s">
        <v>1252</v>
      </c>
      <c r="B853" s="34">
        <v>37034</v>
      </c>
      <c r="C853" s="35" t="s">
        <v>1819</v>
      </c>
      <c r="D853" s="35" t="s">
        <v>2384</v>
      </c>
      <c r="E853" s="29" t="s">
        <v>2973</v>
      </c>
      <c r="F853" s="35" t="s">
        <v>2974</v>
      </c>
      <c r="G853" s="36">
        <v>12900</v>
      </c>
    </row>
    <row r="854" spans="1:7" x14ac:dyDescent="0.25">
      <c r="A854" s="33" t="s">
        <v>1253</v>
      </c>
      <c r="B854" s="34">
        <v>37034</v>
      </c>
      <c r="C854" s="35" t="s">
        <v>1254</v>
      </c>
      <c r="D854" s="35" t="s">
        <v>2384</v>
      </c>
      <c r="E854" s="29" t="s">
        <v>2365</v>
      </c>
      <c r="F854" s="35" t="s">
        <v>1230</v>
      </c>
      <c r="G854" s="36">
        <v>1500</v>
      </c>
    </row>
    <row r="855" spans="1:7" x14ac:dyDescent="0.25">
      <c r="A855" s="33" t="s">
        <v>1255</v>
      </c>
      <c r="B855" s="34">
        <v>37034</v>
      </c>
      <c r="C855" s="35" t="s">
        <v>1254</v>
      </c>
      <c r="D855" s="35" t="s">
        <v>2384</v>
      </c>
      <c r="E855" s="29" t="s">
        <v>2365</v>
      </c>
      <c r="F855" s="35" t="s">
        <v>1230</v>
      </c>
      <c r="G855" s="36">
        <v>30600</v>
      </c>
    </row>
    <row r="856" spans="1:7" x14ac:dyDescent="0.25">
      <c r="A856" s="33" t="s">
        <v>1256</v>
      </c>
      <c r="B856" s="34">
        <v>37035</v>
      </c>
      <c r="C856" s="35" t="s">
        <v>2986</v>
      </c>
      <c r="D856" s="35" t="s">
        <v>2384</v>
      </c>
      <c r="E856" s="29" t="s">
        <v>2408</v>
      </c>
      <c r="F856" s="35" t="s">
        <v>2332</v>
      </c>
      <c r="G856" s="36">
        <v>2250</v>
      </c>
    </row>
    <row r="857" spans="1:7" x14ac:dyDescent="0.25">
      <c r="A857" s="33" t="s">
        <v>1257</v>
      </c>
      <c r="B857" s="34">
        <v>37036</v>
      </c>
      <c r="C857" s="35" t="s">
        <v>1258</v>
      </c>
      <c r="D857" s="35" t="s">
        <v>2384</v>
      </c>
      <c r="E857" s="29" t="s">
        <v>1966</v>
      </c>
      <c r="F857" s="35" t="s">
        <v>1997</v>
      </c>
      <c r="G857" s="36">
        <v>2805</v>
      </c>
    </row>
    <row r="858" spans="1:7" x14ac:dyDescent="0.25">
      <c r="A858" s="33">
        <v>816501</v>
      </c>
      <c r="B858" s="34">
        <v>37040</v>
      </c>
      <c r="C858" s="35" t="s">
        <v>2407</v>
      </c>
      <c r="D858" s="35" t="s">
        <v>2384</v>
      </c>
      <c r="E858" s="29" t="s">
        <v>2408</v>
      </c>
      <c r="F858" s="35" t="s">
        <v>2020</v>
      </c>
      <c r="G858" s="36">
        <v>1500</v>
      </c>
    </row>
    <row r="859" spans="1:7" x14ac:dyDescent="0.25">
      <c r="A859" s="33" t="s">
        <v>1259</v>
      </c>
      <c r="B859" s="34">
        <v>37040</v>
      </c>
      <c r="C859" s="35" t="s">
        <v>2364</v>
      </c>
      <c r="D859" s="35" t="s">
        <v>2384</v>
      </c>
      <c r="E859" s="29" t="s">
        <v>1874</v>
      </c>
      <c r="F859" s="35" t="s">
        <v>1978</v>
      </c>
      <c r="G859" s="36">
        <v>1500</v>
      </c>
    </row>
    <row r="860" spans="1:7" x14ac:dyDescent="0.25">
      <c r="A860" s="33" t="s">
        <v>730</v>
      </c>
      <c r="B860" s="34">
        <v>37040</v>
      </c>
      <c r="C860" s="35" t="s">
        <v>1825</v>
      </c>
      <c r="D860" s="35" t="s">
        <v>2384</v>
      </c>
      <c r="E860" s="29" t="s">
        <v>1701</v>
      </c>
      <c r="F860" s="35" t="s">
        <v>1997</v>
      </c>
      <c r="G860" s="36">
        <f>7276.5/2</f>
        <v>3638.25</v>
      </c>
    </row>
    <row r="861" spans="1:7" x14ac:dyDescent="0.25">
      <c r="A861" s="33" t="s">
        <v>2420</v>
      </c>
      <c r="B861" s="34">
        <v>37040</v>
      </c>
      <c r="C861" s="35" t="s">
        <v>2421</v>
      </c>
      <c r="D861" s="35" t="s">
        <v>2384</v>
      </c>
      <c r="E861" s="29" t="s">
        <v>1260</v>
      </c>
      <c r="F861" s="35" t="s">
        <v>1814</v>
      </c>
      <c r="G861" s="36">
        <v>210</v>
      </c>
    </row>
    <row r="862" spans="1:7" x14ac:dyDescent="0.25">
      <c r="A862" s="33" t="s">
        <v>1261</v>
      </c>
      <c r="B862" s="34">
        <v>37041</v>
      </c>
      <c r="C862" s="35" t="s">
        <v>2407</v>
      </c>
      <c r="D862" s="35" t="s">
        <v>2384</v>
      </c>
      <c r="E862" s="29" t="s">
        <v>1785</v>
      </c>
      <c r="F862" s="35" t="s">
        <v>2020</v>
      </c>
      <c r="G862" s="36">
        <v>5827</v>
      </c>
    </row>
    <row r="863" spans="1:7" x14ac:dyDescent="0.25">
      <c r="A863" s="33" t="s">
        <v>659</v>
      </c>
      <c r="B863" s="34">
        <v>37041</v>
      </c>
      <c r="C863" s="35" t="s">
        <v>2364</v>
      </c>
      <c r="D863" s="35" t="s">
        <v>2384</v>
      </c>
      <c r="E863" s="29" t="s">
        <v>1782</v>
      </c>
      <c r="F863" s="35" t="s">
        <v>1978</v>
      </c>
      <c r="G863" s="36">
        <v>156</v>
      </c>
    </row>
    <row r="864" spans="1:7" x14ac:dyDescent="0.25">
      <c r="A864" s="33" t="s">
        <v>1262</v>
      </c>
      <c r="B864" s="34">
        <v>37041</v>
      </c>
      <c r="C864" s="35" t="s">
        <v>1263</v>
      </c>
      <c r="D864" s="35" t="s">
        <v>2384</v>
      </c>
      <c r="E864" s="29" t="s">
        <v>1395</v>
      </c>
      <c r="F864" s="35" t="s">
        <v>1771</v>
      </c>
      <c r="G864" s="36">
        <v>71</v>
      </c>
    </row>
    <row r="865" spans="1:7" x14ac:dyDescent="0.25">
      <c r="A865" s="33">
        <v>819418</v>
      </c>
      <c r="B865" s="34">
        <v>37041</v>
      </c>
      <c r="C865" s="35" t="s">
        <v>1236</v>
      </c>
      <c r="D865" s="35" t="s">
        <v>2384</v>
      </c>
      <c r="E865" s="29" t="s">
        <v>1264</v>
      </c>
      <c r="F865" s="35" t="s">
        <v>2020</v>
      </c>
      <c r="G865" s="36">
        <v>1150</v>
      </c>
    </row>
    <row r="866" spans="1:7" x14ac:dyDescent="0.25">
      <c r="A866" s="33" t="s">
        <v>1265</v>
      </c>
      <c r="B866" s="34">
        <v>37041</v>
      </c>
      <c r="C866" s="35" t="s">
        <v>1266</v>
      </c>
      <c r="D866" s="35" t="s">
        <v>2384</v>
      </c>
      <c r="E866" s="29" t="s">
        <v>1966</v>
      </c>
      <c r="F866" s="35" t="s">
        <v>2327</v>
      </c>
      <c r="G866" s="36">
        <v>32000</v>
      </c>
    </row>
    <row r="867" spans="1:7" x14ac:dyDescent="0.25">
      <c r="A867" s="33" t="s">
        <v>731</v>
      </c>
      <c r="B867" s="34">
        <v>37041</v>
      </c>
      <c r="C867" s="35" t="s">
        <v>732</v>
      </c>
      <c r="D867" s="35" t="s">
        <v>2384</v>
      </c>
      <c r="E867" s="29" t="s">
        <v>733</v>
      </c>
      <c r="F867" s="35" t="s">
        <v>1993</v>
      </c>
      <c r="G867" s="36">
        <v>1500</v>
      </c>
    </row>
    <row r="868" spans="1:7" x14ac:dyDescent="0.25">
      <c r="A868" s="33" t="s">
        <v>1267</v>
      </c>
      <c r="B868" s="34">
        <v>37042</v>
      </c>
      <c r="C868" s="35" t="s">
        <v>1242</v>
      </c>
      <c r="D868" s="35" t="s">
        <v>2384</v>
      </c>
      <c r="E868" s="29" t="s">
        <v>2405</v>
      </c>
      <c r="F868" s="35" t="s">
        <v>1771</v>
      </c>
      <c r="G868" s="36">
        <v>1525</v>
      </c>
    </row>
    <row r="869" spans="1:7" x14ac:dyDescent="0.25">
      <c r="A869" s="33" t="s">
        <v>1268</v>
      </c>
      <c r="B869" s="34">
        <v>37042</v>
      </c>
      <c r="C869" s="35" t="s">
        <v>2075</v>
      </c>
      <c r="D869" s="35" t="s">
        <v>2384</v>
      </c>
      <c r="E869" s="29" t="s">
        <v>1966</v>
      </c>
      <c r="F869" s="35" t="s">
        <v>1269</v>
      </c>
      <c r="G869" s="36">
        <v>150000</v>
      </c>
    </row>
    <row r="870" spans="1:7" x14ac:dyDescent="0.25">
      <c r="A870" s="33" t="s">
        <v>1270</v>
      </c>
      <c r="B870" s="34">
        <v>37042</v>
      </c>
      <c r="C870" s="35" t="s">
        <v>1819</v>
      </c>
      <c r="D870" s="35" t="s">
        <v>2384</v>
      </c>
      <c r="E870" s="29" t="s">
        <v>1776</v>
      </c>
      <c r="F870" s="35" t="s">
        <v>1990</v>
      </c>
      <c r="G870" s="36">
        <v>200</v>
      </c>
    </row>
    <row r="871" spans="1:7" x14ac:dyDescent="0.25">
      <c r="A871" s="33" t="s">
        <v>1271</v>
      </c>
      <c r="B871" s="34">
        <v>37029</v>
      </c>
      <c r="C871" s="35" t="s">
        <v>1272</v>
      </c>
      <c r="D871" s="35" t="s">
        <v>1273</v>
      </c>
      <c r="E871" s="29" t="s">
        <v>2317</v>
      </c>
      <c r="F871" s="35" t="s">
        <v>1274</v>
      </c>
      <c r="G871" s="36">
        <v>15968.75</v>
      </c>
    </row>
    <row r="872" spans="1:7" x14ac:dyDescent="0.25">
      <c r="A872" s="33" t="s">
        <v>1275</v>
      </c>
      <c r="B872" s="34">
        <v>37029</v>
      </c>
      <c r="C872" s="35" t="s">
        <v>1276</v>
      </c>
      <c r="D872" s="35" t="s">
        <v>1273</v>
      </c>
      <c r="E872" s="29" t="s">
        <v>2317</v>
      </c>
      <c r="F872" s="35" t="s">
        <v>1274</v>
      </c>
      <c r="G872" s="36">
        <v>2500</v>
      </c>
    </row>
    <row r="873" spans="1:7" x14ac:dyDescent="0.25">
      <c r="A873" s="33" t="s">
        <v>1277</v>
      </c>
      <c r="B873" s="34">
        <v>37029</v>
      </c>
      <c r="C873" s="35" t="s">
        <v>2550</v>
      </c>
      <c r="D873" s="35" t="s">
        <v>1273</v>
      </c>
      <c r="E873" s="29" t="s">
        <v>2317</v>
      </c>
      <c r="F873" s="35" t="s">
        <v>1274</v>
      </c>
      <c r="G873" s="36">
        <v>2860</v>
      </c>
    </row>
    <row r="874" spans="1:7" x14ac:dyDescent="0.25">
      <c r="A874" s="33" t="s">
        <v>1278</v>
      </c>
      <c r="B874" s="34">
        <v>37029</v>
      </c>
      <c r="C874" s="35" t="s">
        <v>2550</v>
      </c>
      <c r="D874" s="35" t="s">
        <v>1273</v>
      </c>
      <c r="E874" s="29" t="s">
        <v>2317</v>
      </c>
      <c r="F874" s="35" t="s">
        <v>1274</v>
      </c>
      <c r="G874" s="36">
        <v>26840</v>
      </c>
    </row>
    <row r="875" spans="1:7" x14ac:dyDescent="0.25">
      <c r="A875" s="33" t="s">
        <v>1279</v>
      </c>
      <c r="B875" s="34">
        <v>37034</v>
      </c>
      <c r="C875" s="35" t="s">
        <v>1280</v>
      </c>
      <c r="D875" s="35" t="s">
        <v>1273</v>
      </c>
      <c r="E875" s="29" t="s">
        <v>2495</v>
      </c>
      <c r="F875" s="35" t="s">
        <v>351</v>
      </c>
      <c r="G875" s="36">
        <v>5460</v>
      </c>
    </row>
    <row r="876" spans="1:7" x14ac:dyDescent="0.25">
      <c r="A876" s="33">
        <v>606548</v>
      </c>
      <c r="B876" s="34">
        <v>37021</v>
      </c>
      <c r="C876" s="29" t="s">
        <v>1281</v>
      </c>
      <c r="D876" s="35" t="s">
        <v>1282</v>
      </c>
      <c r="E876" s="35" t="s">
        <v>2457</v>
      </c>
      <c r="F876" s="35" t="s">
        <v>1283</v>
      </c>
      <c r="G876" s="36">
        <v>2000000</v>
      </c>
    </row>
    <row r="877" spans="1:7" x14ac:dyDescent="0.25">
      <c r="A877" s="33">
        <v>10</v>
      </c>
      <c r="B877" s="34">
        <v>37042</v>
      </c>
      <c r="C877" s="29" t="s">
        <v>1284</v>
      </c>
      <c r="D877" s="35" t="s">
        <v>1282</v>
      </c>
      <c r="E877" s="35" t="s">
        <v>2457</v>
      </c>
      <c r="F877" s="35" t="s">
        <v>1283</v>
      </c>
      <c r="G877" s="36">
        <v>176866</v>
      </c>
    </row>
    <row r="878" spans="1:7" x14ac:dyDescent="0.25">
      <c r="A878" s="33">
        <v>599783</v>
      </c>
      <c r="B878" s="34">
        <v>37013</v>
      </c>
      <c r="C878" s="35" t="s">
        <v>1705</v>
      </c>
      <c r="D878" s="35" t="s">
        <v>1285</v>
      </c>
      <c r="E878" s="35" t="s">
        <v>2457</v>
      </c>
      <c r="F878" s="35" t="s">
        <v>2478</v>
      </c>
      <c r="G878" s="36">
        <v>82200</v>
      </c>
    </row>
    <row r="879" spans="1:7" x14ac:dyDescent="0.25">
      <c r="A879" s="33" t="s">
        <v>546</v>
      </c>
      <c r="B879" s="34">
        <v>37013</v>
      </c>
      <c r="C879" s="35" t="s">
        <v>1705</v>
      </c>
      <c r="D879" s="35" t="s">
        <v>1285</v>
      </c>
      <c r="E879" s="35" t="s">
        <v>2457</v>
      </c>
      <c r="F879" s="35" t="s">
        <v>1286</v>
      </c>
      <c r="G879" s="36">
        <v>114830</v>
      </c>
    </row>
    <row r="880" spans="1:7" x14ac:dyDescent="0.25">
      <c r="A880" s="33">
        <v>606605</v>
      </c>
      <c r="B880" s="34">
        <v>37021</v>
      </c>
      <c r="C880" s="35" t="s">
        <v>1705</v>
      </c>
      <c r="D880" s="35" t="s">
        <v>1285</v>
      </c>
      <c r="E880" s="35" t="s">
        <v>2457</v>
      </c>
      <c r="F880" s="35" t="s">
        <v>2478</v>
      </c>
      <c r="G880" s="36">
        <v>48407</v>
      </c>
    </row>
    <row r="881" spans="1:7" x14ac:dyDescent="0.25">
      <c r="A881" s="33">
        <v>611659</v>
      </c>
      <c r="B881" s="34">
        <v>37026</v>
      </c>
      <c r="C881" s="35" t="s">
        <v>2488</v>
      </c>
      <c r="D881" s="35" t="s">
        <v>1285</v>
      </c>
      <c r="E881" s="35" t="s">
        <v>2457</v>
      </c>
      <c r="F881" s="35" t="s">
        <v>1287</v>
      </c>
      <c r="G881" s="36">
        <v>64800</v>
      </c>
    </row>
    <row r="882" spans="1:7" x14ac:dyDescent="0.25">
      <c r="A882" s="33">
        <v>613369</v>
      </c>
      <c r="B882" s="34">
        <v>37027</v>
      </c>
      <c r="C882" s="35" t="s">
        <v>2488</v>
      </c>
      <c r="D882" s="35" t="s">
        <v>1285</v>
      </c>
      <c r="E882" s="35" t="s">
        <v>2457</v>
      </c>
      <c r="F882" s="35" t="s">
        <v>1287</v>
      </c>
      <c r="G882" s="36">
        <v>5200</v>
      </c>
    </row>
    <row r="883" spans="1:7" x14ac:dyDescent="0.25">
      <c r="A883" s="33">
        <v>602653</v>
      </c>
      <c r="B883" s="34">
        <v>37015</v>
      </c>
      <c r="C883" s="35" t="s">
        <v>1288</v>
      </c>
      <c r="D883" s="35" t="s">
        <v>1285</v>
      </c>
      <c r="E883" s="35" t="s">
        <v>2457</v>
      </c>
      <c r="F883" s="35" t="s">
        <v>1287</v>
      </c>
      <c r="G883" s="36">
        <v>4200</v>
      </c>
    </row>
    <row r="884" spans="1:7" x14ac:dyDescent="0.25">
      <c r="A884" s="33">
        <v>615370</v>
      </c>
      <c r="B884" s="34">
        <v>37029</v>
      </c>
      <c r="C884" s="35" t="s">
        <v>1289</v>
      </c>
      <c r="D884" s="35" t="s">
        <v>1285</v>
      </c>
      <c r="E884" s="35" t="s">
        <v>2457</v>
      </c>
      <c r="F884" s="35" t="s">
        <v>1287</v>
      </c>
      <c r="G884" s="36">
        <v>5400</v>
      </c>
    </row>
    <row r="885" spans="1:7" x14ac:dyDescent="0.25">
      <c r="A885" s="33">
        <v>537975</v>
      </c>
      <c r="B885" s="34">
        <v>37033</v>
      </c>
      <c r="C885" s="35" t="s">
        <v>1290</v>
      </c>
      <c r="D885" s="35" t="s">
        <v>1285</v>
      </c>
      <c r="E885" s="35" t="s">
        <v>2457</v>
      </c>
      <c r="F885" s="35" t="s">
        <v>2478</v>
      </c>
      <c r="G885" s="36">
        <v>5500</v>
      </c>
    </row>
    <row r="886" spans="1:7" x14ac:dyDescent="0.25">
      <c r="A886" s="33">
        <v>616599</v>
      </c>
      <c r="B886" s="34">
        <v>37034</v>
      </c>
      <c r="C886" s="35" t="s">
        <v>2464</v>
      </c>
      <c r="D886" s="35" t="s">
        <v>1285</v>
      </c>
      <c r="E886" s="35" t="s">
        <v>2457</v>
      </c>
      <c r="F886" s="35" t="s">
        <v>1287</v>
      </c>
      <c r="G886" s="36">
        <v>500</v>
      </c>
    </row>
    <row r="887" spans="1:7" x14ac:dyDescent="0.25">
      <c r="A887" s="33">
        <v>622787</v>
      </c>
      <c r="B887" s="34">
        <v>37036</v>
      </c>
      <c r="C887" s="35" t="s">
        <v>1705</v>
      </c>
      <c r="D887" s="35" t="s">
        <v>1285</v>
      </c>
      <c r="E887" s="35" t="s">
        <v>2457</v>
      </c>
      <c r="F887" s="35" t="s">
        <v>2478</v>
      </c>
      <c r="G887" s="36">
        <v>24384</v>
      </c>
    </row>
    <row r="888" spans="1:7" x14ac:dyDescent="0.25">
      <c r="A888" s="33">
        <v>624954</v>
      </c>
      <c r="B888" s="34">
        <v>37040</v>
      </c>
      <c r="C888" s="35" t="s">
        <v>1705</v>
      </c>
      <c r="D888" s="35" t="s">
        <v>1285</v>
      </c>
      <c r="E888" s="35" t="s">
        <v>2457</v>
      </c>
      <c r="F888" s="35" t="s">
        <v>2478</v>
      </c>
      <c r="G888" s="36">
        <v>46800</v>
      </c>
    </row>
    <row r="889" spans="1:7" x14ac:dyDescent="0.25">
      <c r="A889" s="33">
        <v>628130</v>
      </c>
      <c r="B889" s="34">
        <v>37042</v>
      </c>
      <c r="C889" s="35" t="s">
        <v>1291</v>
      </c>
      <c r="D889" s="35" t="s">
        <v>1285</v>
      </c>
      <c r="E889" s="35" t="s">
        <v>2457</v>
      </c>
      <c r="F889" s="35" t="s">
        <v>1287</v>
      </c>
      <c r="G889" s="36">
        <v>1176</v>
      </c>
    </row>
    <row r="890" spans="1:7" x14ac:dyDescent="0.25">
      <c r="A890" s="33">
        <v>11</v>
      </c>
      <c r="B890" s="34">
        <v>37042</v>
      </c>
      <c r="C890" s="35" t="s">
        <v>1292</v>
      </c>
      <c r="D890" s="35" t="s">
        <v>1285</v>
      </c>
      <c r="E890" s="35" t="s">
        <v>2457</v>
      </c>
      <c r="F890" s="35" t="s">
        <v>1286</v>
      </c>
      <c r="G890" s="36">
        <v>20000</v>
      </c>
    </row>
    <row r="891" spans="1:7" x14ac:dyDescent="0.25">
      <c r="A891" s="33">
        <v>12</v>
      </c>
      <c r="B891" s="34">
        <v>37035</v>
      </c>
      <c r="C891" s="29" t="s">
        <v>1293</v>
      </c>
      <c r="D891" s="35" t="s">
        <v>1294</v>
      </c>
      <c r="E891" s="35" t="s">
        <v>2457</v>
      </c>
      <c r="F891" s="35" t="s">
        <v>1295</v>
      </c>
      <c r="G891" s="36">
        <v>8000</v>
      </c>
    </row>
    <row r="892" spans="1:7" x14ac:dyDescent="0.25">
      <c r="A892" s="33">
        <v>13</v>
      </c>
      <c r="B892" s="34">
        <v>37040</v>
      </c>
      <c r="C892" s="29" t="s">
        <v>1293</v>
      </c>
      <c r="D892" s="35" t="s">
        <v>1294</v>
      </c>
      <c r="E892" s="35" t="s">
        <v>2457</v>
      </c>
      <c r="F892" s="35" t="s">
        <v>1295</v>
      </c>
      <c r="G892" s="36">
        <v>6000</v>
      </c>
    </row>
    <row r="893" spans="1:7" x14ac:dyDescent="0.25">
      <c r="A893" s="33">
        <v>14</v>
      </c>
      <c r="B893" s="34">
        <v>37040</v>
      </c>
      <c r="C893" s="29" t="s">
        <v>1293</v>
      </c>
      <c r="D893" s="35" t="s">
        <v>1294</v>
      </c>
      <c r="E893" s="35" t="s">
        <v>2457</v>
      </c>
      <c r="F893" s="35" t="s">
        <v>1295</v>
      </c>
      <c r="G893" s="36">
        <v>10000</v>
      </c>
    </row>
    <row r="894" spans="1:7" x14ac:dyDescent="0.25">
      <c r="A894" s="33">
        <v>15</v>
      </c>
      <c r="B894" s="34">
        <v>37041</v>
      </c>
      <c r="C894" s="29" t="s">
        <v>1296</v>
      </c>
      <c r="D894" s="35" t="s">
        <v>1294</v>
      </c>
      <c r="E894" s="35" t="s">
        <v>2457</v>
      </c>
      <c r="F894" s="35" t="s">
        <v>1297</v>
      </c>
      <c r="G894" s="36">
        <v>125000</v>
      </c>
    </row>
    <row r="895" spans="1:7" x14ac:dyDescent="0.25">
      <c r="A895" s="33">
        <v>16</v>
      </c>
      <c r="B895" s="34">
        <v>37042</v>
      </c>
      <c r="C895" s="29" t="s">
        <v>1298</v>
      </c>
      <c r="D895" s="35" t="s">
        <v>1294</v>
      </c>
      <c r="E895" s="35" t="s">
        <v>2457</v>
      </c>
      <c r="F895" s="35" t="s">
        <v>1295</v>
      </c>
      <c r="G895" s="36">
        <v>6000</v>
      </c>
    </row>
    <row r="896" spans="1:7" x14ac:dyDescent="0.25">
      <c r="A896" s="33">
        <v>17</v>
      </c>
      <c r="B896" s="34">
        <v>37020</v>
      </c>
      <c r="C896" s="29" t="s">
        <v>1293</v>
      </c>
      <c r="D896" s="35" t="s">
        <v>1294</v>
      </c>
      <c r="E896" s="35" t="s">
        <v>2457</v>
      </c>
      <c r="F896" s="35" t="s">
        <v>2468</v>
      </c>
      <c r="G896" s="36">
        <v>199597</v>
      </c>
    </row>
    <row r="897" spans="1:7" x14ac:dyDescent="0.25">
      <c r="A897" s="33">
        <v>608426</v>
      </c>
      <c r="B897" s="34">
        <v>37022</v>
      </c>
      <c r="C897" s="35" t="s">
        <v>1300</v>
      </c>
      <c r="D897" s="35" t="s">
        <v>1299</v>
      </c>
      <c r="E897" s="35" t="s">
        <v>2457</v>
      </c>
      <c r="F897" s="35" t="s">
        <v>2481</v>
      </c>
      <c r="G897" s="36">
        <v>10000</v>
      </c>
    </row>
    <row r="898" spans="1:7" x14ac:dyDescent="0.25">
      <c r="A898" s="33">
        <v>614623</v>
      </c>
      <c r="B898" s="34">
        <v>37033</v>
      </c>
      <c r="C898" s="35" t="s">
        <v>325</v>
      </c>
      <c r="D898" s="35" t="s">
        <v>1299</v>
      </c>
      <c r="E898" s="35" t="s">
        <v>2457</v>
      </c>
      <c r="F898" s="35" t="s">
        <v>1301</v>
      </c>
      <c r="G898" s="36">
        <v>87600</v>
      </c>
    </row>
    <row r="899" spans="1:7" x14ac:dyDescent="0.25">
      <c r="A899" s="33">
        <v>18</v>
      </c>
      <c r="B899" s="34">
        <v>37041</v>
      </c>
      <c r="C899" s="35" t="s">
        <v>2746</v>
      </c>
      <c r="D899" s="35" t="s">
        <v>1299</v>
      </c>
      <c r="E899" s="35" t="s">
        <v>2457</v>
      </c>
      <c r="F899" s="35" t="s">
        <v>1301</v>
      </c>
      <c r="G899" s="36">
        <v>95000</v>
      </c>
    </row>
    <row r="900" spans="1:7" x14ac:dyDescent="0.25">
      <c r="A900" s="33">
        <v>628445</v>
      </c>
      <c r="B900" s="34">
        <v>37042</v>
      </c>
      <c r="C900" s="35" t="s">
        <v>2467</v>
      </c>
      <c r="D900" s="35" t="s">
        <v>1299</v>
      </c>
      <c r="E900" s="35" t="s">
        <v>2457</v>
      </c>
      <c r="F900" s="35" t="s">
        <v>1287</v>
      </c>
      <c r="G900" s="36">
        <v>4000</v>
      </c>
    </row>
    <row r="901" spans="1:7" x14ac:dyDescent="0.25">
      <c r="A901" s="33" t="s">
        <v>1302</v>
      </c>
      <c r="B901" s="34">
        <v>37042</v>
      </c>
      <c r="C901" s="35" t="s">
        <v>1302</v>
      </c>
      <c r="D901" s="29" t="s">
        <v>2448</v>
      </c>
      <c r="E901" s="35" t="s">
        <v>1303</v>
      </c>
      <c r="F901" s="35" t="s">
        <v>1304</v>
      </c>
      <c r="G901" s="36">
        <v>-56365</v>
      </c>
    </row>
    <row r="902" spans="1:7" x14ac:dyDescent="0.25">
      <c r="A902" s="33" t="s">
        <v>1302</v>
      </c>
      <c r="B902" s="34">
        <v>37042</v>
      </c>
      <c r="C902" s="35" t="s">
        <v>1302</v>
      </c>
      <c r="D902" s="29" t="s">
        <v>2448</v>
      </c>
      <c r="E902" s="35" t="s">
        <v>1305</v>
      </c>
      <c r="F902" s="35" t="s">
        <v>1304</v>
      </c>
      <c r="G902" s="36">
        <v>1115426</v>
      </c>
    </row>
    <row r="903" spans="1:7" x14ac:dyDescent="0.25">
      <c r="A903" s="33" t="s">
        <v>1302</v>
      </c>
      <c r="B903" s="34">
        <v>37042</v>
      </c>
      <c r="C903" s="35" t="s">
        <v>1302</v>
      </c>
      <c r="D903" s="29" t="s">
        <v>2448</v>
      </c>
      <c r="E903" s="35" t="s">
        <v>1306</v>
      </c>
      <c r="F903" s="35" t="s">
        <v>1304</v>
      </c>
      <c r="G903" s="36">
        <v>4300597</v>
      </c>
    </row>
    <row r="904" spans="1:7" x14ac:dyDescent="0.25">
      <c r="A904" s="33" t="s">
        <v>1302</v>
      </c>
      <c r="B904" s="34">
        <v>37042</v>
      </c>
      <c r="C904" s="35" t="s">
        <v>1302</v>
      </c>
      <c r="D904" s="29" t="s">
        <v>2448</v>
      </c>
      <c r="E904" s="35" t="s">
        <v>1307</v>
      </c>
      <c r="F904" s="35" t="s">
        <v>1304</v>
      </c>
      <c r="G904" s="36">
        <v>4386659</v>
      </c>
    </row>
    <row r="905" spans="1:7" x14ac:dyDescent="0.25">
      <c r="A905" s="33" t="s">
        <v>1302</v>
      </c>
      <c r="B905" s="34">
        <v>37042</v>
      </c>
      <c r="C905" s="35" t="s">
        <v>1302</v>
      </c>
      <c r="D905" s="29" t="s">
        <v>2448</v>
      </c>
      <c r="E905" s="35" t="s">
        <v>1308</v>
      </c>
      <c r="F905" s="35" t="s">
        <v>1304</v>
      </c>
      <c r="G905" s="36">
        <v>119885</v>
      </c>
    </row>
    <row r="906" spans="1:7" x14ac:dyDescent="0.25">
      <c r="A906" s="33" t="s">
        <v>1302</v>
      </c>
      <c r="B906" s="34">
        <v>37042</v>
      </c>
      <c r="C906" s="35" t="s">
        <v>1302</v>
      </c>
      <c r="D906" s="29" t="s">
        <v>2448</v>
      </c>
      <c r="E906" s="35" t="s">
        <v>1309</v>
      </c>
      <c r="F906" s="35" t="s">
        <v>1304</v>
      </c>
      <c r="G906" s="36">
        <v>-285558</v>
      </c>
    </row>
    <row r="907" spans="1:7" x14ac:dyDescent="0.25">
      <c r="A907" s="33" t="s">
        <v>1302</v>
      </c>
      <c r="B907" s="34">
        <v>37042</v>
      </c>
      <c r="C907" s="35" t="s">
        <v>1302</v>
      </c>
      <c r="D907" s="29" t="s">
        <v>2448</v>
      </c>
      <c r="E907" s="35" t="s">
        <v>1310</v>
      </c>
      <c r="F907" s="35" t="s">
        <v>1304</v>
      </c>
      <c r="G907" s="36">
        <v>-186643</v>
      </c>
    </row>
    <row r="908" spans="1:7" x14ac:dyDescent="0.25">
      <c r="A908" s="33" t="s">
        <v>2447</v>
      </c>
      <c r="B908" s="34">
        <v>37013</v>
      </c>
      <c r="C908" s="35" t="s">
        <v>1311</v>
      </c>
      <c r="D908" s="29" t="s">
        <v>2448</v>
      </c>
      <c r="E908" s="35" t="s">
        <v>1312</v>
      </c>
      <c r="F908" s="35" t="s">
        <v>2449</v>
      </c>
      <c r="G908" s="36">
        <v>300000</v>
      </c>
    </row>
    <row r="909" spans="1:7" x14ac:dyDescent="0.25">
      <c r="A909" s="33" t="s">
        <v>2447</v>
      </c>
      <c r="B909" s="34">
        <v>37013</v>
      </c>
      <c r="C909" s="35" t="s">
        <v>1311</v>
      </c>
      <c r="D909" s="29" t="s">
        <v>2448</v>
      </c>
      <c r="E909" s="35" t="s">
        <v>1313</v>
      </c>
      <c r="F909" s="35" t="s">
        <v>2449</v>
      </c>
      <c r="G909" s="36">
        <v>5200000</v>
      </c>
    </row>
    <row r="910" spans="1:7" x14ac:dyDescent="0.25">
      <c r="A910" s="33" t="s">
        <v>2447</v>
      </c>
      <c r="B910" s="34">
        <v>37013</v>
      </c>
      <c r="C910" s="35" t="s">
        <v>1311</v>
      </c>
      <c r="D910" s="29" t="s">
        <v>2448</v>
      </c>
      <c r="E910" s="35" t="s">
        <v>1314</v>
      </c>
      <c r="F910" s="35" t="s">
        <v>2449</v>
      </c>
      <c r="G910" s="36">
        <v>1500000</v>
      </c>
    </row>
    <row r="911" spans="1:7" x14ac:dyDescent="0.25">
      <c r="A911" s="33">
        <v>605356</v>
      </c>
      <c r="B911" s="34">
        <v>37019</v>
      </c>
      <c r="C911" s="35" t="s">
        <v>1417</v>
      </c>
      <c r="D911" s="29" t="s">
        <v>2448</v>
      </c>
      <c r="E911" s="35" t="s">
        <v>1315</v>
      </c>
      <c r="F911" s="35" t="s">
        <v>2452</v>
      </c>
      <c r="G911" s="36">
        <v>100000</v>
      </c>
    </row>
    <row r="912" spans="1:7" x14ac:dyDescent="0.25">
      <c r="A912" s="33">
        <v>19</v>
      </c>
      <c r="B912" s="31">
        <v>37012</v>
      </c>
      <c r="C912" s="35" t="s">
        <v>1316</v>
      </c>
      <c r="D912" s="29" t="s">
        <v>2448</v>
      </c>
      <c r="F912" s="29" t="s">
        <v>1317</v>
      </c>
      <c r="G912" s="32">
        <v>4000000</v>
      </c>
    </row>
    <row r="913" spans="1:7" x14ac:dyDescent="0.25">
      <c r="A913" s="30">
        <v>20</v>
      </c>
      <c r="B913" s="31">
        <v>37012</v>
      </c>
      <c r="C913" s="29" t="s">
        <v>1316</v>
      </c>
      <c r="D913" s="29" t="s">
        <v>2448</v>
      </c>
      <c r="F913" s="29" t="s">
        <v>1318</v>
      </c>
      <c r="G913" s="32">
        <v>36360000</v>
      </c>
    </row>
    <row r="914" spans="1:7" x14ac:dyDescent="0.25">
      <c r="A914" s="30">
        <v>21</v>
      </c>
      <c r="B914" s="31">
        <v>37012</v>
      </c>
      <c r="C914" s="29" t="s">
        <v>2561</v>
      </c>
      <c r="D914" s="29" t="s">
        <v>2448</v>
      </c>
      <c r="F914" s="29" t="s">
        <v>1317</v>
      </c>
      <c r="G914" s="32">
        <v>10000000</v>
      </c>
    </row>
    <row r="915" spans="1:7" x14ac:dyDescent="0.25">
      <c r="A915" s="30">
        <v>22</v>
      </c>
      <c r="B915" s="31">
        <v>37012</v>
      </c>
      <c r="C915" s="29" t="s">
        <v>1319</v>
      </c>
      <c r="D915" s="29" t="s">
        <v>2448</v>
      </c>
      <c r="F915" s="29" t="s">
        <v>1317</v>
      </c>
      <c r="G915" s="32">
        <v>2100000</v>
      </c>
    </row>
    <row r="916" spans="1:7" x14ac:dyDescent="0.25">
      <c r="A916" s="30">
        <v>23</v>
      </c>
      <c r="B916" s="31">
        <v>37012</v>
      </c>
      <c r="C916" s="29" t="s">
        <v>1319</v>
      </c>
      <c r="D916" s="29" t="s">
        <v>2448</v>
      </c>
      <c r="F916" s="29" t="s">
        <v>1997</v>
      </c>
      <c r="G916" s="32">
        <v>6500000</v>
      </c>
    </row>
    <row r="917" spans="1:7" x14ac:dyDescent="0.25">
      <c r="A917" s="30">
        <v>24</v>
      </c>
      <c r="B917" s="31">
        <v>37012</v>
      </c>
      <c r="C917" s="29" t="s">
        <v>1320</v>
      </c>
      <c r="D917" s="29" t="s">
        <v>2448</v>
      </c>
      <c r="F917" s="29" t="s">
        <v>2449</v>
      </c>
      <c r="G917" s="32">
        <v>3500000</v>
      </c>
    </row>
    <row r="918" spans="1:7" x14ac:dyDescent="0.25">
      <c r="A918" s="30">
        <v>25</v>
      </c>
      <c r="B918" s="31">
        <v>37012</v>
      </c>
      <c r="C918" s="29" t="s">
        <v>1321</v>
      </c>
      <c r="D918" s="29" t="s">
        <v>2448</v>
      </c>
      <c r="F918" s="29" t="s">
        <v>1322</v>
      </c>
      <c r="G918" s="32">
        <v>100000</v>
      </c>
    </row>
    <row r="919" spans="1:7" x14ac:dyDescent="0.25">
      <c r="A919" s="30">
        <v>26</v>
      </c>
      <c r="B919" s="31">
        <v>37012</v>
      </c>
      <c r="C919" s="29" t="s">
        <v>1323</v>
      </c>
      <c r="D919" s="29" t="s">
        <v>2448</v>
      </c>
      <c r="F919" s="29" t="s">
        <v>2449</v>
      </c>
      <c r="G919" s="32">
        <v>100000</v>
      </c>
    </row>
    <row r="920" spans="1:7" x14ac:dyDescent="0.25">
      <c r="A920" s="30">
        <v>27</v>
      </c>
      <c r="B920" s="31">
        <v>37012</v>
      </c>
      <c r="C920" s="29" t="s">
        <v>2447</v>
      </c>
      <c r="D920" s="29" t="s">
        <v>2448</v>
      </c>
      <c r="F920" s="29" t="s">
        <v>2449</v>
      </c>
      <c r="G920" s="32">
        <v>10000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9"/>
  <sheetViews>
    <sheetView workbookViewId="0">
      <selection activeCell="C805" sqref="A1:IV65536"/>
    </sheetView>
  </sheetViews>
  <sheetFormatPr defaultRowHeight="13.2" x14ac:dyDescent="0.25"/>
  <cols>
    <col min="1" max="1" width="14.33203125" bestFit="1" customWidth="1"/>
    <col min="2" max="2" width="8.5546875" bestFit="1" customWidth="1"/>
    <col min="3" max="3" width="37.109375" bestFit="1" customWidth="1"/>
    <col min="4" max="4" width="32.88671875" bestFit="1" customWidth="1"/>
    <col min="5" max="5" width="12.6640625" bestFit="1" customWidth="1"/>
    <col min="6" max="6" width="15" bestFit="1" customWidth="1"/>
    <col min="7" max="7" width="9.5546875" bestFit="1" customWidth="1"/>
  </cols>
  <sheetData>
    <row r="1" spans="1:7" x14ac:dyDescent="0.25">
      <c r="A1" s="1" t="s">
        <v>1365</v>
      </c>
      <c r="B1" s="2" t="s">
        <v>2489</v>
      </c>
      <c r="C1" s="1" t="s">
        <v>2490</v>
      </c>
      <c r="D1" s="1" t="s">
        <v>2491</v>
      </c>
      <c r="E1" s="1" t="s">
        <v>2492</v>
      </c>
      <c r="F1" s="1" t="s">
        <v>1366</v>
      </c>
      <c r="G1" s="3" t="s">
        <v>2493</v>
      </c>
    </row>
    <row r="2" spans="1:7" x14ac:dyDescent="0.25">
      <c r="A2" s="30">
        <v>654</v>
      </c>
      <c r="B2" s="31">
        <v>37069</v>
      </c>
      <c r="C2" s="29" t="s">
        <v>2483</v>
      </c>
      <c r="D2" s="29" t="s">
        <v>2484</v>
      </c>
      <c r="E2" s="29"/>
      <c r="F2" s="29" t="s">
        <v>2485</v>
      </c>
      <c r="G2" s="32">
        <v>3000000</v>
      </c>
    </row>
    <row r="3" spans="1:7" x14ac:dyDescent="0.25">
      <c r="A3" s="30" t="s">
        <v>1367</v>
      </c>
      <c r="B3" s="31">
        <v>37061</v>
      </c>
      <c r="C3" s="29" t="s">
        <v>1368</v>
      </c>
      <c r="D3" s="29" t="s">
        <v>1369</v>
      </c>
      <c r="E3" s="29"/>
      <c r="F3" s="29" t="s">
        <v>1370</v>
      </c>
      <c r="G3" s="32">
        <v>0</v>
      </c>
    </row>
    <row r="4" spans="1:7" x14ac:dyDescent="0.25">
      <c r="A4" s="30" t="s">
        <v>1367</v>
      </c>
      <c r="B4" s="31">
        <v>37063</v>
      </c>
      <c r="C4" s="29" t="s">
        <v>1372</v>
      </c>
      <c r="D4" s="29" t="s">
        <v>1369</v>
      </c>
      <c r="E4" s="29"/>
      <c r="F4" s="29" t="s">
        <v>1370</v>
      </c>
      <c r="G4" s="32">
        <v>33000</v>
      </c>
    </row>
    <row r="5" spans="1:7" x14ac:dyDescent="0.25">
      <c r="A5" s="30" t="s">
        <v>1374</v>
      </c>
      <c r="B5" s="31">
        <v>37064</v>
      </c>
      <c r="C5" s="29" t="s">
        <v>1375</v>
      </c>
      <c r="D5" s="29" t="s">
        <v>1376</v>
      </c>
      <c r="E5" s="29"/>
      <c r="F5" s="29" t="s">
        <v>1377</v>
      </c>
      <c r="G5" s="32">
        <v>393750</v>
      </c>
    </row>
    <row r="6" spans="1:7" x14ac:dyDescent="0.25">
      <c r="A6" s="30" t="s">
        <v>1324</v>
      </c>
      <c r="B6" s="31">
        <v>37043</v>
      </c>
      <c r="C6" s="29" t="s">
        <v>1379</v>
      </c>
      <c r="D6" t="s">
        <v>418</v>
      </c>
      <c r="E6" s="29"/>
      <c r="F6" s="29" t="s">
        <v>1381</v>
      </c>
      <c r="G6" s="32">
        <f>2430*30*0.05</f>
        <v>3645</v>
      </c>
    </row>
    <row r="7" spans="1:7" x14ac:dyDescent="0.25">
      <c r="A7" s="30">
        <v>826044</v>
      </c>
      <c r="B7" s="31">
        <v>37043</v>
      </c>
      <c r="C7" s="29" t="s">
        <v>1383</v>
      </c>
      <c r="D7" t="s">
        <v>418</v>
      </c>
      <c r="E7" s="29"/>
      <c r="F7" s="29" t="s">
        <v>1381</v>
      </c>
      <c r="G7" s="32">
        <f>6000*26*0.05</f>
        <v>7800</v>
      </c>
    </row>
    <row r="8" spans="1:7" x14ac:dyDescent="0.25">
      <c r="A8" s="30" t="s">
        <v>1384</v>
      </c>
      <c r="B8" s="31">
        <v>37043</v>
      </c>
      <c r="C8" s="29" t="s">
        <v>1385</v>
      </c>
      <c r="D8" t="s">
        <v>418</v>
      </c>
      <c r="E8" s="29"/>
      <c r="F8" s="29" t="s">
        <v>1381</v>
      </c>
      <c r="G8" s="32">
        <v>139857</v>
      </c>
    </row>
    <row r="9" spans="1:7" x14ac:dyDescent="0.25">
      <c r="A9" s="30" t="s">
        <v>1386</v>
      </c>
      <c r="B9" s="31">
        <v>37043</v>
      </c>
      <c r="C9" s="29" t="s">
        <v>1387</v>
      </c>
      <c r="D9" t="s">
        <v>418</v>
      </c>
      <c r="E9" s="29"/>
      <c r="F9" s="29" t="s">
        <v>1381</v>
      </c>
      <c r="G9" s="32">
        <v>7319</v>
      </c>
    </row>
    <row r="10" spans="1:7" x14ac:dyDescent="0.25">
      <c r="A10" s="30" t="s">
        <v>1388</v>
      </c>
      <c r="B10" s="31">
        <v>37046</v>
      </c>
      <c r="C10" s="29" t="s">
        <v>1389</v>
      </c>
      <c r="D10" t="s">
        <v>418</v>
      </c>
      <c r="E10" s="29"/>
      <c r="F10" s="29" t="s">
        <v>1390</v>
      </c>
      <c r="G10" s="32">
        <v>22000</v>
      </c>
    </row>
    <row r="11" spans="1:7" x14ac:dyDescent="0.25">
      <c r="A11" s="30" t="s">
        <v>1391</v>
      </c>
      <c r="B11" s="31">
        <v>37048</v>
      </c>
      <c r="C11" s="29" t="s">
        <v>1387</v>
      </c>
      <c r="D11" t="s">
        <v>418</v>
      </c>
      <c r="E11" s="29"/>
      <c r="F11" s="29" t="s">
        <v>1381</v>
      </c>
      <c r="G11" s="32">
        <v>26850</v>
      </c>
    </row>
    <row r="12" spans="1:7" x14ac:dyDescent="0.25">
      <c r="A12" s="30" t="s">
        <v>1392</v>
      </c>
      <c r="B12" s="31">
        <v>37049</v>
      </c>
      <c r="C12" s="29" t="s">
        <v>1393</v>
      </c>
      <c r="D12" t="s">
        <v>418</v>
      </c>
      <c r="E12" s="29"/>
      <c r="F12" s="29" t="s">
        <v>1394</v>
      </c>
      <c r="G12" s="32">
        <v>50000</v>
      </c>
    </row>
    <row r="13" spans="1:7" x14ac:dyDescent="0.25">
      <c r="A13" s="30" t="s">
        <v>1396</v>
      </c>
      <c r="B13" s="31">
        <v>37049</v>
      </c>
      <c r="C13" s="29" t="s">
        <v>1393</v>
      </c>
      <c r="D13" t="s">
        <v>418</v>
      </c>
      <c r="E13" s="29"/>
      <c r="F13" s="29" t="s">
        <v>1394</v>
      </c>
      <c r="G13" s="32">
        <v>0</v>
      </c>
    </row>
    <row r="14" spans="1:7" x14ac:dyDescent="0.25">
      <c r="A14" s="30" t="s">
        <v>1397</v>
      </c>
      <c r="B14" s="31">
        <v>37049</v>
      </c>
      <c r="C14" s="29" t="s">
        <v>1393</v>
      </c>
      <c r="D14" t="s">
        <v>418</v>
      </c>
      <c r="E14" s="29"/>
      <c r="F14" s="29" t="s">
        <v>1394</v>
      </c>
      <c r="G14" s="32">
        <v>0</v>
      </c>
    </row>
    <row r="15" spans="1:7" x14ac:dyDescent="0.25">
      <c r="A15" s="30" t="s">
        <v>1398</v>
      </c>
      <c r="B15" s="31">
        <v>37049</v>
      </c>
      <c r="C15" s="29" t="s">
        <v>1399</v>
      </c>
      <c r="D15" t="s">
        <v>418</v>
      </c>
      <c r="E15" s="29"/>
      <c r="F15" s="29" t="s">
        <v>1381</v>
      </c>
      <c r="G15" s="32">
        <v>3021</v>
      </c>
    </row>
    <row r="16" spans="1:7" x14ac:dyDescent="0.25">
      <c r="A16" s="30" t="s">
        <v>1400</v>
      </c>
      <c r="B16" s="31">
        <v>37050</v>
      </c>
      <c r="C16" s="29" t="s">
        <v>1401</v>
      </c>
      <c r="D16" t="s">
        <v>418</v>
      </c>
      <c r="E16" s="29"/>
      <c r="F16" s="29" t="s">
        <v>1402</v>
      </c>
      <c r="G16" s="32">
        <v>0</v>
      </c>
    </row>
    <row r="17" spans="1:7" x14ac:dyDescent="0.25">
      <c r="A17" s="30" t="s">
        <v>1403</v>
      </c>
      <c r="B17" s="31">
        <v>37053</v>
      </c>
      <c r="C17" s="29" t="s">
        <v>1404</v>
      </c>
      <c r="D17" t="s">
        <v>418</v>
      </c>
      <c r="E17" s="29"/>
      <c r="F17" s="29" t="s">
        <v>1402</v>
      </c>
      <c r="G17" s="32">
        <v>956</v>
      </c>
    </row>
    <row r="18" spans="1:7" x14ac:dyDescent="0.25">
      <c r="A18" s="30" t="s">
        <v>1406</v>
      </c>
      <c r="B18" s="31">
        <v>37054</v>
      </c>
      <c r="C18" s="29" t="s">
        <v>1407</v>
      </c>
      <c r="D18" t="s">
        <v>418</v>
      </c>
      <c r="E18" s="29"/>
      <c r="F18" s="29" t="s">
        <v>1381</v>
      </c>
      <c r="G18" s="32">
        <f>7500*31*0.05</f>
        <v>11625</v>
      </c>
    </row>
    <row r="19" spans="1:7" x14ac:dyDescent="0.25">
      <c r="A19" s="30" t="s">
        <v>1408</v>
      </c>
      <c r="B19" s="31">
        <v>37055</v>
      </c>
      <c r="C19" s="29" t="s">
        <v>1409</v>
      </c>
      <c r="D19" t="s">
        <v>418</v>
      </c>
      <c r="E19" s="29"/>
      <c r="F19" s="29" t="s">
        <v>1394</v>
      </c>
      <c r="G19" s="32">
        <v>54600</v>
      </c>
    </row>
    <row r="20" spans="1:7" x14ac:dyDescent="0.25">
      <c r="A20" s="30" t="s">
        <v>1410</v>
      </c>
      <c r="B20" s="31">
        <v>37055</v>
      </c>
      <c r="C20" s="29" t="s">
        <v>1411</v>
      </c>
      <c r="D20" t="s">
        <v>418</v>
      </c>
      <c r="E20" s="29"/>
      <c r="F20" s="29" t="s">
        <v>1381</v>
      </c>
      <c r="G20" s="32">
        <v>5951</v>
      </c>
    </row>
    <row r="21" spans="1:7" x14ac:dyDescent="0.25">
      <c r="A21" s="30" t="s">
        <v>1412</v>
      </c>
      <c r="B21" s="31">
        <v>37055</v>
      </c>
      <c r="C21" s="29" t="s">
        <v>1411</v>
      </c>
      <c r="D21" t="s">
        <v>418</v>
      </c>
      <c r="E21" s="29"/>
      <c r="F21" s="29" t="s">
        <v>1381</v>
      </c>
      <c r="G21" s="32">
        <v>5687</v>
      </c>
    </row>
    <row r="22" spans="1:7" x14ac:dyDescent="0.25">
      <c r="A22" s="30" t="s">
        <v>1413</v>
      </c>
      <c r="B22" s="31">
        <v>37057</v>
      </c>
      <c r="C22" s="29" t="s">
        <v>1383</v>
      </c>
      <c r="D22" t="s">
        <v>418</v>
      </c>
      <c r="E22" s="29"/>
      <c r="F22" s="29" t="s">
        <v>1381</v>
      </c>
      <c r="G22" s="32">
        <v>1562</v>
      </c>
    </row>
    <row r="23" spans="1:7" x14ac:dyDescent="0.25">
      <c r="A23" s="30" t="s">
        <v>1414</v>
      </c>
      <c r="B23" s="31">
        <v>37057</v>
      </c>
      <c r="C23" s="29" t="s">
        <v>1415</v>
      </c>
      <c r="D23" t="s">
        <v>418</v>
      </c>
      <c r="E23" s="29"/>
      <c r="F23" s="29" t="s">
        <v>1381</v>
      </c>
      <c r="G23" s="32">
        <v>4706</v>
      </c>
    </row>
    <row r="24" spans="1:7" x14ac:dyDescent="0.25">
      <c r="A24" s="30" t="s">
        <v>1416</v>
      </c>
      <c r="B24" s="31">
        <v>37057</v>
      </c>
      <c r="C24" s="29" t="s">
        <v>1417</v>
      </c>
      <c r="D24" t="s">
        <v>418</v>
      </c>
      <c r="E24" s="29"/>
      <c r="F24" s="29" t="s">
        <v>1381</v>
      </c>
      <c r="G24" s="32">
        <v>9257</v>
      </c>
    </row>
    <row r="25" spans="1:7" x14ac:dyDescent="0.25">
      <c r="A25" s="30" t="s">
        <v>1416</v>
      </c>
      <c r="B25" s="31">
        <v>37057</v>
      </c>
      <c r="C25" s="29" t="s">
        <v>1417</v>
      </c>
      <c r="D25" t="s">
        <v>418</v>
      </c>
      <c r="E25" s="29"/>
      <c r="F25" s="29" t="s">
        <v>1381</v>
      </c>
      <c r="G25" s="32">
        <v>8850</v>
      </c>
    </row>
    <row r="26" spans="1:7" x14ac:dyDescent="0.25">
      <c r="A26" s="30" t="s">
        <v>1418</v>
      </c>
      <c r="B26" s="31">
        <v>37061</v>
      </c>
      <c r="C26" s="29" t="s">
        <v>1383</v>
      </c>
      <c r="D26" t="s">
        <v>418</v>
      </c>
      <c r="E26" s="29"/>
      <c r="F26" s="29" t="s">
        <v>1381</v>
      </c>
      <c r="G26" s="32">
        <v>1042</v>
      </c>
    </row>
    <row r="27" spans="1:7" x14ac:dyDescent="0.25">
      <c r="A27" s="30" t="s">
        <v>1419</v>
      </c>
      <c r="B27" s="31">
        <v>37061</v>
      </c>
      <c r="C27" s="29" t="s">
        <v>1420</v>
      </c>
      <c r="D27" t="s">
        <v>418</v>
      </c>
      <c r="E27" s="29"/>
      <c r="F27" s="29" t="s">
        <v>1402</v>
      </c>
      <c r="G27" s="32">
        <v>0</v>
      </c>
    </row>
    <row r="28" spans="1:7" x14ac:dyDescent="0.25">
      <c r="A28" s="30" t="s">
        <v>1421</v>
      </c>
      <c r="B28" s="31">
        <v>37062</v>
      </c>
      <c r="C28" s="29" t="s">
        <v>1404</v>
      </c>
      <c r="D28" t="s">
        <v>418</v>
      </c>
      <c r="E28" s="29"/>
      <c r="F28" s="29" t="s">
        <v>1402</v>
      </c>
      <c r="G28" s="32">
        <v>0</v>
      </c>
    </row>
    <row r="29" spans="1:7" x14ac:dyDescent="0.25">
      <c r="A29" s="30" t="s">
        <v>1422</v>
      </c>
      <c r="B29" s="31">
        <v>37062</v>
      </c>
      <c r="C29" s="29" t="s">
        <v>1420</v>
      </c>
      <c r="D29" t="s">
        <v>418</v>
      </c>
      <c r="E29" s="29"/>
      <c r="F29" s="29" t="s">
        <v>1402</v>
      </c>
      <c r="G29" s="32">
        <v>1124</v>
      </c>
    </row>
    <row r="30" spans="1:7" x14ac:dyDescent="0.25">
      <c r="A30" s="30" t="s">
        <v>1423</v>
      </c>
      <c r="B30" s="31">
        <v>37063</v>
      </c>
      <c r="C30" s="29" t="s">
        <v>1420</v>
      </c>
      <c r="D30" t="s">
        <v>418</v>
      </c>
      <c r="E30" s="29"/>
      <c r="F30" s="29" t="s">
        <v>1402</v>
      </c>
      <c r="G30" s="32">
        <v>0</v>
      </c>
    </row>
    <row r="31" spans="1:7" x14ac:dyDescent="0.25">
      <c r="A31" s="30" t="s">
        <v>1424</v>
      </c>
      <c r="B31" s="31">
        <v>37063</v>
      </c>
      <c r="C31" s="29" t="s">
        <v>1425</v>
      </c>
      <c r="D31" t="s">
        <v>418</v>
      </c>
      <c r="E31" s="29"/>
      <c r="F31" s="29" t="s">
        <v>1402</v>
      </c>
      <c r="G31" s="32">
        <f>3696*31*0.015</f>
        <v>1718.6399999999999</v>
      </c>
    </row>
    <row r="32" spans="1:7" x14ac:dyDescent="0.25">
      <c r="A32" s="30" t="s">
        <v>1426</v>
      </c>
      <c r="B32" s="31">
        <v>37064</v>
      </c>
      <c r="C32" s="29" t="s">
        <v>1409</v>
      </c>
      <c r="D32" t="s">
        <v>418</v>
      </c>
      <c r="E32" s="29"/>
      <c r="F32" s="29" t="s">
        <v>1394</v>
      </c>
      <c r="G32" s="32">
        <v>7402</v>
      </c>
    </row>
    <row r="33" spans="1:7" x14ac:dyDescent="0.25">
      <c r="A33" s="30">
        <v>870843</v>
      </c>
      <c r="B33" s="31">
        <v>37064</v>
      </c>
      <c r="C33" s="29" t="s">
        <v>1427</v>
      </c>
      <c r="D33" t="s">
        <v>418</v>
      </c>
      <c r="E33" s="29"/>
      <c r="F33" s="29" t="s">
        <v>1394</v>
      </c>
      <c r="G33" s="32">
        <v>2480</v>
      </c>
    </row>
    <row r="34" spans="1:7" x14ac:dyDescent="0.25">
      <c r="A34" s="30" t="s">
        <v>1428</v>
      </c>
      <c r="B34" s="31">
        <v>37064</v>
      </c>
      <c r="C34" s="29" t="s">
        <v>1425</v>
      </c>
      <c r="D34" t="s">
        <v>418</v>
      </c>
      <c r="E34" s="29"/>
      <c r="F34" s="29" t="s">
        <v>1402</v>
      </c>
      <c r="G34" s="32">
        <v>177</v>
      </c>
    </row>
    <row r="35" spans="1:7" x14ac:dyDescent="0.25">
      <c r="A35" s="30" t="s">
        <v>1429</v>
      </c>
      <c r="B35" s="31">
        <v>37064</v>
      </c>
      <c r="C35" s="29" t="s">
        <v>1430</v>
      </c>
      <c r="D35" t="s">
        <v>418</v>
      </c>
      <c r="E35" s="29"/>
      <c r="F35" s="29" t="s">
        <v>1402</v>
      </c>
      <c r="G35" s="32">
        <v>1502</v>
      </c>
    </row>
    <row r="36" spans="1:7" x14ac:dyDescent="0.25">
      <c r="A36" s="30">
        <v>870876</v>
      </c>
      <c r="B36" s="31">
        <v>37064</v>
      </c>
      <c r="C36" s="29" t="s">
        <v>1431</v>
      </c>
      <c r="D36" t="s">
        <v>418</v>
      </c>
      <c r="E36" s="29"/>
      <c r="F36" s="29" t="s">
        <v>1394</v>
      </c>
      <c r="G36" s="32">
        <v>0</v>
      </c>
    </row>
    <row r="37" spans="1:7" x14ac:dyDescent="0.25">
      <c r="A37" s="30" t="s">
        <v>1432</v>
      </c>
      <c r="B37" s="31">
        <v>37067</v>
      </c>
      <c r="C37" s="29" t="s">
        <v>1433</v>
      </c>
      <c r="D37" t="s">
        <v>418</v>
      </c>
      <c r="E37" s="29"/>
      <c r="F37" s="29" t="s">
        <v>1394</v>
      </c>
      <c r="G37" s="32">
        <v>13434</v>
      </c>
    </row>
    <row r="38" spans="1:7" x14ac:dyDescent="0.25">
      <c r="A38" s="30" t="s">
        <v>1434</v>
      </c>
      <c r="B38" s="31">
        <v>37067</v>
      </c>
      <c r="C38" s="29" t="s">
        <v>1435</v>
      </c>
      <c r="D38" t="s">
        <v>418</v>
      </c>
      <c r="E38" s="29"/>
      <c r="F38" s="29" t="s">
        <v>1394</v>
      </c>
      <c r="G38" s="32">
        <v>1048</v>
      </c>
    </row>
    <row r="39" spans="1:7" x14ac:dyDescent="0.25">
      <c r="A39" s="30" t="s">
        <v>1436</v>
      </c>
      <c r="B39" s="31">
        <v>37067</v>
      </c>
      <c r="C39" s="29" t="s">
        <v>1437</v>
      </c>
      <c r="D39" t="s">
        <v>418</v>
      </c>
      <c r="E39" s="29"/>
      <c r="F39" s="29" t="s">
        <v>1394</v>
      </c>
      <c r="G39" s="32">
        <v>310</v>
      </c>
    </row>
    <row r="40" spans="1:7" x14ac:dyDescent="0.25">
      <c r="A40" s="30" t="s">
        <v>1438</v>
      </c>
      <c r="B40" s="31">
        <v>37067</v>
      </c>
      <c r="C40" s="29" t="s">
        <v>1439</v>
      </c>
      <c r="D40" t="s">
        <v>418</v>
      </c>
      <c r="E40" s="29"/>
      <c r="F40" s="29" t="s">
        <v>1394</v>
      </c>
      <c r="G40" s="32">
        <v>30225</v>
      </c>
    </row>
    <row r="41" spans="1:7" x14ac:dyDescent="0.25">
      <c r="A41" s="30" t="s">
        <v>1440</v>
      </c>
      <c r="B41" s="31">
        <v>37067</v>
      </c>
      <c r="C41" s="29" t="s">
        <v>1387</v>
      </c>
      <c r="D41" t="s">
        <v>418</v>
      </c>
      <c r="E41" s="29"/>
      <c r="F41" s="29" t="s">
        <v>1381</v>
      </c>
      <c r="G41" s="32">
        <v>3670</v>
      </c>
    </row>
    <row r="42" spans="1:7" x14ac:dyDescent="0.25">
      <c r="A42" s="30">
        <v>877537</v>
      </c>
      <c r="B42" s="31">
        <v>37067</v>
      </c>
      <c r="C42" s="29" t="s">
        <v>1441</v>
      </c>
      <c r="D42" t="s">
        <v>418</v>
      </c>
      <c r="E42" s="29"/>
      <c r="F42" s="29" t="s">
        <v>1394</v>
      </c>
      <c r="G42" s="32">
        <v>6010.75</v>
      </c>
    </row>
    <row r="43" spans="1:7" x14ac:dyDescent="0.25">
      <c r="A43" s="30">
        <v>877546</v>
      </c>
      <c r="B43" s="31">
        <v>37067</v>
      </c>
      <c r="C43" s="29" t="s">
        <v>1431</v>
      </c>
      <c r="D43" t="s">
        <v>418</v>
      </c>
      <c r="E43" s="29"/>
      <c r="F43" s="29" t="s">
        <v>1394</v>
      </c>
      <c r="G43" s="32">
        <v>0</v>
      </c>
    </row>
    <row r="44" spans="1:7" x14ac:dyDescent="0.25">
      <c r="A44" s="30">
        <v>881204</v>
      </c>
      <c r="B44" s="31">
        <v>37068</v>
      </c>
      <c r="C44" s="29" t="s">
        <v>1443</v>
      </c>
      <c r="D44" t="s">
        <v>418</v>
      </c>
      <c r="E44" s="29"/>
      <c r="F44" s="29" t="s">
        <v>1394</v>
      </c>
      <c r="G44" s="32">
        <v>1748</v>
      </c>
    </row>
    <row r="45" spans="1:7" x14ac:dyDescent="0.25">
      <c r="A45" s="30" t="s">
        <v>1444</v>
      </c>
      <c r="B45" s="31">
        <v>37068</v>
      </c>
      <c r="C45" s="29" t="s">
        <v>1443</v>
      </c>
      <c r="D45" t="s">
        <v>418</v>
      </c>
      <c r="E45" s="29"/>
      <c r="F45" s="29" t="s">
        <v>1394</v>
      </c>
      <c r="G45" s="32">
        <v>0</v>
      </c>
    </row>
    <row r="46" spans="1:7" x14ac:dyDescent="0.25">
      <c r="A46" s="30" t="s">
        <v>1445</v>
      </c>
      <c r="B46" s="31">
        <v>37068</v>
      </c>
      <c r="C46" s="29" t="s">
        <v>1431</v>
      </c>
      <c r="D46" t="s">
        <v>418</v>
      </c>
      <c r="E46" s="29"/>
      <c r="F46" s="29" t="s">
        <v>1394</v>
      </c>
      <c r="G46" s="32">
        <v>0</v>
      </c>
    </row>
    <row r="47" spans="1:7" x14ac:dyDescent="0.25">
      <c r="A47" s="30">
        <v>881445</v>
      </c>
      <c r="B47" s="31">
        <v>37068</v>
      </c>
      <c r="C47" s="29" t="s">
        <v>1431</v>
      </c>
      <c r="D47" t="s">
        <v>418</v>
      </c>
      <c r="E47" s="29"/>
      <c r="F47" s="29" t="s">
        <v>1394</v>
      </c>
      <c r="G47" s="32">
        <v>0</v>
      </c>
    </row>
    <row r="48" spans="1:7" x14ac:dyDescent="0.25">
      <c r="A48" s="30" t="s">
        <v>1446</v>
      </c>
      <c r="B48" s="31">
        <v>37068</v>
      </c>
      <c r="C48" s="29" t="s">
        <v>1447</v>
      </c>
      <c r="D48" t="s">
        <v>418</v>
      </c>
      <c r="E48" s="29"/>
      <c r="F48" s="29" t="s">
        <v>1394</v>
      </c>
      <c r="G48" s="32">
        <v>0</v>
      </c>
    </row>
    <row r="49" spans="1:7" x14ac:dyDescent="0.25">
      <c r="A49" s="30" t="s">
        <v>1448</v>
      </c>
      <c r="B49" s="31">
        <v>37068</v>
      </c>
      <c r="C49" s="29" t="s">
        <v>1449</v>
      </c>
      <c r="D49" t="s">
        <v>418</v>
      </c>
      <c r="E49" s="29"/>
      <c r="F49" s="29" t="s">
        <v>1450</v>
      </c>
      <c r="G49" s="32">
        <v>1831253</v>
      </c>
    </row>
    <row r="50" spans="1:7" x14ac:dyDescent="0.25">
      <c r="A50" s="30">
        <v>882391</v>
      </c>
      <c r="B50" s="31">
        <v>37069</v>
      </c>
      <c r="C50" s="29" t="s">
        <v>1451</v>
      </c>
      <c r="D50" t="s">
        <v>418</v>
      </c>
      <c r="E50" s="29"/>
      <c r="F50" s="29" t="s">
        <v>1394</v>
      </c>
      <c r="G50" s="32">
        <v>0</v>
      </c>
    </row>
    <row r="51" spans="1:7" x14ac:dyDescent="0.25">
      <c r="A51" s="30">
        <v>882393</v>
      </c>
      <c r="B51" s="31">
        <v>37069</v>
      </c>
      <c r="C51" s="29" t="s">
        <v>1439</v>
      </c>
      <c r="D51" t="s">
        <v>418</v>
      </c>
      <c r="E51" s="29"/>
      <c r="F51" s="29" t="s">
        <v>1394</v>
      </c>
      <c r="G51" s="32">
        <v>0</v>
      </c>
    </row>
    <row r="52" spans="1:7" x14ac:dyDescent="0.25">
      <c r="A52" s="30">
        <v>882385</v>
      </c>
      <c r="B52" s="31">
        <v>37069</v>
      </c>
      <c r="C52" s="29" t="s">
        <v>1452</v>
      </c>
      <c r="D52" t="s">
        <v>418</v>
      </c>
      <c r="E52" s="29"/>
      <c r="F52" s="29" t="s">
        <v>1394</v>
      </c>
      <c r="G52" s="32">
        <v>16136</v>
      </c>
    </row>
    <row r="53" spans="1:7" x14ac:dyDescent="0.25">
      <c r="A53" s="30">
        <v>882387</v>
      </c>
      <c r="B53" s="31">
        <v>37069</v>
      </c>
      <c r="C53" s="29" t="s">
        <v>1452</v>
      </c>
      <c r="D53" t="s">
        <v>418</v>
      </c>
      <c r="E53" s="29"/>
      <c r="F53" s="29" t="s">
        <v>1394</v>
      </c>
      <c r="G53" s="32">
        <v>15594</v>
      </c>
    </row>
    <row r="54" spans="1:7" x14ac:dyDescent="0.25">
      <c r="A54" s="30">
        <v>881871</v>
      </c>
      <c r="B54" s="31">
        <v>37069</v>
      </c>
      <c r="C54" s="29" t="s">
        <v>1453</v>
      </c>
      <c r="D54" t="s">
        <v>418</v>
      </c>
      <c r="E54" s="29"/>
      <c r="F54" s="29" t="s">
        <v>1394</v>
      </c>
      <c r="G54" s="32">
        <v>6473</v>
      </c>
    </row>
    <row r="55" spans="1:7" x14ac:dyDescent="0.25">
      <c r="A55" s="30">
        <v>881971</v>
      </c>
      <c r="B55" s="31">
        <v>37069</v>
      </c>
      <c r="C55" s="29" t="s">
        <v>1454</v>
      </c>
      <c r="D55" t="s">
        <v>418</v>
      </c>
      <c r="E55" s="29"/>
      <c r="F55" s="29" t="s">
        <v>1394</v>
      </c>
      <c r="G55" s="32">
        <v>4883</v>
      </c>
    </row>
    <row r="56" spans="1:7" x14ac:dyDescent="0.25">
      <c r="A56" s="30" t="s">
        <v>1455</v>
      </c>
      <c r="B56" s="31">
        <v>37069</v>
      </c>
      <c r="C56" s="29" t="s">
        <v>1456</v>
      </c>
      <c r="D56" t="s">
        <v>418</v>
      </c>
      <c r="E56" s="29"/>
      <c r="F56" s="29" t="s">
        <v>1394</v>
      </c>
      <c r="G56" s="32">
        <v>5000</v>
      </c>
    </row>
    <row r="57" spans="1:7" x14ac:dyDescent="0.25">
      <c r="A57" s="30" t="s">
        <v>1458</v>
      </c>
      <c r="B57" s="31">
        <v>37069</v>
      </c>
      <c r="C57" s="29" t="s">
        <v>1456</v>
      </c>
      <c r="D57" t="s">
        <v>418</v>
      </c>
      <c r="E57" s="29"/>
      <c r="F57" s="29" t="s">
        <v>1394</v>
      </c>
      <c r="G57" s="32">
        <v>40000</v>
      </c>
    </row>
    <row r="58" spans="1:7" x14ac:dyDescent="0.25">
      <c r="A58" s="30" t="s">
        <v>1459</v>
      </c>
      <c r="B58" s="31">
        <v>37069</v>
      </c>
      <c r="C58" s="29" t="s">
        <v>1460</v>
      </c>
      <c r="D58" t="s">
        <v>418</v>
      </c>
      <c r="E58" s="29"/>
      <c r="F58" s="29" t="s">
        <v>1381</v>
      </c>
      <c r="G58" s="32">
        <v>0</v>
      </c>
    </row>
    <row r="59" spans="1:7" x14ac:dyDescent="0.25">
      <c r="A59" s="30" t="s">
        <v>1461</v>
      </c>
      <c r="B59" s="31">
        <v>37069</v>
      </c>
      <c r="C59" s="29" t="s">
        <v>1383</v>
      </c>
      <c r="D59" t="s">
        <v>418</v>
      </c>
      <c r="E59" s="29"/>
      <c r="F59" s="29" t="s">
        <v>1381</v>
      </c>
      <c r="G59" s="32">
        <f>5000*31*0.01</f>
        <v>1550</v>
      </c>
    </row>
    <row r="60" spans="1:7" x14ac:dyDescent="0.25">
      <c r="A60" s="30" t="s">
        <v>1462</v>
      </c>
      <c r="B60" s="31">
        <v>37069</v>
      </c>
      <c r="C60" s="29" t="s">
        <v>1383</v>
      </c>
      <c r="D60" t="s">
        <v>418</v>
      </c>
      <c r="E60" s="29"/>
      <c r="F60" s="29" t="s">
        <v>1381</v>
      </c>
      <c r="G60" s="32">
        <v>0</v>
      </c>
    </row>
    <row r="61" spans="1:7" x14ac:dyDescent="0.25">
      <c r="A61" s="30">
        <v>885986</v>
      </c>
      <c r="B61" s="31">
        <v>37070</v>
      </c>
      <c r="C61" s="29" t="s">
        <v>1463</v>
      </c>
      <c r="D61" t="s">
        <v>418</v>
      </c>
      <c r="E61" s="29"/>
      <c r="F61" s="29" t="s">
        <v>1394</v>
      </c>
      <c r="G61" s="32">
        <v>0</v>
      </c>
    </row>
    <row r="62" spans="1:7" x14ac:dyDescent="0.25">
      <c r="A62" s="30">
        <v>888775</v>
      </c>
      <c r="B62" s="31">
        <v>37070</v>
      </c>
      <c r="C62" s="29" t="s">
        <v>1464</v>
      </c>
      <c r="D62" t="s">
        <v>418</v>
      </c>
      <c r="E62" s="29"/>
      <c r="F62" s="29" t="s">
        <v>1394</v>
      </c>
      <c r="G62" s="32">
        <v>620</v>
      </c>
    </row>
    <row r="63" spans="1:7" x14ac:dyDescent="0.25">
      <c r="A63" s="30" t="s">
        <v>1465</v>
      </c>
      <c r="B63" s="31">
        <v>37070</v>
      </c>
      <c r="C63" s="29" t="s">
        <v>1404</v>
      </c>
      <c r="D63" t="s">
        <v>418</v>
      </c>
      <c r="E63" s="29"/>
      <c r="F63" s="29" t="s">
        <v>1402</v>
      </c>
      <c r="G63" s="32">
        <v>1063</v>
      </c>
    </row>
    <row r="64" spans="1:7" x14ac:dyDescent="0.25">
      <c r="A64" s="30">
        <v>888924</v>
      </c>
      <c r="B64" s="31">
        <v>37070</v>
      </c>
      <c r="C64" s="29" t="s">
        <v>1466</v>
      </c>
      <c r="D64" t="s">
        <v>418</v>
      </c>
      <c r="E64" s="29"/>
      <c r="F64" s="29" t="s">
        <v>1394</v>
      </c>
      <c r="G64" s="32">
        <v>4650</v>
      </c>
    </row>
    <row r="65" spans="1:7" x14ac:dyDescent="0.25">
      <c r="A65" s="30" t="s">
        <v>1467</v>
      </c>
      <c r="B65" s="31">
        <v>37070</v>
      </c>
      <c r="C65" s="29" t="s">
        <v>1468</v>
      </c>
      <c r="D65" t="s">
        <v>418</v>
      </c>
      <c r="E65" s="29"/>
      <c r="F65" s="29" t="s">
        <v>1394</v>
      </c>
      <c r="G65" s="32">
        <v>10464</v>
      </c>
    </row>
    <row r="66" spans="1:7" x14ac:dyDescent="0.25">
      <c r="A66" s="30">
        <v>888790</v>
      </c>
      <c r="B66" s="31">
        <v>37070</v>
      </c>
      <c r="C66" s="29" t="s">
        <v>1468</v>
      </c>
      <c r="D66" t="s">
        <v>418</v>
      </c>
      <c r="E66" s="29"/>
      <c r="F66" s="29" t="s">
        <v>1394</v>
      </c>
      <c r="G66" s="32">
        <v>0</v>
      </c>
    </row>
    <row r="67" spans="1:7" x14ac:dyDescent="0.25">
      <c r="A67" s="30">
        <v>888790</v>
      </c>
      <c r="B67" s="31">
        <v>37070</v>
      </c>
      <c r="C67" s="29" t="s">
        <v>1468</v>
      </c>
      <c r="D67" t="s">
        <v>418</v>
      </c>
      <c r="E67" s="29"/>
      <c r="F67" s="29" t="s">
        <v>1394</v>
      </c>
      <c r="G67" s="32">
        <v>0</v>
      </c>
    </row>
    <row r="68" spans="1:7" x14ac:dyDescent="0.25">
      <c r="A68" s="30" t="s">
        <v>1469</v>
      </c>
      <c r="B68" s="31">
        <v>37070</v>
      </c>
      <c r="C68" s="29" t="s">
        <v>1470</v>
      </c>
      <c r="D68" t="s">
        <v>418</v>
      </c>
      <c r="E68" s="29"/>
      <c r="F68" s="29" t="s">
        <v>1402</v>
      </c>
      <c r="G68" s="32">
        <v>472</v>
      </c>
    </row>
    <row r="69" spans="1:7" x14ac:dyDescent="0.25">
      <c r="A69" s="30">
        <v>889014</v>
      </c>
      <c r="B69" s="31">
        <v>37071</v>
      </c>
      <c r="C69" s="29" t="s">
        <v>1471</v>
      </c>
      <c r="D69" t="s">
        <v>418</v>
      </c>
      <c r="E69" s="29"/>
      <c r="F69" s="29" t="s">
        <v>1472</v>
      </c>
      <c r="G69" s="32">
        <v>9000</v>
      </c>
    </row>
    <row r="70" spans="1:7" x14ac:dyDescent="0.25">
      <c r="A70" s="30" t="s">
        <v>1384</v>
      </c>
      <c r="B70" s="31">
        <v>37043</v>
      </c>
      <c r="C70" s="29" t="s">
        <v>1473</v>
      </c>
      <c r="D70" s="29" t="s">
        <v>1474</v>
      </c>
      <c r="E70" s="29"/>
      <c r="F70" s="29" t="s">
        <v>1475</v>
      </c>
      <c r="G70" s="32">
        <v>0</v>
      </c>
    </row>
    <row r="71" spans="1:7" x14ac:dyDescent="0.25">
      <c r="A71" s="30" t="s">
        <v>1386</v>
      </c>
      <c r="B71" s="31">
        <v>37043</v>
      </c>
      <c r="C71" s="29" t="s">
        <v>1387</v>
      </c>
      <c r="D71" s="29" t="s">
        <v>1474</v>
      </c>
      <c r="E71" s="29"/>
      <c r="F71" s="29" t="s">
        <v>1475</v>
      </c>
      <c r="G71" s="32">
        <v>0</v>
      </c>
    </row>
    <row r="72" spans="1:7" x14ac:dyDescent="0.25">
      <c r="A72" s="30" t="s">
        <v>1391</v>
      </c>
      <c r="B72" s="31">
        <v>37048</v>
      </c>
      <c r="C72" s="29" t="s">
        <v>1387</v>
      </c>
      <c r="D72" s="29" t="s">
        <v>1474</v>
      </c>
      <c r="E72" s="29"/>
      <c r="F72" s="29" t="s">
        <v>1475</v>
      </c>
      <c r="G72" s="32">
        <v>0</v>
      </c>
    </row>
    <row r="73" spans="1:7" x14ac:dyDescent="0.25">
      <c r="A73" s="30" t="s">
        <v>1398</v>
      </c>
      <c r="B73" s="31">
        <v>37049</v>
      </c>
      <c r="C73" s="29" t="s">
        <v>1399</v>
      </c>
      <c r="D73" s="29" t="s">
        <v>1474</v>
      </c>
      <c r="E73" s="29"/>
      <c r="F73" s="29" t="s">
        <v>1475</v>
      </c>
      <c r="G73" s="32">
        <v>0</v>
      </c>
    </row>
    <row r="74" spans="1:7" x14ac:dyDescent="0.25">
      <c r="A74" s="30" t="s">
        <v>1400</v>
      </c>
      <c r="B74" s="31">
        <v>37050</v>
      </c>
      <c r="C74" s="29" t="s">
        <v>1401</v>
      </c>
      <c r="D74" s="29" t="s">
        <v>1474</v>
      </c>
      <c r="E74" s="29"/>
      <c r="F74" s="29" t="s">
        <v>1402</v>
      </c>
      <c r="G74" s="32">
        <v>0</v>
      </c>
    </row>
    <row r="75" spans="1:7" x14ac:dyDescent="0.25">
      <c r="A75" s="30" t="s">
        <v>1410</v>
      </c>
      <c r="B75" s="31">
        <v>37055</v>
      </c>
      <c r="C75" s="29" t="s">
        <v>1411</v>
      </c>
      <c r="D75" s="29" t="s">
        <v>1474</v>
      </c>
      <c r="E75" s="29"/>
      <c r="F75" s="29" t="s">
        <v>1475</v>
      </c>
      <c r="G75" s="32">
        <v>0</v>
      </c>
    </row>
    <row r="76" spans="1:7" x14ac:dyDescent="0.25">
      <c r="A76" s="30" t="s">
        <v>1412</v>
      </c>
      <c r="B76" s="31">
        <v>37055</v>
      </c>
      <c r="C76" s="29" t="s">
        <v>1411</v>
      </c>
      <c r="D76" s="29" t="s">
        <v>1474</v>
      </c>
      <c r="E76" s="29"/>
      <c r="F76" s="29" t="s">
        <v>1475</v>
      </c>
      <c r="G76" s="32">
        <v>0</v>
      </c>
    </row>
    <row r="77" spans="1:7" x14ac:dyDescent="0.25">
      <c r="A77" s="30" t="s">
        <v>1413</v>
      </c>
      <c r="B77" s="31">
        <v>37057</v>
      </c>
      <c r="C77" s="29" t="s">
        <v>1460</v>
      </c>
      <c r="D77" s="29" t="s">
        <v>1474</v>
      </c>
      <c r="E77" s="29"/>
      <c r="F77" s="29" t="s">
        <v>1475</v>
      </c>
      <c r="G77" s="32">
        <v>0</v>
      </c>
    </row>
    <row r="78" spans="1:7" x14ac:dyDescent="0.25">
      <c r="A78" s="30" t="s">
        <v>1414</v>
      </c>
      <c r="B78" s="31">
        <v>37057</v>
      </c>
      <c r="C78" s="29" t="s">
        <v>1415</v>
      </c>
      <c r="D78" s="29" t="s">
        <v>1474</v>
      </c>
      <c r="E78" s="29"/>
      <c r="F78" s="29" t="s">
        <v>1475</v>
      </c>
      <c r="G78" s="32">
        <v>0</v>
      </c>
    </row>
    <row r="79" spans="1:7" x14ac:dyDescent="0.25">
      <c r="A79" s="30" t="s">
        <v>1416</v>
      </c>
      <c r="B79" s="31">
        <v>37057</v>
      </c>
      <c r="C79" s="29" t="s">
        <v>1411</v>
      </c>
      <c r="D79" s="29" t="s">
        <v>1474</v>
      </c>
      <c r="E79" s="29"/>
      <c r="F79" s="29" t="s">
        <v>1475</v>
      </c>
      <c r="G79" s="32">
        <v>0</v>
      </c>
    </row>
    <row r="80" spans="1:7" x14ac:dyDescent="0.25">
      <c r="A80" s="30" t="s">
        <v>1416</v>
      </c>
      <c r="B80" s="31">
        <v>37057</v>
      </c>
      <c r="C80" s="29" t="s">
        <v>1417</v>
      </c>
      <c r="D80" s="29" t="s">
        <v>1474</v>
      </c>
      <c r="E80" s="29"/>
      <c r="F80" s="29" t="s">
        <v>1475</v>
      </c>
      <c r="G80" s="32">
        <v>0</v>
      </c>
    </row>
    <row r="81" spans="1:7" x14ac:dyDescent="0.25">
      <c r="A81" s="30" t="s">
        <v>1418</v>
      </c>
      <c r="B81" s="31">
        <v>37061</v>
      </c>
      <c r="C81" s="29" t="s">
        <v>1460</v>
      </c>
      <c r="D81" s="29" t="s">
        <v>1474</v>
      </c>
      <c r="E81" s="29"/>
      <c r="F81" s="29" t="s">
        <v>1475</v>
      </c>
      <c r="G81" s="32">
        <v>0</v>
      </c>
    </row>
    <row r="82" spans="1:7" x14ac:dyDescent="0.25">
      <c r="A82" s="30" t="s">
        <v>1419</v>
      </c>
      <c r="B82" s="31">
        <v>37061</v>
      </c>
      <c r="C82" s="29" t="s">
        <v>1476</v>
      </c>
      <c r="D82" s="29" t="s">
        <v>1474</v>
      </c>
      <c r="E82" s="29"/>
      <c r="F82" s="29" t="s">
        <v>1402</v>
      </c>
      <c r="G82" s="32">
        <v>0</v>
      </c>
    </row>
    <row r="83" spans="1:7" x14ac:dyDescent="0.25">
      <c r="A83" s="30" t="s">
        <v>1422</v>
      </c>
      <c r="B83" s="31">
        <v>37062</v>
      </c>
      <c r="C83" s="29" t="s">
        <v>1476</v>
      </c>
      <c r="D83" s="29" t="s">
        <v>1474</v>
      </c>
      <c r="E83" s="29"/>
      <c r="F83" s="29" t="s">
        <v>1402</v>
      </c>
      <c r="G83" s="32">
        <v>0</v>
      </c>
    </row>
    <row r="84" spans="1:7" x14ac:dyDescent="0.25">
      <c r="A84" s="30" t="s">
        <v>1423</v>
      </c>
      <c r="B84" s="31">
        <v>37063</v>
      </c>
      <c r="C84" s="29" t="s">
        <v>1476</v>
      </c>
      <c r="D84" s="29" t="s">
        <v>1474</v>
      </c>
      <c r="E84" s="29"/>
      <c r="F84" s="29" t="s">
        <v>1402</v>
      </c>
      <c r="G84" s="32">
        <v>0</v>
      </c>
    </row>
    <row r="85" spans="1:7" x14ac:dyDescent="0.25">
      <c r="A85" s="30" t="s">
        <v>1440</v>
      </c>
      <c r="B85" s="31">
        <v>37067</v>
      </c>
      <c r="C85" s="29" t="s">
        <v>1387</v>
      </c>
      <c r="D85" s="29" t="s">
        <v>1474</v>
      </c>
      <c r="E85" s="29"/>
      <c r="F85" s="29" t="s">
        <v>1475</v>
      </c>
      <c r="G85" s="32">
        <v>0</v>
      </c>
    </row>
    <row r="86" spans="1:7" x14ac:dyDescent="0.25">
      <c r="A86" s="30" t="s">
        <v>1459</v>
      </c>
      <c r="B86" s="31">
        <v>37069</v>
      </c>
      <c r="C86" s="29" t="s">
        <v>1460</v>
      </c>
      <c r="D86" s="29" t="s">
        <v>1474</v>
      </c>
      <c r="E86" s="29"/>
      <c r="F86" s="29" t="s">
        <v>1475</v>
      </c>
      <c r="G86" s="32">
        <v>0</v>
      </c>
    </row>
    <row r="87" spans="1:7" x14ac:dyDescent="0.25">
      <c r="A87" s="30" t="s">
        <v>1503</v>
      </c>
      <c r="B87" s="31">
        <v>37043</v>
      </c>
      <c r="C87" s="29" t="s">
        <v>1504</v>
      </c>
      <c r="D87" s="29" t="s">
        <v>1505</v>
      </c>
      <c r="E87" s="29"/>
      <c r="F87" s="29" t="s">
        <v>1506</v>
      </c>
      <c r="G87" s="32">
        <v>90660.84</v>
      </c>
    </row>
    <row r="88" spans="1:7" x14ac:dyDescent="0.25">
      <c r="A88" s="30" t="s">
        <v>1507</v>
      </c>
      <c r="B88" s="31">
        <v>37050</v>
      </c>
      <c r="C88" s="29" t="s">
        <v>1508</v>
      </c>
      <c r="D88" s="29" t="s">
        <v>1505</v>
      </c>
      <c r="E88" s="29"/>
      <c r="F88" s="29" t="s">
        <v>1506</v>
      </c>
      <c r="G88" s="32">
        <v>36000</v>
      </c>
    </row>
    <row r="89" spans="1:7" x14ac:dyDescent="0.25">
      <c r="A89" s="30" t="s">
        <v>1477</v>
      </c>
      <c r="B89" s="31">
        <v>37053</v>
      </c>
      <c r="C89" s="29" t="s">
        <v>1478</v>
      </c>
      <c r="D89" s="29" t="s">
        <v>1479</v>
      </c>
      <c r="E89" s="29"/>
      <c r="F89" s="29" t="s">
        <v>1480</v>
      </c>
      <c r="G89" s="32">
        <v>0</v>
      </c>
    </row>
    <row r="90" spans="1:7" x14ac:dyDescent="0.25">
      <c r="A90" s="30" t="s">
        <v>1477</v>
      </c>
      <c r="B90" s="31">
        <v>37053</v>
      </c>
      <c r="C90" s="29" t="s">
        <v>1478</v>
      </c>
      <c r="D90" s="29" t="s">
        <v>1479</v>
      </c>
      <c r="E90" s="29"/>
      <c r="F90" s="29" t="s">
        <v>1480</v>
      </c>
      <c r="G90" s="32">
        <v>0</v>
      </c>
    </row>
    <row r="91" spans="1:7" x14ac:dyDescent="0.25">
      <c r="A91" s="30" t="s">
        <v>1481</v>
      </c>
      <c r="B91" s="31">
        <v>37053</v>
      </c>
      <c r="C91" s="29" t="s">
        <v>1482</v>
      </c>
      <c r="D91" s="29" t="s">
        <v>1479</v>
      </c>
      <c r="E91" s="29"/>
      <c r="F91" s="29" t="s">
        <v>1480</v>
      </c>
      <c r="G91" s="32">
        <v>0</v>
      </c>
    </row>
    <row r="92" spans="1:7" x14ac:dyDescent="0.25">
      <c r="A92" s="30" t="s">
        <v>1483</v>
      </c>
      <c r="B92" s="31">
        <v>37053</v>
      </c>
      <c r="C92" s="29" t="s">
        <v>1484</v>
      </c>
      <c r="D92" s="29" t="s">
        <v>1479</v>
      </c>
      <c r="E92" s="29"/>
      <c r="F92" s="29" t="s">
        <v>1480</v>
      </c>
      <c r="G92" s="32">
        <v>0</v>
      </c>
    </row>
    <row r="93" spans="1:7" x14ac:dyDescent="0.25">
      <c r="A93" s="30" t="s">
        <v>1485</v>
      </c>
      <c r="B93" s="31">
        <v>37053</v>
      </c>
      <c r="C93" s="29" t="s">
        <v>1486</v>
      </c>
      <c r="D93" s="29" t="s">
        <v>1479</v>
      </c>
      <c r="E93" s="29"/>
      <c r="F93" s="29" t="s">
        <v>1480</v>
      </c>
      <c r="G93" s="32">
        <v>0</v>
      </c>
    </row>
    <row r="94" spans="1:7" x14ac:dyDescent="0.25">
      <c r="A94" s="30" t="s">
        <v>1487</v>
      </c>
      <c r="B94" s="31">
        <v>37053</v>
      </c>
      <c r="C94" s="29" t="s">
        <v>1478</v>
      </c>
      <c r="D94" s="29" t="s">
        <v>1479</v>
      </c>
      <c r="E94" s="29"/>
      <c r="F94" s="29" t="s">
        <v>1480</v>
      </c>
      <c r="G94" s="32">
        <v>0</v>
      </c>
    </row>
    <row r="95" spans="1:7" x14ac:dyDescent="0.25">
      <c r="A95" s="30" t="s">
        <v>1488</v>
      </c>
      <c r="B95" s="31">
        <v>37053</v>
      </c>
      <c r="C95" s="29" t="s">
        <v>1486</v>
      </c>
      <c r="D95" s="29" t="s">
        <v>1479</v>
      </c>
      <c r="E95" s="29"/>
      <c r="F95" s="29" t="s">
        <v>1480</v>
      </c>
      <c r="G95" s="32">
        <v>0</v>
      </c>
    </row>
    <row r="96" spans="1:7" x14ac:dyDescent="0.25">
      <c r="A96" s="30" t="s">
        <v>1487</v>
      </c>
      <c r="B96" s="31">
        <v>37053</v>
      </c>
      <c r="C96" s="29" t="s">
        <v>1489</v>
      </c>
      <c r="D96" s="29" t="s">
        <v>1479</v>
      </c>
      <c r="E96" s="29"/>
      <c r="F96" s="29" t="s">
        <v>1480</v>
      </c>
      <c r="G96" s="32">
        <v>0</v>
      </c>
    </row>
    <row r="97" spans="1:7" x14ac:dyDescent="0.25">
      <c r="A97" s="30" t="s">
        <v>1477</v>
      </c>
      <c r="B97" s="31">
        <v>37053</v>
      </c>
      <c r="C97" s="29" t="s">
        <v>1478</v>
      </c>
      <c r="D97" s="29" t="s">
        <v>1505</v>
      </c>
      <c r="E97" s="29"/>
      <c r="F97" s="29" t="s">
        <v>1506</v>
      </c>
      <c r="G97" s="32">
        <v>39017</v>
      </c>
    </row>
    <row r="98" spans="1:7" x14ac:dyDescent="0.25">
      <c r="A98" s="30" t="s">
        <v>1477</v>
      </c>
      <c r="B98" s="31">
        <v>37053</v>
      </c>
      <c r="C98" s="29" t="s">
        <v>1478</v>
      </c>
      <c r="D98" s="29" t="s">
        <v>1505</v>
      </c>
      <c r="E98" s="29"/>
      <c r="F98" s="29" t="s">
        <v>1506</v>
      </c>
      <c r="G98" s="32">
        <v>13743</v>
      </c>
    </row>
    <row r="99" spans="1:7" x14ac:dyDescent="0.25">
      <c r="A99" s="30" t="s">
        <v>1477</v>
      </c>
      <c r="B99" s="31">
        <v>37053</v>
      </c>
      <c r="C99" s="29" t="s">
        <v>1482</v>
      </c>
      <c r="D99" s="29" t="s">
        <v>1505</v>
      </c>
      <c r="E99" s="29"/>
      <c r="F99" s="29" t="s">
        <v>1506</v>
      </c>
      <c r="G99" s="32">
        <v>8123</v>
      </c>
    </row>
    <row r="100" spans="1:7" x14ac:dyDescent="0.25">
      <c r="A100" s="30" t="s">
        <v>1477</v>
      </c>
      <c r="B100" s="31">
        <v>37053</v>
      </c>
      <c r="C100" s="29" t="s">
        <v>1484</v>
      </c>
      <c r="D100" s="29" t="s">
        <v>1505</v>
      </c>
      <c r="E100" s="29"/>
      <c r="F100" s="29" t="s">
        <v>1506</v>
      </c>
      <c r="G100" s="32">
        <v>14079</v>
      </c>
    </row>
    <row r="101" spans="1:7" x14ac:dyDescent="0.25">
      <c r="A101" s="30" t="s">
        <v>1485</v>
      </c>
      <c r="B101" s="31">
        <v>37053</v>
      </c>
      <c r="C101" s="29" t="s">
        <v>1486</v>
      </c>
      <c r="D101" s="29" t="s">
        <v>1505</v>
      </c>
      <c r="E101" s="29"/>
      <c r="F101" s="29" t="s">
        <v>1506</v>
      </c>
      <c r="G101" s="32">
        <v>51949</v>
      </c>
    </row>
    <row r="102" spans="1:7" x14ac:dyDescent="0.25">
      <c r="A102" s="30" t="s">
        <v>1487</v>
      </c>
      <c r="B102" s="31">
        <v>37053</v>
      </c>
      <c r="C102" s="29" t="s">
        <v>1478</v>
      </c>
      <c r="D102" s="29" t="s">
        <v>1505</v>
      </c>
      <c r="E102" s="29"/>
      <c r="F102" s="29" t="s">
        <v>1506</v>
      </c>
      <c r="G102" s="32">
        <v>5204</v>
      </c>
    </row>
    <row r="103" spans="1:7" x14ac:dyDescent="0.25">
      <c r="A103" s="30" t="s">
        <v>1488</v>
      </c>
      <c r="B103" s="31">
        <v>37053</v>
      </c>
      <c r="C103" s="29" t="s">
        <v>1486</v>
      </c>
      <c r="D103" s="29" t="s">
        <v>1505</v>
      </c>
      <c r="E103" s="29"/>
      <c r="F103" s="29" t="s">
        <v>1506</v>
      </c>
      <c r="G103" s="32">
        <v>89984</v>
      </c>
    </row>
    <row r="104" spans="1:7" x14ac:dyDescent="0.25">
      <c r="A104" s="30" t="s">
        <v>1510</v>
      </c>
      <c r="B104" s="31">
        <v>37053</v>
      </c>
      <c r="C104" s="29" t="s">
        <v>1497</v>
      </c>
      <c r="D104" s="29" t="s">
        <v>1505</v>
      </c>
      <c r="E104" s="29"/>
      <c r="F104" s="29" t="s">
        <v>1506</v>
      </c>
      <c r="G104" s="32">
        <v>39971</v>
      </c>
    </row>
    <row r="105" spans="1:7" x14ac:dyDescent="0.25">
      <c r="A105" s="30" t="s">
        <v>1490</v>
      </c>
      <c r="B105" s="31">
        <v>37054</v>
      </c>
      <c r="C105" s="29" t="s">
        <v>1486</v>
      </c>
      <c r="D105" s="29" t="s">
        <v>1479</v>
      </c>
      <c r="E105" s="29"/>
      <c r="F105" s="29" t="s">
        <v>1480</v>
      </c>
      <c r="G105" s="32">
        <v>0</v>
      </c>
    </row>
    <row r="106" spans="1:7" x14ac:dyDescent="0.25">
      <c r="A106" s="30" t="s">
        <v>1491</v>
      </c>
      <c r="B106" s="31">
        <v>37054</v>
      </c>
      <c r="C106" s="29" t="s">
        <v>1478</v>
      </c>
      <c r="D106" s="29" t="s">
        <v>1479</v>
      </c>
      <c r="E106" s="29"/>
      <c r="F106" s="29" t="s">
        <v>1480</v>
      </c>
      <c r="G106" s="32">
        <v>0</v>
      </c>
    </row>
    <row r="107" spans="1:7" x14ac:dyDescent="0.25">
      <c r="A107" s="30" t="s">
        <v>1491</v>
      </c>
      <c r="B107" s="31">
        <v>37054</v>
      </c>
      <c r="C107" s="29" t="s">
        <v>1492</v>
      </c>
      <c r="D107" s="29" t="s">
        <v>1479</v>
      </c>
      <c r="E107" s="29"/>
      <c r="F107" s="29" t="s">
        <v>1480</v>
      </c>
      <c r="G107" s="32">
        <v>0</v>
      </c>
    </row>
    <row r="108" spans="1:7" x14ac:dyDescent="0.25">
      <c r="A108" s="30" t="s">
        <v>1490</v>
      </c>
      <c r="B108" s="31">
        <v>37054</v>
      </c>
      <c r="C108" s="29" t="s">
        <v>1486</v>
      </c>
      <c r="D108" s="29" t="s">
        <v>1505</v>
      </c>
      <c r="E108" s="29"/>
      <c r="F108" s="29" t="s">
        <v>1506</v>
      </c>
      <c r="G108" s="32">
        <v>39722</v>
      </c>
    </row>
    <row r="109" spans="1:7" x14ac:dyDescent="0.25">
      <c r="A109" s="30" t="s">
        <v>1491</v>
      </c>
      <c r="B109" s="31">
        <v>37054</v>
      </c>
      <c r="C109" s="29" t="s">
        <v>1478</v>
      </c>
      <c r="D109" s="29" t="s">
        <v>1505</v>
      </c>
      <c r="E109" s="29"/>
      <c r="F109" s="29" t="s">
        <v>1506</v>
      </c>
      <c r="G109" s="32">
        <v>1207</v>
      </c>
    </row>
    <row r="110" spans="1:7" x14ac:dyDescent="0.25">
      <c r="A110" s="30" t="s">
        <v>1491</v>
      </c>
      <c r="B110" s="31">
        <v>37054</v>
      </c>
      <c r="C110" s="29" t="s">
        <v>1492</v>
      </c>
      <c r="D110" s="29" t="s">
        <v>1505</v>
      </c>
      <c r="E110" s="29"/>
      <c r="F110" s="29" t="s">
        <v>1506</v>
      </c>
      <c r="G110" s="32">
        <v>6697</v>
      </c>
    </row>
    <row r="111" spans="1:7" x14ac:dyDescent="0.25">
      <c r="A111" s="30" t="s">
        <v>1493</v>
      </c>
      <c r="B111" s="31">
        <v>37061</v>
      </c>
      <c r="C111" s="29" t="s">
        <v>1494</v>
      </c>
      <c r="D111" s="29" t="s">
        <v>1479</v>
      </c>
      <c r="E111" s="29"/>
      <c r="F111" s="29" t="s">
        <v>1480</v>
      </c>
      <c r="G111" s="32">
        <v>0</v>
      </c>
    </row>
    <row r="112" spans="1:7" x14ac:dyDescent="0.25">
      <c r="A112" s="30" t="s">
        <v>1493</v>
      </c>
      <c r="B112" s="31">
        <v>37061</v>
      </c>
      <c r="C112" s="29" t="s">
        <v>1494</v>
      </c>
      <c r="D112" s="29" t="s">
        <v>1505</v>
      </c>
      <c r="E112" s="29"/>
      <c r="F112" s="29" t="s">
        <v>1506</v>
      </c>
      <c r="G112" s="32">
        <v>125886</v>
      </c>
    </row>
    <row r="113" spans="1:7" x14ac:dyDescent="0.25">
      <c r="A113" s="30" t="s">
        <v>1367</v>
      </c>
      <c r="B113" s="31">
        <v>37061</v>
      </c>
      <c r="C113" s="29" t="s">
        <v>1372</v>
      </c>
      <c r="D113" s="29" t="s">
        <v>1505</v>
      </c>
      <c r="E113" s="29"/>
      <c r="F113" s="29" t="s">
        <v>1370</v>
      </c>
      <c r="G113" s="32">
        <v>33000</v>
      </c>
    </row>
    <row r="114" spans="1:7" x14ac:dyDescent="0.25">
      <c r="A114" s="30" t="s">
        <v>1495</v>
      </c>
      <c r="B114" s="31">
        <v>37062</v>
      </c>
      <c r="C114" s="29" t="s">
        <v>1492</v>
      </c>
      <c r="D114" s="29" t="s">
        <v>1479</v>
      </c>
      <c r="E114" s="29"/>
      <c r="F114" s="29" t="s">
        <v>1480</v>
      </c>
      <c r="G114" s="32">
        <v>0</v>
      </c>
    </row>
    <row r="115" spans="1:7" x14ac:dyDescent="0.25">
      <c r="A115" s="30" t="s">
        <v>1491</v>
      </c>
      <c r="B115" s="31">
        <v>37062</v>
      </c>
      <c r="C115" s="29" t="s">
        <v>1492</v>
      </c>
      <c r="D115" s="29" t="s">
        <v>1479</v>
      </c>
      <c r="E115" s="29"/>
      <c r="F115" s="29" t="s">
        <v>1480</v>
      </c>
      <c r="G115" s="32">
        <v>0</v>
      </c>
    </row>
    <row r="116" spans="1:7" x14ac:dyDescent="0.25">
      <c r="A116" s="30" t="s">
        <v>1495</v>
      </c>
      <c r="B116" s="31">
        <v>37062</v>
      </c>
      <c r="C116" s="29" t="s">
        <v>1492</v>
      </c>
      <c r="D116" s="29" t="s">
        <v>1505</v>
      </c>
      <c r="E116" s="29"/>
      <c r="F116" s="29" t="s">
        <v>1506</v>
      </c>
      <c r="G116" s="32">
        <v>245572</v>
      </c>
    </row>
    <row r="117" spans="1:7" x14ac:dyDescent="0.25">
      <c r="A117" s="30" t="s">
        <v>1491</v>
      </c>
      <c r="B117" s="31">
        <v>37062</v>
      </c>
      <c r="C117" s="29" t="s">
        <v>1492</v>
      </c>
      <c r="D117" s="29" t="s">
        <v>1505</v>
      </c>
      <c r="E117" s="29"/>
      <c r="F117" s="29" t="s">
        <v>1506</v>
      </c>
      <c r="G117" s="32">
        <v>6706</v>
      </c>
    </row>
    <row r="118" spans="1:7" x14ac:dyDescent="0.25">
      <c r="A118" s="30" t="s">
        <v>1367</v>
      </c>
      <c r="B118" s="31">
        <v>37063</v>
      </c>
      <c r="C118" s="29" t="s">
        <v>1372</v>
      </c>
      <c r="D118" s="29" t="s">
        <v>1505</v>
      </c>
      <c r="E118" s="29"/>
      <c r="F118" s="29" t="s">
        <v>1370</v>
      </c>
      <c r="G118" s="32">
        <v>-33000</v>
      </c>
    </row>
    <row r="119" spans="1:7" x14ac:dyDescent="0.25">
      <c r="A119" s="30" t="s">
        <v>1483</v>
      </c>
      <c r="B119" s="31">
        <v>37064</v>
      </c>
      <c r="C119" s="29" t="s">
        <v>1484</v>
      </c>
      <c r="D119" s="29" t="s">
        <v>1479</v>
      </c>
      <c r="E119" s="29"/>
      <c r="F119" s="29" t="s">
        <v>1480</v>
      </c>
      <c r="G119" s="32">
        <v>0</v>
      </c>
    </row>
    <row r="120" spans="1:7" x14ac:dyDescent="0.25">
      <c r="A120" s="30" t="s">
        <v>1483</v>
      </c>
      <c r="B120" s="31">
        <v>37064</v>
      </c>
      <c r="C120" s="29" t="s">
        <v>1484</v>
      </c>
      <c r="D120" s="29" t="s">
        <v>1479</v>
      </c>
      <c r="E120" s="29"/>
      <c r="F120" s="29" t="s">
        <v>1480</v>
      </c>
      <c r="G120" s="32">
        <v>0</v>
      </c>
    </row>
    <row r="121" spans="1:7" x14ac:dyDescent="0.25">
      <c r="A121" s="30" t="s">
        <v>1481</v>
      </c>
      <c r="B121" s="31">
        <v>37064</v>
      </c>
      <c r="C121" s="29" t="s">
        <v>1482</v>
      </c>
      <c r="D121" s="29" t="s">
        <v>1479</v>
      </c>
      <c r="E121" s="29"/>
      <c r="F121" s="29" t="s">
        <v>1480</v>
      </c>
      <c r="G121" s="32">
        <v>0</v>
      </c>
    </row>
    <row r="122" spans="1:7" x14ac:dyDescent="0.25">
      <c r="A122" s="30" t="s">
        <v>1481</v>
      </c>
      <c r="B122" s="31">
        <v>37064</v>
      </c>
      <c r="C122" s="29" t="s">
        <v>1482</v>
      </c>
      <c r="D122" s="29" t="s">
        <v>1479</v>
      </c>
      <c r="E122" s="29"/>
      <c r="F122" s="29" t="s">
        <v>1480</v>
      </c>
      <c r="G122" s="32">
        <v>0</v>
      </c>
    </row>
    <row r="123" spans="1:7" x14ac:dyDescent="0.25">
      <c r="A123" s="30" t="s">
        <v>1477</v>
      </c>
      <c r="B123" s="31">
        <v>37064</v>
      </c>
      <c r="C123" s="29" t="s">
        <v>1484</v>
      </c>
      <c r="D123" s="29" t="s">
        <v>1505</v>
      </c>
      <c r="E123" s="29"/>
      <c r="F123" s="29" t="s">
        <v>1506</v>
      </c>
      <c r="G123" s="32">
        <v>-14079</v>
      </c>
    </row>
    <row r="124" spans="1:7" x14ac:dyDescent="0.25">
      <c r="A124" s="30" t="s">
        <v>1477</v>
      </c>
      <c r="B124" s="31">
        <v>37064</v>
      </c>
      <c r="C124" s="29" t="s">
        <v>1484</v>
      </c>
      <c r="D124" s="29" t="s">
        <v>1505</v>
      </c>
      <c r="E124" s="29"/>
      <c r="F124" s="29" t="s">
        <v>1506</v>
      </c>
      <c r="G124" s="32">
        <v>8800</v>
      </c>
    </row>
    <row r="125" spans="1:7" x14ac:dyDescent="0.25">
      <c r="A125" s="30" t="s">
        <v>1477</v>
      </c>
      <c r="B125" s="31">
        <v>37064</v>
      </c>
      <c r="C125" s="29" t="s">
        <v>1482</v>
      </c>
      <c r="D125" s="29" t="s">
        <v>1505</v>
      </c>
      <c r="E125" s="29"/>
      <c r="F125" s="29" t="s">
        <v>1506</v>
      </c>
      <c r="G125" s="32">
        <v>-8123</v>
      </c>
    </row>
    <row r="126" spans="1:7" x14ac:dyDescent="0.25">
      <c r="A126" s="30" t="s">
        <v>1477</v>
      </c>
      <c r="B126" s="31">
        <v>37064</v>
      </c>
      <c r="C126" s="29" t="s">
        <v>1482</v>
      </c>
      <c r="D126" s="29" t="s">
        <v>1505</v>
      </c>
      <c r="E126" s="29"/>
      <c r="F126" s="29" t="s">
        <v>1506</v>
      </c>
      <c r="G126" s="32">
        <v>6000</v>
      </c>
    </row>
    <row r="127" spans="1:7" x14ac:dyDescent="0.25">
      <c r="A127" s="30" t="s">
        <v>1496</v>
      </c>
      <c r="B127" s="31">
        <v>37067</v>
      </c>
      <c r="C127" s="29" t="s">
        <v>1497</v>
      </c>
      <c r="D127" s="29" t="s">
        <v>1479</v>
      </c>
      <c r="E127" s="29"/>
      <c r="F127" s="29" t="s">
        <v>1480</v>
      </c>
      <c r="G127" s="32">
        <v>0</v>
      </c>
    </row>
    <row r="128" spans="1:7" x14ac:dyDescent="0.25">
      <c r="A128" s="30" t="s">
        <v>1498</v>
      </c>
      <c r="B128" s="31">
        <v>37067</v>
      </c>
      <c r="C128" s="29" t="s">
        <v>1499</v>
      </c>
      <c r="D128" s="29" t="s">
        <v>1479</v>
      </c>
      <c r="E128" s="29"/>
      <c r="F128" s="29" t="s">
        <v>1480</v>
      </c>
      <c r="G128" s="32">
        <v>0</v>
      </c>
    </row>
    <row r="129" spans="1:7" x14ac:dyDescent="0.25">
      <c r="A129" s="30" t="s">
        <v>1500</v>
      </c>
      <c r="B129" s="31">
        <v>37067</v>
      </c>
      <c r="C129" s="29" t="s">
        <v>1500</v>
      </c>
      <c r="D129" s="29" t="s">
        <v>1479</v>
      </c>
      <c r="E129" s="29"/>
      <c r="F129" s="29" t="s">
        <v>1480</v>
      </c>
      <c r="G129" s="32">
        <v>0</v>
      </c>
    </row>
    <row r="130" spans="1:7" x14ac:dyDescent="0.25">
      <c r="A130" s="30" t="s">
        <v>1501</v>
      </c>
      <c r="B130" s="31">
        <v>37067</v>
      </c>
      <c r="C130" s="29" t="s">
        <v>1502</v>
      </c>
      <c r="D130" s="29" t="s">
        <v>1479</v>
      </c>
      <c r="E130" s="29"/>
      <c r="F130" s="29" t="s">
        <v>1480</v>
      </c>
      <c r="G130" s="32">
        <v>0</v>
      </c>
    </row>
    <row r="131" spans="1:7" x14ac:dyDescent="0.25">
      <c r="A131" s="30" t="s">
        <v>1496</v>
      </c>
      <c r="B131" s="31">
        <v>37067</v>
      </c>
      <c r="C131" s="29" t="s">
        <v>1497</v>
      </c>
      <c r="D131" s="29" t="s">
        <v>1505</v>
      </c>
      <c r="E131" s="29"/>
      <c r="F131" s="29" t="s">
        <v>1506</v>
      </c>
      <c r="G131" s="32">
        <v>26902</v>
      </c>
    </row>
    <row r="132" spans="1:7" x14ac:dyDescent="0.25">
      <c r="A132" s="30" t="s">
        <v>1498</v>
      </c>
      <c r="B132" s="31">
        <v>37067</v>
      </c>
      <c r="C132" s="29" t="s">
        <v>1499</v>
      </c>
      <c r="D132" s="29" t="s">
        <v>1505</v>
      </c>
      <c r="E132" s="29"/>
      <c r="F132" s="29" t="s">
        <v>1506</v>
      </c>
      <c r="G132" s="32">
        <v>9987</v>
      </c>
    </row>
    <row r="133" spans="1:7" x14ac:dyDescent="0.25">
      <c r="A133" s="30" t="s">
        <v>1511</v>
      </c>
      <c r="B133" s="31">
        <v>37067</v>
      </c>
      <c r="C133" s="29" t="s">
        <v>1512</v>
      </c>
      <c r="D133" s="29" t="s">
        <v>1505</v>
      </c>
      <c r="E133" s="29"/>
      <c r="F133" s="29" t="s">
        <v>1506</v>
      </c>
      <c r="G133" s="32">
        <v>3710</v>
      </c>
    </row>
    <row r="134" spans="1:7" x14ac:dyDescent="0.25">
      <c r="A134" s="30" t="s">
        <v>1501</v>
      </c>
      <c r="B134" s="31">
        <v>37067</v>
      </c>
      <c r="C134" s="29" t="s">
        <v>1502</v>
      </c>
      <c r="D134" s="29" t="s">
        <v>1505</v>
      </c>
      <c r="E134" s="29"/>
      <c r="F134" s="29" t="s">
        <v>1506</v>
      </c>
      <c r="G134" s="32">
        <v>25008</v>
      </c>
    </row>
    <row r="135" spans="1:7" x14ac:dyDescent="0.25">
      <c r="A135" s="30" t="s">
        <v>1513</v>
      </c>
      <c r="B135" s="31">
        <v>37048</v>
      </c>
      <c r="C135" s="29" t="s">
        <v>1514</v>
      </c>
      <c r="D135" s="29" t="s">
        <v>1515</v>
      </c>
      <c r="E135" s="29"/>
      <c r="F135" s="29" t="s">
        <v>1516</v>
      </c>
      <c r="G135" s="32">
        <v>1344.0472285995409</v>
      </c>
    </row>
    <row r="136" spans="1:7" x14ac:dyDescent="0.25">
      <c r="A136" s="30" t="s">
        <v>1518</v>
      </c>
      <c r="B136" s="31">
        <v>37048</v>
      </c>
      <c r="C136" s="29" t="s">
        <v>1514</v>
      </c>
      <c r="D136" s="29" t="s">
        <v>1515</v>
      </c>
      <c r="E136" s="29"/>
      <c r="F136" s="29" t="s">
        <v>1516</v>
      </c>
      <c r="G136" s="32">
        <v>4002.623811085602</v>
      </c>
    </row>
    <row r="137" spans="1:7" x14ac:dyDescent="0.25">
      <c r="A137" s="30" t="s">
        <v>1519</v>
      </c>
      <c r="B137" s="31">
        <v>37049</v>
      </c>
      <c r="C137" s="29" t="s">
        <v>1520</v>
      </c>
      <c r="D137" s="29" t="s">
        <v>1515</v>
      </c>
      <c r="E137" s="29"/>
      <c r="F137" s="29" t="s">
        <v>1521</v>
      </c>
      <c r="G137" s="32">
        <v>23553.729871837004</v>
      </c>
    </row>
    <row r="138" spans="1:7" x14ac:dyDescent="0.25">
      <c r="A138" s="30" t="s">
        <v>1522</v>
      </c>
      <c r="B138" s="31">
        <v>37049</v>
      </c>
      <c r="C138" s="29" t="s">
        <v>1514</v>
      </c>
      <c r="D138" s="29" t="s">
        <v>1515</v>
      </c>
      <c r="E138" s="29"/>
      <c r="F138" s="29" t="s">
        <v>1516</v>
      </c>
      <c r="G138" s="32">
        <v>383.1744988498192</v>
      </c>
    </row>
    <row r="139" spans="1:7" x14ac:dyDescent="0.25">
      <c r="A139" s="30" t="s">
        <v>1523</v>
      </c>
      <c r="B139" s="31">
        <v>37050</v>
      </c>
      <c r="C139" s="29" t="s">
        <v>1524</v>
      </c>
      <c r="D139" s="29" t="s">
        <v>1515</v>
      </c>
      <c r="E139" s="29"/>
      <c r="F139" s="29" t="s">
        <v>1516</v>
      </c>
      <c r="G139" s="32">
        <v>15574.126472330065</v>
      </c>
    </row>
    <row r="140" spans="1:7" x14ac:dyDescent="0.25">
      <c r="A140" s="30" t="s">
        <v>1525</v>
      </c>
      <c r="B140" s="31">
        <v>37053</v>
      </c>
      <c r="C140" s="29" t="s">
        <v>1520</v>
      </c>
      <c r="D140" s="29" t="s">
        <v>1515</v>
      </c>
      <c r="E140" s="29"/>
      <c r="F140" s="29" t="s">
        <v>1526</v>
      </c>
      <c r="G140" s="32">
        <v>762.39383764566458</v>
      </c>
    </row>
    <row r="141" spans="1:7" x14ac:dyDescent="0.25">
      <c r="A141" s="30" t="s">
        <v>1527</v>
      </c>
      <c r="B141" s="31">
        <v>37053</v>
      </c>
      <c r="C141" s="29" t="s">
        <v>1528</v>
      </c>
      <c r="D141" s="29" t="s">
        <v>1515</v>
      </c>
      <c r="E141" s="29"/>
      <c r="F141" s="29" t="s">
        <v>1521</v>
      </c>
      <c r="G141" s="32">
        <v>31304</v>
      </c>
    </row>
    <row r="142" spans="1:7" x14ac:dyDescent="0.25">
      <c r="A142" s="30" t="s">
        <v>1529</v>
      </c>
      <c r="B142" s="31">
        <v>37053</v>
      </c>
      <c r="C142" s="29" t="s">
        <v>1528</v>
      </c>
      <c r="D142" s="29" t="s">
        <v>1515</v>
      </c>
      <c r="E142" s="29"/>
      <c r="F142" s="29" t="s">
        <v>1521</v>
      </c>
      <c r="G142" s="32">
        <v>215944</v>
      </c>
    </row>
    <row r="143" spans="1:7" x14ac:dyDescent="0.25">
      <c r="A143" s="30" t="s">
        <v>1530</v>
      </c>
      <c r="B143" s="31">
        <v>37053</v>
      </c>
      <c r="C143" s="29" t="s">
        <v>1528</v>
      </c>
      <c r="D143" s="29" t="s">
        <v>1515</v>
      </c>
      <c r="E143" s="29"/>
      <c r="F143" s="29" t="s">
        <v>1521</v>
      </c>
      <c r="G143" s="32">
        <v>26626</v>
      </c>
    </row>
    <row r="144" spans="1:7" x14ac:dyDescent="0.25">
      <c r="A144" s="30" t="s">
        <v>1531</v>
      </c>
      <c r="B144" s="31">
        <v>37053</v>
      </c>
      <c r="C144" s="29" t="s">
        <v>1528</v>
      </c>
      <c r="D144" s="29" t="s">
        <v>1515</v>
      </c>
      <c r="E144" s="29"/>
      <c r="F144" s="29" t="s">
        <v>1521</v>
      </c>
      <c r="G144" s="32">
        <v>71316</v>
      </c>
    </row>
    <row r="145" spans="1:7" x14ac:dyDescent="0.25">
      <c r="A145" s="30" t="s">
        <v>1532</v>
      </c>
      <c r="B145" s="31">
        <v>37053</v>
      </c>
      <c r="C145" s="29" t="s">
        <v>1528</v>
      </c>
      <c r="D145" s="29" t="s">
        <v>1515</v>
      </c>
      <c r="E145" s="29"/>
      <c r="F145" s="29" t="s">
        <v>1521</v>
      </c>
      <c r="G145" s="32">
        <v>87885</v>
      </c>
    </row>
    <row r="146" spans="1:7" x14ac:dyDescent="0.25">
      <c r="A146" s="30" t="s">
        <v>1533</v>
      </c>
      <c r="B146" s="31">
        <v>37053</v>
      </c>
      <c r="C146" s="29" t="s">
        <v>1528</v>
      </c>
      <c r="D146" s="29" t="s">
        <v>1515</v>
      </c>
      <c r="E146" s="29"/>
      <c r="F146" s="29" t="s">
        <v>1521</v>
      </c>
      <c r="G146" s="32">
        <v>134623</v>
      </c>
    </row>
    <row r="147" spans="1:7" x14ac:dyDescent="0.25">
      <c r="A147" s="30" t="s">
        <v>1534</v>
      </c>
      <c r="B147" s="31">
        <v>37053</v>
      </c>
      <c r="C147" s="29" t="s">
        <v>1528</v>
      </c>
      <c r="D147" s="29" t="s">
        <v>1515</v>
      </c>
      <c r="E147" s="29"/>
      <c r="F147" s="29" t="s">
        <v>1521</v>
      </c>
      <c r="G147" s="32">
        <v>50867</v>
      </c>
    </row>
    <row r="148" spans="1:7" x14ac:dyDescent="0.25">
      <c r="A148" s="30" t="s">
        <v>1535</v>
      </c>
      <c r="B148" s="31">
        <v>37053</v>
      </c>
      <c r="C148" s="29" t="s">
        <v>1528</v>
      </c>
      <c r="D148" s="29" t="s">
        <v>1515</v>
      </c>
      <c r="E148" s="29"/>
      <c r="F148" s="29" t="s">
        <v>1521</v>
      </c>
      <c r="G148" s="32">
        <v>37953</v>
      </c>
    </row>
    <row r="149" spans="1:7" x14ac:dyDescent="0.25">
      <c r="A149" s="30" t="s">
        <v>1536</v>
      </c>
      <c r="B149" s="31">
        <v>37054</v>
      </c>
      <c r="C149" s="29" t="s">
        <v>1537</v>
      </c>
      <c r="D149" s="29" t="s">
        <v>1515</v>
      </c>
      <c r="E149" s="29"/>
      <c r="F149" s="29" t="s">
        <v>1526</v>
      </c>
      <c r="G149" s="32">
        <v>2724</v>
      </c>
    </row>
    <row r="150" spans="1:7" x14ac:dyDescent="0.25">
      <c r="A150" s="30" t="s">
        <v>1538</v>
      </c>
      <c r="B150" s="31">
        <v>37054</v>
      </c>
      <c r="C150" s="29" t="s">
        <v>1539</v>
      </c>
      <c r="D150" s="29" t="s">
        <v>1515</v>
      </c>
      <c r="E150" s="29"/>
      <c r="F150" s="29" t="s">
        <v>1526</v>
      </c>
      <c r="G150" s="32">
        <v>8845</v>
      </c>
    </row>
    <row r="151" spans="1:7" x14ac:dyDescent="0.25">
      <c r="A151" s="30" t="s">
        <v>1540</v>
      </c>
      <c r="B151" s="31">
        <v>37054</v>
      </c>
      <c r="C151" s="29" t="s">
        <v>1541</v>
      </c>
      <c r="D151" s="29" t="s">
        <v>1515</v>
      </c>
      <c r="E151" s="29"/>
      <c r="F151" s="29" t="s">
        <v>1526</v>
      </c>
      <c r="G151" s="32">
        <v>651.1322612405645</v>
      </c>
    </row>
    <row r="152" spans="1:7" x14ac:dyDescent="0.25">
      <c r="A152" s="30" t="s">
        <v>1542</v>
      </c>
      <c r="B152" s="31">
        <v>37054</v>
      </c>
      <c r="C152" s="29" t="s">
        <v>1541</v>
      </c>
      <c r="D152" s="29" t="s">
        <v>1515</v>
      </c>
      <c r="E152" s="29"/>
      <c r="F152" s="29" t="s">
        <v>1526</v>
      </c>
      <c r="G152" s="32">
        <v>3753.8562520511978</v>
      </c>
    </row>
    <row r="153" spans="1:7" x14ac:dyDescent="0.25">
      <c r="A153" s="30" t="s">
        <v>1543</v>
      </c>
      <c r="B153" s="31">
        <v>37055</v>
      </c>
      <c r="C153" s="29" t="s">
        <v>1544</v>
      </c>
      <c r="D153" s="29" t="s">
        <v>1515</v>
      </c>
      <c r="E153" s="29"/>
      <c r="F153" s="29" t="s">
        <v>1526</v>
      </c>
      <c r="G153" s="32">
        <v>17588</v>
      </c>
    </row>
    <row r="154" spans="1:7" x14ac:dyDescent="0.25">
      <c r="A154" s="30" t="s">
        <v>1545</v>
      </c>
      <c r="B154" s="31">
        <v>37055</v>
      </c>
      <c r="C154" s="29" t="s">
        <v>1546</v>
      </c>
      <c r="D154" s="29" t="s">
        <v>1515</v>
      </c>
      <c r="E154" s="29"/>
      <c r="F154" s="29" t="s">
        <v>1516</v>
      </c>
      <c r="G154" s="32">
        <v>530.82756346851306</v>
      </c>
    </row>
    <row r="155" spans="1:7" x14ac:dyDescent="0.25">
      <c r="A155" s="30" t="s">
        <v>1547</v>
      </c>
      <c r="B155" s="31">
        <v>37055</v>
      </c>
      <c r="C155" s="29" t="s">
        <v>1546</v>
      </c>
      <c r="D155" s="29" t="s">
        <v>1515</v>
      </c>
      <c r="E155" s="29"/>
      <c r="F155" s="29" t="s">
        <v>1516</v>
      </c>
      <c r="G155" s="32">
        <v>584.89943949884605</v>
      </c>
    </row>
    <row r="156" spans="1:7" x14ac:dyDescent="0.25">
      <c r="A156" s="30" t="s">
        <v>1548</v>
      </c>
      <c r="B156" s="31">
        <v>37056</v>
      </c>
      <c r="C156" s="29" t="s">
        <v>1546</v>
      </c>
      <c r="D156" s="29" t="s">
        <v>1515</v>
      </c>
      <c r="E156" s="29"/>
      <c r="F156" s="29" t="s">
        <v>1516</v>
      </c>
      <c r="G156" s="32">
        <v>1780.2631578947369</v>
      </c>
    </row>
    <row r="157" spans="1:7" x14ac:dyDescent="0.25">
      <c r="A157" s="30" t="s">
        <v>1550</v>
      </c>
      <c r="B157" s="31">
        <v>37056</v>
      </c>
      <c r="C157" s="29" t="s">
        <v>1520</v>
      </c>
      <c r="D157" s="29" t="s">
        <v>1515</v>
      </c>
      <c r="E157" s="29"/>
      <c r="F157" s="29" t="s">
        <v>1526</v>
      </c>
      <c r="G157" s="32">
        <v>790.78947368421052</v>
      </c>
    </row>
    <row r="158" spans="1:7" x14ac:dyDescent="0.25">
      <c r="A158" s="30" t="s">
        <v>1551</v>
      </c>
      <c r="B158" s="31">
        <v>37056</v>
      </c>
      <c r="C158" s="29" t="s">
        <v>1552</v>
      </c>
      <c r="D158" s="29" t="s">
        <v>1515</v>
      </c>
      <c r="E158" s="29"/>
      <c r="F158" s="29" t="s">
        <v>1521</v>
      </c>
      <c r="G158" s="32">
        <v>10453.947368421053</v>
      </c>
    </row>
    <row r="159" spans="1:7" x14ac:dyDescent="0.25">
      <c r="A159" s="30" t="s">
        <v>1553</v>
      </c>
      <c r="B159" s="31">
        <v>37056</v>
      </c>
      <c r="C159" s="29" t="s">
        <v>1552</v>
      </c>
      <c r="D159" s="29" t="s">
        <v>1515</v>
      </c>
      <c r="E159" s="29"/>
      <c r="F159" s="29" t="s">
        <v>1521</v>
      </c>
      <c r="G159" s="32">
        <v>16561.842105263157</v>
      </c>
    </row>
    <row r="160" spans="1:7" x14ac:dyDescent="0.25">
      <c r="A160" s="30" t="s">
        <v>1554</v>
      </c>
      <c r="B160" s="31">
        <v>37056</v>
      </c>
      <c r="C160" s="29" t="s">
        <v>1552</v>
      </c>
      <c r="D160" s="29" t="s">
        <v>1515</v>
      </c>
      <c r="E160" s="29"/>
      <c r="F160" s="29" t="s">
        <v>1521</v>
      </c>
      <c r="G160" s="32">
        <v>57853.947368421053</v>
      </c>
    </row>
    <row r="161" spans="1:7" x14ac:dyDescent="0.25">
      <c r="A161" s="30" t="s">
        <v>1555</v>
      </c>
      <c r="B161" s="31">
        <v>37056</v>
      </c>
      <c r="C161" s="29" t="s">
        <v>1552</v>
      </c>
      <c r="D161" s="29" t="s">
        <v>1515</v>
      </c>
      <c r="E161" s="29"/>
      <c r="F161" s="29" t="s">
        <v>1521</v>
      </c>
      <c r="G161" s="32">
        <v>16487.5</v>
      </c>
    </row>
    <row r="162" spans="1:7" x14ac:dyDescent="0.25">
      <c r="A162" s="30" t="s">
        <v>1556</v>
      </c>
      <c r="B162" s="31">
        <v>37056</v>
      </c>
      <c r="C162" s="29" t="s">
        <v>1552</v>
      </c>
      <c r="D162" s="29" t="s">
        <v>1515</v>
      </c>
      <c r="E162" s="29"/>
      <c r="F162" s="29" t="s">
        <v>1521</v>
      </c>
      <c r="G162" s="32">
        <v>14984.868421052632</v>
      </c>
    </row>
    <row r="163" spans="1:7" x14ac:dyDescent="0.25">
      <c r="A163" s="30" t="s">
        <v>1557</v>
      </c>
      <c r="B163" s="31">
        <v>37056</v>
      </c>
      <c r="C163" s="29" t="s">
        <v>1552</v>
      </c>
      <c r="D163" s="29" t="s">
        <v>1515</v>
      </c>
      <c r="E163" s="29"/>
      <c r="F163" s="29" t="s">
        <v>1521</v>
      </c>
      <c r="G163" s="32">
        <v>22981.578947368424</v>
      </c>
    </row>
    <row r="164" spans="1:7" x14ac:dyDescent="0.25">
      <c r="A164" s="30" t="s">
        <v>1558</v>
      </c>
      <c r="B164" s="31">
        <v>37056</v>
      </c>
      <c r="C164" s="29" t="s">
        <v>1520</v>
      </c>
      <c r="D164" s="29" t="s">
        <v>1515</v>
      </c>
      <c r="E164" s="29"/>
      <c r="F164" s="29" t="s">
        <v>1526</v>
      </c>
      <c r="G164" s="32">
        <v>3839.7898883782009</v>
      </c>
    </row>
    <row r="165" spans="1:7" x14ac:dyDescent="0.25">
      <c r="A165" s="30" t="s">
        <v>1559</v>
      </c>
      <c r="B165" s="31">
        <v>37057</v>
      </c>
      <c r="C165" s="29" t="s">
        <v>1544</v>
      </c>
      <c r="D165" s="29" t="s">
        <v>1515</v>
      </c>
      <c r="E165" s="29"/>
      <c r="F165" s="29" t="s">
        <v>1526</v>
      </c>
      <c r="G165" s="32">
        <v>755.08864084044649</v>
      </c>
    </row>
    <row r="166" spans="1:7" x14ac:dyDescent="0.25">
      <c r="A166" s="30" t="s">
        <v>1560</v>
      </c>
      <c r="B166" s="31">
        <v>37057</v>
      </c>
      <c r="C166" s="29" t="s">
        <v>1561</v>
      </c>
      <c r="D166" s="29" t="s">
        <v>1515</v>
      </c>
      <c r="E166" s="29"/>
      <c r="F166" s="29" t="s">
        <v>1521</v>
      </c>
      <c r="G166" s="32">
        <v>1936.966513460276</v>
      </c>
    </row>
    <row r="167" spans="1:7" x14ac:dyDescent="0.25">
      <c r="A167" s="30" t="s">
        <v>1325</v>
      </c>
      <c r="B167" s="31">
        <v>37060</v>
      </c>
      <c r="C167" s="29" t="s">
        <v>1552</v>
      </c>
      <c r="D167" s="29" t="s">
        <v>1515</v>
      </c>
      <c r="E167" s="29"/>
      <c r="F167" s="29" t="s">
        <v>1521</v>
      </c>
      <c r="G167" s="32">
        <v>-130395.09714434737</v>
      </c>
    </row>
    <row r="168" spans="1:7" x14ac:dyDescent="0.25">
      <c r="A168" s="30" t="s">
        <v>1326</v>
      </c>
      <c r="B168" s="31">
        <v>37060</v>
      </c>
      <c r="C168" s="29" t="s">
        <v>1552</v>
      </c>
      <c r="D168" s="29" t="s">
        <v>1515</v>
      </c>
      <c r="E168" s="29"/>
      <c r="F168" s="29" t="s">
        <v>1562</v>
      </c>
      <c r="G168" s="32">
        <v>130395.09714434737</v>
      </c>
    </row>
    <row r="169" spans="1:7" x14ac:dyDescent="0.25">
      <c r="A169" s="30" t="s">
        <v>1563</v>
      </c>
      <c r="B169" s="31">
        <v>37060</v>
      </c>
      <c r="C169" s="29" t="s">
        <v>1564</v>
      </c>
      <c r="D169" s="29" t="s">
        <v>1515</v>
      </c>
      <c r="E169" s="29"/>
      <c r="F169" s="29" t="s">
        <v>1526</v>
      </c>
      <c r="G169" s="32">
        <v>20003.259877428609</v>
      </c>
    </row>
    <row r="170" spans="1:7" x14ac:dyDescent="0.25">
      <c r="A170" s="30" t="s">
        <v>1565</v>
      </c>
      <c r="B170" s="31">
        <v>37061</v>
      </c>
      <c r="C170" s="29" t="s">
        <v>1566</v>
      </c>
      <c r="D170" s="29" t="s">
        <v>1515</v>
      </c>
      <c r="E170" s="29"/>
      <c r="F170" s="29" t="s">
        <v>1526</v>
      </c>
      <c r="G170" s="32">
        <v>18572</v>
      </c>
    </row>
    <row r="171" spans="1:7" x14ac:dyDescent="0.25">
      <c r="A171" s="30" t="s">
        <v>1568</v>
      </c>
      <c r="B171" s="31">
        <v>37062</v>
      </c>
      <c r="C171" s="29" t="s">
        <v>1546</v>
      </c>
      <c r="D171" s="29" t="s">
        <v>1515</v>
      </c>
      <c r="E171" s="29"/>
      <c r="F171" s="29" t="s">
        <v>1516</v>
      </c>
      <c r="G171" s="32">
        <v>887.99061155300558</v>
      </c>
    </row>
    <row r="172" spans="1:7" x14ac:dyDescent="0.25">
      <c r="A172" s="30" t="s">
        <v>1569</v>
      </c>
      <c r="B172" s="31">
        <v>37062</v>
      </c>
      <c r="C172" s="29" t="s">
        <v>1570</v>
      </c>
      <c r="D172" s="29" t="s">
        <v>1515</v>
      </c>
      <c r="E172" s="29"/>
      <c r="F172" s="29" t="s">
        <v>1526</v>
      </c>
      <c r="G172" s="32">
        <v>12382</v>
      </c>
    </row>
    <row r="173" spans="1:7" x14ac:dyDescent="0.25">
      <c r="A173" s="30" t="s">
        <v>1571</v>
      </c>
      <c r="B173" s="31">
        <v>37062</v>
      </c>
      <c r="C173" s="29" t="s">
        <v>1570</v>
      </c>
      <c r="D173" s="29" t="s">
        <v>1515</v>
      </c>
      <c r="E173" s="29"/>
      <c r="F173" s="29" t="s">
        <v>1526</v>
      </c>
      <c r="G173" s="32">
        <v>7739</v>
      </c>
    </row>
    <row r="174" spans="1:7" x14ac:dyDescent="0.25">
      <c r="A174" s="30" t="s">
        <v>1572</v>
      </c>
      <c r="B174" s="31">
        <v>37062</v>
      </c>
      <c r="C174" s="29" t="s">
        <v>1573</v>
      </c>
      <c r="D174" s="29" t="s">
        <v>1515</v>
      </c>
      <c r="E174" s="29"/>
      <c r="F174" s="29" t="s">
        <v>1526</v>
      </c>
      <c r="G174" s="32">
        <v>1683.4007041335244</v>
      </c>
    </row>
    <row r="175" spans="1:7" x14ac:dyDescent="0.25">
      <c r="A175" s="30" t="s">
        <v>1574</v>
      </c>
      <c r="B175" s="31">
        <v>37062</v>
      </c>
      <c r="C175" s="29" t="s">
        <v>1573</v>
      </c>
      <c r="D175" s="29" t="s">
        <v>1515</v>
      </c>
      <c r="E175" s="29"/>
      <c r="F175" s="29" t="s">
        <v>1526</v>
      </c>
      <c r="G175" s="32">
        <v>35334</v>
      </c>
    </row>
    <row r="176" spans="1:7" x14ac:dyDescent="0.25">
      <c r="A176" s="30" t="s">
        <v>1575</v>
      </c>
      <c r="B176" s="31">
        <v>37062</v>
      </c>
      <c r="C176" s="29" t="s">
        <v>1576</v>
      </c>
      <c r="D176" s="29" t="s">
        <v>1515</v>
      </c>
      <c r="E176" s="29"/>
      <c r="F176" s="29" t="s">
        <v>1577</v>
      </c>
      <c r="G176" s="32">
        <v>1442.8217499022035</v>
      </c>
    </row>
    <row r="177" spans="1:7" x14ac:dyDescent="0.25">
      <c r="A177" s="30" t="s">
        <v>1578</v>
      </c>
      <c r="B177" s="31">
        <v>37062</v>
      </c>
      <c r="C177" s="29" t="s">
        <v>1579</v>
      </c>
      <c r="D177" s="29" t="s">
        <v>1515</v>
      </c>
      <c r="E177" s="29"/>
      <c r="F177" s="29" t="s">
        <v>1562</v>
      </c>
      <c r="G177" s="32">
        <v>2804</v>
      </c>
    </row>
    <row r="178" spans="1:7" x14ac:dyDescent="0.25">
      <c r="A178" s="30" t="s">
        <v>1580</v>
      </c>
      <c r="B178" s="31">
        <v>37062</v>
      </c>
      <c r="C178" s="29" t="s">
        <v>1581</v>
      </c>
      <c r="D178" s="29" t="s">
        <v>1515</v>
      </c>
      <c r="E178" s="29"/>
      <c r="F178" s="29" t="s">
        <v>1516</v>
      </c>
      <c r="G178" s="32">
        <v>3323.1190507236929</v>
      </c>
    </row>
    <row r="179" spans="1:7" x14ac:dyDescent="0.25">
      <c r="A179" s="30" t="s">
        <v>1582</v>
      </c>
      <c r="B179" s="31">
        <v>37062</v>
      </c>
      <c r="C179" s="29" t="s">
        <v>1546</v>
      </c>
      <c r="D179" s="29" t="s">
        <v>1515</v>
      </c>
      <c r="E179" s="29"/>
      <c r="F179" s="29" t="s">
        <v>1516</v>
      </c>
      <c r="G179" s="32">
        <v>1315.0345547007432</v>
      </c>
    </row>
    <row r="180" spans="1:7" x14ac:dyDescent="0.25">
      <c r="A180" s="30" t="s">
        <v>1583</v>
      </c>
      <c r="B180" s="31">
        <v>37062</v>
      </c>
      <c r="C180" s="29" t="s">
        <v>1546</v>
      </c>
      <c r="D180" s="29" t="s">
        <v>1515</v>
      </c>
      <c r="E180" s="29"/>
      <c r="F180" s="29" t="s">
        <v>1516</v>
      </c>
      <c r="G180" s="32">
        <v>1727.7350371626026</v>
      </c>
    </row>
    <row r="181" spans="1:7" x14ac:dyDescent="0.25">
      <c r="A181" s="30" t="s">
        <v>1584</v>
      </c>
      <c r="B181" s="31">
        <v>37063</v>
      </c>
      <c r="C181" s="29" t="s">
        <v>1585</v>
      </c>
      <c r="D181" s="29" t="s">
        <v>1515</v>
      </c>
      <c r="E181" s="29"/>
      <c r="F181" s="29" t="s">
        <v>1526</v>
      </c>
      <c r="G181" s="32">
        <v>3096</v>
      </c>
    </row>
    <row r="182" spans="1:7" x14ac:dyDescent="0.25">
      <c r="A182" s="30" t="s">
        <v>1586</v>
      </c>
      <c r="B182" s="31">
        <v>37063</v>
      </c>
      <c r="C182" s="29" t="s">
        <v>1585</v>
      </c>
      <c r="D182" s="29" t="s">
        <v>1515</v>
      </c>
      <c r="E182" s="29"/>
      <c r="F182" s="29" t="s">
        <v>1526</v>
      </c>
      <c r="G182" s="32">
        <v>1548</v>
      </c>
    </row>
    <row r="183" spans="1:7" x14ac:dyDescent="0.25">
      <c r="A183" s="30" t="s">
        <v>1587</v>
      </c>
      <c r="B183" s="31">
        <v>37064</v>
      </c>
      <c r="C183" s="29" t="s">
        <v>1576</v>
      </c>
      <c r="D183" s="29" t="s">
        <v>1515</v>
      </c>
      <c r="E183" s="29"/>
      <c r="F183" s="29" t="s">
        <v>1577</v>
      </c>
      <c r="G183" s="32">
        <v>1308.6014445174001</v>
      </c>
    </row>
    <row r="184" spans="1:7" x14ac:dyDescent="0.25">
      <c r="A184" s="30" t="s">
        <v>1588</v>
      </c>
      <c r="B184" s="31">
        <v>37064</v>
      </c>
      <c r="C184" s="29" t="s">
        <v>1520</v>
      </c>
      <c r="D184" s="29" t="s">
        <v>1515</v>
      </c>
      <c r="E184" s="29"/>
      <c r="F184" s="29" t="s">
        <v>1526</v>
      </c>
      <c r="G184" s="32">
        <v>263.2961260669731</v>
      </c>
    </row>
    <row r="185" spans="1:7" x14ac:dyDescent="0.25">
      <c r="A185" s="30" t="s">
        <v>1589</v>
      </c>
      <c r="B185" s="31">
        <v>37067</v>
      </c>
      <c r="C185" s="29" t="s">
        <v>1564</v>
      </c>
      <c r="D185" s="29" t="s">
        <v>1515</v>
      </c>
      <c r="E185" s="29"/>
      <c r="F185" s="29" t="s">
        <v>1526</v>
      </c>
      <c r="G185" s="32">
        <v>36392.676019232036</v>
      </c>
    </row>
    <row r="186" spans="1:7" x14ac:dyDescent="0.25">
      <c r="A186" s="30" t="s">
        <v>1590</v>
      </c>
      <c r="B186" s="31">
        <v>37067</v>
      </c>
      <c r="C186" s="29" t="s">
        <v>1591</v>
      </c>
      <c r="D186" s="29" t="s">
        <v>1515</v>
      </c>
      <c r="E186" s="29"/>
      <c r="F186" s="29" t="s">
        <v>1577</v>
      </c>
      <c r="G186" s="32">
        <v>1834</v>
      </c>
    </row>
    <row r="187" spans="1:7" x14ac:dyDescent="0.25">
      <c r="A187" s="30" t="s">
        <v>1592</v>
      </c>
      <c r="B187" s="31">
        <v>37067</v>
      </c>
      <c r="C187" s="29" t="s">
        <v>1591</v>
      </c>
      <c r="D187" s="29" t="s">
        <v>1515</v>
      </c>
      <c r="E187" s="29"/>
      <c r="F187" s="29" t="s">
        <v>1577</v>
      </c>
      <c r="G187" s="32">
        <v>3057</v>
      </c>
    </row>
    <row r="188" spans="1:7" x14ac:dyDescent="0.25">
      <c r="A188" s="30" t="s">
        <v>1593</v>
      </c>
      <c r="B188" s="31">
        <v>37067</v>
      </c>
      <c r="C188" s="29" t="s">
        <v>1585</v>
      </c>
      <c r="D188" s="29" t="s">
        <v>1515</v>
      </c>
      <c r="E188" s="29"/>
      <c r="F188" s="29" t="s">
        <v>1526</v>
      </c>
      <c r="G188" s="32">
        <v>59348</v>
      </c>
    </row>
    <row r="189" spans="1:7" x14ac:dyDescent="0.25">
      <c r="A189" s="30" t="s">
        <v>1594</v>
      </c>
      <c r="B189" s="31">
        <v>37067</v>
      </c>
      <c r="C189" s="29" t="s">
        <v>1573</v>
      </c>
      <c r="D189" s="29" t="s">
        <v>1515</v>
      </c>
      <c r="E189" s="29"/>
      <c r="F189" s="29" t="s">
        <v>1526</v>
      </c>
      <c r="G189" s="32">
        <v>12155.70045445564</v>
      </c>
    </row>
    <row r="190" spans="1:7" x14ac:dyDescent="0.25">
      <c r="A190" s="30" t="s">
        <v>1595</v>
      </c>
      <c r="B190" s="31">
        <v>37068</v>
      </c>
      <c r="C190" s="29" t="s">
        <v>1596</v>
      </c>
      <c r="D190" s="29" t="s">
        <v>1515</v>
      </c>
      <c r="E190" s="29"/>
      <c r="F190" s="29" t="s">
        <v>1516</v>
      </c>
      <c r="G190" s="32">
        <v>3413.7658227848101</v>
      </c>
    </row>
    <row r="191" spans="1:7" x14ac:dyDescent="0.25">
      <c r="A191" s="30" t="s">
        <v>1597</v>
      </c>
      <c r="B191" s="31">
        <v>37068</v>
      </c>
      <c r="C191" s="29" t="s">
        <v>1539</v>
      </c>
      <c r="D191" s="29" t="s">
        <v>1515</v>
      </c>
      <c r="E191" s="29"/>
      <c r="F191" s="29" t="s">
        <v>1526</v>
      </c>
      <c r="G191" s="32">
        <v>3692</v>
      </c>
    </row>
    <row r="192" spans="1:7" x14ac:dyDescent="0.25">
      <c r="A192" s="30" t="s">
        <v>1598</v>
      </c>
      <c r="B192" s="31">
        <v>37069</v>
      </c>
      <c r="C192" s="29" t="s">
        <v>1528</v>
      </c>
      <c r="D192" s="29" t="s">
        <v>1515</v>
      </c>
      <c r="E192" s="29"/>
      <c r="F192" s="29" t="s">
        <v>1521</v>
      </c>
      <c r="G192" s="32">
        <v>139</v>
      </c>
    </row>
    <row r="193" spans="1:7" x14ac:dyDescent="0.25">
      <c r="A193" s="30" t="s">
        <v>1599</v>
      </c>
      <c r="B193" s="31">
        <v>37069</v>
      </c>
      <c r="C193" s="29" t="s">
        <v>1528</v>
      </c>
      <c r="D193" s="29" t="s">
        <v>1515</v>
      </c>
      <c r="E193" s="29"/>
      <c r="F193" s="29" t="s">
        <v>1521</v>
      </c>
      <c r="G193" s="32">
        <v>103</v>
      </c>
    </row>
    <row r="194" spans="1:7" x14ac:dyDescent="0.25">
      <c r="A194" s="30" t="s">
        <v>1600</v>
      </c>
      <c r="B194" s="31">
        <v>37069</v>
      </c>
      <c r="C194" s="29" t="s">
        <v>1528</v>
      </c>
      <c r="D194" s="29" t="s">
        <v>1515</v>
      </c>
      <c r="E194" s="29"/>
      <c r="F194" s="29" t="s">
        <v>1521</v>
      </c>
      <c r="G194" s="32">
        <v>56</v>
      </c>
    </row>
    <row r="195" spans="1:7" x14ac:dyDescent="0.25">
      <c r="A195" s="30" t="s">
        <v>1601</v>
      </c>
      <c r="B195" s="31">
        <v>37069</v>
      </c>
      <c r="C195" s="29" t="s">
        <v>1528</v>
      </c>
      <c r="D195" s="29" t="s">
        <v>1515</v>
      </c>
      <c r="E195" s="29"/>
      <c r="F195" s="29" t="s">
        <v>1521</v>
      </c>
      <c r="G195" s="32">
        <v>1169</v>
      </c>
    </row>
    <row r="196" spans="1:7" x14ac:dyDescent="0.25">
      <c r="A196" s="30" t="s">
        <v>1602</v>
      </c>
      <c r="B196" s="31">
        <v>37069</v>
      </c>
      <c r="C196" s="29" t="s">
        <v>1528</v>
      </c>
      <c r="D196" s="29" t="s">
        <v>1515</v>
      </c>
      <c r="E196" s="29"/>
      <c r="F196" s="29" t="s">
        <v>1521</v>
      </c>
      <c r="G196" s="32">
        <v>581</v>
      </c>
    </row>
    <row r="197" spans="1:7" x14ac:dyDescent="0.25">
      <c r="A197" s="30" t="s">
        <v>1603</v>
      </c>
      <c r="B197" s="31">
        <v>37069</v>
      </c>
      <c r="C197" s="29" t="s">
        <v>1528</v>
      </c>
      <c r="D197" s="29" t="s">
        <v>1515</v>
      </c>
      <c r="E197" s="29"/>
      <c r="F197" s="29" t="s">
        <v>1521</v>
      </c>
      <c r="G197" s="32">
        <v>436</v>
      </c>
    </row>
    <row r="198" spans="1:7" x14ac:dyDescent="0.25">
      <c r="A198" s="30" t="s">
        <v>1604</v>
      </c>
      <c r="B198" s="31">
        <v>37070</v>
      </c>
      <c r="C198" s="29" t="s">
        <v>1573</v>
      </c>
      <c r="D198" s="29" t="s">
        <v>1515</v>
      </c>
      <c r="E198" s="29"/>
      <c r="F198" s="29" t="s">
        <v>1526</v>
      </c>
      <c r="G198" s="32">
        <v>4495.3043935115256</v>
      </c>
    </row>
    <row r="199" spans="1:7" x14ac:dyDescent="0.25">
      <c r="A199" s="30" t="s">
        <v>1605</v>
      </c>
      <c r="B199" s="31">
        <v>37070</v>
      </c>
      <c r="C199" s="29" t="s">
        <v>1520</v>
      </c>
      <c r="D199" s="29" t="s">
        <v>1515</v>
      </c>
      <c r="E199" s="29"/>
      <c r="F199" s="29" t="s">
        <v>1526</v>
      </c>
      <c r="G199" s="32">
        <v>785.44690352663042</v>
      </c>
    </row>
    <row r="200" spans="1:7" x14ac:dyDescent="0.25">
      <c r="A200" s="30" t="s">
        <v>1606</v>
      </c>
      <c r="B200" s="31">
        <v>37070</v>
      </c>
      <c r="C200" s="29" t="s">
        <v>1607</v>
      </c>
      <c r="D200" s="29" t="s">
        <v>1515</v>
      </c>
      <c r="E200" s="29"/>
      <c r="F200" s="29" t="s">
        <v>1577</v>
      </c>
      <c r="G200" s="32">
        <v>6177</v>
      </c>
    </row>
    <row r="201" spans="1:7" x14ac:dyDescent="0.25">
      <c r="A201" s="30" t="s">
        <v>1608</v>
      </c>
      <c r="B201" s="31">
        <v>37070</v>
      </c>
      <c r="C201" s="29" t="s">
        <v>1539</v>
      </c>
      <c r="D201" s="29" t="s">
        <v>1515</v>
      </c>
      <c r="E201" s="29"/>
      <c r="F201" s="29" t="s">
        <v>1526</v>
      </c>
      <c r="G201" s="32">
        <v>51584</v>
      </c>
    </row>
    <row r="202" spans="1:7" x14ac:dyDescent="0.25">
      <c r="A202" s="30" t="s">
        <v>1609</v>
      </c>
      <c r="B202" s="31">
        <v>37070</v>
      </c>
      <c r="C202" s="29" t="s">
        <v>1610</v>
      </c>
      <c r="D202" s="29" t="s">
        <v>1515</v>
      </c>
      <c r="E202" s="29"/>
      <c r="F202" s="29" t="s">
        <v>1577</v>
      </c>
      <c r="G202" s="32">
        <v>6177</v>
      </c>
    </row>
    <row r="203" spans="1:7" x14ac:dyDescent="0.25">
      <c r="A203" s="30" t="s">
        <v>1611</v>
      </c>
      <c r="B203" s="31">
        <v>37070</v>
      </c>
      <c r="C203" s="29" t="s">
        <v>1520</v>
      </c>
      <c r="D203" s="29" t="s">
        <v>1515</v>
      </c>
      <c r="E203" s="29"/>
      <c r="F203" s="29" t="s">
        <v>1526</v>
      </c>
      <c r="G203" s="32">
        <v>425.55986077362581</v>
      </c>
    </row>
    <row r="204" spans="1:7" x14ac:dyDescent="0.25">
      <c r="A204" s="30" t="s">
        <v>1612</v>
      </c>
      <c r="B204" s="31">
        <v>37070</v>
      </c>
      <c r="C204" s="29" t="s">
        <v>1613</v>
      </c>
      <c r="D204" s="29" t="s">
        <v>1515</v>
      </c>
      <c r="E204" s="29"/>
      <c r="F204" s="29" t="s">
        <v>1516</v>
      </c>
      <c r="G204" s="32">
        <v>633.085965718789</v>
      </c>
    </row>
    <row r="205" spans="1:7" x14ac:dyDescent="0.25">
      <c r="A205" s="30" t="s">
        <v>1614</v>
      </c>
      <c r="B205" s="31">
        <v>37070</v>
      </c>
      <c r="C205" s="29" t="s">
        <v>1615</v>
      </c>
      <c r="D205" s="29" t="s">
        <v>1515</v>
      </c>
      <c r="E205" s="29"/>
      <c r="F205" s="29" t="s">
        <v>1616</v>
      </c>
      <c r="G205" s="32">
        <v>15889</v>
      </c>
    </row>
    <row r="206" spans="1:7" x14ac:dyDescent="0.25">
      <c r="A206" s="30" t="s">
        <v>1617</v>
      </c>
      <c r="B206" s="31">
        <v>37071</v>
      </c>
      <c r="C206" s="29" t="s">
        <v>1618</v>
      </c>
      <c r="D206" s="29" t="s">
        <v>1515</v>
      </c>
      <c r="E206" s="29"/>
      <c r="F206" s="29" t="s">
        <v>1526</v>
      </c>
      <c r="G206" s="32">
        <v>14633.179114342367</v>
      </c>
    </row>
    <row r="207" spans="1:7" x14ac:dyDescent="0.25">
      <c r="A207" s="30" t="s">
        <v>1619</v>
      </c>
      <c r="B207" s="31">
        <v>37071</v>
      </c>
      <c r="C207" s="29" t="s">
        <v>1620</v>
      </c>
      <c r="D207" s="29" t="s">
        <v>1515</v>
      </c>
      <c r="E207" s="29"/>
      <c r="F207" s="29" t="s">
        <v>1526</v>
      </c>
      <c r="G207" s="32">
        <v>22952.412425644416</v>
      </c>
    </row>
    <row r="208" spans="1:7" x14ac:dyDescent="0.25">
      <c r="A208" s="30" t="s">
        <v>1621</v>
      </c>
      <c r="B208" s="31">
        <v>37071</v>
      </c>
      <c r="C208" s="29" t="s">
        <v>1520</v>
      </c>
      <c r="D208" s="29" t="s">
        <v>1515</v>
      </c>
      <c r="E208" s="29"/>
      <c r="F208" s="29" t="s">
        <v>1526</v>
      </c>
      <c r="G208" s="32">
        <v>2766.027759418374</v>
      </c>
    </row>
    <row r="209" spans="1:7" x14ac:dyDescent="0.25">
      <c r="A209" s="30" t="s">
        <v>1622</v>
      </c>
      <c r="B209" s="31">
        <v>37071</v>
      </c>
      <c r="C209" s="29" t="s">
        <v>1623</v>
      </c>
      <c r="D209" s="29" t="s">
        <v>1515</v>
      </c>
      <c r="E209" s="29"/>
      <c r="F209" s="29" t="s">
        <v>1526</v>
      </c>
      <c r="G209" s="32">
        <v>178440</v>
      </c>
    </row>
    <row r="210" spans="1:7" x14ac:dyDescent="0.25">
      <c r="A210" s="30" t="s">
        <v>1624</v>
      </c>
      <c r="B210" s="31">
        <v>37071</v>
      </c>
      <c r="C210" s="29" t="s">
        <v>1623</v>
      </c>
      <c r="D210" s="29" t="s">
        <v>1515</v>
      </c>
      <c r="E210" s="29"/>
      <c r="F210" s="29" t="s">
        <v>1526</v>
      </c>
      <c r="G210" s="32">
        <v>66903</v>
      </c>
    </row>
    <row r="211" spans="1:7" x14ac:dyDescent="0.25">
      <c r="A211" s="30" t="s">
        <v>1625</v>
      </c>
      <c r="B211" s="31">
        <v>37071</v>
      </c>
      <c r="C211" s="29" t="s">
        <v>1626</v>
      </c>
      <c r="D211" s="29" t="s">
        <v>1515</v>
      </c>
      <c r="E211" s="29"/>
      <c r="F211" s="29" t="s">
        <v>1562</v>
      </c>
      <c r="G211" s="32">
        <v>-812510.24454725708</v>
      </c>
    </row>
    <row r="212" spans="1:7" x14ac:dyDescent="0.25">
      <c r="A212" s="30" t="s">
        <v>1625</v>
      </c>
      <c r="B212" s="31">
        <v>37071</v>
      </c>
      <c r="C212" s="29" t="s">
        <v>1626</v>
      </c>
      <c r="D212" s="29" t="s">
        <v>1515</v>
      </c>
      <c r="E212" s="29"/>
      <c r="F212" s="29" t="s">
        <v>1562</v>
      </c>
      <c r="G212" s="32">
        <v>812510</v>
      </c>
    </row>
    <row r="213" spans="1:7" x14ac:dyDescent="0.25">
      <c r="A213" s="30" t="s">
        <v>1627</v>
      </c>
      <c r="B213" s="31">
        <v>37071</v>
      </c>
      <c r="C213" s="29" t="s">
        <v>1591</v>
      </c>
      <c r="D213" s="29" t="s">
        <v>1515</v>
      </c>
      <c r="E213" s="29"/>
      <c r="F213" s="29" t="s">
        <v>1577</v>
      </c>
      <c r="G213" s="32">
        <v>255.12227362855256</v>
      </c>
    </row>
    <row r="214" spans="1:7" x14ac:dyDescent="0.25">
      <c r="A214" s="30" t="s">
        <v>1628</v>
      </c>
      <c r="B214" s="31">
        <v>37043</v>
      </c>
      <c r="C214" s="29" t="s">
        <v>1629</v>
      </c>
      <c r="D214" s="29" t="s">
        <v>1630</v>
      </c>
      <c r="E214" s="29"/>
      <c r="F214" s="29" t="s">
        <v>1631</v>
      </c>
      <c r="G214" s="32">
        <v>0</v>
      </c>
    </row>
    <row r="215" spans="1:7" x14ac:dyDescent="0.25">
      <c r="A215" s="30" t="s">
        <v>1632</v>
      </c>
      <c r="B215" s="31">
        <v>37043</v>
      </c>
      <c r="C215" s="29" t="s">
        <v>1629</v>
      </c>
      <c r="D215" s="29" t="s">
        <v>1630</v>
      </c>
      <c r="E215" s="29"/>
      <c r="F215" s="29" t="s">
        <v>1631</v>
      </c>
      <c r="G215" s="32">
        <v>0</v>
      </c>
    </row>
    <row r="216" spans="1:7" x14ac:dyDescent="0.25">
      <c r="A216" s="30" t="s">
        <v>1633</v>
      </c>
      <c r="B216" s="31">
        <v>37043</v>
      </c>
      <c r="C216" s="29" t="s">
        <v>1629</v>
      </c>
      <c r="D216" s="29" t="s">
        <v>1630</v>
      </c>
      <c r="E216" s="29"/>
      <c r="F216" s="29" t="s">
        <v>1631</v>
      </c>
      <c r="G216" s="32">
        <v>0</v>
      </c>
    </row>
    <row r="217" spans="1:7" x14ac:dyDescent="0.25">
      <c r="A217" s="30" t="s">
        <v>1634</v>
      </c>
      <c r="B217" s="31">
        <v>37043</v>
      </c>
      <c r="C217" s="29" t="s">
        <v>1629</v>
      </c>
      <c r="D217" s="29" t="s">
        <v>1630</v>
      </c>
      <c r="E217" s="29"/>
      <c r="F217" s="29" t="s">
        <v>1631</v>
      </c>
      <c r="G217" s="32">
        <v>0</v>
      </c>
    </row>
    <row r="218" spans="1:7" x14ac:dyDescent="0.25">
      <c r="A218" s="30" t="s">
        <v>1677</v>
      </c>
      <c r="B218" s="31">
        <v>37043</v>
      </c>
      <c r="C218" s="29" t="s">
        <v>1678</v>
      </c>
      <c r="D218" s="29" t="s">
        <v>1630</v>
      </c>
      <c r="E218" s="29"/>
      <c r="F218" s="29" t="s">
        <v>1679</v>
      </c>
      <c r="G218" s="32">
        <v>5317</v>
      </c>
    </row>
    <row r="219" spans="1:7" x14ac:dyDescent="0.25">
      <c r="A219" s="30" t="s">
        <v>1628</v>
      </c>
      <c r="B219" s="31">
        <v>37043</v>
      </c>
      <c r="C219" s="29" t="s">
        <v>1629</v>
      </c>
      <c r="D219" s="29" t="s">
        <v>1630</v>
      </c>
      <c r="E219" s="29"/>
      <c r="F219" s="29" t="s">
        <v>1631</v>
      </c>
      <c r="G219" s="32">
        <v>0</v>
      </c>
    </row>
    <row r="220" spans="1:7" x14ac:dyDescent="0.25">
      <c r="A220" s="30" t="s">
        <v>1681</v>
      </c>
      <c r="B220" s="31">
        <v>37043</v>
      </c>
      <c r="C220" s="29" t="s">
        <v>1629</v>
      </c>
      <c r="D220" s="29" t="s">
        <v>1630</v>
      </c>
      <c r="E220" s="29"/>
      <c r="F220" s="29" t="s">
        <v>1631</v>
      </c>
      <c r="G220" s="32">
        <v>0</v>
      </c>
    </row>
    <row r="221" spans="1:7" x14ac:dyDescent="0.25">
      <c r="A221" s="30" t="s">
        <v>1633</v>
      </c>
      <c r="B221" s="31">
        <v>37043</v>
      </c>
      <c r="C221" s="29" t="s">
        <v>1629</v>
      </c>
      <c r="D221" s="29" t="s">
        <v>1630</v>
      </c>
      <c r="E221" s="29"/>
      <c r="F221" s="29" t="s">
        <v>1631</v>
      </c>
      <c r="G221" s="32">
        <v>0</v>
      </c>
    </row>
    <row r="222" spans="1:7" x14ac:dyDescent="0.25">
      <c r="A222" s="30" t="s">
        <v>1634</v>
      </c>
      <c r="B222" s="31">
        <v>37043</v>
      </c>
      <c r="C222" s="29" t="s">
        <v>1629</v>
      </c>
      <c r="D222" s="29" t="s">
        <v>1630</v>
      </c>
      <c r="E222" s="29"/>
      <c r="F222" s="29" t="s">
        <v>1631</v>
      </c>
      <c r="G222" s="32">
        <v>0</v>
      </c>
    </row>
    <row r="223" spans="1:7" x14ac:dyDescent="0.25">
      <c r="A223" s="30" t="s">
        <v>1635</v>
      </c>
      <c r="B223" s="31">
        <v>37046</v>
      </c>
      <c r="C223" s="29" t="s">
        <v>1636</v>
      </c>
      <c r="D223" s="29" t="s">
        <v>1630</v>
      </c>
      <c r="E223" s="29"/>
      <c r="F223" s="29" t="s">
        <v>1631</v>
      </c>
      <c r="G223" s="32">
        <v>0</v>
      </c>
    </row>
    <row r="224" spans="1:7" x14ac:dyDescent="0.25">
      <c r="A224" s="30" t="s">
        <v>1635</v>
      </c>
      <c r="B224" s="31">
        <v>37046</v>
      </c>
      <c r="C224" s="29" t="s">
        <v>1629</v>
      </c>
      <c r="D224" s="29" t="s">
        <v>1630</v>
      </c>
      <c r="E224" s="29"/>
      <c r="F224" s="29" t="s">
        <v>1631</v>
      </c>
      <c r="G224" s="32">
        <v>0</v>
      </c>
    </row>
    <row r="225" spans="1:7" x14ac:dyDescent="0.25">
      <c r="A225" s="30" t="s">
        <v>1682</v>
      </c>
      <c r="B225" s="31">
        <v>37046</v>
      </c>
      <c r="C225" s="29" t="s">
        <v>1629</v>
      </c>
      <c r="D225" s="29" t="s">
        <v>1630</v>
      </c>
      <c r="E225" s="29"/>
      <c r="F225" s="29" t="s">
        <v>1631</v>
      </c>
      <c r="G225" s="32">
        <v>745</v>
      </c>
    </row>
    <row r="226" spans="1:7" x14ac:dyDescent="0.25">
      <c r="A226" s="30" t="s">
        <v>1684</v>
      </c>
      <c r="B226" s="31">
        <v>37047</v>
      </c>
      <c r="C226" s="29" t="s">
        <v>1685</v>
      </c>
      <c r="D226" s="29" t="s">
        <v>1630</v>
      </c>
      <c r="E226" s="29"/>
      <c r="F226" s="29" t="s">
        <v>1631</v>
      </c>
      <c r="G226" s="32">
        <v>1133</v>
      </c>
    </row>
    <row r="227" spans="1:7" x14ac:dyDescent="0.25">
      <c r="A227" s="30" t="s">
        <v>1637</v>
      </c>
      <c r="B227" s="31">
        <v>37048</v>
      </c>
      <c r="C227" s="29" t="s">
        <v>1636</v>
      </c>
      <c r="D227" s="29" t="s">
        <v>1630</v>
      </c>
      <c r="E227" s="29"/>
      <c r="F227" s="29" t="s">
        <v>1638</v>
      </c>
      <c r="G227" s="32">
        <v>0</v>
      </c>
    </row>
    <row r="228" spans="1:7" x14ac:dyDescent="0.25">
      <c r="A228" s="30" t="s">
        <v>1639</v>
      </c>
      <c r="B228" s="31">
        <v>37048</v>
      </c>
      <c r="C228" s="29" t="s">
        <v>1636</v>
      </c>
      <c r="D228" s="29" t="s">
        <v>1630</v>
      </c>
      <c r="E228" s="29"/>
      <c r="F228" s="29" t="s">
        <v>1640</v>
      </c>
      <c r="G228" s="32">
        <v>0</v>
      </c>
    </row>
    <row r="229" spans="1:7" x14ac:dyDescent="0.25">
      <c r="A229" s="30" t="s">
        <v>1637</v>
      </c>
      <c r="B229" s="31">
        <v>37048</v>
      </c>
      <c r="C229" s="29" t="s">
        <v>1629</v>
      </c>
      <c r="D229" s="29" t="s">
        <v>1630</v>
      </c>
      <c r="E229" s="29"/>
      <c r="F229" s="29" t="s">
        <v>1638</v>
      </c>
      <c r="G229" s="32">
        <v>0</v>
      </c>
    </row>
    <row r="230" spans="1:7" x14ac:dyDescent="0.25">
      <c r="A230" s="30" t="s">
        <v>1639</v>
      </c>
      <c r="B230" s="31">
        <v>37048</v>
      </c>
      <c r="C230" s="29" t="s">
        <v>1629</v>
      </c>
      <c r="D230" s="29" t="s">
        <v>1630</v>
      </c>
      <c r="E230" s="29"/>
      <c r="F230" s="29" t="s">
        <v>1640</v>
      </c>
      <c r="G230" s="32">
        <v>0</v>
      </c>
    </row>
    <row r="231" spans="1:7" x14ac:dyDescent="0.25">
      <c r="A231" s="30" t="s">
        <v>1641</v>
      </c>
      <c r="B231" s="31">
        <v>37049</v>
      </c>
      <c r="C231" s="29" t="s">
        <v>1642</v>
      </c>
      <c r="D231" s="29" t="s">
        <v>1630</v>
      </c>
      <c r="E231" s="29"/>
      <c r="F231" s="29" t="s">
        <v>1631</v>
      </c>
      <c r="G231" s="32">
        <v>0</v>
      </c>
    </row>
    <row r="232" spans="1:7" x14ac:dyDescent="0.25">
      <c r="A232" s="30" t="s">
        <v>1643</v>
      </c>
      <c r="B232" s="31">
        <v>37049</v>
      </c>
      <c r="C232" s="29" t="s">
        <v>1644</v>
      </c>
      <c r="D232" s="29" t="s">
        <v>1630</v>
      </c>
      <c r="E232" s="29"/>
      <c r="F232" s="29" t="s">
        <v>1631</v>
      </c>
      <c r="G232" s="32">
        <v>0</v>
      </c>
    </row>
    <row r="233" spans="1:7" x14ac:dyDescent="0.25">
      <c r="A233" s="30" t="s">
        <v>1645</v>
      </c>
      <c r="B233" s="31">
        <v>37049</v>
      </c>
      <c r="C233" s="29" t="s">
        <v>1644</v>
      </c>
      <c r="D233" s="29" t="s">
        <v>1630</v>
      </c>
      <c r="E233" s="29"/>
      <c r="F233" s="29" t="s">
        <v>1638</v>
      </c>
      <c r="G233" s="32">
        <v>0</v>
      </c>
    </row>
    <row r="234" spans="1:7" x14ac:dyDescent="0.25">
      <c r="A234" s="30" t="s">
        <v>1641</v>
      </c>
      <c r="B234" s="31">
        <v>37049</v>
      </c>
      <c r="C234" s="29" t="s">
        <v>1629</v>
      </c>
      <c r="D234" s="29" t="s">
        <v>1630</v>
      </c>
      <c r="E234" s="29"/>
      <c r="F234" s="29" t="s">
        <v>1631</v>
      </c>
      <c r="G234" s="32">
        <v>0</v>
      </c>
    </row>
    <row r="235" spans="1:7" x14ac:dyDescent="0.25">
      <c r="A235" s="30" t="s">
        <v>1643</v>
      </c>
      <c r="B235" s="31">
        <v>37049</v>
      </c>
      <c r="C235" s="29" t="s">
        <v>1629</v>
      </c>
      <c r="D235" s="29" t="s">
        <v>1630</v>
      </c>
      <c r="E235" s="29"/>
      <c r="F235" s="29" t="s">
        <v>1631</v>
      </c>
      <c r="G235" s="32">
        <v>482</v>
      </c>
    </row>
    <row r="236" spans="1:7" x14ac:dyDescent="0.25">
      <c r="A236" s="30" t="s">
        <v>1645</v>
      </c>
      <c r="B236" s="31">
        <v>37049</v>
      </c>
      <c r="C236" s="29" t="s">
        <v>1686</v>
      </c>
      <c r="D236" s="29" t="s">
        <v>1630</v>
      </c>
      <c r="E236" s="29"/>
      <c r="F236" s="29" t="s">
        <v>1638</v>
      </c>
      <c r="G236" s="32">
        <v>0</v>
      </c>
    </row>
    <row r="237" spans="1:7" x14ac:dyDescent="0.25">
      <c r="A237" s="30" t="s">
        <v>1646</v>
      </c>
      <c r="B237" s="31">
        <v>37050</v>
      </c>
      <c r="C237" s="29" t="s">
        <v>1647</v>
      </c>
      <c r="D237" s="29" t="s">
        <v>1630</v>
      </c>
      <c r="E237" s="29"/>
      <c r="F237" s="29" t="s">
        <v>1638</v>
      </c>
      <c r="G237" s="32">
        <v>0</v>
      </c>
    </row>
    <row r="238" spans="1:7" x14ac:dyDescent="0.25">
      <c r="A238" s="30" t="s">
        <v>1646</v>
      </c>
      <c r="B238" s="31">
        <v>37050</v>
      </c>
      <c r="C238" s="29" t="s">
        <v>1647</v>
      </c>
      <c r="D238" s="29" t="s">
        <v>1630</v>
      </c>
      <c r="E238" s="29"/>
      <c r="F238" s="29" t="s">
        <v>1638</v>
      </c>
      <c r="G238" s="32">
        <v>1181</v>
      </c>
    </row>
    <row r="239" spans="1:7" x14ac:dyDescent="0.25">
      <c r="A239" s="30" t="s">
        <v>1648</v>
      </c>
      <c r="B239" s="31">
        <v>37053</v>
      </c>
      <c r="C239" s="29" t="s">
        <v>1629</v>
      </c>
      <c r="D239" s="29" t="s">
        <v>1630</v>
      </c>
      <c r="E239" s="29"/>
      <c r="F239" s="29" t="s">
        <v>1638</v>
      </c>
      <c r="G239" s="32">
        <v>0</v>
      </c>
    </row>
    <row r="240" spans="1:7" x14ac:dyDescent="0.25">
      <c r="A240" s="30" t="s">
        <v>1649</v>
      </c>
      <c r="B240" s="31">
        <v>37053</v>
      </c>
      <c r="C240" s="29" t="s">
        <v>1629</v>
      </c>
      <c r="D240" s="29" t="s">
        <v>1630</v>
      </c>
      <c r="E240" s="29"/>
      <c r="F240" s="29" t="s">
        <v>1638</v>
      </c>
      <c r="G240" s="32">
        <v>0</v>
      </c>
    </row>
    <row r="241" spans="1:7" x14ac:dyDescent="0.25">
      <c r="A241" s="30" t="s">
        <v>1648</v>
      </c>
      <c r="B241" s="31">
        <v>37053</v>
      </c>
      <c r="C241" s="29" t="s">
        <v>1629</v>
      </c>
      <c r="D241" s="29" t="s">
        <v>1630</v>
      </c>
      <c r="E241" s="29"/>
      <c r="F241" s="29" t="s">
        <v>1638</v>
      </c>
      <c r="G241" s="32">
        <v>0</v>
      </c>
    </row>
    <row r="242" spans="1:7" x14ac:dyDescent="0.25">
      <c r="A242" s="30" t="s">
        <v>1687</v>
      </c>
      <c r="B242" s="31">
        <v>37053</v>
      </c>
      <c r="C242" s="29" t="s">
        <v>1688</v>
      </c>
      <c r="D242" s="29" t="s">
        <v>1630</v>
      </c>
      <c r="E242" s="29"/>
      <c r="F242" s="29" t="s">
        <v>1638</v>
      </c>
      <c r="G242" s="32">
        <v>490</v>
      </c>
    </row>
    <row r="243" spans="1:7" x14ac:dyDescent="0.25">
      <c r="A243" s="30" t="s">
        <v>1687</v>
      </c>
      <c r="B243" s="31">
        <v>37053</v>
      </c>
      <c r="C243" s="29" t="s">
        <v>1688</v>
      </c>
      <c r="D243" s="29" t="s">
        <v>1630</v>
      </c>
      <c r="E243" s="29"/>
      <c r="F243" s="29" t="s">
        <v>1638</v>
      </c>
      <c r="G243" s="32">
        <v>0</v>
      </c>
    </row>
    <row r="244" spans="1:7" x14ac:dyDescent="0.25">
      <c r="A244" s="30" t="s">
        <v>1650</v>
      </c>
      <c r="B244" s="31">
        <v>37054</v>
      </c>
      <c r="C244" s="29" t="s">
        <v>1651</v>
      </c>
      <c r="D244" s="29" t="s">
        <v>1630</v>
      </c>
      <c r="E244" s="29"/>
      <c r="F244" s="29" t="s">
        <v>1638</v>
      </c>
      <c r="G244" s="32">
        <v>0</v>
      </c>
    </row>
    <row r="245" spans="1:7" x14ac:dyDescent="0.25">
      <c r="A245" s="30" t="s">
        <v>1652</v>
      </c>
      <c r="B245" s="31">
        <v>37054</v>
      </c>
      <c r="C245" s="29" t="s">
        <v>1651</v>
      </c>
      <c r="D245" s="29" t="s">
        <v>1630</v>
      </c>
      <c r="E245" s="29"/>
      <c r="F245" s="29" t="s">
        <v>1638</v>
      </c>
      <c r="G245" s="32">
        <v>0</v>
      </c>
    </row>
    <row r="246" spans="1:7" x14ac:dyDescent="0.25">
      <c r="A246" s="30" t="s">
        <v>1650</v>
      </c>
      <c r="B246" s="31">
        <v>37054</v>
      </c>
      <c r="C246" s="29" t="s">
        <v>1651</v>
      </c>
      <c r="D246" s="29" t="s">
        <v>1630</v>
      </c>
      <c r="E246" s="29"/>
      <c r="F246" s="29" t="s">
        <v>1638</v>
      </c>
      <c r="G246" s="32">
        <v>500</v>
      </c>
    </row>
    <row r="247" spans="1:7" x14ac:dyDescent="0.25">
      <c r="A247" s="30" t="s">
        <v>1652</v>
      </c>
      <c r="B247" s="31">
        <v>37054</v>
      </c>
      <c r="C247" s="29" t="s">
        <v>1651</v>
      </c>
      <c r="D247" s="29" t="s">
        <v>1630</v>
      </c>
      <c r="E247" s="29"/>
      <c r="F247" s="29" t="s">
        <v>1638</v>
      </c>
      <c r="G247" s="32">
        <v>975</v>
      </c>
    </row>
    <row r="248" spans="1:7" x14ac:dyDescent="0.25">
      <c r="A248" s="30" t="s">
        <v>1653</v>
      </c>
      <c r="B248" s="31">
        <v>37055</v>
      </c>
      <c r="C248" s="29" t="s">
        <v>1654</v>
      </c>
      <c r="D248" s="29" t="s">
        <v>1630</v>
      </c>
      <c r="E248" s="29"/>
      <c r="F248" s="29" t="s">
        <v>1631</v>
      </c>
      <c r="G248" s="32">
        <v>0</v>
      </c>
    </row>
    <row r="249" spans="1:7" x14ac:dyDescent="0.25">
      <c r="A249" s="30" t="s">
        <v>1653</v>
      </c>
      <c r="B249" s="31">
        <v>37055</v>
      </c>
      <c r="C249" s="29" t="s">
        <v>1686</v>
      </c>
      <c r="D249" s="29" t="s">
        <v>1630</v>
      </c>
      <c r="E249" s="29"/>
      <c r="F249" s="29" t="s">
        <v>1631</v>
      </c>
      <c r="G249" s="32">
        <v>979</v>
      </c>
    </row>
    <row r="250" spans="1:7" x14ac:dyDescent="0.25">
      <c r="A250" s="30" t="s">
        <v>1655</v>
      </c>
      <c r="B250" s="31">
        <v>37056</v>
      </c>
      <c r="C250" s="29" t="s">
        <v>1636</v>
      </c>
      <c r="D250" s="29" t="s">
        <v>1630</v>
      </c>
      <c r="E250" s="29"/>
      <c r="F250" s="29" t="s">
        <v>1640</v>
      </c>
      <c r="G250" s="32">
        <v>0</v>
      </c>
    </row>
    <row r="251" spans="1:7" x14ac:dyDescent="0.25">
      <c r="A251" s="30" t="s">
        <v>1655</v>
      </c>
      <c r="B251" s="31">
        <v>37056</v>
      </c>
      <c r="C251" s="29" t="s">
        <v>1629</v>
      </c>
      <c r="D251" s="29" t="s">
        <v>1630</v>
      </c>
      <c r="E251" s="29"/>
      <c r="F251" s="29" t="s">
        <v>1640</v>
      </c>
      <c r="G251" s="32">
        <v>0</v>
      </c>
    </row>
    <row r="252" spans="1:7" x14ac:dyDescent="0.25">
      <c r="A252" s="30" t="s">
        <v>1689</v>
      </c>
      <c r="B252" s="31">
        <v>37060</v>
      </c>
      <c r="C252" s="29" t="s">
        <v>1690</v>
      </c>
      <c r="D252" s="29" t="s">
        <v>1630</v>
      </c>
      <c r="E252" s="29"/>
      <c r="F252" s="29" t="s">
        <v>1638</v>
      </c>
      <c r="G252" s="32">
        <v>6274</v>
      </c>
    </row>
    <row r="253" spans="1:7" x14ac:dyDescent="0.25">
      <c r="A253" s="30" t="s">
        <v>1656</v>
      </c>
      <c r="B253" s="31">
        <v>37061</v>
      </c>
      <c r="C253" s="29" t="s">
        <v>1629</v>
      </c>
      <c r="D253" s="29" t="s">
        <v>1630</v>
      </c>
      <c r="E253" s="29"/>
      <c r="F253" s="29" t="s">
        <v>1638</v>
      </c>
      <c r="G253" s="32">
        <v>0</v>
      </c>
    </row>
    <row r="254" spans="1:7" x14ac:dyDescent="0.25">
      <c r="A254" s="30" t="s">
        <v>1656</v>
      </c>
      <c r="B254" s="31">
        <v>37061</v>
      </c>
      <c r="C254" s="29" t="s">
        <v>1629</v>
      </c>
      <c r="D254" s="29" t="s">
        <v>1630</v>
      </c>
      <c r="E254" s="29"/>
      <c r="F254" s="29" t="s">
        <v>1638</v>
      </c>
      <c r="G254" s="32">
        <v>0</v>
      </c>
    </row>
    <row r="255" spans="1:7" x14ac:dyDescent="0.25">
      <c r="A255" s="30" t="s">
        <v>1657</v>
      </c>
      <c r="B255" s="31">
        <v>37062</v>
      </c>
      <c r="C255" s="29" t="s">
        <v>1629</v>
      </c>
      <c r="D255" s="29" t="s">
        <v>1630</v>
      </c>
      <c r="E255" s="29"/>
      <c r="F255" s="29" t="s">
        <v>1631</v>
      </c>
      <c r="G255" s="32">
        <v>0</v>
      </c>
    </row>
    <row r="256" spans="1:7" x14ac:dyDescent="0.25">
      <c r="A256" s="30" t="s">
        <v>1658</v>
      </c>
      <c r="B256" s="31">
        <v>37062</v>
      </c>
      <c r="C256" s="29" t="s">
        <v>1629</v>
      </c>
      <c r="D256" s="29" t="s">
        <v>1630</v>
      </c>
      <c r="E256" s="29"/>
      <c r="F256" s="29" t="s">
        <v>1631</v>
      </c>
      <c r="G256" s="32">
        <v>0</v>
      </c>
    </row>
    <row r="257" spans="1:7" x14ac:dyDescent="0.25">
      <c r="A257" s="30" t="s">
        <v>1327</v>
      </c>
      <c r="B257" s="31">
        <v>37062</v>
      </c>
      <c r="C257" s="29" t="s">
        <v>1659</v>
      </c>
      <c r="D257" s="29" t="s">
        <v>1630</v>
      </c>
      <c r="E257" s="29"/>
      <c r="F257" s="29" t="s">
        <v>1631</v>
      </c>
      <c r="G257" s="32">
        <v>0</v>
      </c>
    </row>
    <row r="258" spans="1:7" x14ac:dyDescent="0.25">
      <c r="A258" s="30" t="s">
        <v>1657</v>
      </c>
      <c r="B258" s="31">
        <v>37062</v>
      </c>
      <c r="C258" s="29" t="s">
        <v>1629</v>
      </c>
      <c r="D258" s="29" t="s">
        <v>1630</v>
      </c>
      <c r="E258" s="29"/>
      <c r="F258" s="29" t="s">
        <v>1631</v>
      </c>
      <c r="G258" s="32">
        <v>0</v>
      </c>
    </row>
    <row r="259" spans="1:7" x14ac:dyDescent="0.25">
      <c r="A259" s="30" t="s">
        <v>1658</v>
      </c>
      <c r="B259" s="31">
        <v>37062</v>
      </c>
      <c r="C259" s="29" t="s">
        <v>1629</v>
      </c>
      <c r="D259" s="29" t="s">
        <v>1630</v>
      </c>
      <c r="E259" s="29"/>
      <c r="F259" s="29" t="s">
        <v>1631</v>
      </c>
      <c r="G259" s="32">
        <v>0</v>
      </c>
    </row>
    <row r="260" spans="1:7" x14ac:dyDescent="0.25">
      <c r="A260" s="30" t="s">
        <v>1328</v>
      </c>
      <c r="B260" s="31">
        <v>37062</v>
      </c>
      <c r="C260" s="29" t="s">
        <v>1659</v>
      </c>
      <c r="D260" s="29" t="s">
        <v>1630</v>
      </c>
      <c r="E260" s="29"/>
      <c r="F260" s="29" t="s">
        <v>1631</v>
      </c>
      <c r="G260" s="32">
        <v>42300</v>
      </c>
    </row>
    <row r="261" spans="1:7" x14ac:dyDescent="0.25">
      <c r="A261" s="30" t="s">
        <v>1660</v>
      </c>
      <c r="B261" s="31">
        <v>37063</v>
      </c>
      <c r="C261" s="29" t="s">
        <v>1629</v>
      </c>
      <c r="D261" s="29" t="s">
        <v>1630</v>
      </c>
      <c r="E261" s="29"/>
      <c r="F261" s="29" t="s">
        <v>1638</v>
      </c>
      <c r="G261" s="32">
        <v>0</v>
      </c>
    </row>
    <row r="262" spans="1:7" x14ac:dyDescent="0.25">
      <c r="A262" s="30" t="s">
        <v>1661</v>
      </c>
      <c r="B262" s="31">
        <v>37063</v>
      </c>
      <c r="C262" s="29" t="s">
        <v>1629</v>
      </c>
      <c r="D262" s="29" t="s">
        <v>1630</v>
      </c>
      <c r="E262" s="29"/>
      <c r="F262" s="29" t="s">
        <v>1638</v>
      </c>
      <c r="G262" s="32">
        <v>0</v>
      </c>
    </row>
    <row r="263" spans="1:7" x14ac:dyDescent="0.25">
      <c r="A263" s="30" t="s">
        <v>1691</v>
      </c>
      <c r="B263" s="31">
        <v>37063</v>
      </c>
      <c r="C263" s="29" t="s">
        <v>1636</v>
      </c>
      <c r="D263" s="29" t="s">
        <v>1630</v>
      </c>
      <c r="E263" s="29"/>
      <c r="F263" s="29" t="s">
        <v>1631</v>
      </c>
      <c r="G263" s="32">
        <v>1056</v>
      </c>
    </row>
    <row r="264" spans="1:7" x14ac:dyDescent="0.25">
      <c r="A264" s="30" t="s">
        <v>1692</v>
      </c>
      <c r="B264" s="31">
        <v>37063</v>
      </c>
      <c r="C264" s="29" t="s">
        <v>1693</v>
      </c>
      <c r="D264" s="29" t="s">
        <v>1630</v>
      </c>
      <c r="E264" s="29"/>
      <c r="F264" s="29" t="s">
        <v>1638</v>
      </c>
      <c r="G264" s="32">
        <v>10361</v>
      </c>
    </row>
    <row r="265" spans="1:7" x14ac:dyDescent="0.25">
      <c r="A265" s="30" t="s">
        <v>1660</v>
      </c>
      <c r="B265" s="31">
        <v>37063</v>
      </c>
      <c r="C265" s="29" t="s">
        <v>1629</v>
      </c>
      <c r="D265" s="29" t="s">
        <v>1630</v>
      </c>
      <c r="E265" s="29"/>
      <c r="F265" s="29" t="s">
        <v>1638</v>
      </c>
      <c r="G265" s="32">
        <v>0</v>
      </c>
    </row>
    <row r="266" spans="1:7" x14ac:dyDescent="0.25">
      <c r="A266" s="30" t="s">
        <v>1661</v>
      </c>
      <c r="B266" s="31">
        <v>37063</v>
      </c>
      <c r="C266" s="29" t="s">
        <v>1629</v>
      </c>
      <c r="D266" s="29" t="s">
        <v>1630</v>
      </c>
      <c r="E266" s="29"/>
      <c r="F266" s="29" t="s">
        <v>1638</v>
      </c>
      <c r="G266" s="32">
        <v>0</v>
      </c>
    </row>
    <row r="267" spans="1:7" x14ac:dyDescent="0.25">
      <c r="A267" s="30" t="s">
        <v>1696</v>
      </c>
      <c r="B267" s="31">
        <v>37064</v>
      </c>
      <c r="C267" s="29" t="s">
        <v>1697</v>
      </c>
      <c r="D267" s="29" t="s">
        <v>1630</v>
      </c>
      <c r="E267" s="29"/>
      <c r="F267" s="29" t="s">
        <v>1698</v>
      </c>
      <c r="G267" s="32">
        <v>0</v>
      </c>
    </row>
    <row r="268" spans="1:7" x14ac:dyDescent="0.25">
      <c r="A268" s="30" t="s">
        <v>1662</v>
      </c>
      <c r="B268" s="31">
        <v>37067</v>
      </c>
      <c r="C268" s="29" t="s">
        <v>1663</v>
      </c>
      <c r="D268" s="29" t="s">
        <v>1630</v>
      </c>
      <c r="E268" s="29"/>
      <c r="F268" s="29" t="s">
        <v>1638</v>
      </c>
      <c r="G268" s="32">
        <v>0</v>
      </c>
    </row>
    <row r="269" spans="1:7" x14ac:dyDescent="0.25">
      <c r="A269" s="30" t="s">
        <v>1664</v>
      </c>
      <c r="B269" s="31">
        <v>37067</v>
      </c>
      <c r="C269" s="29" t="s">
        <v>1663</v>
      </c>
      <c r="D269" s="29" t="s">
        <v>1630</v>
      </c>
      <c r="E269" s="29"/>
      <c r="F269" s="29" t="s">
        <v>1638</v>
      </c>
      <c r="G269" s="32">
        <v>0</v>
      </c>
    </row>
    <row r="270" spans="1:7" x14ac:dyDescent="0.25">
      <c r="A270" s="30" t="s">
        <v>1665</v>
      </c>
      <c r="B270" s="31">
        <v>37067</v>
      </c>
      <c r="C270" s="29" t="s">
        <v>1666</v>
      </c>
      <c r="D270" s="29" t="s">
        <v>1630</v>
      </c>
      <c r="E270" s="29"/>
      <c r="F270" s="29" t="s">
        <v>1638</v>
      </c>
      <c r="G270" s="32">
        <v>0</v>
      </c>
    </row>
    <row r="271" spans="1:7" x14ac:dyDescent="0.25">
      <c r="A271" s="30" t="s">
        <v>1667</v>
      </c>
      <c r="B271" s="31">
        <v>37067</v>
      </c>
      <c r="C271" s="29" t="s">
        <v>1629</v>
      </c>
      <c r="D271" s="29" t="s">
        <v>1630</v>
      </c>
      <c r="E271" s="29"/>
      <c r="F271" s="29" t="s">
        <v>1638</v>
      </c>
      <c r="G271" s="32">
        <v>0</v>
      </c>
    </row>
    <row r="272" spans="1:7" x14ac:dyDescent="0.25">
      <c r="A272" s="30" t="s">
        <v>1668</v>
      </c>
      <c r="B272" s="31">
        <v>37067</v>
      </c>
      <c r="C272" s="29" t="s">
        <v>1654</v>
      </c>
      <c r="D272" s="29" t="s">
        <v>1630</v>
      </c>
      <c r="E272" s="29"/>
      <c r="F272" s="29" t="s">
        <v>1638</v>
      </c>
      <c r="G272" s="32">
        <v>0</v>
      </c>
    </row>
    <row r="273" spans="1:7" x14ac:dyDescent="0.25">
      <c r="A273" s="30" t="s">
        <v>1669</v>
      </c>
      <c r="B273" s="31">
        <v>37067</v>
      </c>
      <c r="C273" s="29" t="s">
        <v>1654</v>
      </c>
      <c r="D273" s="29" t="s">
        <v>1630</v>
      </c>
      <c r="E273" s="29"/>
      <c r="F273" s="29" t="s">
        <v>1638</v>
      </c>
      <c r="G273" s="32">
        <v>0</v>
      </c>
    </row>
    <row r="274" spans="1:7" x14ac:dyDescent="0.25">
      <c r="A274" s="30" t="s">
        <v>1694</v>
      </c>
      <c r="B274" s="31">
        <v>37067</v>
      </c>
      <c r="C274" s="29" t="s">
        <v>1695</v>
      </c>
      <c r="D274" s="29" t="s">
        <v>1630</v>
      </c>
      <c r="E274" s="29"/>
      <c r="F274" s="29" t="s">
        <v>1638</v>
      </c>
      <c r="G274" s="32">
        <v>15490</v>
      </c>
    </row>
    <row r="275" spans="1:7" x14ac:dyDescent="0.25">
      <c r="A275" s="30" t="s">
        <v>1662</v>
      </c>
      <c r="B275" s="31">
        <v>37067</v>
      </c>
      <c r="C275" s="29" t="s">
        <v>1663</v>
      </c>
      <c r="D275" s="29" t="s">
        <v>1630</v>
      </c>
      <c r="E275" s="29"/>
      <c r="F275" s="29" t="s">
        <v>1638</v>
      </c>
      <c r="G275" s="32">
        <v>0</v>
      </c>
    </row>
    <row r="276" spans="1:7" x14ac:dyDescent="0.25">
      <c r="A276" s="30" t="s">
        <v>1664</v>
      </c>
      <c r="B276" s="31">
        <v>37067</v>
      </c>
      <c r="C276" s="29" t="s">
        <v>1663</v>
      </c>
      <c r="D276" s="29" t="s">
        <v>1630</v>
      </c>
      <c r="E276" s="29"/>
      <c r="F276" s="29" t="s">
        <v>1638</v>
      </c>
      <c r="G276" s="32">
        <v>0</v>
      </c>
    </row>
    <row r="277" spans="1:7" x14ac:dyDescent="0.25">
      <c r="A277" s="30" t="s">
        <v>1665</v>
      </c>
      <c r="B277" s="31">
        <v>37067</v>
      </c>
      <c r="C277" s="29" t="s">
        <v>1647</v>
      </c>
      <c r="D277" s="29" t="s">
        <v>1630</v>
      </c>
      <c r="E277" s="29"/>
      <c r="F277" s="29" t="s">
        <v>1638</v>
      </c>
      <c r="G277" s="32">
        <v>2967</v>
      </c>
    </row>
    <row r="278" spans="1:7" x14ac:dyDescent="0.25">
      <c r="A278" s="30" t="s">
        <v>1667</v>
      </c>
      <c r="B278" s="31">
        <v>37067</v>
      </c>
      <c r="C278" s="29" t="s">
        <v>1629</v>
      </c>
      <c r="D278" s="29" t="s">
        <v>1630</v>
      </c>
      <c r="E278" s="29"/>
      <c r="F278" s="29" t="s">
        <v>1638</v>
      </c>
      <c r="G278" s="32">
        <v>0</v>
      </c>
    </row>
    <row r="279" spans="1:7" x14ac:dyDescent="0.25">
      <c r="A279" s="30" t="s">
        <v>1668</v>
      </c>
      <c r="B279" s="31">
        <v>37067</v>
      </c>
      <c r="C279" s="29" t="s">
        <v>1686</v>
      </c>
      <c r="D279" s="29" t="s">
        <v>1630</v>
      </c>
      <c r="E279" s="29"/>
      <c r="F279" s="29" t="s">
        <v>1638</v>
      </c>
      <c r="G279" s="32">
        <v>0</v>
      </c>
    </row>
    <row r="280" spans="1:7" x14ac:dyDescent="0.25">
      <c r="A280" s="30" t="s">
        <v>1669</v>
      </c>
      <c r="B280" s="31">
        <v>37067</v>
      </c>
      <c r="C280" s="29" t="s">
        <v>1686</v>
      </c>
      <c r="D280" s="29" t="s">
        <v>1630</v>
      </c>
      <c r="E280" s="29"/>
      <c r="F280" s="29" t="s">
        <v>1638</v>
      </c>
      <c r="G280" s="32">
        <v>1010</v>
      </c>
    </row>
    <row r="281" spans="1:7" x14ac:dyDescent="0.25">
      <c r="A281" s="30" t="s">
        <v>1670</v>
      </c>
      <c r="B281" s="31">
        <v>37068</v>
      </c>
      <c r="C281" s="29" t="s">
        <v>1629</v>
      </c>
      <c r="D281" s="29" t="s">
        <v>1630</v>
      </c>
      <c r="E281" s="29"/>
      <c r="F281" s="29" t="s">
        <v>1638</v>
      </c>
      <c r="G281" s="32">
        <v>0</v>
      </c>
    </row>
    <row r="282" spans="1:7" x14ac:dyDescent="0.25">
      <c r="A282" s="30" t="s">
        <v>1671</v>
      </c>
      <c r="B282" s="31">
        <v>37068</v>
      </c>
      <c r="C282" s="29" t="s">
        <v>1654</v>
      </c>
      <c r="D282" s="29" t="s">
        <v>1630</v>
      </c>
      <c r="E282" s="29"/>
      <c r="F282" s="29" t="s">
        <v>1638</v>
      </c>
      <c r="G282" s="32">
        <v>0</v>
      </c>
    </row>
    <row r="283" spans="1:7" x14ac:dyDescent="0.25">
      <c r="A283" s="30" t="s">
        <v>1672</v>
      </c>
      <c r="B283" s="31">
        <v>37068</v>
      </c>
      <c r="C283" s="29" t="s">
        <v>1666</v>
      </c>
      <c r="D283" s="29" t="s">
        <v>1630</v>
      </c>
      <c r="E283" s="29"/>
      <c r="F283" s="29" t="s">
        <v>1638</v>
      </c>
      <c r="G283" s="32">
        <v>0</v>
      </c>
    </row>
    <row r="284" spans="1:7" x14ac:dyDescent="0.25">
      <c r="A284" s="30" t="s">
        <v>1670</v>
      </c>
      <c r="B284" s="31">
        <v>37068</v>
      </c>
      <c r="C284" s="29" t="s">
        <v>1629</v>
      </c>
      <c r="D284" s="29" t="s">
        <v>1630</v>
      </c>
      <c r="E284" s="29"/>
      <c r="F284" s="29" t="s">
        <v>1638</v>
      </c>
      <c r="G284" s="32">
        <v>0</v>
      </c>
    </row>
    <row r="285" spans="1:7" x14ac:dyDescent="0.25">
      <c r="A285" s="30" t="s">
        <v>1671</v>
      </c>
      <c r="B285" s="31">
        <v>37068</v>
      </c>
      <c r="C285" s="29" t="s">
        <v>1686</v>
      </c>
      <c r="D285" s="29" t="s">
        <v>1630</v>
      </c>
      <c r="E285" s="29"/>
      <c r="F285" s="29" t="s">
        <v>1638</v>
      </c>
      <c r="G285" s="32">
        <v>2347</v>
      </c>
    </row>
    <row r="286" spans="1:7" x14ac:dyDescent="0.25">
      <c r="A286" s="30" t="s">
        <v>1672</v>
      </c>
      <c r="B286" s="31">
        <v>37068</v>
      </c>
      <c r="C286" s="29" t="s">
        <v>1647</v>
      </c>
      <c r="D286" s="29" t="s">
        <v>1630</v>
      </c>
      <c r="E286" s="29"/>
      <c r="F286" s="29" t="s">
        <v>1638</v>
      </c>
      <c r="G286" s="32">
        <v>590</v>
      </c>
    </row>
    <row r="287" spans="1:7" x14ac:dyDescent="0.25">
      <c r="A287" s="30" t="s">
        <v>1699</v>
      </c>
      <c r="B287" s="31">
        <v>37068</v>
      </c>
      <c r="C287" s="29" t="s">
        <v>1686</v>
      </c>
      <c r="D287" s="29" t="s">
        <v>1630</v>
      </c>
      <c r="E287" s="29"/>
      <c r="F287" s="29" t="s">
        <v>1638</v>
      </c>
      <c r="G287" s="32">
        <v>2345</v>
      </c>
    </row>
    <row r="288" spans="1:7" x14ac:dyDescent="0.25">
      <c r="A288" s="30" t="s">
        <v>1673</v>
      </c>
      <c r="B288" s="31">
        <v>37069</v>
      </c>
      <c r="C288" s="29" t="s">
        <v>1629</v>
      </c>
      <c r="D288" s="29" t="s">
        <v>1630</v>
      </c>
      <c r="E288" s="29"/>
      <c r="F288" s="29" t="s">
        <v>1638</v>
      </c>
      <c r="G288" s="32">
        <v>0</v>
      </c>
    </row>
    <row r="289" spans="1:7" x14ac:dyDescent="0.25">
      <c r="A289" s="30" t="s">
        <v>1674</v>
      </c>
      <c r="B289" s="31">
        <v>37069</v>
      </c>
      <c r="C289" s="29" t="s">
        <v>1675</v>
      </c>
      <c r="D289" s="29" t="s">
        <v>1630</v>
      </c>
      <c r="E289" s="29"/>
      <c r="F289" s="29" t="s">
        <v>1638</v>
      </c>
      <c r="G289" s="32">
        <v>0</v>
      </c>
    </row>
    <row r="290" spans="1:7" x14ac:dyDescent="0.25">
      <c r="A290" s="30" t="s">
        <v>1673</v>
      </c>
      <c r="B290" s="31">
        <v>37069</v>
      </c>
      <c r="C290" s="29" t="s">
        <v>1629</v>
      </c>
      <c r="D290" s="29" t="s">
        <v>1630</v>
      </c>
      <c r="E290" s="29"/>
      <c r="F290" s="29" t="s">
        <v>1638</v>
      </c>
      <c r="G290" s="32">
        <v>245</v>
      </c>
    </row>
    <row r="291" spans="1:7" x14ac:dyDescent="0.25">
      <c r="A291" s="30" t="s">
        <v>1674</v>
      </c>
      <c r="B291" s="31">
        <v>37069</v>
      </c>
      <c r="C291" s="29" t="s">
        <v>1697</v>
      </c>
      <c r="D291" s="29" t="s">
        <v>1630</v>
      </c>
      <c r="E291" s="29"/>
      <c r="F291" s="29" t="s">
        <v>1638</v>
      </c>
      <c r="G291" s="32">
        <v>0</v>
      </c>
    </row>
    <row r="292" spans="1:7" x14ac:dyDescent="0.25">
      <c r="A292" s="30" t="s">
        <v>1700</v>
      </c>
      <c r="B292" s="31">
        <v>37069</v>
      </c>
      <c r="C292" s="29" t="s">
        <v>1697</v>
      </c>
      <c r="D292" s="29" t="s">
        <v>1630</v>
      </c>
      <c r="E292" s="29"/>
      <c r="F292" s="29" t="s">
        <v>1638</v>
      </c>
      <c r="G292" s="32">
        <v>2293</v>
      </c>
    </row>
    <row r="293" spans="1:7" x14ac:dyDescent="0.25">
      <c r="A293" s="30" t="s">
        <v>1699</v>
      </c>
      <c r="B293" s="31">
        <v>37069</v>
      </c>
      <c r="C293" s="29" t="s">
        <v>1686</v>
      </c>
      <c r="D293" s="29" t="s">
        <v>1630</v>
      </c>
      <c r="E293" s="29"/>
      <c r="F293" s="29" t="s">
        <v>1638</v>
      </c>
      <c r="G293" s="32">
        <f>-2345</f>
        <v>-2345</v>
      </c>
    </row>
    <row r="294" spans="1:7" x14ac:dyDescent="0.25">
      <c r="A294" s="30" t="s">
        <v>1702</v>
      </c>
      <c r="B294" s="31">
        <v>37069</v>
      </c>
      <c r="C294" s="29" t="s">
        <v>1703</v>
      </c>
      <c r="D294" s="29" t="s">
        <v>1630</v>
      </c>
      <c r="E294" s="29"/>
      <c r="F294" s="29" t="s">
        <v>1631</v>
      </c>
      <c r="G294" s="32">
        <v>0</v>
      </c>
    </row>
    <row r="295" spans="1:7" x14ac:dyDescent="0.25">
      <c r="A295" s="30" t="s">
        <v>1704</v>
      </c>
      <c r="B295" s="31">
        <v>37069</v>
      </c>
      <c r="C295" s="29" t="s">
        <v>1705</v>
      </c>
      <c r="D295" s="29" t="s">
        <v>1630</v>
      </c>
      <c r="E295" s="29"/>
      <c r="F295" s="29" t="s">
        <v>1631</v>
      </c>
      <c r="G295" s="32">
        <v>0</v>
      </c>
    </row>
    <row r="296" spans="1:7" x14ac:dyDescent="0.25">
      <c r="A296" s="30" t="s">
        <v>1706</v>
      </c>
      <c r="B296" s="31">
        <v>37069</v>
      </c>
      <c r="C296" s="29" t="s">
        <v>1705</v>
      </c>
      <c r="D296" s="29" t="s">
        <v>1630</v>
      </c>
      <c r="E296" s="29"/>
      <c r="F296" s="29" t="s">
        <v>1631</v>
      </c>
      <c r="G296" s="32">
        <v>0</v>
      </c>
    </row>
    <row r="297" spans="1:7" x14ac:dyDescent="0.25">
      <c r="A297" s="30" t="s">
        <v>1707</v>
      </c>
      <c r="B297" s="31">
        <v>37069</v>
      </c>
      <c r="C297" s="29" t="s">
        <v>1708</v>
      </c>
      <c r="D297" s="29" t="s">
        <v>1630</v>
      </c>
      <c r="E297" s="29"/>
      <c r="F297" s="29" t="s">
        <v>1631</v>
      </c>
      <c r="G297" s="32">
        <v>0</v>
      </c>
    </row>
    <row r="298" spans="1:7" x14ac:dyDescent="0.25">
      <c r="A298" s="30" t="s">
        <v>1709</v>
      </c>
      <c r="B298" s="31">
        <v>37070</v>
      </c>
      <c r="C298" s="29" t="s">
        <v>1710</v>
      </c>
      <c r="D298" s="29" t="s">
        <v>1630</v>
      </c>
      <c r="E298" s="29"/>
      <c r="F298" s="29" t="s">
        <v>1631</v>
      </c>
      <c r="G298" s="32">
        <v>6301</v>
      </c>
    </row>
    <row r="299" spans="1:7" x14ac:dyDescent="0.25">
      <c r="A299" s="30" t="s">
        <v>1711</v>
      </c>
      <c r="B299" s="31">
        <v>37070</v>
      </c>
      <c r="C299" s="29" t="s">
        <v>1712</v>
      </c>
      <c r="D299" s="29" t="s">
        <v>1630</v>
      </c>
      <c r="E299" s="29"/>
      <c r="F299" s="29" t="s">
        <v>1631</v>
      </c>
      <c r="G299" s="32">
        <v>2363</v>
      </c>
    </row>
    <row r="300" spans="1:7" x14ac:dyDescent="0.25">
      <c r="A300" s="30" t="s">
        <v>1713</v>
      </c>
      <c r="B300" s="31">
        <v>37070</v>
      </c>
      <c r="C300" s="29" t="s">
        <v>1714</v>
      </c>
      <c r="D300" s="29" t="s">
        <v>1630</v>
      </c>
      <c r="E300" s="29"/>
      <c r="F300" s="29" t="s">
        <v>1638</v>
      </c>
      <c r="G300" s="32">
        <v>1550</v>
      </c>
    </row>
    <row r="301" spans="1:7" x14ac:dyDescent="0.25">
      <c r="A301" s="30" t="s">
        <v>1676</v>
      </c>
      <c r="B301" s="31">
        <v>37071</v>
      </c>
      <c r="C301" s="29" t="s">
        <v>1629</v>
      </c>
      <c r="D301" s="29" t="s">
        <v>1630</v>
      </c>
      <c r="E301" s="29"/>
      <c r="F301" s="29" t="s">
        <v>1640</v>
      </c>
      <c r="G301" s="32">
        <v>0</v>
      </c>
    </row>
    <row r="302" spans="1:7" x14ac:dyDescent="0.25">
      <c r="A302" s="30" t="s">
        <v>1676</v>
      </c>
      <c r="B302" s="31">
        <v>37071</v>
      </c>
      <c r="C302" s="29" t="s">
        <v>1629</v>
      </c>
      <c r="D302" s="29" t="s">
        <v>1630</v>
      </c>
      <c r="E302" s="29"/>
      <c r="F302" s="29" t="s">
        <v>1640</v>
      </c>
      <c r="G302" s="32">
        <v>0</v>
      </c>
    </row>
    <row r="303" spans="1:7" x14ac:dyDescent="0.25">
      <c r="A303" s="30" t="s">
        <v>1715</v>
      </c>
      <c r="B303" s="31">
        <v>37046</v>
      </c>
      <c r="C303" s="29" t="s">
        <v>1716</v>
      </c>
      <c r="D303" s="29" t="s">
        <v>1717</v>
      </c>
      <c r="E303" s="29"/>
      <c r="F303" s="29" t="s">
        <v>1718</v>
      </c>
      <c r="G303" s="32">
        <v>0</v>
      </c>
    </row>
    <row r="304" spans="1:7" x14ac:dyDescent="0.25">
      <c r="A304" s="30">
        <v>821739</v>
      </c>
      <c r="B304" s="31">
        <v>37046</v>
      </c>
      <c r="C304" s="29" t="s">
        <v>1464</v>
      </c>
      <c r="D304" s="29" t="s">
        <v>1717</v>
      </c>
      <c r="E304" s="29"/>
      <c r="F304" s="29" t="s">
        <v>1771</v>
      </c>
      <c r="G304" s="32">
        <v>5440</v>
      </c>
    </row>
    <row r="305" spans="1:7" x14ac:dyDescent="0.25">
      <c r="A305" s="30" t="s">
        <v>1715</v>
      </c>
      <c r="B305" s="31">
        <v>37046</v>
      </c>
      <c r="C305" s="29" t="s">
        <v>1773</v>
      </c>
      <c r="D305" s="29" t="s">
        <v>1717</v>
      </c>
      <c r="E305" s="29"/>
      <c r="F305" s="29" t="s">
        <v>1718</v>
      </c>
      <c r="G305" s="32">
        <v>1472</v>
      </c>
    </row>
    <row r="306" spans="1:7" x14ac:dyDescent="0.25">
      <c r="A306" s="30" t="s">
        <v>1719</v>
      </c>
      <c r="B306" s="31">
        <v>37047</v>
      </c>
      <c r="C306" s="29" t="s">
        <v>1720</v>
      </c>
      <c r="D306" s="29" t="s">
        <v>1717</v>
      </c>
      <c r="E306" s="29"/>
      <c r="F306" s="29" t="s">
        <v>1721</v>
      </c>
      <c r="G306" s="32">
        <v>0</v>
      </c>
    </row>
    <row r="307" spans="1:7" x14ac:dyDescent="0.25">
      <c r="A307" s="30" t="s">
        <v>1722</v>
      </c>
      <c r="B307" s="31">
        <v>37047</v>
      </c>
      <c r="C307" s="29" t="s">
        <v>1720</v>
      </c>
      <c r="D307" s="29" t="s">
        <v>1717</v>
      </c>
      <c r="E307" s="29"/>
      <c r="F307" s="29" t="s">
        <v>1721</v>
      </c>
      <c r="G307" s="32">
        <v>0</v>
      </c>
    </row>
    <row r="308" spans="1:7" x14ac:dyDescent="0.25">
      <c r="A308" s="30" t="s">
        <v>1723</v>
      </c>
      <c r="B308" s="31">
        <v>37047</v>
      </c>
      <c r="C308" s="29" t="s">
        <v>1720</v>
      </c>
      <c r="D308" s="29" t="s">
        <v>1717</v>
      </c>
      <c r="E308" s="29"/>
      <c r="F308" s="29" t="s">
        <v>1721</v>
      </c>
      <c r="G308" s="32">
        <v>0</v>
      </c>
    </row>
    <row r="309" spans="1:7" x14ac:dyDescent="0.25">
      <c r="A309" s="30" t="s">
        <v>1511</v>
      </c>
      <c r="B309" s="31">
        <v>37047</v>
      </c>
      <c r="C309" s="29" t="s">
        <v>1724</v>
      </c>
      <c r="D309" s="29" t="s">
        <v>1717</v>
      </c>
      <c r="E309" s="29"/>
      <c r="F309" s="29" t="s">
        <v>1718</v>
      </c>
      <c r="G309" s="32">
        <v>0</v>
      </c>
    </row>
    <row r="310" spans="1:7" x14ac:dyDescent="0.25">
      <c r="A310" s="30" t="s">
        <v>1774</v>
      </c>
      <c r="B310" s="31">
        <v>37047</v>
      </c>
      <c r="C310" s="29" t="s">
        <v>1775</v>
      </c>
      <c r="D310" s="29" t="s">
        <v>1717</v>
      </c>
      <c r="E310" s="29"/>
      <c r="F310" s="29" t="s">
        <v>1721</v>
      </c>
      <c r="G310" s="32">
        <v>3000</v>
      </c>
    </row>
    <row r="311" spans="1:7" x14ac:dyDescent="0.25">
      <c r="A311" s="30" t="s">
        <v>1777</v>
      </c>
      <c r="B311" s="31">
        <v>37047</v>
      </c>
      <c r="C311" s="29" t="s">
        <v>1720</v>
      </c>
      <c r="D311" s="29" t="s">
        <v>1717</v>
      </c>
      <c r="E311" s="29"/>
      <c r="F311" s="29" t="s">
        <v>1721</v>
      </c>
      <c r="G311" s="32">
        <v>0</v>
      </c>
    </row>
    <row r="312" spans="1:7" x14ac:dyDescent="0.25">
      <c r="A312" s="30" t="s">
        <v>1722</v>
      </c>
      <c r="B312" s="31">
        <v>37047</v>
      </c>
      <c r="C312" s="29" t="s">
        <v>1720</v>
      </c>
      <c r="D312" s="29" t="s">
        <v>1717</v>
      </c>
      <c r="E312" s="29"/>
      <c r="F312" s="29" t="s">
        <v>1721</v>
      </c>
      <c r="G312" s="32">
        <v>0</v>
      </c>
    </row>
    <row r="313" spans="1:7" x14ac:dyDescent="0.25">
      <c r="A313" s="30" t="s">
        <v>1723</v>
      </c>
      <c r="B313" s="31">
        <v>37047</v>
      </c>
      <c r="C313" s="29" t="s">
        <v>1720</v>
      </c>
      <c r="D313" s="29" t="s">
        <v>1717</v>
      </c>
      <c r="E313" s="29"/>
      <c r="F313" s="29" t="s">
        <v>1721</v>
      </c>
      <c r="G313" s="32">
        <v>0</v>
      </c>
    </row>
    <row r="314" spans="1:7" x14ac:dyDescent="0.25">
      <c r="A314" s="30" t="s">
        <v>1511</v>
      </c>
      <c r="B314" s="31">
        <v>37047</v>
      </c>
      <c r="C314" s="29" t="s">
        <v>1773</v>
      </c>
      <c r="D314" s="29" t="s">
        <v>1717</v>
      </c>
      <c r="E314" s="29"/>
      <c r="F314" s="29" t="s">
        <v>1718</v>
      </c>
      <c r="G314" s="32">
        <v>1469</v>
      </c>
    </row>
    <row r="315" spans="1:7" x14ac:dyDescent="0.25">
      <c r="A315" s="30" t="s">
        <v>1725</v>
      </c>
      <c r="B315" s="31">
        <v>37048</v>
      </c>
      <c r="C315" s="29" t="s">
        <v>1726</v>
      </c>
      <c r="D315" s="29" t="s">
        <v>1717</v>
      </c>
      <c r="E315" s="29"/>
      <c r="F315" s="29" t="s">
        <v>1718</v>
      </c>
      <c r="G315" s="32">
        <v>0</v>
      </c>
    </row>
    <row r="316" spans="1:7" x14ac:dyDescent="0.25">
      <c r="A316" s="30" t="s">
        <v>1725</v>
      </c>
      <c r="B316" s="31">
        <v>37048</v>
      </c>
      <c r="C316" s="29" t="s">
        <v>1778</v>
      </c>
      <c r="D316" s="29" t="s">
        <v>1717</v>
      </c>
      <c r="E316" s="29"/>
      <c r="F316" s="29" t="s">
        <v>1718</v>
      </c>
      <c r="G316" s="32">
        <v>2247</v>
      </c>
    </row>
    <row r="317" spans="1:7" x14ac:dyDescent="0.25">
      <c r="A317" s="30" t="s">
        <v>1727</v>
      </c>
      <c r="B317" s="31">
        <v>37049</v>
      </c>
      <c r="C317" s="29" t="s">
        <v>1728</v>
      </c>
      <c r="D317" s="29" t="s">
        <v>1717</v>
      </c>
      <c r="E317" s="29"/>
      <c r="F317" s="29" t="s">
        <v>1729</v>
      </c>
      <c r="G317" s="32">
        <v>0</v>
      </c>
    </row>
    <row r="318" spans="1:7" x14ac:dyDescent="0.25">
      <c r="A318" s="30">
        <v>817346</v>
      </c>
      <c r="B318" s="31">
        <v>37049</v>
      </c>
      <c r="C318" s="29" t="s">
        <v>1779</v>
      </c>
      <c r="D318" s="29" t="s">
        <v>1717</v>
      </c>
      <c r="E318" s="29"/>
      <c r="F318" s="29" t="s">
        <v>1729</v>
      </c>
      <c r="G318" s="32">
        <v>900</v>
      </c>
    </row>
    <row r="319" spans="1:7" x14ac:dyDescent="0.25">
      <c r="A319" s="30">
        <v>817135</v>
      </c>
      <c r="B319" s="31">
        <v>37049</v>
      </c>
      <c r="C319" s="29" t="s">
        <v>1779</v>
      </c>
      <c r="D319" s="29" t="s">
        <v>1717</v>
      </c>
      <c r="E319" s="29"/>
      <c r="F319" s="29" t="s">
        <v>1729</v>
      </c>
      <c r="G319" s="32">
        <v>900</v>
      </c>
    </row>
    <row r="320" spans="1:7" x14ac:dyDescent="0.25">
      <c r="A320" s="30">
        <v>816029</v>
      </c>
      <c r="B320" s="31">
        <v>37049</v>
      </c>
      <c r="C320" s="29" t="s">
        <v>1781</v>
      </c>
      <c r="D320" s="29" t="s">
        <v>1717</v>
      </c>
      <c r="E320" s="29"/>
      <c r="F320" s="29" t="s">
        <v>1729</v>
      </c>
      <c r="G320" s="32">
        <v>0</v>
      </c>
    </row>
    <row r="321" spans="1:7" x14ac:dyDescent="0.25">
      <c r="A321" s="30">
        <v>821162</v>
      </c>
      <c r="B321" s="31">
        <v>37049</v>
      </c>
      <c r="C321" s="29" t="s">
        <v>1783</v>
      </c>
      <c r="D321" s="29" t="s">
        <v>1717</v>
      </c>
      <c r="E321" s="29"/>
      <c r="F321" s="29" t="s">
        <v>1729</v>
      </c>
      <c r="G321" s="32">
        <v>3450</v>
      </c>
    </row>
    <row r="322" spans="1:7" x14ac:dyDescent="0.25">
      <c r="A322" s="30" t="s">
        <v>1727</v>
      </c>
      <c r="B322" s="31">
        <v>37049</v>
      </c>
      <c r="C322" s="29" t="s">
        <v>1784</v>
      </c>
      <c r="D322" s="29" t="s">
        <v>1717</v>
      </c>
      <c r="E322" s="29"/>
      <c r="F322" s="29" t="s">
        <v>1729</v>
      </c>
      <c r="G322" s="32">
        <v>978</v>
      </c>
    </row>
    <row r="323" spans="1:7" x14ac:dyDescent="0.25">
      <c r="A323" s="30">
        <v>0</v>
      </c>
      <c r="B323" s="31">
        <v>37050</v>
      </c>
      <c r="C323" s="29" t="s">
        <v>1786</v>
      </c>
      <c r="D323" s="29" t="s">
        <v>1717</v>
      </c>
      <c r="E323" s="29"/>
      <c r="F323" s="29" t="s">
        <v>1729</v>
      </c>
      <c r="G323" s="32">
        <v>47907</v>
      </c>
    </row>
    <row r="324" spans="1:7" x14ac:dyDescent="0.25">
      <c r="A324" s="30">
        <v>841392</v>
      </c>
      <c r="B324" s="31">
        <v>37050</v>
      </c>
      <c r="C324" s="29" t="s">
        <v>1787</v>
      </c>
      <c r="D324" s="29" t="s">
        <v>1717</v>
      </c>
      <c r="E324" s="29"/>
      <c r="F324" s="29" t="s">
        <v>1788</v>
      </c>
      <c r="G324" s="32">
        <v>950</v>
      </c>
    </row>
    <row r="325" spans="1:7" x14ac:dyDescent="0.25">
      <c r="A325" s="30">
        <v>759805</v>
      </c>
      <c r="B325" s="31">
        <v>37050</v>
      </c>
      <c r="C325" s="29" t="s">
        <v>1789</v>
      </c>
      <c r="D325" s="29" t="s">
        <v>1717</v>
      </c>
      <c r="E325" s="29"/>
      <c r="F325" s="29" t="s">
        <v>1718</v>
      </c>
      <c r="G325" s="32">
        <v>26724</v>
      </c>
    </row>
    <row r="326" spans="1:7" x14ac:dyDescent="0.25">
      <c r="A326" s="30" t="s">
        <v>1329</v>
      </c>
      <c r="B326" s="31">
        <v>37053</v>
      </c>
      <c r="C326" s="29" t="s">
        <v>1790</v>
      </c>
      <c r="D326" s="29" t="s">
        <v>1717</v>
      </c>
      <c r="E326" s="29"/>
      <c r="F326" s="29" t="s">
        <v>1729</v>
      </c>
      <c r="G326" s="32">
        <v>0</v>
      </c>
    </row>
    <row r="327" spans="1:7" x14ac:dyDescent="0.25">
      <c r="A327" s="30" t="s">
        <v>1330</v>
      </c>
      <c r="B327" s="31">
        <v>37053</v>
      </c>
      <c r="C327" s="29" t="s">
        <v>1791</v>
      </c>
      <c r="D327" s="29" t="s">
        <v>1717</v>
      </c>
      <c r="E327" s="29"/>
      <c r="F327" s="29" t="s">
        <v>1729</v>
      </c>
      <c r="G327" s="32">
        <v>0</v>
      </c>
    </row>
    <row r="328" spans="1:7" x14ac:dyDescent="0.25">
      <c r="A328" s="30" t="s">
        <v>1331</v>
      </c>
      <c r="B328" s="31">
        <v>37053</v>
      </c>
      <c r="C328" s="29" t="s">
        <v>1791</v>
      </c>
      <c r="D328" s="29" t="s">
        <v>1717</v>
      </c>
      <c r="E328" s="29"/>
      <c r="F328" s="29" t="s">
        <v>1729</v>
      </c>
      <c r="G328" s="32">
        <v>0</v>
      </c>
    </row>
    <row r="329" spans="1:7" x14ac:dyDescent="0.25">
      <c r="A329" s="30" t="s">
        <v>1332</v>
      </c>
      <c r="B329" s="31">
        <v>37053</v>
      </c>
      <c r="C329" s="29" t="s">
        <v>1792</v>
      </c>
      <c r="D329" s="29" t="s">
        <v>1717</v>
      </c>
      <c r="E329" s="29"/>
      <c r="F329" s="29" t="s">
        <v>1729</v>
      </c>
      <c r="G329" s="32">
        <v>0</v>
      </c>
    </row>
    <row r="330" spans="1:7" x14ac:dyDescent="0.25">
      <c r="A330" s="30" t="s">
        <v>1333</v>
      </c>
      <c r="B330" s="31">
        <v>37053</v>
      </c>
      <c r="C330" s="29" t="s">
        <v>1793</v>
      </c>
      <c r="D330" s="29" t="s">
        <v>1717</v>
      </c>
      <c r="E330" s="29"/>
      <c r="F330" s="29" t="s">
        <v>1729</v>
      </c>
      <c r="G330" s="32">
        <v>0</v>
      </c>
    </row>
    <row r="331" spans="1:7" x14ac:dyDescent="0.25">
      <c r="A331" s="30" t="s">
        <v>1334</v>
      </c>
      <c r="B331" s="31">
        <v>37053</v>
      </c>
      <c r="C331" s="29" t="s">
        <v>1794</v>
      </c>
      <c r="D331" s="29" t="s">
        <v>1717</v>
      </c>
      <c r="E331" s="29"/>
      <c r="F331" s="29" t="s">
        <v>1729</v>
      </c>
      <c r="G331" s="32">
        <v>0</v>
      </c>
    </row>
    <row r="332" spans="1:7" x14ac:dyDescent="0.25">
      <c r="A332" s="30" t="s">
        <v>1335</v>
      </c>
      <c r="B332" s="31">
        <v>37053</v>
      </c>
      <c r="C332" s="29" t="s">
        <v>1795</v>
      </c>
      <c r="D332" s="29" t="s">
        <v>1717</v>
      </c>
      <c r="E332" s="29"/>
      <c r="F332" s="29" t="s">
        <v>1729</v>
      </c>
      <c r="G332" s="32">
        <v>0</v>
      </c>
    </row>
    <row r="333" spans="1:7" x14ac:dyDescent="0.25">
      <c r="A333" s="30" t="s">
        <v>1336</v>
      </c>
      <c r="B333" s="31">
        <v>37053</v>
      </c>
      <c r="C333" s="29" t="s">
        <v>1796</v>
      </c>
      <c r="D333" s="29" t="s">
        <v>1717</v>
      </c>
      <c r="E333" s="29"/>
      <c r="F333" s="29" t="s">
        <v>1729</v>
      </c>
      <c r="G333" s="32">
        <v>0</v>
      </c>
    </row>
    <row r="334" spans="1:7" x14ac:dyDescent="0.25">
      <c r="A334" s="30" t="s">
        <v>1337</v>
      </c>
      <c r="B334" s="31">
        <v>37053</v>
      </c>
      <c r="C334" s="29" t="s">
        <v>1797</v>
      </c>
      <c r="D334" s="29" t="s">
        <v>1717</v>
      </c>
      <c r="E334" s="29"/>
      <c r="F334" s="29" t="s">
        <v>1729</v>
      </c>
      <c r="G334" s="32">
        <v>0</v>
      </c>
    </row>
    <row r="335" spans="1:7" x14ac:dyDescent="0.25">
      <c r="A335" s="30" t="s">
        <v>1338</v>
      </c>
      <c r="B335" s="31">
        <v>37053</v>
      </c>
      <c r="C335" s="29" t="s">
        <v>1794</v>
      </c>
      <c r="D335" s="29" t="s">
        <v>1717</v>
      </c>
      <c r="E335" s="29"/>
      <c r="F335" s="29" t="s">
        <v>1729</v>
      </c>
      <c r="G335" s="32">
        <v>0</v>
      </c>
    </row>
    <row r="336" spans="1:7" x14ac:dyDescent="0.25">
      <c r="A336" s="30" t="s">
        <v>1339</v>
      </c>
      <c r="B336" s="31">
        <v>37053</v>
      </c>
      <c r="C336" s="29" t="s">
        <v>1798</v>
      </c>
      <c r="D336" s="29" t="s">
        <v>1717</v>
      </c>
      <c r="E336" s="29"/>
      <c r="F336" s="29" t="s">
        <v>1729</v>
      </c>
      <c r="G336" s="32">
        <v>0</v>
      </c>
    </row>
    <row r="337" spans="1:7" x14ac:dyDescent="0.25">
      <c r="A337" s="30" t="s">
        <v>1340</v>
      </c>
      <c r="B337" s="31">
        <v>37053</v>
      </c>
      <c r="C337" s="29" t="s">
        <v>1794</v>
      </c>
      <c r="D337" s="29" t="s">
        <v>1717</v>
      </c>
      <c r="E337" s="29"/>
      <c r="F337" s="29" t="s">
        <v>1729</v>
      </c>
      <c r="G337" s="32">
        <v>0</v>
      </c>
    </row>
    <row r="338" spans="1:7" x14ac:dyDescent="0.25">
      <c r="A338" s="30" t="s">
        <v>1341</v>
      </c>
      <c r="B338" s="31">
        <v>37053</v>
      </c>
      <c r="C338" s="29" t="s">
        <v>1799</v>
      </c>
      <c r="D338" s="29" t="s">
        <v>1717</v>
      </c>
      <c r="E338" s="29"/>
      <c r="F338" s="29" t="s">
        <v>1729</v>
      </c>
      <c r="G338" s="32">
        <v>0</v>
      </c>
    </row>
    <row r="339" spans="1:7" x14ac:dyDescent="0.25">
      <c r="A339" s="30" t="s">
        <v>1342</v>
      </c>
      <c r="B339" s="31">
        <v>37053</v>
      </c>
      <c r="C339" s="29" t="s">
        <v>1800</v>
      </c>
      <c r="D339" s="29" t="s">
        <v>1717</v>
      </c>
      <c r="E339" s="29"/>
      <c r="F339" s="29" t="s">
        <v>1729</v>
      </c>
      <c r="G339" s="32">
        <v>0</v>
      </c>
    </row>
    <row r="340" spans="1:7" x14ac:dyDescent="0.25">
      <c r="A340" s="30" t="s">
        <v>1343</v>
      </c>
      <c r="B340" s="31">
        <v>37053</v>
      </c>
      <c r="C340" s="29" t="s">
        <v>1800</v>
      </c>
      <c r="D340" s="29" t="s">
        <v>1717</v>
      </c>
      <c r="E340" s="29"/>
      <c r="F340" s="29" t="s">
        <v>1729</v>
      </c>
      <c r="G340" s="32">
        <v>0</v>
      </c>
    </row>
    <row r="341" spans="1:7" x14ac:dyDescent="0.25">
      <c r="A341" s="30" t="s">
        <v>1344</v>
      </c>
      <c r="B341" s="31">
        <v>37053</v>
      </c>
      <c r="C341" s="29" t="s">
        <v>1793</v>
      </c>
      <c r="D341" s="29" t="s">
        <v>1717</v>
      </c>
      <c r="E341" s="29"/>
      <c r="F341" s="29" t="s">
        <v>1729</v>
      </c>
      <c r="G341" s="32">
        <v>0</v>
      </c>
    </row>
    <row r="342" spans="1:7" x14ac:dyDescent="0.25">
      <c r="A342" s="30" t="s">
        <v>1345</v>
      </c>
      <c r="B342" s="31">
        <v>37053</v>
      </c>
      <c r="C342" s="29" t="s">
        <v>1798</v>
      </c>
      <c r="D342" s="29" t="s">
        <v>1717</v>
      </c>
      <c r="E342" s="29"/>
      <c r="F342" s="29" t="s">
        <v>1729</v>
      </c>
      <c r="G342" s="32">
        <v>0</v>
      </c>
    </row>
    <row r="343" spans="1:7" x14ac:dyDescent="0.25">
      <c r="A343" s="30" t="s">
        <v>1346</v>
      </c>
      <c r="B343" s="31">
        <v>37053</v>
      </c>
      <c r="C343" s="29" t="s">
        <v>1790</v>
      </c>
      <c r="D343" s="29" t="s">
        <v>1717</v>
      </c>
      <c r="E343" s="29"/>
      <c r="F343" s="29" t="s">
        <v>1729</v>
      </c>
      <c r="G343" s="32">
        <v>0</v>
      </c>
    </row>
    <row r="344" spans="1:7" x14ac:dyDescent="0.25">
      <c r="A344" s="30" t="s">
        <v>1347</v>
      </c>
      <c r="B344" s="31">
        <v>37053</v>
      </c>
      <c r="C344" s="29" t="s">
        <v>1801</v>
      </c>
      <c r="D344" s="29" t="s">
        <v>1717</v>
      </c>
      <c r="E344" s="29"/>
      <c r="F344" s="29" t="s">
        <v>1729</v>
      </c>
      <c r="G344" s="32">
        <v>0</v>
      </c>
    </row>
    <row r="345" spans="1:7" x14ac:dyDescent="0.25">
      <c r="A345" s="30" t="s">
        <v>1348</v>
      </c>
      <c r="B345" s="31">
        <v>37053</v>
      </c>
      <c r="C345" s="29" t="s">
        <v>1792</v>
      </c>
      <c r="D345" s="29" t="s">
        <v>1717</v>
      </c>
      <c r="E345" s="29"/>
      <c r="F345" s="29" t="s">
        <v>1729</v>
      </c>
      <c r="G345" s="32">
        <v>0</v>
      </c>
    </row>
    <row r="346" spans="1:7" x14ac:dyDescent="0.25">
      <c r="A346" s="30" t="s">
        <v>1349</v>
      </c>
      <c r="B346" s="31">
        <v>37053</v>
      </c>
      <c r="C346" s="29" t="s">
        <v>1802</v>
      </c>
      <c r="D346" s="29" t="s">
        <v>1717</v>
      </c>
      <c r="E346" s="29"/>
      <c r="F346" s="29" t="s">
        <v>1788</v>
      </c>
      <c r="G346" s="32">
        <v>0</v>
      </c>
    </row>
    <row r="347" spans="1:7" x14ac:dyDescent="0.25">
      <c r="A347" s="30" t="s">
        <v>1350</v>
      </c>
      <c r="B347" s="31">
        <v>37053</v>
      </c>
      <c r="C347" s="29" t="s">
        <v>1803</v>
      </c>
      <c r="D347" s="29" t="s">
        <v>1717</v>
      </c>
      <c r="E347" s="29"/>
      <c r="F347" s="29" t="s">
        <v>1788</v>
      </c>
      <c r="G347" s="32">
        <v>0</v>
      </c>
    </row>
    <row r="348" spans="1:7" x14ac:dyDescent="0.25">
      <c r="A348" s="30" t="s">
        <v>1351</v>
      </c>
      <c r="B348" s="31">
        <v>37053</v>
      </c>
      <c r="C348" s="29" t="s">
        <v>1804</v>
      </c>
      <c r="D348" s="29" t="s">
        <v>1717</v>
      </c>
      <c r="E348" s="29"/>
      <c r="F348" s="29" t="s">
        <v>1788</v>
      </c>
      <c r="G348" s="32">
        <v>0</v>
      </c>
    </row>
    <row r="349" spans="1:7" x14ac:dyDescent="0.25">
      <c r="A349" s="30" t="s">
        <v>1352</v>
      </c>
      <c r="B349" s="31">
        <v>37053</v>
      </c>
      <c r="C349" s="29" t="s">
        <v>1805</v>
      </c>
      <c r="D349" s="29" t="s">
        <v>1717</v>
      </c>
      <c r="E349" s="29"/>
      <c r="F349" s="29" t="s">
        <v>1788</v>
      </c>
      <c r="G349" s="32">
        <v>0</v>
      </c>
    </row>
    <row r="350" spans="1:7" x14ac:dyDescent="0.25">
      <c r="A350" s="30" t="s">
        <v>1353</v>
      </c>
      <c r="B350" s="31">
        <v>37053</v>
      </c>
      <c r="C350" s="29" t="s">
        <v>1803</v>
      </c>
      <c r="D350" s="29" t="s">
        <v>1717</v>
      </c>
      <c r="E350" s="29"/>
      <c r="F350" s="29" t="s">
        <v>1788</v>
      </c>
      <c r="G350" s="32">
        <v>0</v>
      </c>
    </row>
    <row r="351" spans="1:7" x14ac:dyDescent="0.25">
      <c r="A351" s="30" t="s">
        <v>1354</v>
      </c>
      <c r="B351" s="31">
        <v>37053</v>
      </c>
      <c r="C351" s="29" t="s">
        <v>1806</v>
      </c>
      <c r="D351" s="29" t="s">
        <v>1717</v>
      </c>
      <c r="E351" s="29"/>
      <c r="F351" s="29" t="s">
        <v>1721</v>
      </c>
      <c r="G351" s="32">
        <v>0</v>
      </c>
    </row>
    <row r="352" spans="1:7" x14ac:dyDescent="0.25">
      <c r="A352" s="30" t="s">
        <v>1355</v>
      </c>
      <c r="B352" s="31">
        <v>37053</v>
      </c>
      <c r="C352" s="29" t="s">
        <v>1807</v>
      </c>
      <c r="D352" s="29" t="s">
        <v>1717</v>
      </c>
      <c r="E352" s="29"/>
      <c r="F352" s="29" t="s">
        <v>1721</v>
      </c>
      <c r="G352" s="32">
        <v>0</v>
      </c>
    </row>
    <row r="353" spans="1:7" x14ac:dyDescent="0.25">
      <c r="A353" s="30" t="s">
        <v>1356</v>
      </c>
      <c r="B353" s="31">
        <v>37053</v>
      </c>
      <c r="C353" s="29" t="s">
        <v>1808</v>
      </c>
      <c r="D353" s="29" t="s">
        <v>1717</v>
      </c>
      <c r="E353" s="29"/>
      <c r="F353" s="29" t="s">
        <v>1721</v>
      </c>
      <c r="G353" s="32">
        <v>0</v>
      </c>
    </row>
    <row r="354" spans="1:7" x14ac:dyDescent="0.25">
      <c r="A354" s="30" t="s">
        <v>1357</v>
      </c>
      <c r="B354" s="31">
        <v>37053</v>
      </c>
      <c r="C354" s="29" t="s">
        <v>1809</v>
      </c>
      <c r="D354" s="29" t="s">
        <v>1717</v>
      </c>
      <c r="E354" s="29"/>
      <c r="F354" s="29" t="s">
        <v>1721</v>
      </c>
      <c r="G354" s="32">
        <v>0</v>
      </c>
    </row>
    <row r="355" spans="1:7" x14ac:dyDescent="0.25">
      <c r="A355" s="30" t="s">
        <v>1358</v>
      </c>
      <c r="B355" s="31">
        <v>37053</v>
      </c>
      <c r="C355" s="29" t="s">
        <v>1809</v>
      </c>
      <c r="D355" s="29" t="s">
        <v>1717</v>
      </c>
      <c r="E355" s="29"/>
      <c r="F355" s="29" t="s">
        <v>1721</v>
      </c>
      <c r="G355" s="32">
        <v>0</v>
      </c>
    </row>
    <row r="356" spans="1:7" x14ac:dyDescent="0.25">
      <c r="A356" s="30" t="s">
        <v>1359</v>
      </c>
      <c r="B356" s="31">
        <v>37053</v>
      </c>
      <c r="C356" s="29" t="s">
        <v>1809</v>
      </c>
      <c r="D356" s="29" t="s">
        <v>1717</v>
      </c>
      <c r="E356" s="29"/>
      <c r="F356" s="29" t="s">
        <v>1721</v>
      </c>
      <c r="G356" s="32">
        <v>0</v>
      </c>
    </row>
    <row r="357" spans="1:7" x14ac:dyDescent="0.25">
      <c r="A357" s="30" t="s">
        <v>1360</v>
      </c>
      <c r="B357" s="31">
        <v>37053</v>
      </c>
      <c r="C357" s="29" t="s">
        <v>1775</v>
      </c>
      <c r="D357" s="29" t="s">
        <v>1717</v>
      </c>
      <c r="E357" s="29"/>
      <c r="F357" s="29" t="s">
        <v>1721</v>
      </c>
      <c r="G357" s="32">
        <v>0</v>
      </c>
    </row>
    <row r="358" spans="1:7" x14ac:dyDescent="0.25">
      <c r="A358" s="30" t="s">
        <v>1361</v>
      </c>
      <c r="B358" s="31">
        <v>37053</v>
      </c>
      <c r="C358" s="29" t="s">
        <v>1775</v>
      </c>
      <c r="D358" s="29" t="s">
        <v>1717</v>
      </c>
      <c r="E358" s="29"/>
      <c r="F358" s="29" t="s">
        <v>1721</v>
      </c>
      <c r="G358" s="32">
        <v>0</v>
      </c>
    </row>
    <row r="359" spans="1:7" x14ac:dyDescent="0.25">
      <c r="A359" s="30" t="s">
        <v>1362</v>
      </c>
      <c r="B359" s="31">
        <v>37053</v>
      </c>
      <c r="C359" s="29" t="s">
        <v>1775</v>
      </c>
      <c r="D359" s="29" t="s">
        <v>1717</v>
      </c>
      <c r="E359" s="29"/>
      <c r="F359" s="29" t="s">
        <v>1721</v>
      </c>
      <c r="G359" s="32">
        <v>0</v>
      </c>
    </row>
    <row r="360" spans="1:7" x14ac:dyDescent="0.25">
      <c r="A360" s="30" t="s">
        <v>1730</v>
      </c>
      <c r="B360" s="31">
        <v>37054</v>
      </c>
      <c r="C360" s="29" t="s">
        <v>1731</v>
      </c>
      <c r="D360" s="29" t="s">
        <v>1717</v>
      </c>
      <c r="E360" s="29"/>
      <c r="F360" s="29" t="s">
        <v>1721</v>
      </c>
      <c r="G360" s="32">
        <v>0</v>
      </c>
    </row>
    <row r="361" spans="1:7" x14ac:dyDescent="0.25">
      <c r="A361" s="30" t="s">
        <v>1810</v>
      </c>
      <c r="B361" s="31">
        <v>37054</v>
      </c>
      <c r="C361" s="29" t="s">
        <v>1802</v>
      </c>
      <c r="D361" s="29" t="s">
        <v>1717</v>
      </c>
      <c r="E361" s="29"/>
      <c r="F361" s="29" t="s">
        <v>1788</v>
      </c>
      <c r="G361" s="32">
        <v>0</v>
      </c>
    </row>
    <row r="362" spans="1:7" x14ac:dyDescent="0.25">
      <c r="A362" s="30" t="s">
        <v>1812</v>
      </c>
      <c r="B362" s="31">
        <v>37054</v>
      </c>
      <c r="C362" s="29" t="s">
        <v>1802</v>
      </c>
      <c r="D362" s="29" t="s">
        <v>1717</v>
      </c>
      <c r="E362" s="29"/>
      <c r="F362" s="29" t="s">
        <v>1788</v>
      </c>
      <c r="G362" s="32">
        <v>0</v>
      </c>
    </row>
    <row r="363" spans="1:7" x14ac:dyDescent="0.25">
      <c r="A363" s="30">
        <v>844736</v>
      </c>
      <c r="B363" s="31">
        <v>37054</v>
      </c>
      <c r="C363" s="29" t="s">
        <v>1813</v>
      </c>
      <c r="D363" s="29" t="s">
        <v>1717</v>
      </c>
      <c r="E363" s="29"/>
      <c r="F363" s="29" t="s">
        <v>1814</v>
      </c>
      <c r="G363" s="32">
        <v>600</v>
      </c>
    </row>
    <row r="364" spans="1:7" x14ac:dyDescent="0.25">
      <c r="A364" s="30">
        <v>848015</v>
      </c>
      <c r="B364" s="31">
        <v>37054</v>
      </c>
      <c r="C364" s="29" t="s">
        <v>1815</v>
      </c>
      <c r="D364" s="29" t="s">
        <v>1717</v>
      </c>
      <c r="E364" s="29"/>
      <c r="F364" s="29" t="s">
        <v>1814</v>
      </c>
      <c r="G364" s="32">
        <v>900</v>
      </c>
    </row>
    <row r="365" spans="1:7" x14ac:dyDescent="0.25">
      <c r="A365" s="30">
        <v>848040</v>
      </c>
      <c r="B365" s="31">
        <v>37054</v>
      </c>
      <c r="C365" s="29" t="s">
        <v>1815</v>
      </c>
      <c r="D365" s="29" t="s">
        <v>1717</v>
      </c>
      <c r="E365" s="29"/>
      <c r="F365" s="29" t="s">
        <v>1814</v>
      </c>
      <c r="G365" s="32">
        <v>800</v>
      </c>
    </row>
    <row r="366" spans="1:7" x14ac:dyDescent="0.25">
      <c r="A366" s="30" t="s">
        <v>1730</v>
      </c>
      <c r="B366" s="31">
        <v>37054</v>
      </c>
      <c r="C366" s="29" t="s">
        <v>1775</v>
      </c>
      <c r="D366" s="29" t="s">
        <v>1717</v>
      </c>
      <c r="E366" s="29"/>
      <c r="F366" s="29" t="s">
        <v>1721</v>
      </c>
      <c r="G366" s="32">
        <v>0</v>
      </c>
    </row>
    <row r="367" spans="1:7" x14ac:dyDescent="0.25">
      <c r="A367" s="30" t="s">
        <v>1816</v>
      </c>
      <c r="B367" s="31">
        <v>37054</v>
      </c>
      <c r="C367" s="29" t="s">
        <v>1775</v>
      </c>
      <c r="D367" s="29" t="s">
        <v>1717</v>
      </c>
      <c r="E367" s="29"/>
      <c r="F367" s="29" t="s">
        <v>1721</v>
      </c>
      <c r="G367" s="32">
        <v>0</v>
      </c>
    </row>
    <row r="368" spans="1:7" x14ac:dyDescent="0.25">
      <c r="A368" s="30" t="s">
        <v>1732</v>
      </c>
      <c r="B368" s="31">
        <v>37055</v>
      </c>
      <c r="C368" s="29" t="s">
        <v>1733</v>
      </c>
      <c r="D368" s="29" t="s">
        <v>1717</v>
      </c>
      <c r="E368" s="29"/>
      <c r="F368" s="29" t="s">
        <v>1718</v>
      </c>
      <c r="G368" s="32">
        <v>0</v>
      </c>
    </row>
    <row r="369" spans="1:7" x14ac:dyDescent="0.25">
      <c r="A369" s="30" t="s">
        <v>1734</v>
      </c>
      <c r="B369" s="31">
        <v>37055</v>
      </c>
      <c r="C369" s="29" t="s">
        <v>1735</v>
      </c>
      <c r="D369" s="29" t="s">
        <v>1717</v>
      </c>
      <c r="E369" s="29"/>
      <c r="F369" s="29" t="s">
        <v>1718</v>
      </c>
      <c r="G369" s="32">
        <v>0</v>
      </c>
    </row>
    <row r="370" spans="1:7" x14ac:dyDescent="0.25">
      <c r="A370" s="30" t="s">
        <v>1736</v>
      </c>
      <c r="B370" s="31">
        <v>37055</v>
      </c>
      <c r="C370" s="29" t="s">
        <v>1737</v>
      </c>
      <c r="D370" s="29" t="s">
        <v>1717</v>
      </c>
      <c r="E370" s="29"/>
      <c r="F370" s="29" t="s">
        <v>1718</v>
      </c>
      <c r="G370" s="32">
        <v>0</v>
      </c>
    </row>
    <row r="371" spans="1:7" x14ac:dyDescent="0.25">
      <c r="A371" s="30">
        <v>851515</v>
      </c>
      <c r="B371" s="31">
        <v>37055</v>
      </c>
      <c r="C371" s="29" t="s">
        <v>1817</v>
      </c>
      <c r="D371" s="29" t="s">
        <v>1717</v>
      </c>
      <c r="E371" s="29"/>
      <c r="F371" s="29" t="s">
        <v>1814</v>
      </c>
      <c r="G371" s="32">
        <v>240</v>
      </c>
    </row>
    <row r="372" spans="1:7" x14ac:dyDescent="0.25">
      <c r="A372" s="30" t="s">
        <v>1732</v>
      </c>
      <c r="B372" s="31">
        <v>37055</v>
      </c>
      <c r="C372" s="29" t="s">
        <v>1778</v>
      </c>
      <c r="D372" s="29" t="s">
        <v>1717</v>
      </c>
      <c r="E372" s="29"/>
      <c r="F372" s="29" t="s">
        <v>1718</v>
      </c>
      <c r="G372" s="32">
        <v>2211</v>
      </c>
    </row>
    <row r="373" spans="1:7" x14ac:dyDescent="0.25">
      <c r="A373" s="30" t="s">
        <v>1734</v>
      </c>
      <c r="B373" s="31">
        <v>37055</v>
      </c>
      <c r="C373" s="29" t="s">
        <v>1735</v>
      </c>
      <c r="D373" s="29" t="s">
        <v>1717</v>
      </c>
      <c r="E373" s="29"/>
      <c r="F373" s="29" t="s">
        <v>1718</v>
      </c>
      <c r="G373" s="32">
        <v>805</v>
      </c>
    </row>
    <row r="374" spans="1:7" x14ac:dyDescent="0.25">
      <c r="A374" s="30" t="s">
        <v>1734</v>
      </c>
      <c r="B374" s="31">
        <v>37055</v>
      </c>
      <c r="C374" s="29" t="s">
        <v>1737</v>
      </c>
      <c r="D374" s="29" t="s">
        <v>1717</v>
      </c>
      <c r="E374" s="29"/>
      <c r="F374" s="29" t="s">
        <v>1718</v>
      </c>
      <c r="G374" s="32">
        <v>433</v>
      </c>
    </row>
    <row r="375" spans="1:7" x14ac:dyDescent="0.25">
      <c r="A375" s="30" t="s">
        <v>1818</v>
      </c>
      <c r="B375" s="31">
        <v>37055</v>
      </c>
      <c r="C375" s="29" t="s">
        <v>1819</v>
      </c>
      <c r="D375" s="29" t="s">
        <v>1717</v>
      </c>
      <c r="E375" s="29"/>
      <c r="F375" s="29" t="s">
        <v>1721</v>
      </c>
      <c r="G375" s="32">
        <v>40000</v>
      </c>
    </row>
    <row r="376" spans="1:7" x14ac:dyDescent="0.25">
      <c r="A376" s="30" t="s">
        <v>1738</v>
      </c>
      <c r="B376" s="31">
        <v>37056</v>
      </c>
      <c r="C376" s="29" t="s">
        <v>1739</v>
      </c>
      <c r="D376" s="29" t="s">
        <v>1717</v>
      </c>
      <c r="E376" s="29"/>
      <c r="F376" s="29" t="s">
        <v>1718</v>
      </c>
      <c r="G376" s="32">
        <v>0</v>
      </c>
    </row>
    <row r="377" spans="1:7" x14ac:dyDescent="0.25">
      <c r="A377" s="30" t="s">
        <v>1740</v>
      </c>
      <c r="B377" s="31">
        <v>37056</v>
      </c>
      <c r="C377" s="29" t="s">
        <v>1741</v>
      </c>
      <c r="D377" s="29" t="s">
        <v>1717</v>
      </c>
      <c r="E377" s="29"/>
      <c r="F377" s="29" t="s">
        <v>1718</v>
      </c>
      <c r="G377" s="32">
        <v>0</v>
      </c>
    </row>
    <row r="378" spans="1:7" x14ac:dyDescent="0.25">
      <c r="A378" s="30" t="s">
        <v>1742</v>
      </c>
      <c r="B378" s="31">
        <v>37056</v>
      </c>
      <c r="C378" s="29" t="s">
        <v>1743</v>
      </c>
      <c r="D378" s="29" t="s">
        <v>1717</v>
      </c>
      <c r="E378" s="29"/>
      <c r="F378" s="29" t="s">
        <v>1718</v>
      </c>
      <c r="G378" s="32">
        <v>0</v>
      </c>
    </row>
    <row r="379" spans="1:7" x14ac:dyDescent="0.25">
      <c r="A379" s="30" t="s">
        <v>1742</v>
      </c>
      <c r="B379" s="31">
        <v>37056</v>
      </c>
      <c r="C379" s="29" t="s">
        <v>1743</v>
      </c>
      <c r="D379" s="29" t="s">
        <v>1717</v>
      </c>
      <c r="E379" s="29"/>
      <c r="F379" s="29" t="s">
        <v>1718</v>
      </c>
      <c r="G379" s="32">
        <v>0</v>
      </c>
    </row>
    <row r="380" spans="1:7" x14ac:dyDescent="0.25">
      <c r="A380" s="30" t="s">
        <v>1742</v>
      </c>
      <c r="B380" s="31">
        <v>37056</v>
      </c>
      <c r="C380" s="29" t="s">
        <v>1743</v>
      </c>
      <c r="D380" s="29" t="s">
        <v>1717</v>
      </c>
      <c r="E380" s="29"/>
      <c r="F380" s="29" t="s">
        <v>1718</v>
      </c>
      <c r="G380" s="32">
        <v>0</v>
      </c>
    </row>
    <row r="381" spans="1:7" x14ac:dyDescent="0.25">
      <c r="A381" s="30">
        <v>854552</v>
      </c>
      <c r="B381" s="31">
        <v>37056</v>
      </c>
      <c r="C381" s="29" t="s">
        <v>1817</v>
      </c>
      <c r="D381" s="29" t="s">
        <v>1717</v>
      </c>
      <c r="E381" s="29"/>
      <c r="F381" s="29" t="s">
        <v>1814</v>
      </c>
      <c r="G381" s="32">
        <v>224</v>
      </c>
    </row>
    <row r="382" spans="1:7" x14ac:dyDescent="0.25">
      <c r="A382" s="30" t="s">
        <v>1821</v>
      </c>
      <c r="B382" s="31">
        <v>37056</v>
      </c>
      <c r="C382" s="29" t="s">
        <v>1733</v>
      </c>
      <c r="D382" s="29" t="s">
        <v>1717</v>
      </c>
      <c r="E382" s="29"/>
      <c r="F382" s="29" t="s">
        <v>1718</v>
      </c>
      <c r="G382" s="32">
        <v>13535</v>
      </c>
    </row>
    <row r="383" spans="1:7" x14ac:dyDescent="0.25">
      <c r="A383" s="30" t="s">
        <v>1822</v>
      </c>
      <c r="B383" s="31">
        <v>37056</v>
      </c>
      <c r="C383" s="29" t="s">
        <v>1823</v>
      </c>
      <c r="D383" s="29" t="s">
        <v>1717</v>
      </c>
      <c r="E383" s="29"/>
      <c r="F383" s="29" t="s">
        <v>1721</v>
      </c>
      <c r="G383" s="32">
        <v>150</v>
      </c>
    </row>
    <row r="384" spans="1:7" x14ac:dyDescent="0.25">
      <c r="A384" s="30" t="s">
        <v>1744</v>
      </c>
      <c r="B384" s="31">
        <v>37057</v>
      </c>
      <c r="C384" s="29" t="s">
        <v>1745</v>
      </c>
      <c r="D384" s="29" t="s">
        <v>1717</v>
      </c>
      <c r="E384" s="29"/>
      <c r="F384" s="29" t="s">
        <v>1729</v>
      </c>
      <c r="G384" s="32">
        <v>0</v>
      </c>
    </row>
    <row r="385" spans="1:7" x14ac:dyDescent="0.25">
      <c r="A385" s="30" t="s">
        <v>1746</v>
      </c>
      <c r="B385" s="31">
        <v>37057</v>
      </c>
      <c r="C385" s="29" t="s">
        <v>1747</v>
      </c>
      <c r="D385" s="29" t="s">
        <v>1717</v>
      </c>
      <c r="E385" s="29"/>
      <c r="F385" s="29" t="s">
        <v>1729</v>
      </c>
      <c r="G385" s="32">
        <v>0</v>
      </c>
    </row>
    <row r="386" spans="1:7" x14ac:dyDescent="0.25">
      <c r="A386" s="30" t="s">
        <v>1748</v>
      </c>
      <c r="B386" s="31">
        <v>37057</v>
      </c>
      <c r="C386" s="29" t="s">
        <v>1747</v>
      </c>
      <c r="D386" s="29" t="s">
        <v>1717</v>
      </c>
      <c r="E386" s="29"/>
      <c r="F386" s="29" t="s">
        <v>1729</v>
      </c>
      <c r="G386" s="32">
        <v>0</v>
      </c>
    </row>
    <row r="387" spans="1:7" x14ac:dyDescent="0.25">
      <c r="A387" s="30" t="s">
        <v>1749</v>
      </c>
      <c r="B387" s="31">
        <v>37057</v>
      </c>
      <c r="C387" s="29" t="s">
        <v>1747</v>
      </c>
      <c r="D387" s="29" t="s">
        <v>1717</v>
      </c>
      <c r="E387" s="29"/>
      <c r="F387" s="29" t="s">
        <v>1729</v>
      </c>
      <c r="G387" s="32">
        <v>0</v>
      </c>
    </row>
    <row r="388" spans="1:7" x14ac:dyDescent="0.25">
      <c r="A388" s="30" t="s">
        <v>1511</v>
      </c>
      <c r="B388" s="31">
        <v>37057</v>
      </c>
      <c r="C388" s="29" t="s">
        <v>1733</v>
      </c>
      <c r="D388" s="29" t="s">
        <v>1717</v>
      </c>
      <c r="E388" s="29"/>
      <c r="F388" s="29" t="s">
        <v>1718</v>
      </c>
      <c r="G388" s="32">
        <v>0</v>
      </c>
    </row>
    <row r="389" spans="1:7" x14ac:dyDescent="0.25">
      <c r="A389" s="30" t="s">
        <v>1824</v>
      </c>
      <c r="B389" s="31">
        <v>37057</v>
      </c>
      <c r="C389" s="29" t="s">
        <v>1825</v>
      </c>
      <c r="D389" s="29" t="s">
        <v>1717</v>
      </c>
      <c r="E389" s="29"/>
      <c r="F389" s="29" t="s">
        <v>1718</v>
      </c>
      <c r="G389" s="32">
        <v>2185</v>
      </c>
    </row>
    <row r="390" spans="1:7" x14ac:dyDescent="0.25">
      <c r="A390" s="30" t="s">
        <v>1826</v>
      </c>
      <c r="B390" s="31">
        <v>37057</v>
      </c>
      <c r="C390" s="29" t="s">
        <v>1827</v>
      </c>
      <c r="D390" s="29" t="s">
        <v>1717</v>
      </c>
      <c r="E390" s="29"/>
      <c r="F390" s="29" t="s">
        <v>1828</v>
      </c>
      <c r="G390" s="32">
        <v>131.75</v>
      </c>
    </row>
    <row r="391" spans="1:7" x14ac:dyDescent="0.25">
      <c r="A391" s="30" t="s">
        <v>1829</v>
      </c>
      <c r="B391" s="31">
        <v>37057</v>
      </c>
      <c r="C391" s="29" t="s">
        <v>1830</v>
      </c>
      <c r="D391" s="29" t="s">
        <v>1717</v>
      </c>
      <c r="E391" s="29"/>
      <c r="F391" s="29" t="s">
        <v>1721</v>
      </c>
      <c r="G391" s="32">
        <v>450</v>
      </c>
    </row>
    <row r="392" spans="1:7" x14ac:dyDescent="0.25">
      <c r="A392" s="30">
        <v>856194</v>
      </c>
      <c r="B392" s="31">
        <v>37057</v>
      </c>
      <c r="C392" s="29" t="s">
        <v>1831</v>
      </c>
      <c r="D392" s="29" t="s">
        <v>1717</v>
      </c>
      <c r="E392" s="29"/>
      <c r="F392" s="29" t="s">
        <v>1770</v>
      </c>
      <c r="G392" s="32">
        <v>200</v>
      </c>
    </row>
    <row r="393" spans="1:7" x14ac:dyDescent="0.25">
      <c r="A393" s="30" t="s">
        <v>1832</v>
      </c>
      <c r="B393" s="31">
        <v>37057</v>
      </c>
      <c r="C393" s="29" t="s">
        <v>1817</v>
      </c>
      <c r="D393" s="29" t="s">
        <v>1717</v>
      </c>
      <c r="E393" s="29"/>
      <c r="F393" s="29" t="s">
        <v>1814</v>
      </c>
      <c r="G393" s="32">
        <v>900</v>
      </c>
    </row>
    <row r="394" spans="1:7" x14ac:dyDescent="0.25">
      <c r="A394" s="30" t="s">
        <v>1833</v>
      </c>
      <c r="B394" s="31">
        <v>37057</v>
      </c>
      <c r="C394" s="29" t="s">
        <v>1834</v>
      </c>
      <c r="D394" s="29" t="s">
        <v>1717</v>
      </c>
      <c r="E394" s="29"/>
      <c r="F394" s="29" t="s">
        <v>1729</v>
      </c>
      <c r="G394" s="32">
        <v>3648</v>
      </c>
    </row>
    <row r="395" spans="1:7" x14ac:dyDescent="0.25">
      <c r="A395" s="30" t="s">
        <v>1746</v>
      </c>
      <c r="B395" s="31">
        <v>37057</v>
      </c>
      <c r="C395" s="29" t="s">
        <v>1784</v>
      </c>
      <c r="D395" s="29" t="s">
        <v>1717</v>
      </c>
      <c r="E395" s="29"/>
      <c r="F395" s="29" t="s">
        <v>1729</v>
      </c>
      <c r="G395" s="32">
        <v>3836</v>
      </c>
    </row>
    <row r="396" spans="1:7" x14ac:dyDescent="0.25">
      <c r="A396" s="30" t="s">
        <v>1748</v>
      </c>
      <c r="B396" s="31">
        <v>37057</v>
      </c>
      <c r="C396" s="29" t="s">
        <v>1784</v>
      </c>
      <c r="D396" s="29" t="s">
        <v>1717</v>
      </c>
      <c r="E396" s="29"/>
      <c r="F396" s="29" t="s">
        <v>1729</v>
      </c>
      <c r="G396" s="32">
        <v>1600</v>
      </c>
    </row>
    <row r="397" spans="1:7" x14ac:dyDescent="0.25">
      <c r="A397" s="30" t="s">
        <v>1749</v>
      </c>
      <c r="B397" s="31">
        <v>37057</v>
      </c>
      <c r="C397" s="29" t="s">
        <v>1784</v>
      </c>
      <c r="D397" s="29" t="s">
        <v>1717</v>
      </c>
      <c r="E397" s="29"/>
      <c r="F397" s="29" t="s">
        <v>1729</v>
      </c>
      <c r="G397" s="32">
        <v>3750</v>
      </c>
    </row>
    <row r="398" spans="1:7" x14ac:dyDescent="0.25">
      <c r="A398" s="30" t="s">
        <v>1511</v>
      </c>
      <c r="B398" s="31">
        <v>37057</v>
      </c>
      <c r="C398" s="29" t="s">
        <v>1778</v>
      </c>
      <c r="D398" s="29" t="s">
        <v>1717</v>
      </c>
      <c r="E398" s="29"/>
      <c r="F398" s="29" t="s">
        <v>1718</v>
      </c>
      <c r="G398" s="32">
        <v>11092</v>
      </c>
    </row>
    <row r="399" spans="1:7" x14ac:dyDescent="0.25">
      <c r="A399" s="30">
        <v>857663</v>
      </c>
      <c r="B399" s="31">
        <v>37057</v>
      </c>
      <c r="C399" s="29" t="s">
        <v>1784</v>
      </c>
      <c r="D399" s="29" t="s">
        <v>1717</v>
      </c>
      <c r="E399" s="29"/>
      <c r="F399" s="29" t="s">
        <v>1729</v>
      </c>
      <c r="G399" s="32">
        <v>0</v>
      </c>
    </row>
    <row r="400" spans="1:7" x14ac:dyDescent="0.25">
      <c r="A400" s="30">
        <v>847842</v>
      </c>
      <c r="B400" s="31">
        <v>37060</v>
      </c>
      <c r="C400" s="29" t="s">
        <v>1835</v>
      </c>
      <c r="D400" s="29" t="s">
        <v>1717</v>
      </c>
      <c r="E400" s="29"/>
      <c r="F400" s="29" t="s">
        <v>1729</v>
      </c>
      <c r="G400" s="32">
        <v>4750</v>
      </c>
    </row>
    <row r="401" spans="1:7" x14ac:dyDescent="0.25">
      <c r="A401" s="30">
        <v>762231</v>
      </c>
      <c r="B401" s="31">
        <v>37060</v>
      </c>
      <c r="C401" s="29" t="s">
        <v>1836</v>
      </c>
      <c r="D401" s="29" t="s">
        <v>1717</v>
      </c>
      <c r="E401" s="29"/>
      <c r="F401" s="29" t="s">
        <v>1729</v>
      </c>
      <c r="G401" s="32">
        <v>0</v>
      </c>
    </row>
    <row r="402" spans="1:7" x14ac:dyDescent="0.25">
      <c r="A402" s="30" t="s">
        <v>1837</v>
      </c>
      <c r="B402" s="31">
        <v>37060</v>
      </c>
      <c r="C402" s="29" t="s">
        <v>1797</v>
      </c>
      <c r="D402" s="29" t="s">
        <v>1717</v>
      </c>
      <c r="E402" s="29"/>
      <c r="F402" s="29" t="s">
        <v>1729</v>
      </c>
      <c r="G402" s="32">
        <v>9536</v>
      </c>
    </row>
    <row r="403" spans="1:7" x14ac:dyDescent="0.25">
      <c r="A403" s="30" t="s">
        <v>1838</v>
      </c>
      <c r="B403" s="31">
        <v>37060</v>
      </c>
      <c r="C403" s="29" t="s">
        <v>1784</v>
      </c>
      <c r="D403" s="29" t="s">
        <v>1717</v>
      </c>
      <c r="E403" s="29"/>
      <c r="F403" s="29" t="s">
        <v>1729</v>
      </c>
      <c r="G403" s="32">
        <v>0</v>
      </c>
    </row>
    <row r="404" spans="1:7" x14ac:dyDescent="0.25">
      <c r="A404" s="30">
        <v>861082</v>
      </c>
      <c r="B404" s="31">
        <v>37060</v>
      </c>
      <c r="C404" s="29" t="s">
        <v>1839</v>
      </c>
      <c r="D404" s="29" t="s">
        <v>1717</v>
      </c>
      <c r="E404" s="29"/>
      <c r="F404" s="29" t="s">
        <v>1729</v>
      </c>
      <c r="G404" s="32">
        <v>0</v>
      </c>
    </row>
    <row r="405" spans="1:7" x14ac:dyDescent="0.25">
      <c r="A405" s="30" t="s">
        <v>1840</v>
      </c>
      <c r="B405" s="31">
        <v>37060</v>
      </c>
      <c r="C405" s="29" t="s">
        <v>1841</v>
      </c>
      <c r="D405" s="29" t="s">
        <v>1717</v>
      </c>
      <c r="E405" s="29"/>
      <c r="F405" s="29" t="s">
        <v>1718</v>
      </c>
      <c r="G405" s="32">
        <v>12300</v>
      </c>
    </row>
    <row r="406" spans="1:7" x14ac:dyDescent="0.25">
      <c r="A406" s="30">
        <v>859847</v>
      </c>
      <c r="B406" s="31">
        <v>37060</v>
      </c>
      <c r="C406" s="29" t="s">
        <v>1842</v>
      </c>
      <c r="D406" s="29" t="s">
        <v>1717</v>
      </c>
      <c r="E406" s="29"/>
      <c r="F406" s="29" t="s">
        <v>1770</v>
      </c>
      <c r="G406" s="32">
        <v>296.04000000000002</v>
      </c>
    </row>
    <row r="407" spans="1:7" x14ac:dyDescent="0.25">
      <c r="A407" s="30">
        <v>859323</v>
      </c>
      <c r="B407" s="31">
        <v>37060</v>
      </c>
      <c r="C407" s="29" t="s">
        <v>1464</v>
      </c>
      <c r="D407" s="29" t="s">
        <v>1717</v>
      </c>
      <c r="E407" s="29"/>
      <c r="F407" s="29" t="s">
        <v>1770</v>
      </c>
      <c r="G407" s="32">
        <v>600</v>
      </c>
    </row>
    <row r="408" spans="1:7" x14ac:dyDescent="0.25">
      <c r="A408" s="30">
        <v>858784</v>
      </c>
      <c r="B408" s="31">
        <v>37060</v>
      </c>
      <c r="C408" s="29" t="s">
        <v>1843</v>
      </c>
      <c r="D408" s="29" t="s">
        <v>1717</v>
      </c>
      <c r="E408" s="29"/>
      <c r="F408" s="29" t="s">
        <v>1770</v>
      </c>
      <c r="G408" s="32">
        <v>0</v>
      </c>
    </row>
    <row r="409" spans="1:7" x14ac:dyDescent="0.25">
      <c r="A409" s="30" t="s">
        <v>1844</v>
      </c>
      <c r="B409" s="31">
        <v>37061</v>
      </c>
      <c r="C409" s="29" t="s">
        <v>1807</v>
      </c>
      <c r="D409" s="29" t="s">
        <v>1717</v>
      </c>
      <c r="E409" s="29"/>
      <c r="F409" s="29" t="s">
        <v>1721</v>
      </c>
      <c r="G409" s="32">
        <v>0</v>
      </c>
    </row>
    <row r="410" spans="1:7" x14ac:dyDescent="0.25">
      <c r="A410" s="30">
        <v>864413</v>
      </c>
      <c r="B410" s="31">
        <v>37061</v>
      </c>
      <c r="C410" s="29" t="s">
        <v>1845</v>
      </c>
      <c r="D410" s="29" t="s">
        <v>1717</v>
      </c>
      <c r="E410" s="29"/>
      <c r="F410" s="29" t="s">
        <v>1770</v>
      </c>
      <c r="G410" s="32">
        <v>0</v>
      </c>
    </row>
    <row r="411" spans="1:7" x14ac:dyDescent="0.25">
      <c r="A411" s="30">
        <v>839935</v>
      </c>
      <c r="B411" s="31">
        <v>37061</v>
      </c>
      <c r="C411" s="29" t="s">
        <v>1846</v>
      </c>
      <c r="D411" s="29" t="s">
        <v>1717</v>
      </c>
      <c r="E411" s="29"/>
      <c r="F411" s="29" t="s">
        <v>1770</v>
      </c>
      <c r="G411" s="32">
        <v>241.44</v>
      </c>
    </row>
    <row r="412" spans="1:7" x14ac:dyDescent="0.25">
      <c r="A412" s="30">
        <v>864466</v>
      </c>
      <c r="B412" s="31">
        <v>37061</v>
      </c>
      <c r="C412" s="29" t="s">
        <v>1779</v>
      </c>
      <c r="D412" s="29" t="s">
        <v>1717</v>
      </c>
      <c r="E412" s="29"/>
      <c r="F412" s="29" t="s">
        <v>1770</v>
      </c>
      <c r="G412" s="32">
        <v>523.95000000000005</v>
      </c>
    </row>
    <row r="413" spans="1:7" x14ac:dyDescent="0.25">
      <c r="A413" s="30" t="s">
        <v>1847</v>
      </c>
      <c r="B413" s="31">
        <v>37061</v>
      </c>
      <c r="C413" s="29" t="s">
        <v>1848</v>
      </c>
      <c r="D413" s="29" t="s">
        <v>1717</v>
      </c>
      <c r="E413" s="29"/>
      <c r="F413" s="29" t="s">
        <v>1718</v>
      </c>
      <c r="G413" s="32">
        <v>2358</v>
      </c>
    </row>
    <row r="414" spans="1:7" x14ac:dyDescent="0.25">
      <c r="A414" s="30" t="s">
        <v>1849</v>
      </c>
      <c r="B414" s="31">
        <v>37061</v>
      </c>
      <c r="C414" s="29" t="s">
        <v>1848</v>
      </c>
      <c r="D414" s="29" t="s">
        <v>1717</v>
      </c>
      <c r="E414" s="29"/>
      <c r="F414" s="29" t="s">
        <v>1718</v>
      </c>
      <c r="G414" s="32">
        <v>254</v>
      </c>
    </row>
    <row r="415" spans="1:7" x14ac:dyDescent="0.25">
      <c r="A415" s="30" t="s">
        <v>1850</v>
      </c>
      <c r="B415" s="31">
        <v>37061</v>
      </c>
      <c r="C415" s="29" t="s">
        <v>1848</v>
      </c>
      <c r="D415" s="29" t="s">
        <v>1717</v>
      </c>
      <c r="E415" s="29"/>
      <c r="F415" s="29" t="s">
        <v>1718</v>
      </c>
      <c r="G415" s="32">
        <v>1995</v>
      </c>
    </row>
    <row r="416" spans="1:7" x14ac:dyDescent="0.25">
      <c r="A416" s="30" t="s">
        <v>1750</v>
      </c>
      <c r="B416" s="31">
        <v>37062</v>
      </c>
      <c r="C416" s="29" t="s">
        <v>1751</v>
      </c>
      <c r="D416" s="29" t="s">
        <v>1717</v>
      </c>
      <c r="E416" s="29"/>
      <c r="F416" s="29" t="s">
        <v>1721</v>
      </c>
      <c r="G416" s="32">
        <v>0</v>
      </c>
    </row>
    <row r="417" spans="1:7" x14ac:dyDescent="0.25">
      <c r="A417" s="30" t="s">
        <v>1752</v>
      </c>
      <c r="B417" s="31">
        <v>37062</v>
      </c>
      <c r="C417" s="29" t="s">
        <v>1753</v>
      </c>
      <c r="D417" s="29" t="s">
        <v>1717</v>
      </c>
      <c r="E417" s="29"/>
      <c r="F417" s="29" t="s">
        <v>1721</v>
      </c>
      <c r="G417" s="32">
        <v>0</v>
      </c>
    </row>
    <row r="418" spans="1:7" x14ac:dyDescent="0.25">
      <c r="A418" s="30" t="s">
        <v>1851</v>
      </c>
      <c r="B418" s="31">
        <v>37062</v>
      </c>
      <c r="C418" s="29" t="s">
        <v>1852</v>
      </c>
      <c r="D418" s="29" t="s">
        <v>1717</v>
      </c>
      <c r="E418" s="29"/>
      <c r="F418" s="29" t="s">
        <v>1718</v>
      </c>
      <c r="G418" s="32">
        <v>2453</v>
      </c>
    </row>
    <row r="419" spans="1:7" x14ac:dyDescent="0.25">
      <c r="A419" s="30" t="s">
        <v>1853</v>
      </c>
      <c r="B419" s="31">
        <v>37062</v>
      </c>
      <c r="C419" s="29" t="s">
        <v>1852</v>
      </c>
      <c r="D419" s="29" t="s">
        <v>1717</v>
      </c>
      <c r="E419" s="29"/>
      <c r="F419" s="29" t="s">
        <v>1718</v>
      </c>
      <c r="G419" s="32">
        <v>1215</v>
      </c>
    </row>
    <row r="420" spans="1:7" x14ac:dyDescent="0.25">
      <c r="A420" s="30" t="s">
        <v>1854</v>
      </c>
      <c r="B420" s="31">
        <v>37062</v>
      </c>
      <c r="C420" s="29" t="s">
        <v>1852</v>
      </c>
      <c r="D420" s="29" t="s">
        <v>1717</v>
      </c>
      <c r="E420" s="29"/>
      <c r="F420" s="29" t="s">
        <v>1718</v>
      </c>
      <c r="G420" s="32">
        <v>227</v>
      </c>
    </row>
    <row r="421" spans="1:7" x14ac:dyDescent="0.25">
      <c r="A421" s="30">
        <v>867521</v>
      </c>
      <c r="B421" s="31">
        <v>37062</v>
      </c>
      <c r="C421" s="29" t="s">
        <v>1813</v>
      </c>
      <c r="D421" s="29" t="s">
        <v>1717</v>
      </c>
      <c r="E421" s="29"/>
      <c r="F421" s="29" t="s">
        <v>1814</v>
      </c>
      <c r="G421" s="32">
        <v>505</v>
      </c>
    </row>
    <row r="422" spans="1:7" x14ac:dyDescent="0.25">
      <c r="A422" s="30">
        <v>865507</v>
      </c>
      <c r="B422" s="31">
        <v>37062</v>
      </c>
      <c r="C422" s="29" t="s">
        <v>1831</v>
      </c>
      <c r="D422" s="29" t="s">
        <v>1717</v>
      </c>
      <c r="E422" s="29"/>
      <c r="F422" s="29" t="s">
        <v>1770</v>
      </c>
      <c r="G422" s="32">
        <v>412</v>
      </c>
    </row>
    <row r="423" spans="1:7" x14ac:dyDescent="0.25">
      <c r="A423" s="30">
        <v>864914</v>
      </c>
      <c r="B423" s="31">
        <v>37062</v>
      </c>
      <c r="C423" s="29" t="s">
        <v>1855</v>
      </c>
      <c r="D423" s="29" t="s">
        <v>1717</v>
      </c>
      <c r="E423" s="29"/>
      <c r="F423" s="29" t="s">
        <v>1770</v>
      </c>
      <c r="G423" s="32">
        <v>0</v>
      </c>
    </row>
    <row r="424" spans="1:7" x14ac:dyDescent="0.25">
      <c r="A424" s="30">
        <v>864910</v>
      </c>
      <c r="B424" s="31">
        <v>37062</v>
      </c>
      <c r="C424" s="29" t="s">
        <v>1855</v>
      </c>
      <c r="D424" s="29" t="s">
        <v>1717</v>
      </c>
      <c r="E424" s="29"/>
      <c r="F424" s="29" t="s">
        <v>1770</v>
      </c>
      <c r="G424" s="32">
        <v>0</v>
      </c>
    </row>
    <row r="425" spans="1:7" x14ac:dyDescent="0.25">
      <c r="A425" s="30">
        <v>868055</v>
      </c>
      <c r="B425" s="31">
        <v>37062</v>
      </c>
      <c r="C425" s="29" t="s">
        <v>1856</v>
      </c>
      <c r="D425" s="29" t="s">
        <v>1717</v>
      </c>
      <c r="E425" s="29"/>
      <c r="F425" s="29" t="s">
        <v>1721</v>
      </c>
      <c r="G425" s="32">
        <v>8047</v>
      </c>
    </row>
    <row r="426" spans="1:7" x14ac:dyDescent="0.25">
      <c r="A426" s="30">
        <v>868060</v>
      </c>
      <c r="B426" s="31">
        <v>37062</v>
      </c>
      <c r="C426" s="29" t="s">
        <v>1856</v>
      </c>
      <c r="D426" s="29" t="s">
        <v>1717</v>
      </c>
      <c r="E426" s="29"/>
      <c r="F426" s="29" t="s">
        <v>1721</v>
      </c>
      <c r="G426" s="32">
        <v>27571</v>
      </c>
    </row>
    <row r="427" spans="1:7" x14ac:dyDescent="0.25">
      <c r="A427" s="30" t="s">
        <v>1750</v>
      </c>
      <c r="B427" s="31">
        <v>37062</v>
      </c>
      <c r="C427" s="29" t="s">
        <v>1720</v>
      </c>
      <c r="D427" s="29" t="s">
        <v>1717</v>
      </c>
      <c r="E427" s="29"/>
      <c r="F427" s="29" t="s">
        <v>1721</v>
      </c>
      <c r="G427" s="32">
        <v>110</v>
      </c>
    </row>
    <row r="428" spans="1:7" x14ac:dyDescent="0.25">
      <c r="A428" s="30" t="s">
        <v>1752</v>
      </c>
      <c r="B428" s="31">
        <v>37062</v>
      </c>
      <c r="C428" s="29" t="s">
        <v>1753</v>
      </c>
      <c r="D428" s="29" t="s">
        <v>1717</v>
      </c>
      <c r="E428" s="29"/>
      <c r="F428" s="29" t="s">
        <v>1721</v>
      </c>
      <c r="G428" s="32">
        <v>1641</v>
      </c>
    </row>
    <row r="429" spans="1:7" x14ac:dyDescent="0.25">
      <c r="A429" s="30">
        <v>640</v>
      </c>
      <c r="B429" s="31">
        <v>37062</v>
      </c>
      <c r="C429" s="29" t="s">
        <v>1858</v>
      </c>
      <c r="D429" s="29" t="s">
        <v>1717</v>
      </c>
      <c r="E429" s="29"/>
      <c r="F429" s="29" t="s">
        <v>1770</v>
      </c>
      <c r="G429" s="32">
        <v>42510</v>
      </c>
    </row>
    <row r="430" spans="1:7" x14ac:dyDescent="0.25">
      <c r="A430" s="30" t="s">
        <v>1859</v>
      </c>
      <c r="B430" s="31">
        <v>37063</v>
      </c>
      <c r="C430" s="29" t="s">
        <v>1856</v>
      </c>
      <c r="D430" s="29" t="s">
        <v>1717</v>
      </c>
      <c r="E430" s="29"/>
      <c r="F430" s="29" t="s">
        <v>1721</v>
      </c>
      <c r="G430" s="32">
        <v>73976.55</v>
      </c>
    </row>
    <row r="431" spans="1:7" x14ac:dyDescent="0.25">
      <c r="A431" s="30" t="s">
        <v>1860</v>
      </c>
      <c r="B431" s="31">
        <v>37063</v>
      </c>
      <c r="C431" s="29" t="s">
        <v>1856</v>
      </c>
      <c r="D431" s="29" t="s">
        <v>1717</v>
      </c>
      <c r="E431" s="29"/>
      <c r="F431" s="29" t="s">
        <v>1721</v>
      </c>
      <c r="G431" s="32">
        <v>5606.88</v>
      </c>
    </row>
    <row r="432" spans="1:7" x14ac:dyDescent="0.25">
      <c r="A432" s="30" t="s">
        <v>1861</v>
      </c>
      <c r="B432" s="31">
        <v>37063</v>
      </c>
      <c r="C432" s="29" t="s">
        <v>1856</v>
      </c>
      <c r="D432" s="29" t="s">
        <v>1717</v>
      </c>
      <c r="E432" s="29"/>
      <c r="F432" s="29" t="s">
        <v>1721</v>
      </c>
      <c r="G432" s="32">
        <v>2777.2350000000001</v>
      </c>
    </row>
    <row r="433" spans="1:7" x14ac:dyDescent="0.25">
      <c r="A433" s="30" t="s">
        <v>1862</v>
      </c>
      <c r="B433" s="31">
        <v>37063</v>
      </c>
      <c r="C433" s="29" t="s">
        <v>1863</v>
      </c>
      <c r="D433" s="29" t="s">
        <v>1717</v>
      </c>
      <c r="E433" s="29"/>
      <c r="F433" s="29" t="s">
        <v>1814</v>
      </c>
      <c r="G433" s="32">
        <v>900</v>
      </c>
    </row>
    <row r="434" spans="1:7" x14ac:dyDescent="0.25">
      <c r="A434" s="30" t="s">
        <v>1864</v>
      </c>
      <c r="B434" s="31">
        <v>37063</v>
      </c>
      <c r="C434" s="29" t="s">
        <v>1865</v>
      </c>
      <c r="D434" s="29" t="s">
        <v>1717</v>
      </c>
      <c r="E434" s="29"/>
      <c r="F434" s="29" t="s">
        <v>1718</v>
      </c>
      <c r="G434" s="32">
        <v>233</v>
      </c>
    </row>
    <row r="435" spans="1:7" x14ac:dyDescent="0.25">
      <c r="A435" s="30" t="s">
        <v>1866</v>
      </c>
      <c r="B435" s="31">
        <v>37063</v>
      </c>
      <c r="C435" s="29" t="s">
        <v>1867</v>
      </c>
      <c r="D435" s="29" t="s">
        <v>1717</v>
      </c>
      <c r="E435" s="29"/>
      <c r="F435" s="29" t="s">
        <v>1718</v>
      </c>
      <c r="G435" s="32">
        <v>388</v>
      </c>
    </row>
    <row r="436" spans="1:7" x14ac:dyDescent="0.25">
      <c r="A436" s="30" t="s">
        <v>1868</v>
      </c>
      <c r="B436" s="31">
        <v>37063</v>
      </c>
      <c r="C436" s="29" t="s">
        <v>1869</v>
      </c>
      <c r="D436" s="29" t="s">
        <v>1717</v>
      </c>
      <c r="E436" s="29"/>
      <c r="F436" s="29" t="s">
        <v>1718</v>
      </c>
      <c r="G436" s="32">
        <v>853</v>
      </c>
    </row>
    <row r="437" spans="1:7" x14ac:dyDescent="0.25">
      <c r="A437" s="30" t="s">
        <v>1870</v>
      </c>
      <c r="B437" s="31">
        <v>37063</v>
      </c>
      <c r="C437" s="29" t="s">
        <v>1871</v>
      </c>
      <c r="D437" s="29" t="s">
        <v>1717</v>
      </c>
      <c r="E437" s="29"/>
      <c r="F437" s="29" t="s">
        <v>1718</v>
      </c>
      <c r="G437" s="32">
        <v>70</v>
      </c>
    </row>
    <row r="438" spans="1:7" x14ac:dyDescent="0.25">
      <c r="A438" s="30" t="s">
        <v>1872</v>
      </c>
      <c r="B438" s="31">
        <v>37063</v>
      </c>
      <c r="C438" s="29" t="s">
        <v>1873</v>
      </c>
      <c r="D438" s="29" t="s">
        <v>1717</v>
      </c>
      <c r="E438" s="29"/>
      <c r="F438" s="29" t="s">
        <v>1770</v>
      </c>
      <c r="G438" s="32">
        <v>5812.5</v>
      </c>
    </row>
    <row r="439" spans="1:7" x14ac:dyDescent="0.25">
      <c r="A439" s="30" t="s">
        <v>1875</v>
      </c>
      <c r="B439" s="31">
        <v>37063</v>
      </c>
      <c r="C439" s="29" t="s">
        <v>1873</v>
      </c>
      <c r="D439" s="29" t="s">
        <v>1717</v>
      </c>
      <c r="E439" s="29"/>
      <c r="F439" s="29" t="s">
        <v>1770</v>
      </c>
      <c r="G439" s="32">
        <v>1550</v>
      </c>
    </row>
    <row r="440" spans="1:7" x14ac:dyDescent="0.25">
      <c r="A440" s="30" t="s">
        <v>1754</v>
      </c>
      <c r="B440" s="31">
        <v>37064</v>
      </c>
      <c r="C440" s="29" t="s">
        <v>1755</v>
      </c>
      <c r="D440" s="29" t="s">
        <v>1717</v>
      </c>
      <c r="E440" s="29"/>
      <c r="F440" s="29" t="s">
        <v>1721</v>
      </c>
      <c r="G440" s="32">
        <v>0</v>
      </c>
    </row>
    <row r="441" spans="1:7" x14ac:dyDescent="0.25">
      <c r="A441" s="30" t="s">
        <v>1756</v>
      </c>
      <c r="B441" s="31">
        <v>37064</v>
      </c>
      <c r="C441" s="29" t="s">
        <v>1757</v>
      </c>
      <c r="D441" s="29" t="s">
        <v>1717</v>
      </c>
      <c r="E441" s="29"/>
      <c r="F441" s="29" t="s">
        <v>1718</v>
      </c>
      <c r="G441" s="32">
        <v>0</v>
      </c>
    </row>
    <row r="442" spans="1:7" x14ac:dyDescent="0.25">
      <c r="A442" s="30" t="s">
        <v>1758</v>
      </c>
      <c r="B442" s="31">
        <v>37064</v>
      </c>
      <c r="C442" s="29" t="s">
        <v>1759</v>
      </c>
      <c r="D442" s="29" t="s">
        <v>1717</v>
      </c>
      <c r="E442" s="29"/>
      <c r="F442" s="29" t="s">
        <v>1721</v>
      </c>
      <c r="G442" s="32">
        <v>0</v>
      </c>
    </row>
    <row r="443" spans="1:7" x14ac:dyDescent="0.25">
      <c r="A443" s="30" t="s">
        <v>1754</v>
      </c>
      <c r="B443" s="31">
        <v>37064</v>
      </c>
      <c r="C443" s="29" t="s">
        <v>1876</v>
      </c>
      <c r="D443" s="29" t="s">
        <v>1717</v>
      </c>
      <c r="E443" s="29"/>
      <c r="F443" s="29" t="s">
        <v>1721</v>
      </c>
      <c r="G443" s="32">
        <v>0</v>
      </c>
    </row>
    <row r="444" spans="1:7" x14ac:dyDescent="0.25">
      <c r="A444" s="30" t="s">
        <v>1756</v>
      </c>
      <c r="B444" s="31">
        <v>37064</v>
      </c>
      <c r="C444" s="29" t="s">
        <v>1757</v>
      </c>
      <c r="D444" s="29" t="s">
        <v>1717</v>
      </c>
      <c r="E444" s="29"/>
      <c r="F444" s="29" t="s">
        <v>1718</v>
      </c>
      <c r="G444" s="32">
        <v>310</v>
      </c>
    </row>
    <row r="445" spans="1:7" x14ac:dyDescent="0.25">
      <c r="A445" s="30" t="s">
        <v>1758</v>
      </c>
      <c r="B445" s="31">
        <v>37064</v>
      </c>
      <c r="C445" s="29" t="s">
        <v>1807</v>
      </c>
      <c r="D445" s="29" t="s">
        <v>1717</v>
      </c>
      <c r="E445" s="29"/>
      <c r="F445" s="29" t="s">
        <v>1721</v>
      </c>
      <c r="G445" s="32">
        <v>717</v>
      </c>
    </row>
    <row r="446" spans="1:7" x14ac:dyDescent="0.25">
      <c r="A446" s="30" t="s">
        <v>1877</v>
      </c>
      <c r="B446" s="31">
        <v>37064</v>
      </c>
      <c r="C446" s="29" t="s">
        <v>1878</v>
      </c>
      <c r="D446" s="29" t="s">
        <v>1717</v>
      </c>
      <c r="E446" s="29"/>
      <c r="F446" s="29" t="s">
        <v>1718</v>
      </c>
      <c r="G446" s="32">
        <v>194</v>
      </c>
    </row>
    <row r="447" spans="1:7" x14ac:dyDescent="0.25">
      <c r="A447" s="30" t="s">
        <v>1879</v>
      </c>
      <c r="B447" s="31">
        <v>37064</v>
      </c>
      <c r="C447" s="29" t="s">
        <v>1880</v>
      </c>
      <c r="D447" s="29" t="s">
        <v>1717</v>
      </c>
      <c r="E447" s="29"/>
      <c r="F447" s="29" t="s">
        <v>1718</v>
      </c>
      <c r="G447" s="32">
        <v>62</v>
      </c>
    </row>
    <row r="448" spans="1:7" x14ac:dyDescent="0.25">
      <c r="A448" s="30" t="s">
        <v>1881</v>
      </c>
      <c r="B448" s="31">
        <v>37064</v>
      </c>
      <c r="C448" s="29" t="s">
        <v>1880</v>
      </c>
      <c r="D448" s="29" t="s">
        <v>1717</v>
      </c>
      <c r="E448" s="29"/>
      <c r="F448" s="29" t="s">
        <v>1718</v>
      </c>
      <c r="G448" s="32">
        <v>143</v>
      </c>
    </row>
    <row r="449" spans="1:7" x14ac:dyDescent="0.25">
      <c r="A449" s="30" t="s">
        <v>1882</v>
      </c>
      <c r="B449" s="31">
        <v>37064</v>
      </c>
      <c r="C449" s="29" t="s">
        <v>1880</v>
      </c>
      <c r="D449" s="29" t="s">
        <v>1717</v>
      </c>
      <c r="E449" s="29"/>
      <c r="F449" s="29" t="s">
        <v>1718</v>
      </c>
      <c r="G449" s="32">
        <v>134</v>
      </c>
    </row>
    <row r="450" spans="1:7" x14ac:dyDescent="0.25">
      <c r="A450" s="30" t="s">
        <v>1883</v>
      </c>
      <c r="B450" s="31">
        <v>37064</v>
      </c>
      <c r="C450" s="29" t="s">
        <v>1789</v>
      </c>
      <c r="D450" s="29" t="s">
        <v>1717</v>
      </c>
      <c r="E450" s="29"/>
      <c r="F450" s="29" t="s">
        <v>1718</v>
      </c>
      <c r="G450" s="32">
        <v>143</v>
      </c>
    </row>
    <row r="451" spans="1:7" x14ac:dyDescent="0.25">
      <c r="A451" s="30" t="s">
        <v>1884</v>
      </c>
      <c r="B451" s="31">
        <v>37064</v>
      </c>
      <c r="C451" s="29" t="s">
        <v>1880</v>
      </c>
      <c r="D451" s="29" t="s">
        <v>1717</v>
      </c>
      <c r="E451" s="29"/>
      <c r="F451" s="29" t="s">
        <v>1718</v>
      </c>
      <c r="G451" s="32">
        <v>50</v>
      </c>
    </row>
    <row r="452" spans="1:7" x14ac:dyDescent="0.25">
      <c r="A452" s="30" t="s">
        <v>1885</v>
      </c>
      <c r="B452" s="31">
        <v>37064</v>
      </c>
      <c r="C452" s="29" t="s">
        <v>1789</v>
      </c>
      <c r="D452" s="29" t="s">
        <v>1717</v>
      </c>
      <c r="E452" s="29"/>
      <c r="F452" s="29" t="s">
        <v>1718</v>
      </c>
      <c r="G452" s="32">
        <v>20</v>
      </c>
    </row>
    <row r="453" spans="1:7" x14ac:dyDescent="0.25">
      <c r="A453" s="30" t="s">
        <v>1886</v>
      </c>
      <c r="B453" s="31">
        <v>37064</v>
      </c>
      <c r="C453" s="29" t="s">
        <v>1789</v>
      </c>
      <c r="D453" s="29" t="s">
        <v>1717</v>
      </c>
      <c r="E453" s="29"/>
      <c r="F453" s="29" t="s">
        <v>1718</v>
      </c>
      <c r="G453" s="32">
        <v>291</v>
      </c>
    </row>
    <row r="454" spans="1:7" x14ac:dyDescent="0.25">
      <c r="A454" s="30" t="s">
        <v>1887</v>
      </c>
      <c r="B454" s="31">
        <v>37064</v>
      </c>
      <c r="C454" s="29" t="s">
        <v>1789</v>
      </c>
      <c r="D454" s="29" t="s">
        <v>1717</v>
      </c>
      <c r="E454" s="29"/>
      <c r="F454" s="29" t="s">
        <v>1718</v>
      </c>
      <c r="G454" s="32">
        <v>50</v>
      </c>
    </row>
    <row r="455" spans="1:7" x14ac:dyDescent="0.25">
      <c r="A455" s="30" t="s">
        <v>1888</v>
      </c>
      <c r="B455" s="31">
        <v>37064</v>
      </c>
      <c r="C455" s="29" t="s">
        <v>1789</v>
      </c>
      <c r="D455" s="29" t="s">
        <v>1717</v>
      </c>
      <c r="E455" s="29"/>
      <c r="F455" s="29" t="s">
        <v>1718</v>
      </c>
      <c r="G455" s="32">
        <v>16</v>
      </c>
    </row>
    <row r="456" spans="1:7" x14ac:dyDescent="0.25">
      <c r="A456" s="30" t="s">
        <v>1889</v>
      </c>
      <c r="B456" s="31">
        <v>37064</v>
      </c>
      <c r="C456" s="29" t="s">
        <v>1789</v>
      </c>
      <c r="D456" s="29" t="s">
        <v>1717</v>
      </c>
      <c r="E456" s="29"/>
      <c r="F456" s="29" t="s">
        <v>1718</v>
      </c>
      <c r="G456" s="32">
        <v>32</v>
      </c>
    </row>
    <row r="457" spans="1:7" x14ac:dyDescent="0.25">
      <c r="A457" s="30" t="s">
        <v>1890</v>
      </c>
      <c r="B457" s="31">
        <v>37064</v>
      </c>
      <c r="C457" s="29" t="s">
        <v>1789</v>
      </c>
      <c r="D457" s="29" t="s">
        <v>1717</v>
      </c>
      <c r="E457" s="29"/>
      <c r="F457" s="29" t="s">
        <v>1718</v>
      </c>
      <c r="G457" s="32">
        <v>58</v>
      </c>
    </row>
    <row r="458" spans="1:7" x14ac:dyDescent="0.25">
      <c r="A458" s="30" t="s">
        <v>1891</v>
      </c>
      <c r="B458" s="31">
        <v>37064</v>
      </c>
      <c r="C458" s="29" t="s">
        <v>1789</v>
      </c>
      <c r="D458" s="29" t="s">
        <v>1717</v>
      </c>
      <c r="E458" s="29"/>
      <c r="F458" s="29" t="s">
        <v>1718</v>
      </c>
      <c r="G458" s="32">
        <v>426</v>
      </c>
    </row>
    <row r="459" spans="1:7" x14ac:dyDescent="0.25">
      <c r="A459" s="30" t="s">
        <v>1892</v>
      </c>
      <c r="B459" s="31">
        <v>37064</v>
      </c>
      <c r="C459" s="29" t="s">
        <v>1880</v>
      </c>
      <c r="D459" s="29" t="s">
        <v>1717</v>
      </c>
      <c r="E459" s="29"/>
      <c r="F459" s="29" t="s">
        <v>1718</v>
      </c>
      <c r="G459" s="32">
        <v>2450</v>
      </c>
    </row>
    <row r="460" spans="1:7" x14ac:dyDescent="0.25">
      <c r="A460" s="30" t="s">
        <v>1760</v>
      </c>
      <c r="B460" s="31">
        <v>37067</v>
      </c>
      <c r="C460" s="29" t="s">
        <v>1761</v>
      </c>
      <c r="D460" s="29" t="s">
        <v>1717</v>
      </c>
      <c r="E460" s="29"/>
      <c r="F460" s="29" t="s">
        <v>1721</v>
      </c>
      <c r="G460" s="32">
        <v>0</v>
      </c>
    </row>
    <row r="461" spans="1:7" x14ac:dyDescent="0.25">
      <c r="A461" s="30" t="s">
        <v>1762</v>
      </c>
      <c r="B461" s="31">
        <v>37067</v>
      </c>
      <c r="C461" s="29" t="s">
        <v>1757</v>
      </c>
      <c r="D461" s="29" t="s">
        <v>1717</v>
      </c>
      <c r="E461" s="29"/>
      <c r="F461" s="29" t="s">
        <v>1718</v>
      </c>
      <c r="G461" s="32">
        <v>0</v>
      </c>
    </row>
    <row r="462" spans="1:7" x14ac:dyDescent="0.25">
      <c r="A462" s="30" t="s">
        <v>1893</v>
      </c>
      <c r="B462" s="31">
        <v>37067</v>
      </c>
      <c r="C462" s="29" t="s">
        <v>1894</v>
      </c>
      <c r="D462" s="29" t="s">
        <v>1717</v>
      </c>
      <c r="E462" s="29"/>
      <c r="F462" s="29" t="s">
        <v>1718</v>
      </c>
      <c r="G462" s="32">
        <v>442</v>
      </c>
    </row>
    <row r="463" spans="1:7" x14ac:dyDescent="0.25">
      <c r="A463" s="30" t="s">
        <v>1895</v>
      </c>
      <c r="B463" s="31">
        <v>37067</v>
      </c>
      <c r="C463" s="29" t="s">
        <v>1894</v>
      </c>
      <c r="D463" s="29" t="s">
        <v>1717</v>
      </c>
      <c r="E463" s="29"/>
      <c r="F463" s="29" t="s">
        <v>1718</v>
      </c>
      <c r="G463" s="32">
        <v>620</v>
      </c>
    </row>
    <row r="464" spans="1:7" x14ac:dyDescent="0.25">
      <c r="A464" s="30" t="s">
        <v>1896</v>
      </c>
      <c r="B464" s="31">
        <v>37067</v>
      </c>
      <c r="C464" s="29" t="s">
        <v>1897</v>
      </c>
      <c r="D464" s="29" t="s">
        <v>1717</v>
      </c>
      <c r="E464" s="29"/>
      <c r="F464" s="29" t="s">
        <v>1718</v>
      </c>
      <c r="G464" s="32">
        <v>23</v>
      </c>
    </row>
    <row r="465" spans="1:7" x14ac:dyDescent="0.25">
      <c r="A465" s="30" t="s">
        <v>1898</v>
      </c>
      <c r="B465" s="31">
        <v>37067</v>
      </c>
      <c r="C465" s="29" t="s">
        <v>1897</v>
      </c>
      <c r="D465" s="29" t="s">
        <v>1717</v>
      </c>
      <c r="E465" s="29"/>
      <c r="F465" s="29" t="s">
        <v>1718</v>
      </c>
      <c r="G465" s="32">
        <v>6</v>
      </c>
    </row>
    <row r="466" spans="1:7" x14ac:dyDescent="0.25">
      <c r="A466" s="30" t="s">
        <v>1899</v>
      </c>
      <c r="B466" s="31">
        <v>37067</v>
      </c>
      <c r="C466" s="29" t="s">
        <v>1897</v>
      </c>
      <c r="D466" s="29" t="s">
        <v>1717</v>
      </c>
      <c r="E466" s="29"/>
      <c r="F466" s="29" t="s">
        <v>1718</v>
      </c>
      <c r="G466" s="32">
        <v>35</v>
      </c>
    </row>
    <row r="467" spans="1:7" x14ac:dyDescent="0.25">
      <c r="A467" s="30" t="s">
        <v>1900</v>
      </c>
      <c r="B467" s="31">
        <v>37067</v>
      </c>
      <c r="C467" s="29" t="s">
        <v>1897</v>
      </c>
      <c r="D467" s="29" t="s">
        <v>1717</v>
      </c>
      <c r="E467" s="29"/>
      <c r="F467" s="29" t="s">
        <v>1718</v>
      </c>
      <c r="G467" s="32">
        <v>546</v>
      </c>
    </row>
    <row r="468" spans="1:7" x14ac:dyDescent="0.25">
      <c r="A468" s="30" t="s">
        <v>1901</v>
      </c>
      <c r="B468" s="31">
        <v>37067</v>
      </c>
      <c r="C468" s="29" t="s">
        <v>1897</v>
      </c>
      <c r="D468" s="29" t="s">
        <v>1717</v>
      </c>
      <c r="E468" s="29"/>
      <c r="F468" s="29" t="s">
        <v>1718</v>
      </c>
      <c r="G468" s="32">
        <v>52</v>
      </c>
    </row>
    <row r="469" spans="1:7" x14ac:dyDescent="0.25">
      <c r="A469" s="30" t="s">
        <v>1902</v>
      </c>
      <c r="B469" s="31">
        <v>37067</v>
      </c>
      <c r="C469" s="29" t="s">
        <v>1897</v>
      </c>
      <c r="D469" s="29" t="s">
        <v>1717</v>
      </c>
      <c r="E469" s="29"/>
      <c r="F469" s="29" t="s">
        <v>1718</v>
      </c>
      <c r="G469" s="32">
        <v>302</v>
      </c>
    </row>
    <row r="470" spans="1:7" x14ac:dyDescent="0.25">
      <c r="A470" s="30" t="s">
        <v>1903</v>
      </c>
      <c r="B470" s="31">
        <v>37067</v>
      </c>
      <c r="C470" s="29" t="s">
        <v>1897</v>
      </c>
      <c r="D470" s="29" t="s">
        <v>1717</v>
      </c>
      <c r="E470" s="29"/>
      <c r="F470" s="29" t="s">
        <v>1718</v>
      </c>
      <c r="G470" s="32">
        <v>10</v>
      </c>
    </row>
    <row r="471" spans="1:7" x14ac:dyDescent="0.25">
      <c r="A471" s="30" t="s">
        <v>1904</v>
      </c>
      <c r="B471" s="31">
        <v>37067</v>
      </c>
      <c r="C471" s="29" t="s">
        <v>1897</v>
      </c>
      <c r="D471" s="29" t="s">
        <v>1717</v>
      </c>
      <c r="E471" s="29"/>
      <c r="F471" s="29" t="s">
        <v>1718</v>
      </c>
      <c r="G471" s="32">
        <v>31</v>
      </c>
    </row>
    <row r="472" spans="1:7" x14ac:dyDescent="0.25">
      <c r="A472" s="30" t="s">
        <v>1905</v>
      </c>
      <c r="B472" s="31">
        <v>37067</v>
      </c>
      <c r="C472" s="29" t="s">
        <v>1906</v>
      </c>
      <c r="D472" s="29" t="s">
        <v>1717</v>
      </c>
      <c r="E472" s="29"/>
      <c r="F472" s="29" t="s">
        <v>1718</v>
      </c>
      <c r="G472" s="32">
        <v>575</v>
      </c>
    </row>
    <row r="473" spans="1:7" x14ac:dyDescent="0.25">
      <c r="A473" s="30" t="s">
        <v>1907</v>
      </c>
      <c r="B473" s="31">
        <v>37067</v>
      </c>
      <c r="C473" s="29" t="s">
        <v>1908</v>
      </c>
      <c r="D473" s="29" t="s">
        <v>1717</v>
      </c>
      <c r="E473" s="29"/>
      <c r="F473" s="29" t="s">
        <v>1718</v>
      </c>
      <c r="G473" s="32">
        <v>387</v>
      </c>
    </row>
    <row r="474" spans="1:7" x14ac:dyDescent="0.25">
      <c r="A474" s="30" t="s">
        <v>1909</v>
      </c>
      <c r="B474" s="31">
        <v>37067</v>
      </c>
      <c r="C474" s="29" t="s">
        <v>1910</v>
      </c>
      <c r="D474" s="29" t="s">
        <v>1717</v>
      </c>
      <c r="E474" s="29"/>
      <c r="F474" s="29" t="s">
        <v>1911</v>
      </c>
      <c r="G474" s="32">
        <v>3100</v>
      </c>
    </row>
    <row r="475" spans="1:7" x14ac:dyDescent="0.25">
      <c r="A475" s="30">
        <v>877799</v>
      </c>
      <c r="B475" s="31">
        <v>37067</v>
      </c>
      <c r="C475" s="29" t="s">
        <v>1912</v>
      </c>
      <c r="D475" s="29" t="s">
        <v>1717</v>
      </c>
      <c r="E475" s="29"/>
      <c r="F475" s="29" t="s">
        <v>1770</v>
      </c>
      <c r="G475" s="32">
        <v>1440</v>
      </c>
    </row>
    <row r="476" spans="1:7" x14ac:dyDescent="0.25">
      <c r="A476" s="30" t="s">
        <v>1913</v>
      </c>
      <c r="B476" s="31">
        <v>37067</v>
      </c>
      <c r="C476" s="29" t="s">
        <v>1914</v>
      </c>
      <c r="D476" s="29" t="s">
        <v>1717</v>
      </c>
      <c r="E476" s="29"/>
      <c r="F476" s="29" t="s">
        <v>1718</v>
      </c>
      <c r="G476" s="32">
        <v>8</v>
      </c>
    </row>
    <row r="477" spans="1:7" x14ac:dyDescent="0.25">
      <c r="A477" s="30" t="s">
        <v>1915</v>
      </c>
      <c r="B477" s="31">
        <v>37067</v>
      </c>
      <c r="C477" s="29" t="s">
        <v>1914</v>
      </c>
      <c r="D477" s="29" t="s">
        <v>1717</v>
      </c>
      <c r="E477" s="29"/>
      <c r="F477" s="29" t="s">
        <v>1718</v>
      </c>
      <c r="G477" s="32">
        <v>200</v>
      </c>
    </row>
    <row r="478" spans="1:7" x14ac:dyDescent="0.25">
      <c r="A478" s="30" t="s">
        <v>1916</v>
      </c>
      <c r="B478" s="31">
        <v>37067</v>
      </c>
      <c r="C478" s="29" t="s">
        <v>1914</v>
      </c>
      <c r="D478" s="29" t="s">
        <v>1717</v>
      </c>
      <c r="E478" s="29"/>
      <c r="F478" s="29" t="s">
        <v>1718</v>
      </c>
      <c r="G478" s="32">
        <v>13</v>
      </c>
    </row>
    <row r="479" spans="1:7" x14ac:dyDescent="0.25">
      <c r="A479" s="30" t="s">
        <v>1917</v>
      </c>
      <c r="B479" s="31">
        <v>37067</v>
      </c>
      <c r="C479" s="29" t="s">
        <v>1914</v>
      </c>
      <c r="D479" s="29" t="s">
        <v>1717</v>
      </c>
      <c r="E479" s="29"/>
      <c r="F479" s="29" t="s">
        <v>1718</v>
      </c>
      <c r="G479" s="32">
        <v>31</v>
      </c>
    </row>
    <row r="480" spans="1:7" x14ac:dyDescent="0.25">
      <c r="A480" s="30" t="s">
        <v>1918</v>
      </c>
      <c r="B480" s="31">
        <v>37067</v>
      </c>
      <c r="C480" s="29" t="s">
        <v>1914</v>
      </c>
      <c r="D480" s="29" t="s">
        <v>1717</v>
      </c>
      <c r="E480" s="29"/>
      <c r="F480" s="29" t="s">
        <v>1718</v>
      </c>
      <c r="G480" s="32">
        <v>2325</v>
      </c>
    </row>
    <row r="481" spans="1:7" x14ac:dyDescent="0.25">
      <c r="A481" s="30" t="s">
        <v>1919</v>
      </c>
      <c r="B481" s="31">
        <v>37067</v>
      </c>
      <c r="C481" s="29" t="s">
        <v>1914</v>
      </c>
      <c r="D481" s="29" t="s">
        <v>1717</v>
      </c>
      <c r="E481" s="29"/>
      <c r="F481" s="29" t="s">
        <v>1718</v>
      </c>
      <c r="G481" s="32">
        <v>132</v>
      </c>
    </row>
    <row r="482" spans="1:7" x14ac:dyDescent="0.25">
      <c r="A482" s="30" t="s">
        <v>1920</v>
      </c>
      <c r="B482" s="31">
        <v>37067</v>
      </c>
      <c r="C482" s="29" t="s">
        <v>1914</v>
      </c>
      <c r="D482" s="29" t="s">
        <v>1717</v>
      </c>
      <c r="E482" s="29"/>
      <c r="F482" s="29" t="s">
        <v>1718</v>
      </c>
      <c r="G482" s="32">
        <v>37</v>
      </c>
    </row>
    <row r="483" spans="1:7" x14ac:dyDescent="0.25">
      <c r="A483" s="30" t="s">
        <v>1921</v>
      </c>
      <c r="B483" s="31">
        <v>37067</v>
      </c>
      <c r="C483" s="29" t="s">
        <v>1922</v>
      </c>
      <c r="D483" s="29" t="s">
        <v>1717</v>
      </c>
      <c r="E483" s="29"/>
      <c r="F483" s="29" t="s">
        <v>1718</v>
      </c>
      <c r="G483" s="32">
        <v>39</v>
      </c>
    </row>
    <row r="484" spans="1:7" x14ac:dyDescent="0.25">
      <c r="A484" s="30" t="s">
        <v>1923</v>
      </c>
      <c r="B484" s="31">
        <v>37067</v>
      </c>
      <c r="C484" s="29" t="s">
        <v>1914</v>
      </c>
      <c r="D484" s="29" t="s">
        <v>1717</v>
      </c>
      <c r="E484" s="29"/>
      <c r="F484" s="29" t="s">
        <v>1718</v>
      </c>
      <c r="G484" s="32">
        <v>77</v>
      </c>
    </row>
    <row r="485" spans="1:7" x14ac:dyDescent="0.25">
      <c r="A485" s="30" t="s">
        <v>1924</v>
      </c>
      <c r="B485" s="31">
        <v>37067</v>
      </c>
      <c r="C485" s="29" t="s">
        <v>1925</v>
      </c>
      <c r="D485" s="29" t="s">
        <v>1717</v>
      </c>
      <c r="E485" s="29"/>
      <c r="F485" s="29" t="s">
        <v>1721</v>
      </c>
      <c r="G485" s="32">
        <v>244</v>
      </c>
    </row>
    <row r="486" spans="1:7" x14ac:dyDescent="0.25">
      <c r="A486" s="30" t="s">
        <v>1926</v>
      </c>
      <c r="B486" s="31">
        <v>37067</v>
      </c>
      <c r="C486" s="29" t="s">
        <v>1927</v>
      </c>
      <c r="D486" s="29" t="s">
        <v>1717</v>
      </c>
      <c r="E486" s="29"/>
      <c r="F486" s="29" t="s">
        <v>1721</v>
      </c>
      <c r="G486" s="32">
        <v>1475</v>
      </c>
    </row>
    <row r="487" spans="1:7" x14ac:dyDescent="0.25">
      <c r="A487" s="30" t="s">
        <v>1760</v>
      </c>
      <c r="B487" s="31">
        <v>37067</v>
      </c>
      <c r="C487" s="29" t="s">
        <v>1925</v>
      </c>
      <c r="D487" s="29" t="s">
        <v>1717</v>
      </c>
      <c r="E487" s="29"/>
      <c r="F487" s="29" t="s">
        <v>1721</v>
      </c>
      <c r="G487" s="32">
        <v>244</v>
      </c>
    </row>
    <row r="488" spans="1:7" x14ac:dyDescent="0.25">
      <c r="A488" s="30" t="s">
        <v>1762</v>
      </c>
      <c r="B488" s="31">
        <v>37067</v>
      </c>
      <c r="C488" s="29" t="s">
        <v>1757</v>
      </c>
      <c r="D488" s="29" t="s">
        <v>1717</v>
      </c>
      <c r="E488" s="29"/>
      <c r="F488" s="29" t="s">
        <v>1718</v>
      </c>
      <c r="G488" s="32">
        <v>78</v>
      </c>
    </row>
    <row r="489" spans="1:7" x14ac:dyDescent="0.25">
      <c r="A489" s="30">
        <v>880687</v>
      </c>
      <c r="B489" s="31">
        <v>37068</v>
      </c>
      <c r="C489" s="29" t="s">
        <v>1817</v>
      </c>
      <c r="D489" s="29" t="s">
        <v>1717</v>
      </c>
      <c r="E489" s="29"/>
      <c r="F489" s="29" t="s">
        <v>1814</v>
      </c>
      <c r="G489" s="32">
        <v>278</v>
      </c>
    </row>
    <row r="490" spans="1:7" x14ac:dyDescent="0.25">
      <c r="A490" s="30">
        <v>880778</v>
      </c>
      <c r="B490" s="31">
        <v>37068</v>
      </c>
      <c r="C490" s="29" t="s">
        <v>1928</v>
      </c>
      <c r="D490" s="29" t="s">
        <v>1717</v>
      </c>
      <c r="E490" s="29"/>
      <c r="F490" s="29" t="s">
        <v>1814</v>
      </c>
      <c r="G490" s="32">
        <v>32</v>
      </c>
    </row>
    <row r="491" spans="1:7" x14ac:dyDescent="0.25">
      <c r="A491" s="30" t="s">
        <v>1929</v>
      </c>
      <c r="B491" s="31">
        <v>37068</v>
      </c>
      <c r="C491" s="29" t="s">
        <v>1930</v>
      </c>
      <c r="D491" s="29" t="s">
        <v>1717</v>
      </c>
      <c r="E491" s="29"/>
      <c r="F491" s="29" t="s">
        <v>1718</v>
      </c>
      <c r="G491" s="32">
        <v>713</v>
      </c>
    </row>
    <row r="492" spans="1:7" x14ac:dyDescent="0.25">
      <c r="A492" s="30" t="s">
        <v>1931</v>
      </c>
      <c r="B492" s="31">
        <v>37068</v>
      </c>
      <c r="C492" s="29" t="s">
        <v>1932</v>
      </c>
      <c r="D492" s="29" t="s">
        <v>1717</v>
      </c>
      <c r="E492" s="29"/>
      <c r="F492" s="29" t="s">
        <v>1718</v>
      </c>
      <c r="G492" s="32">
        <v>240</v>
      </c>
    </row>
    <row r="493" spans="1:7" x14ac:dyDescent="0.25">
      <c r="A493" s="30" t="s">
        <v>1933</v>
      </c>
      <c r="B493" s="31">
        <v>37068</v>
      </c>
      <c r="C493" s="29" t="s">
        <v>1914</v>
      </c>
      <c r="D493" s="29" t="s">
        <v>1717</v>
      </c>
      <c r="E493" s="29"/>
      <c r="F493" s="29" t="s">
        <v>1718</v>
      </c>
      <c r="G493" s="32">
        <v>71</v>
      </c>
    </row>
    <row r="494" spans="1:7" x14ac:dyDescent="0.25">
      <c r="A494" s="30" t="s">
        <v>1934</v>
      </c>
      <c r="B494" s="31">
        <v>37068</v>
      </c>
      <c r="C494" s="29" t="s">
        <v>1935</v>
      </c>
      <c r="D494" s="29" t="s">
        <v>1717</v>
      </c>
      <c r="E494" s="29"/>
      <c r="F494" s="29" t="s">
        <v>1718</v>
      </c>
      <c r="G494" s="32">
        <v>930</v>
      </c>
    </row>
    <row r="495" spans="1:7" x14ac:dyDescent="0.25">
      <c r="A495" s="30" t="s">
        <v>1936</v>
      </c>
      <c r="B495" s="31">
        <v>37068</v>
      </c>
      <c r="C495" s="29" t="s">
        <v>1937</v>
      </c>
      <c r="D495" s="29" t="s">
        <v>1717</v>
      </c>
      <c r="E495" s="29"/>
      <c r="F495" s="29" t="s">
        <v>1718</v>
      </c>
      <c r="G495" s="32">
        <v>907</v>
      </c>
    </row>
    <row r="496" spans="1:7" x14ac:dyDescent="0.25">
      <c r="A496" s="30" t="s">
        <v>1938</v>
      </c>
      <c r="B496" s="31">
        <v>37068</v>
      </c>
      <c r="C496" s="29" t="s">
        <v>1939</v>
      </c>
      <c r="D496" s="29" t="s">
        <v>1717</v>
      </c>
      <c r="E496" s="29"/>
      <c r="F496" s="29" t="s">
        <v>1718</v>
      </c>
      <c r="G496" s="32">
        <v>407</v>
      </c>
    </row>
    <row r="497" spans="1:7" x14ac:dyDescent="0.25">
      <c r="A497" s="30" t="s">
        <v>1940</v>
      </c>
      <c r="B497" s="31">
        <v>37068</v>
      </c>
      <c r="C497" s="29" t="s">
        <v>1939</v>
      </c>
      <c r="D497" s="29" t="s">
        <v>1717</v>
      </c>
      <c r="E497" s="29"/>
      <c r="F497" s="29" t="s">
        <v>1718</v>
      </c>
      <c r="G497" s="32">
        <v>187</v>
      </c>
    </row>
    <row r="498" spans="1:7" x14ac:dyDescent="0.25">
      <c r="A498" s="30" t="s">
        <v>1941</v>
      </c>
      <c r="B498" s="31">
        <v>37068</v>
      </c>
      <c r="C498" s="29" t="s">
        <v>1939</v>
      </c>
      <c r="D498" s="29" t="s">
        <v>1717</v>
      </c>
      <c r="E498" s="29"/>
      <c r="F498" s="29" t="s">
        <v>1718</v>
      </c>
      <c r="G498" s="32">
        <v>64</v>
      </c>
    </row>
    <row r="499" spans="1:7" x14ac:dyDescent="0.25">
      <c r="A499" s="30" t="s">
        <v>1942</v>
      </c>
      <c r="B499" s="31">
        <v>37068</v>
      </c>
      <c r="C499" s="29" t="s">
        <v>1757</v>
      </c>
      <c r="D499" s="29" t="s">
        <v>1717</v>
      </c>
      <c r="E499" s="29"/>
      <c r="F499" s="29" t="s">
        <v>1718</v>
      </c>
      <c r="G499" s="32">
        <v>20</v>
      </c>
    </row>
    <row r="500" spans="1:7" x14ac:dyDescent="0.25">
      <c r="A500" s="30" t="s">
        <v>1943</v>
      </c>
      <c r="B500" s="31">
        <v>37068</v>
      </c>
      <c r="C500" s="29" t="s">
        <v>1908</v>
      </c>
      <c r="D500" s="29" t="s">
        <v>1717</v>
      </c>
      <c r="E500" s="29"/>
      <c r="F500" s="29" t="s">
        <v>1718</v>
      </c>
      <c r="G500" s="32">
        <v>357</v>
      </c>
    </row>
    <row r="501" spans="1:7" x14ac:dyDescent="0.25">
      <c r="A501" s="30" t="s">
        <v>1944</v>
      </c>
      <c r="B501" s="31">
        <v>37068</v>
      </c>
      <c r="C501" s="29" t="s">
        <v>1908</v>
      </c>
      <c r="D501" s="29" t="s">
        <v>1717</v>
      </c>
      <c r="E501" s="29"/>
      <c r="F501" s="29" t="s">
        <v>1718</v>
      </c>
      <c r="G501" s="32">
        <v>19</v>
      </c>
    </row>
    <row r="502" spans="1:7" x14ac:dyDescent="0.25">
      <c r="A502" s="30" t="s">
        <v>1945</v>
      </c>
      <c r="B502" s="31">
        <v>37068</v>
      </c>
      <c r="C502" s="29" t="s">
        <v>1914</v>
      </c>
      <c r="D502" s="29" t="s">
        <v>1717</v>
      </c>
      <c r="E502" s="29"/>
      <c r="F502" s="29" t="s">
        <v>1718</v>
      </c>
      <c r="G502" s="32">
        <v>62</v>
      </c>
    </row>
    <row r="503" spans="1:7" x14ac:dyDescent="0.25">
      <c r="A503" s="30" t="s">
        <v>1946</v>
      </c>
      <c r="B503" s="31">
        <v>37068</v>
      </c>
      <c r="C503" s="29" t="s">
        <v>1937</v>
      </c>
      <c r="D503" s="29" t="s">
        <v>1717</v>
      </c>
      <c r="E503" s="29"/>
      <c r="F503" s="29" t="s">
        <v>1718</v>
      </c>
      <c r="G503" s="32">
        <v>2337</v>
      </c>
    </row>
    <row r="504" spans="1:7" x14ac:dyDescent="0.25">
      <c r="A504" s="30" t="s">
        <v>1947</v>
      </c>
      <c r="B504" s="31">
        <v>37068</v>
      </c>
      <c r="C504" s="29" t="s">
        <v>1894</v>
      </c>
      <c r="D504" s="29" t="s">
        <v>1717</v>
      </c>
      <c r="E504" s="29"/>
      <c r="F504" s="29" t="s">
        <v>1718</v>
      </c>
      <c r="G504" s="32">
        <v>581</v>
      </c>
    </row>
    <row r="505" spans="1:7" x14ac:dyDescent="0.25">
      <c r="A505" s="30" t="s">
        <v>1948</v>
      </c>
      <c r="B505" s="31">
        <v>37068</v>
      </c>
      <c r="C505" s="29" t="s">
        <v>1894</v>
      </c>
      <c r="D505" s="29" t="s">
        <v>1717</v>
      </c>
      <c r="E505" s="29"/>
      <c r="F505" s="29" t="s">
        <v>1718</v>
      </c>
      <c r="G505" s="32">
        <v>129</v>
      </c>
    </row>
    <row r="506" spans="1:7" x14ac:dyDescent="0.25">
      <c r="A506" s="30" t="s">
        <v>1949</v>
      </c>
      <c r="B506" s="31">
        <v>37068</v>
      </c>
      <c r="C506" s="29" t="s">
        <v>1950</v>
      </c>
      <c r="D506" s="29" t="s">
        <v>1717</v>
      </c>
      <c r="E506" s="29"/>
      <c r="F506" s="29" t="s">
        <v>1718</v>
      </c>
      <c r="G506" s="32">
        <v>232</v>
      </c>
    </row>
    <row r="507" spans="1:7" x14ac:dyDescent="0.25">
      <c r="A507" s="30" t="s">
        <v>1951</v>
      </c>
      <c r="B507" s="31">
        <v>37068</v>
      </c>
      <c r="C507" s="29" t="s">
        <v>1815</v>
      </c>
      <c r="D507" s="29" t="s">
        <v>1717</v>
      </c>
      <c r="E507" s="29"/>
      <c r="F507" s="29" t="s">
        <v>1814</v>
      </c>
      <c r="G507" s="32">
        <v>600</v>
      </c>
    </row>
    <row r="508" spans="1:7" x14ac:dyDescent="0.25">
      <c r="A508" s="30">
        <v>871183</v>
      </c>
      <c r="B508" s="31">
        <v>37068</v>
      </c>
      <c r="C508" s="29" t="s">
        <v>1950</v>
      </c>
      <c r="D508" s="29" t="s">
        <v>1717</v>
      </c>
      <c r="E508" s="29"/>
      <c r="F508" s="29" t="s">
        <v>1952</v>
      </c>
      <c r="G508" s="32">
        <v>1627</v>
      </c>
    </row>
    <row r="509" spans="1:7" x14ac:dyDescent="0.25">
      <c r="A509" s="30" t="s">
        <v>1763</v>
      </c>
      <c r="B509" s="31">
        <v>37069</v>
      </c>
      <c r="C509" s="29" t="s">
        <v>1764</v>
      </c>
      <c r="D509" s="29" t="s">
        <v>1717</v>
      </c>
      <c r="E509" s="29"/>
      <c r="F509" s="29" t="s">
        <v>1765</v>
      </c>
      <c r="G509" s="32">
        <v>0</v>
      </c>
    </row>
    <row r="510" spans="1:7" x14ac:dyDescent="0.25">
      <c r="A510" s="30" t="s">
        <v>1953</v>
      </c>
      <c r="B510" s="31">
        <v>37069</v>
      </c>
      <c r="C510" s="29" t="s">
        <v>1954</v>
      </c>
      <c r="D510" s="29" t="s">
        <v>1717</v>
      </c>
      <c r="E510" s="29"/>
      <c r="F510" s="29" t="s">
        <v>1718</v>
      </c>
      <c r="G510" s="32">
        <v>77</v>
      </c>
    </row>
    <row r="511" spans="1:7" x14ac:dyDescent="0.25">
      <c r="A511" s="30" t="s">
        <v>1955</v>
      </c>
      <c r="B511" s="31">
        <v>37069</v>
      </c>
      <c r="C511" s="29" t="s">
        <v>1954</v>
      </c>
      <c r="D511" s="29" t="s">
        <v>1717</v>
      </c>
      <c r="E511" s="29"/>
      <c r="F511" s="29" t="s">
        <v>1718</v>
      </c>
      <c r="G511" s="32">
        <v>17</v>
      </c>
    </row>
    <row r="512" spans="1:7" x14ac:dyDescent="0.25">
      <c r="A512" s="30">
        <v>641</v>
      </c>
      <c r="B512" s="31">
        <v>37069</v>
      </c>
      <c r="C512" s="29" t="s">
        <v>1956</v>
      </c>
      <c r="D512" s="29" t="s">
        <v>1717</v>
      </c>
      <c r="E512" s="29"/>
      <c r="F512" s="29" t="s">
        <v>1957</v>
      </c>
      <c r="G512" s="32">
        <v>388</v>
      </c>
    </row>
    <row r="513" spans="1:7" x14ac:dyDescent="0.25">
      <c r="A513" s="30">
        <v>885671</v>
      </c>
      <c r="B513" s="31">
        <v>37069</v>
      </c>
      <c r="C513" s="29" t="s">
        <v>1958</v>
      </c>
      <c r="D513" s="29" t="s">
        <v>1717</v>
      </c>
      <c r="E513" s="29"/>
      <c r="F513" s="29" t="s">
        <v>1718</v>
      </c>
      <c r="G513" s="32">
        <v>140</v>
      </c>
    </row>
    <row r="514" spans="1:7" x14ac:dyDescent="0.25">
      <c r="A514" s="30">
        <v>885480</v>
      </c>
      <c r="B514" s="31">
        <v>37069</v>
      </c>
      <c r="C514" s="29" t="s">
        <v>1959</v>
      </c>
      <c r="D514" s="29" t="s">
        <v>1717</v>
      </c>
      <c r="E514" s="29"/>
      <c r="F514" s="29" t="s">
        <v>1718</v>
      </c>
      <c r="G514" s="32">
        <v>1962</v>
      </c>
    </row>
    <row r="515" spans="1:7" x14ac:dyDescent="0.25">
      <c r="A515" s="30">
        <v>884531</v>
      </c>
      <c r="B515" s="31">
        <v>37069</v>
      </c>
      <c r="C515" s="29" t="s">
        <v>1939</v>
      </c>
      <c r="D515" s="29" t="s">
        <v>1717</v>
      </c>
      <c r="E515" s="29"/>
      <c r="F515" s="29" t="s">
        <v>1718</v>
      </c>
      <c r="G515" s="32">
        <v>168</v>
      </c>
    </row>
    <row r="516" spans="1:7" x14ac:dyDescent="0.25">
      <c r="A516" s="30">
        <v>884663</v>
      </c>
      <c r="B516" s="31">
        <v>37069</v>
      </c>
      <c r="C516" s="29" t="s">
        <v>1464</v>
      </c>
      <c r="D516" s="29" t="s">
        <v>1717</v>
      </c>
      <c r="E516" s="29"/>
      <c r="F516" s="29" t="s">
        <v>1770</v>
      </c>
      <c r="G516" s="32">
        <v>29450</v>
      </c>
    </row>
    <row r="517" spans="1:7" x14ac:dyDescent="0.25">
      <c r="A517" s="30">
        <v>884864</v>
      </c>
      <c r="B517" s="31">
        <v>37069</v>
      </c>
      <c r="C517" s="29" t="s">
        <v>1961</v>
      </c>
      <c r="D517" s="29" t="s">
        <v>1717</v>
      </c>
      <c r="E517" s="29"/>
      <c r="F517" s="29" t="s">
        <v>1770</v>
      </c>
      <c r="G517" s="32">
        <v>450</v>
      </c>
    </row>
    <row r="518" spans="1:7" x14ac:dyDescent="0.25">
      <c r="A518" s="30">
        <v>885070</v>
      </c>
      <c r="B518" s="31">
        <v>37069</v>
      </c>
      <c r="C518" s="29" t="s">
        <v>1962</v>
      </c>
      <c r="D518" s="29" t="s">
        <v>1717</v>
      </c>
      <c r="E518" s="29"/>
      <c r="F518" s="29" t="s">
        <v>1814</v>
      </c>
      <c r="G518" s="32">
        <v>155</v>
      </c>
    </row>
    <row r="519" spans="1:7" x14ac:dyDescent="0.25">
      <c r="A519" s="30">
        <v>839935</v>
      </c>
      <c r="B519" s="31">
        <v>37069</v>
      </c>
      <c r="C519" s="29" t="s">
        <v>1801</v>
      </c>
      <c r="D519" s="29" t="s">
        <v>1717</v>
      </c>
      <c r="E519" s="29"/>
      <c r="F519" s="29" t="s">
        <v>1770</v>
      </c>
      <c r="G519" s="32">
        <v>350</v>
      </c>
    </row>
    <row r="520" spans="1:7" x14ac:dyDescent="0.25">
      <c r="A520" s="30">
        <v>839935</v>
      </c>
      <c r="B520" s="31">
        <v>37069</v>
      </c>
      <c r="C520" s="29" t="s">
        <v>1801</v>
      </c>
      <c r="D520" s="29" t="s">
        <v>1717</v>
      </c>
      <c r="E520" s="29"/>
      <c r="F520" s="29" t="s">
        <v>1770</v>
      </c>
      <c r="G520" s="32">
        <v>350</v>
      </c>
    </row>
    <row r="521" spans="1:7" x14ac:dyDescent="0.25">
      <c r="A521" s="30">
        <v>885676</v>
      </c>
      <c r="B521" s="31">
        <v>37069</v>
      </c>
      <c r="C521" s="29" t="s">
        <v>1912</v>
      </c>
      <c r="D521" s="29" t="s">
        <v>1717</v>
      </c>
      <c r="E521" s="29"/>
      <c r="F521" s="29" t="s">
        <v>1770</v>
      </c>
      <c r="G521" s="32">
        <v>1162</v>
      </c>
    </row>
    <row r="522" spans="1:7" x14ac:dyDescent="0.25">
      <c r="A522" s="30">
        <v>886176</v>
      </c>
      <c r="B522" s="31">
        <v>37069</v>
      </c>
      <c r="C522" s="29" t="s">
        <v>1757</v>
      </c>
      <c r="D522" s="29" t="s">
        <v>1717</v>
      </c>
      <c r="E522" s="29"/>
      <c r="F522" s="29" t="s">
        <v>1718</v>
      </c>
      <c r="G522" s="32">
        <v>316</v>
      </c>
    </row>
    <row r="523" spans="1:7" x14ac:dyDescent="0.25">
      <c r="A523" s="30">
        <v>886486</v>
      </c>
      <c r="B523" s="31">
        <v>37069</v>
      </c>
      <c r="C523" s="29" t="s">
        <v>1963</v>
      </c>
      <c r="D523" s="29" t="s">
        <v>1717</v>
      </c>
      <c r="E523" s="29"/>
      <c r="F523" s="29" t="s">
        <v>1718</v>
      </c>
      <c r="G523" s="32">
        <v>388</v>
      </c>
    </row>
    <row r="524" spans="1:7" x14ac:dyDescent="0.25">
      <c r="A524" s="30" t="s">
        <v>1763</v>
      </c>
      <c r="B524" s="31">
        <v>37069</v>
      </c>
      <c r="C524" s="29" t="s">
        <v>1764</v>
      </c>
      <c r="D524" s="29" t="s">
        <v>1717</v>
      </c>
      <c r="E524" s="29"/>
      <c r="F524" s="29" t="s">
        <v>1765</v>
      </c>
      <c r="G524" s="32">
        <v>0</v>
      </c>
    </row>
    <row r="525" spans="1:7" x14ac:dyDescent="0.25">
      <c r="A525" s="30" t="s">
        <v>1964</v>
      </c>
      <c r="B525" s="31">
        <v>37069</v>
      </c>
      <c r="C525" s="29" t="s">
        <v>1965</v>
      </c>
      <c r="D525" s="29" t="s">
        <v>1717</v>
      </c>
      <c r="E525" s="29"/>
      <c r="F525" s="29" t="s">
        <v>1770</v>
      </c>
      <c r="G525" s="32">
        <v>4650</v>
      </c>
    </row>
    <row r="526" spans="1:7" x14ac:dyDescent="0.25">
      <c r="A526" s="30" t="s">
        <v>1766</v>
      </c>
      <c r="B526" s="31">
        <v>37070</v>
      </c>
      <c r="C526" s="29" t="s">
        <v>1767</v>
      </c>
      <c r="D526" s="29" t="s">
        <v>1717</v>
      </c>
      <c r="E526" s="29"/>
      <c r="F526" s="29" t="s">
        <v>1721</v>
      </c>
      <c r="G526" s="32">
        <v>0</v>
      </c>
    </row>
    <row r="527" spans="1:7" x14ac:dyDescent="0.25">
      <c r="A527" s="30">
        <v>888800</v>
      </c>
      <c r="B527" s="31">
        <v>37070</v>
      </c>
      <c r="C527" s="29" t="s">
        <v>1855</v>
      </c>
      <c r="D527" s="29" t="s">
        <v>1717</v>
      </c>
      <c r="E527" s="29"/>
      <c r="F527" s="29" t="s">
        <v>1770</v>
      </c>
      <c r="G527" s="32">
        <v>179</v>
      </c>
    </row>
    <row r="528" spans="1:7" x14ac:dyDescent="0.25">
      <c r="A528" s="30">
        <v>888931</v>
      </c>
      <c r="B528" s="31">
        <v>37070</v>
      </c>
      <c r="C528" s="29" t="s">
        <v>1967</v>
      </c>
      <c r="D528" s="29" t="s">
        <v>1717</v>
      </c>
      <c r="E528" s="29"/>
      <c r="F528" s="29" t="s">
        <v>1770</v>
      </c>
      <c r="G528" s="32">
        <v>303</v>
      </c>
    </row>
    <row r="529" spans="1:7" x14ac:dyDescent="0.25">
      <c r="A529" s="30">
        <v>888808</v>
      </c>
      <c r="B529" s="31">
        <v>37070</v>
      </c>
      <c r="C529" s="29" t="s">
        <v>1968</v>
      </c>
      <c r="D529" s="29" t="s">
        <v>1717</v>
      </c>
      <c r="E529" s="29"/>
      <c r="F529" s="29" t="s">
        <v>1718</v>
      </c>
      <c r="G529" s="32">
        <v>698</v>
      </c>
    </row>
    <row r="530" spans="1:7" x14ac:dyDescent="0.25">
      <c r="A530" s="30">
        <v>888061</v>
      </c>
      <c r="B530" s="31">
        <v>37070</v>
      </c>
      <c r="C530" s="29" t="s">
        <v>1865</v>
      </c>
      <c r="D530" s="29" t="s">
        <v>1717</v>
      </c>
      <c r="E530" s="29"/>
      <c r="F530" s="29" t="s">
        <v>1718</v>
      </c>
      <c r="G530" s="32">
        <v>53</v>
      </c>
    </row>
    <row r="531" spans="1:7" x14ac:dyDescent="0.25">
      <c r="A531" s="30">
        <v>888107</v>
      </c>
      <c r="B531" s="31">
        <v>37070</v>
      </c>
      <c r="C531" s="29" t="s">
        <v>1865</v>
      </c>
      <c r="D531" s="29" t="s">
        <v>1717</v>
      </c>
      <c r="E531" s="29"/>
      <c r="F531" s="29" t="s">
        <v>1718</v>
      </c>
      <c r="G531" s="32">
        <v>193</v>
      </c>
    </row>
    <row r="532" spans="1:7" x14ac:dyDescent="0.25">
      <c r="A532" s="30">
        <v>887794</v>
      </c>
      <c r="B532" s="31">
        <v>37070</v>
      </c>
      <c r="C532" s="29" t="s">
        <v>1969</v>
      </c>
      <c r="D532" s="29" t="s">
        <v>1717</v>
      </c>
      <c r="E532" s="29"/>
      <c r="F532" s="29" t="s">
        <v>1770</v>
      </c>
      <c r="G532" s="32">
        <v>1097</v>
      </c>
    </row>
    <row r="533" spans="1:7" x14ac:dyDescent="0.25">
      <c r="A533" s="30">
        <v>876975</v>
      </c>
      <c r="B533" s="31">
        <v>37070</v>
      </c>
      <c r="C533" s="29" t="s">
        <v>1927</v>
      </c>
      <c r="D533" s="29" t="s">
        <v>1717</v>
      </c>
      <c r="E533" s="29"/>
      <c r="F533" s="29" t="s">
        <v>1721</v>
      </c>
      <c r="G533" s="32">
        <v>10110</v>
      </c>
    </row>
    <row r="534" spans="1:7" x14ac:dyDescent="0.25">
      <c r="A534" s="30">
        <v>889095</v>
      </c>
      <c r="B534" s="31">
        <v>37070</v>
      </c>
      <c r="C534" s="29" t="s">
        <v>1970</v>
      </c>
      <c r="D534" s="29" t="s">
        <v>1717</v>
      </c>
      <c r="E534" s="29"/>
      <c r="F534" s="29" t="s">
        <v>1729</v>
      </c>
      <c r="G534" s="32">
        <v>191</v>
      </c>
    </row>
    <row r="535" spans="1:7" x14ac:dyDescent="0.25">
      <c r="A535" s="30" t="s">
        <v>1766</v>
      </c>
      <c r="B535" s="31">
        <v>37070</v>
      </c>
      <c r="C535" s="29" t="s">
        <v>1830</v>
      </c>
      <c r="D535" s="29" t="s">
        <v>1717</v>
      </c>
      <c r="E535" s="29"/>
      <c r="F535" s="29" t="s">
        <v>1721</v>
      </c>
      <c r="G535" s="32">
        <v>398</v>
      </c>
    </row>
    <row r="536" spans="1:7" x14ac:dyDescent="0.25">
      <c r="A536" s="30" t="s">
        <v>1768</v>
      </c>
      <c r="B536" s="31">
        <v>37071</v>
      </c>
      <c r="C536" s="29" t="s">
        <v>1769</v>
      </c>
      <c r="D536" s="29" t="s">
        <v>1717</v>
      </c>
      <c r="E536" s="29"/>
      <c r="F536" s="29" t="s">
        <v>1770</v>
      </c>
      <c r="G536" s="32">
        <v>0</v>
      </c>
    </row>
    <row r="537" spans="1:7" x14ac:dyDescent="0.25">
      <c r="A537" s="30">
        <v>892012</v>
      </c>
      <c r="B537" s="31">
        <v>37071</v>
      </c>
      <c r="C537" s="29" t="s">
        <v>1971</v>
      </c>
      <c r="D537" s="29" t="s">
        <v>1717</v>
      </c>
      <c r="E537" s="29"/>
      <c r="F537" s="29" t="s">
        <v>1770</v>
      </c>
      <c r="G537" s="32">
        <v>525</v>
      </c>
    </row>
    <row r="538" spans="1:7" x14ac:dyDescent="0.25">
      <c r="A538" s="30">
        <v>892828</v>
      </c>
      <c r="B538" s="31">
        <v>37071</v>
      </c>
      <c r="C538" s="29" t="s">
        <v>1972</v>
      </c>
      <c r="D538" s="29" t="s">
        <v>1717</v>
      </c>
      <c r="E538" s="29"/>
      <c r="F538" s="29" t="s">
        <v>1814</v>
      </c>
      <c r="G538" s="32">
        <v>18</v>
      </c>
    </row>
    <row r="539" spans="1:7" x14ac:dyDescent="0.25">
      <c r="A539" s="30">
        <v>642</v>
      </c>
      <c r="B539" s="31">
        <v>37071</v>
      </c>
      <c r="C539" s="29" t="s">
        <v>1865</v>
      </c>
      <c r="D539" s="29" t="s">
        <v>1717</v>
      </c>
      <c r="E539" s="29"/>
      <c r="F539" s="29" t="s">
        <v>1718</v>
      </c>
      <c r="G539" s="32">
        <v>116</v>
      </c>
    </row>
    <row r="540" spans="1:7" x14ac:dyDescent="0.25">
      <c r="A540" s="30" t="s">
        <v>1768</v>
      </c>
      <c r="B540" s="31">
        <v>37071</v>
      </c>
      <c r="C540" s="29" t="s">
        <v>1973</v>
      </c>
      <c r="D540" s="29" t="s">
        <v>1717</v>
      </c>
      <c r="E540" s="29"/>
      <c r="F540" s="29" t="s">
        <v>1770</v>
      </c>
      <c r="G540" s="32">
        <v>3100</v>
      </c>
    </row>
    <row r="541" spans="1:7" x14ac:dyDescent="0.25">
      <c r="A541" s="30" t="s">
        <v>1974</v>
      </c>
      <c r="B541" s="31">
        <v>37043</v>
      </c>
      <c r="C541" s="29" t="s">
        <v>1797</v>
      </c>
      <c r="D541" s="29" t="s">
        <v>1975</v>
      </c>
      <c r="E541" s="29"/>
      <c r="F541" s="29" t="s">
        <v>1771</v>
      </c>
      <c r="G541" s="32">
        <v>8050</v>
      </c>
    </row>
    <row r="542" spans="1:7" x14ac:dyDescent="0.25">
      <c r="A542" s="30" t="s">
        <v>1976</v>
      </c>
      <c r="B542" s="31">
        <v>37043</v>
      </c>
      <c r="C542" s="29" t="s">
        <v>1977</v>
      </c>
      <c r="D542" s="29" t="s">
        <v>1975</v>
      </c>
      <c r="E542" s="29"/>
      <c r="F542" s="29" t="s">
        <v>1978</v>
      </c>
      <c r="G542" s="32">
        <v>235</v>
      </c>
    </row>
    <row r="543" spans="1:7" x14ac:dyDescent="0.25">
      <c r="A543" s="30" t="s">
        <v>1979</v>
      </c>
      <c r="B543" s="31">
        <v>37043</v>
      </c>
      <c r="C543" s="29" t="s">
        <v>1980</v>
      </c>
      <c r="D543" s="29" t="s">
        <v>1975</v>
      </c>
      <c r="E543" s="29"/>
      <c r="F543" s="29" t="s">
        <v>1981</v>
      </c>
      <c r="G543" s="32">
        <v>268</v>
      </c>
    </row>
    <row r="544" spans="1:7" x14ac:dyDescent="0.25">
      <c r="A544" s="30" t="s">
        <v>1982</v>
      </c>
      <c r="B544" s="31">
        <v>37043</v>
      </c>
      <c r="C544" s="29" t="s">
        <v>1819</v>
      </c>
      <c r="D544" s="29" t="s">
        <v>1975</v>
      </c>
      <c r="E544" s="29"/>
      <c r="F544" s="29" t="s">
        <v>1983</v>
      </c>
      <c r="G544" s="32">
        <v>0</v>
      </c>
    </row>
    <row r="545" spans="1:7" x14ac:dyDescent="0.25">
      <c r="A545" s="30" t="s">
        <v>1984</v>
      </c>
      <c r="B545" s="31">
        <v>37043</v>
      </c>
      <c r="C545" s="29" t="s">
        <v>1819</v>
      </c>
      <c r="D545" s="29" t="s">
        <v>1975</v>
      </c>
      <c r="E545" s="29"/>
      <c r="F545" s="29" t="s">
        <v>1983</v>
      </c>
      <c r="G545" s="32">
        <v>0</v>
      </c>
    </row>
    <row r="546" spans="1:7" x14ac:dyDescent="0.25">
      <c r="A546" s="30" t="s">
        <v>1985</v>
      </c>
      <c r="B546" s="31">
        <v>37043</v>
      </c>
      <c r="C546" s="29" t="s">
        <v>1819</v>
      </c>
      <c r="D546" s="29" t="s">
        <v>1975</v>
      </c>
      <c r="E546" s="29"/>
      <c r="F546" s="29" t="s">
        <v>1983</v>
      </c>
      <c r="G546" s="32">
        <v>0</v>
      </c>
    </row>
    <row r="547" spans="1:7" x14ac:dyDescent="0.25">
      <c r="A547" s="30" t="s">
        <v>1986</v>
      </c>
      <c r="B547" s="31">
        <v>37043</v>
      </c>
      <c r="C547" s="29" t="s">
        <v>1819</v>
      </c>
      <c r="D547" s="29" t="s">
        <v>1975</v>
      </c>
      <c r="E547" s="29"/>
      <c r="F547" s="29" t="s">
        <v>1983</v>
      </c>
      <c r="G547" s="32">
        <v>3037</v>
      </c>
    </row>
    <row r="548" spans="1:7" x14ac:dyDescent="0.25">
      <c r="A548" s="30" t="s">
        <v>1987</v>
      </c>
      <c r="B548" s="31">
        <v>37043</v>
      </c>
      <c r="C548" s="29" t="s">
        <v>1988</v>
      </c>
      <c r="D548" s="29" t="s">
        <v>1975</v>
      </c>
      <c r="E548" s="29"/>
      <c r="F548" s="29" t="s">
        <v>1981</v>
      </c>
      <c r="G548" s="32">
        <v>0</v>
      </c>
    </row>
    <row r="549" spans="1:7" x14ac:dyDescent="0.25">
      <c r="A549" s="30" t="s">
        <v>2307</v>
      </c>
      <c r="B549" s="31">
        <v>37043</v>
      </c>
      <c r="C549" s="29" t="s">
        <v>2308</v>
      </c>
      <c r="D549" s="29" t="s">
        <v>1975</v>
      </c>
      <c r="E549" s="29"/>
      <c r="F549" s="29" t="s">
        <v>2309</v>
      </c>
      <c r="G549" s="32">
        <v>1545</v>
      </c>
    </row>
    <row r="550" spans="1:7" x14ac:dyDescent="0.25">
      <c r="A550" s="30" t="s">
        <v>2310</v>
      </c>
      <c r="B550" s="31">
        <v>37043</v>
      </c>
      <c r="C550" s="29" t="s">
        <v>2311</v>
      </c>
      <c r="D550" s="29" t="s">
        <v>1975</v>
      </c>
      <c r="E550" s="29"/>
      <c r="F550" s="29" t="s">
        <v>2020</v>
      </c>
      <c r="G550" s="32">
        <v>15500</v>
      </c>
    </row>
    <row r="551" spans="1:7" x14ac:dyDescent="0.25">
      <c r="A551" s="30" t="s">
        <v>2313</v>
      </c>
      <c r="B551" s="31">
        <v>37043</v>
      </c>
      <c r="C551" s="29" t="s">
        <v>2311</v>
      </c>
      <c r="D551" s="29" t="s">
        <v>1975</v>
      </c>
      <c r="E551" s="29"/>
      <c r="F551" s="29" t="s">
        <v>2020</v>
      </c>
      <c r="G551" s="32">
        <v>12400</v>
      </c>
    </row>
    <row r="552" spans="1:7" x14ac:dyDescent="0.25">
      <c r="A552" s="30" t="s">
        <v>1989</v>
      </c>
      <c r="B552" s="31">
        <v>37046</v>
      </c>
      <c r="C552" s="29" t="s">
        <v>1797</v>
      </c>
      <c r="D552" s="29" t="s">
        <v>1975</v>
      </c>
      <c r="E552" s="29"/>
      <c r="F552" s="29" t="s">
        <v>1990</v>
      </c>
      <c r="G552" s="32">
        <v>4780</v>
      </c>
    </row>
    <row r="553" spans="1:7" x14ac:dyDescent="0.25">
      <c r="A553" s="30" t="s">
        <v>1991</v>
      </c>
      <c r="B553" s="31">
        <v>37046</v>
      </c>
      <c r="C553" s="29" t="s">
        <v>1992</v>
      </c>
      <c r="D553" s="29" t="s">
        <v>1975</v>
      </c>
      <c r="E553" s="29"/>
      <c r="F553" s="29" t="s">
        <v>1993</v>
      </c>
      <c r="G553" s="32">
        <v>5986</v>
      </c>
    </row>
    <row r="554" spans="1:7" x14ac:dyDescent="0.25">
      <c r="A554" s="30" t="s">
        <v>1994</v>
      </c>
      <c r="B554" s="31">
        <v>37046</v>
      </c>
      <c r="C554" s="29" t="s">
        <v>1980</v>
      </c>
      <c r="D554" s="29" t="s">
        <v>1975</v>
      </c>
      <c r="E554" s="29"/>
      <c r="F554" s="29" t="s">
        <v>1981</v>
      </c>
      <c r="G554" s="32">
        <v>30</v>
      </c>
    </row>
    <row r="555" spans="1:7" x14ac:dyDescent="0.25">
      <c r="A555" s="30" t="s">
        <v>1995</v>
      </c>
      <c r="B555" s="31">
        <v>37046</v>
      </c>
      <c r="C555" s="29" t="s">
        <v>1977</v>
      </c>
      <c r="D555" s="29" t="s">
        <v>1975</v>
      </c>
      <c r="E555" s="29"/>
      <c r="F555" s="29" t="s">
        <v>1978</v>
      </c>
      <c r="G555" s="32">
        <v>0</v>
      </c>
    </row>
    <row r="556" spans="1:7" x14ac:dyDescent="0.25">
      <c r="A556" s="30" t="s">
        <v>1996</v>
      </c>
      <c r="B556" s="31">
        <v>37046</v>
      </c>
      <c r="C556" s="29" t="s">
        <v>1977</v>
      </c>
      <c r="D556" s="29" t="s">
        <v>1975</v>
      </c>
      <c r="E556" s="29"/>
      <c r="F556" s="29" t="s">
        <v>1978</v>
      </c>
      <c r="G556" s="32">
        <v>30</v>
      </c>
    </row>
    <row r="557" spans="1:7" x14ac:dyDescent="0.25">
      <c r="A557" s="30" t="s">
        <v>1715</v>
      </c>
      <c r="B557" s="31">
        <v>37046</v>
      </c>
      <c r="C557" s="29" t="s">
        <v>1716</v>
      </c>
      <c r="D557" s="29" t="s">
        <v>1975</v>
      </c>
      <c r="E557" s="29"/>
      <c r="F557" s="29" t="s">
        <v>1997</v>
      </c>
      <c r="G557" s="32">
        <v>1472</v>
      </c>
    </row>
    <row r="558" spans="1:7" x14ac:dyDescent="0.25">
      <c r="A558" s="30" t="s">
        <v>1998</v>
      </c>
      <c r="B558" s="31">
        <v>37046</v>
      </c>
      <c r="C558" s="29" t="s">
        <v>1999</v>
      </c>
      <c r="D558" s="29" t="s">
        <v>1975</v>
      </c>
      <c r="E558" s="29"/>
      <c r="F558" s="29" t="s">
        <v>1771</v>
      </c>
      <c r="G558" s="32">
        <v>375</v>
      </c>
    </row>
    <row r="559" spans="1:7" x14ac:dyDescent="0.25">
      <c r="A559" s="30" t="s">
        <v>2000</v>
      </c>
      <c r="B559" s="31">
        <v>37046</v>
      </c>
      <c r="C559" s="29" t="s">
        <v>2001</v>
      </c>
      <c r="D559" s="29" t="s">
        <v>1975</v>
      </c>
      <c r="E559" s="29"/>
      <c r="F559" s="29" t="s">
        <v>2002</v>
      </c>
      <c r="G559" s="32">
        <v>-76250</v>
      </c>
    </row>
    <row r="560" spans="1:7" x14ac:dyDescent="0.25">
      <c r="A560" s="30" t="s">
        <v>2003</v>
      </c>
      <c r="B560" s="31">
        <v>37046</v>
      </c>
      <c r="C560" s="29" t="s">
        <v>2001</v>
      </c>
      <c r="D560" s="29" t="s">
        <v>1975</v>
      </c>
      <c r="E560" s="29"/>
      <c r="F560" s="29" t="s">
        <v>2002</v>
      </c>
      <c r="G560" s="32">
        <v>1500</v>
      </c>
    </row>
    <row r="561" spans="1:7" x14ac:dyDescent="0.25">
      <c r="A561" s="30" t="s">
        <v>1367</v>
      </c>
      <c r="B561" s="31">
        <v>37046</v>
      </c>
      <c r="C561" s="29" t="s">
        <v>1368</v>
      </c>
      <c r="D561" s="29" t="s">
        <v>1975</v>
      </c>
      <c r="E561" s="29"/>
      <c r="F561" s="29" t="s">
        <v>1997</v>
      </c>
      <c r="G561" s="32">
        <v>-250000</v>
      </c>
    </row>
    <row r="562" spans="1:7" x14ac:dyDescent="0.25">
      <c r="A562" s="30" t="s">
        <v>2314</v>
      </c>
      <c r="B562" s="31">
        <v>37046</v>
      </c>
      <c r="C562" s="29" t="s">
        <v>2315</v>
      </c>
      <c r="D562" s="29" t="s">
        <v>1975</v>
      </c>
      <c r="E562" s="29"/>
      <c r="F562" s="29" t="s">
        <v>2316</v>
      </c>
      <c r="G562" s="32">
        <v>2400</v>
      </c>
    </row>
    <row r="563" spans="1:7" x14ac:dyDescent="0.25">
      <c r="A563" s="30" t="s">
        <v>2318</v>
      </c>
      <c r="B563" s="31">
        <v>37046</v>
      </c>
      <c r="C563" s="29" t="s">
        <v>2311</v>
      </c>
      <c r="D563" s="29" t="s">
        <v>1975</v>
      </c>
      <c r="E563" s="29"/>
      <c r="F563" s="29" t="s">
        <v>1993</v>
      </c>
      <c r="G563" s="32">
        <v>0</v>
      </c>
    </row>
    <row r="564" spans="1:7" x14ac:dyDescent="0.25">
      <c r="A564" s="30" t="s">
        <v>2319</v>
      </c>
      <c r="B564" s="31">
        <v>37046</v>
      </c>
      <c r="C564" s="29" t="s">
        <v>2311</v>
      </c>
      <c r="D564" s="29" t="s">
        <v>1975</v>
      </c>
      <c r="E564" s="29"/>
      <c r="F564" s="29" t="s">
        <v>2020</v>
      </c>
      <c r="G564" s="32">
        <v>0</v>
      </c>
    </row>
    <row r="565" spans="1:7" x14ac:dyDescent="0.25">
      <c r="A565" s="30" t="s">
        <v>2004</v>
      </c>
      <c r="B565" s="31">
        <v>37047</v>
      </c>
      <c r="C565" s="29" t="s">
        <v>2001</v>
      </c>
      <c r="D565" s="29" t="s">
        <v>1975</v>
      </c>
      <c r="E565" s="29"/>
      <c r="F565" s="29" t="s">
        <v>2002</v>
      </c>
      <c r="G565" s="32">
        <v>0</v>
      </c>
    </row>
    <row r="566" spans="1:7" x14ac:dyDescent="0.25">
      <c r="A566" s="30" t="s">
        <v>1367</v>
      </c>
      <c r="B566" s="31">
        <v>37047</v>
      </c>
      <c r="C566" s="29" t="s">
        <v>1368</v>
      </c>
      <c r="D566" s="29" t="s">
        <v>1975</v>
      </c>
      <c r="E566" s="29"/>
      <c r="F566" s="29" t="s">
        <v>1997</v>
      </c>
      <c r="G566" s="32">
        <v>250000</v>
      </c>
    </row>
    <row r="567" spans="1:7" x14ac:dyDescent="0.25">
      <c r="A567" s="30" t="s">
        <v>2005</v>
      </c>
      <c r="B567" s="31">
        <v>37047</v>
      </c>
      <c r="C567" s="29" t="s">
        <v>2006</v>
      </c>
      <c r="D567" s="29" t="s">
        <v>1975</v>
      </c>
      <c r="E567" s="29"/>
      <c r="F567" s="29" t="s">
        <v>1978</v>
      </c>
      <c r="G567" s="32">
        <v>400</v>
      </c>
    </row>
    <row r="568" spans="1:7" x14ac:dyDescent="0.25">
      <c r="A568" s="30" t="s">
        <v>2007</v>
      </c>
      <c r="B568" s="31">
        <v>37047</v>
      </c>
      <c r="C568" s="29" t="s">
        <v>2001</v>
      </c>
      <c r="D568" s="29" t="s">
        <v>1975</v>
      </c>
      <c r="E568" s="29"/>
      <c r="F568" s="29" t="s">
        <v>2002</v>
      </c>
      <c r="G568" s="32">
        <v>3625</v>
      </c>
    </row>
    <row r="569" spans="1:7" x14ac:dyDescent="0.25">
      <c r="A569" s="30" t="s">
        <v>2008</v>
      </c>
      <c r="B569" s="31">
        <v>37047</v>
      </c>
      <c r="C569" s="29" t="s">
        <v>1988</v>
      </c>
      <c r="D569" s="29" t="s">
        <v>1975</v>
      </c>
      <c r="E569" s="29"/>
      <c r="F569" s="29" t="s">
        <v>1997</v>
      </c>
      <c r="G569" s="32">
        <v>0</v>
      </c>
    </row>
    <row r="570" spans="1:7" x14ac:dyDescent="0.25">
      <c r="A570" s="30" t="s">
        <v>2009</v>
      </c>
      <c r="B570" s="31">
        <v>37047</v>
      </c>
      <c r="C570" s="29" t="s">
        <v>2001</v>
      </c>
      <c r="D570" s="29" t="s">
        <v>1975</v>
      </c>
      <c r="E570" s="29"/>
      <c r="F570" s="29" t="s">
        <v>2002</v>
      </c>
      <c r="G570" s="32">
        <v>621</v>
      </c>
    </row>
    <row r="571" spans="1:7" x14ac:dyDescent="0.25">
      <c r="A571" s="30">
        <v>643</v>
      </c>
      <c r="B571" s="31">
        <v>37047</v>
      </c>
      <c r="C571" s="29" t="s">
        <v>1724</v>
      </c>
      <c r="D571" s="29" t="s">
        <v>1975</v>
      </c>
      <c r="E571" s="29"/>
      <c r="F571" s="29" t="s">
        <v>1997</v>
      </c>
      <c r="G571" s="32">
        <v>1469</v>
      </c>
    </row>
    <row r="572" spans="1:7" x14ac:dyDescent="0.25">
      <c r="A572" s="30" t="s">
        <v>2010</v>
      </c>
      <c r="B572" s="31">
        <v>37047</v>
      </c>
      <c r="C572" s="29" t="s">
        <v>1980</v>
      </c>
      <c r="D572" s="29" t="s">
        <v>1975</v>
      </c>
      <c r="E572" s="29"/>
      <c r="F572" s="29" t="s">
        <v>1981</v>
      </c>
      <c r="G572" s="32">
        <v>86</v>
      </c>
    </row>
    <row r="573" spans="1:7" x14ac:dyDescent="0.25">
      <c r="A573" s="30" t="s">
        <v>2011</v>
      </c>
      <c r="B573" s="31">
        <v>37047</v>
      </c>
      <c r="C573" s="29" t="s">
        <v>1819</v>
      </c>
      <c r="D573" s="29" t="s">
        <v>1975</v>
      </c>
      <c r="E573" s="29"/>
      <c r="F573" s="29" t="s">
        <v>1990</v>
      </c>
      <c r="G573" s="32">
        <v>1606</v>
      </c>
    </row>
    <row r="574" spans="1:7" x14ac:dyDescent="0.25">
      <c r="A574" s="30" t="s">
        <v>2012</v>
      </c>
      <c r="B574" s="31">
        <v>37047</v>
      </c>
      <c r="C574" s="29" t="s">
        <v>1977</v>
      </c>
      <c r="D574" s="29" t="s">
        <v>1975</v>
      </c>
      <c r="E574" s="29"/>
      <c r="F574" s="29" t="s">
        <v>1978</v>
      </c>
      <c r="G574" s="32">
        <v>311</v>
      </c>
    </row>
    <row r="575" spans="1:7" x14ac:dyDescent="0.25">
      <c r="A575" s="30" t="s">
        <v>2013</v>
      </c>
      <c r="B575" s="31">
        <v>37047</v>
      </c>
      <c r="C575" s="29" t="s">
        <v>1988</v>
      </c>
      <c r="D575" s="29" t="s">
        <v>1975</v>
      </c>
      <c r="E575" s="29"/>
      <c r="F575" s="29" t="s">
        <v>1997</v>
      </c>
      <c r="G575" s="32">
        <v>0</v>
      </c>
    </row>
    <row r="576" spans="1:7" x14ac:dyDescent="0.25">
      <c r="A576" s="30" t="s">
        <v>2014</v>
      </c>
      <c r="B576" s="31">
        <v>37047</v>
      </c>
      <c r="C576" s="29" t="s">
        <v>1999</v>
      </c>
      <c r="D576" s="29" t="s">
        <v>1975</v>
      </c>
      <c r="E576" s="29"/>
      <c r="F576" s="29" t="s">
        <v>1771</v>
      </c>
      <c r="G576" s="32">
        <v>1634</v>
      </c>
    </row>
    <row r="577" spans="1:7" x14ac:dyDescent="0.25">
      <c r="A577" s="30" t="s">
        <v>2015</v>
      </c>
      <c r="B577" s="31">
        <v>37047</v>
      </c>
      <c r="C577" s="29" t="s">
        <v>2016</v>
      </c>
      <c r="D577" s="29" t="s">
        <v>1975</v>
      </c>
      <c r="E577" s="29"/>
      <c r="F577" s="29" t="s">
        <v>1771</v>
      </c>
      <c r="G577" s="32">
        <v>620</v>
      </c>
    </row>
    <row r="578" spans="1:7" x14ac:dyDescent="0.25">
      <c r="A578" s="30" t="s">
        <v>1367</v>
      </c>
      <c r="B578" s="31">
        <v>37047</v>
      </c>
      <c r="C578" s="29" t="s">
        <v>1368</v>
      </c>
      <c r="D578" s="29" t="s">
        <v>1975</v>
      </c>
      <c r="E578" s="29"/>
      <c r="F578" s="29" t="s">
        <v>1981</v>
      </c>
      <c r="G578" s="32">
        <v>44737</v>
      </c>
    </row>
    <row r="579" spans="1:7" x14ac:dyDescent="0.25">
      <c r="A579" s="30" t="s">
        <v>2320</v>
      </c>
      <c r="B579" s="31">
        <v>37047</v>
      </c>
      <c r="C579" s="29" t="s">
        <v>2315</v>
      </c>
      <c r="D579" s="29" t="s">
        <v>1975</v>
      </c>
      <c r="E579" s="29"/>
      <c r="F579" s="29" t="s">
        <v>2316</v>
      </c>
      <c r="G579" s="32">
        <v>4800</v>
      </c>
    </row>
    <row r="580" spans="1:7" x14ac:dyDescent="0.25">
      <c r="A580" s="30" t="s">
        <v>2321</v>
      </c>
      <c r="B580" s="31">
        <v>37047</v>
      </c>
      <c r="C580" s="29" t="s">
        <v>1819</v>
      </c>
      <c r="D580" s="29" t="s">
        <v>1975</v>
      </c>
      <c r="E580" s="29"/>
      <c r="F580" s="29" t="s">
        <v>1990</v>
      </c>
      <c r="G580" s="32">
        <v>350</v>
      </c>
    </row>
    <row r="581" spans="1:7" x14ac:dyDescent="0.25">
      <c r="A581" s="30" t="s">
        <v>2322</v>
      </c>
      <c r="B581" s="31">
        <v>37047</v>
      </c>
      <c r="C581" s="29" t="s">
        <v>1819</v>
      </c>
      <c r="D581" s="29" t="s">
        <v>1975</v>
      </c>
      <c r="E581" s="29"/>
      <c r="F581" s="29" t="s">
        <v>1990</v>
      </c>
      <c r="G581" s="32">
        <v>350</v>
      </c>
    </row>
    <row r="582" spans="1:7" x14ac:dyDescent="0.25">
      <c r="A582" s="30" t="s">
        <v>2323</v>
      </c>
      <c r="B582" s="31">
        <v>37047</v>
      </c>
      <c r="C582" s="29" t="s">
        <v>1819</v>
      </c>
      <c r="D582" s="29" t="s">
        <v>1975</v>
      </c>
      <c r="E582" s="29"/>
      <c r="F582" s="29" t="s">
        <v>1990</v>
      </c>
      <c r="G582" s="32">
        <v>660</v>
      </c>
    </row>
    <row r="583" spans="1:7" x14ac:dyDescent="0.25">
      <c r="A583" s="30" t="s">
        <v>2324</v>
      </c>
      <c r="B583" s="31">
        <v>37047</v>
      </c>
      <c r="C583" s="29" t="s">
        <v>1819</v>
      </c>
      <c r="D583" s="29" t="s">
        <v>1975</v>
      </c>
      <c r="E583" s="29"/>
      <c r="F583" s="29" t="s">
        <v>1990</v>
      </c>
      <c r="G583" s="32">
        <v>900</v>
      </c>
    </row>
    <row r="584" spans="1:7" x14ac:dyDescent="0.25">
      <c r="A584" s="30" t="s">
        <v>2325</v>
      </c>
      <c r="B584" s="31">
        <v>37047</v>
      </c>
      <c r="C584" s="29" t="s">
        <v>1819</v>
      </c>
      <c r="D584" s="29" t="s">
        <v>1975</v>
      </c>
      <c r="E584" s="29"/>
      <c r="F584" s="29" t="s">
        <v>1990</v>
      </c>
      <c r="G584" s="32">
        <v>1600</v>
      </c>
    </row>
    <row r="585" spans="1:7" x14ac:dyDescent="0.25">
      <c r="A585" s="30" t="s">
        <v>2326</v>
      </c>
      <c r="B585" s="31">
        <v>37047</v>
      </c>
      <c r="C585" s="29" t="s">
        <v>2311</v>
      </c>
      <c r="D585" s="29" t="s">
        <v>1975</v>
      </c>
      <c r="E585" s="29"/>
      <c r="F585" s="29" t="s">
        <v>2327</v>
      </c>
      <c r="G585" s="32">
        <v>0</v>
      </c>
    </row>
    <row r="586" spans="1:7" x14ac:dyDescent="0.25">
      <c r="A586" s="30" t="s">
        <v>2328</v>
      </c>
      <c r="B586" s="31">
        <v>37047</v>
      </c>
      <c r="C586" s="29" t="s">
        <v>2311</v>
      </c>
      <c r="D586" s="29" t="s">
        <v>1975</v>
      </c>
      <c r="E586" s="29"/>
      <c r="F586" s="29" t="s">
        <v>2327</v>
      </c>
      <c r="G586" s="32">
        <v>0</v>
      </c>
    </row>
    <row r="587" spans="1:7" x14ac:dyDescent="0.25">
      <c r="A587" s="30" t="s">
        <v>2329</v>
      </c>
      <c r="B587" s="31">
        <v>37047</v>
      </c>
      <c r="C587" s="29" t="s">
        <v>2330</v>
      </c>
      <c r="D587" s="29" t="s">
        <v>1975</v>
      </c>
      <c r="E587" s="29"/>
      <c r="F587" s="29" t="s">
        <v>1997</v>
      </c>
      <c r="G587" s="32">
        <v>109500</v>
      </c>
    </row>
    <row r="588" spans="1:7" x14ac:dyDescent="0.25">
      <c r="A588" s="30" t="s">
        <v>2331</v>
      </c>
      <c r="B588" s="31">
        <v>37047</v>
      </c>
      <c r="C588" s="29" t="s">
        <v>2050</v>
      </c>
      <c r="D588" s="29" t="s">
        <v>1975</v>
      </c>
      <c r="E588" s="29"/>
      <c r="F588" s="29" t="s">
        <v>2332</v>
      </c>
      <c r="G588" s="32">
        <v>15100</v>
      </c>
    </row>
    <row r="589" spans="1:7" x14ac:dyDescent="0.25">
      <c r="A589" s="30" t="s">
        <v>2017</v>
      </c>
      <c r="B589" s="31">
        <v>37048</v>
      </c>
      <c r="C589" s="29" t="s">
        <v>1731</v>
      </c>
      <c r="D589" s="29" t="s">
        <v>1975</v>
      </c>
      <c r="E589" s="29"/>
      <c r="F589" s="29" t="s">
        <v>1981</v>
      </c>
      <c r="G589" s="32">
        <v>-10000</v>
      </c>
    </row>
    <row r="590" spans="1:7" x14ac:dyDescent="0.25">
      <c r="A590" s="30" t="s">
        <v>2017</v>
      </c>
      <c r="B590" s="31">
        <v>37048</v>
      </c>
      <c r="C590" s="29" t="s">
        <v>1731</v>
      </c>
      <c r="D590" s="29" t="s">
        <v>1975</v>
      </c>
      <c r="E590" s="29"/>
      <c r="F590" s="29" t="s">
        <v>1981</v>
      </c>
      <c r="G590" s="32">
        <v>120000</v>
      </c>
    </row>
    <row r="591" spans="1:7" x14ac:dyDescent="0.25">
      <c r="A591" s="30" t="s">
        <v>1725</v>
      </c>
      <c r="B591" s="31">
        <v>37048</v>
      </c>
      <c r="C591" s="29" t="s">
        <v>1739</v>
      </c>
      <c r="D591" s="29" t="s">
        <v>1975</v>
      </c>
      <c r="E591" s="29"/>
      <c r="F591" s="29" t="s">
        <v>1997</v>
      </c>
      <c r="G591" s="32">
        <v>2247</v>
      </c>
    </row>
    <row r="592" spans="1:7" x14ac:dyDescent="0.25">
      <c r="A592" s="30" t="s">
        <v>2018</v>
      </c>
      <c r="B592" s="31">
        <v>37048</v>
      </c>
      <c r="C592" s="29" t="s">
        <v>2019</v>
      </c>
      <c r="D592" s="29" t="s">
        <v>1975</v>
      </c>
      <c r="E592" s="29"/>
      <c r="F592" s="29" t="s">
        <v>2020</v>
      </c>
      <c r="G592" s="32">
        <v>12939</v>
      </c>
    </row>
    <row r="593" spans="1:7" x14ac:dyDescent="0.25">
      <c r="A593" s="30" t="s">
        <v>1725</v>
      </c>
      <c r="B593" s="31">
        <v>37048</v>
      </c>
      <c r="C593" s="29" t="s">
        <v>1733</v>
      </c>
      <c r="D593" s="29" t="s">
        <v>1975</v>
      </c>
      <c r="E593" s="29"/>
      <c r="F593" s="29" t="s">
        <v>1997</v>
      </c>
      <c r="G593" s="32">
        <v>4483</v>
      </c>
    </row>
    <row r="594" spans="1:7" x14ac:dyDescent="0.25">
      <c r="A594" s="30" t="s">
        <v>2021</v>
      </c>
      <c r="B594" s="31">
        <v>37048</v>
      </c>
      <c r="C594" s="29" t="s">
        <v>2022</v>
      </c>
      <c r="D594" s="29" t="s">
        <v>1975</v>
      </c>
      <c r="E594" s="29"/>
      <c r="F594" s="29" t="s">
        <v>1981</v>
      </c>
      <c r="G594" s="32">
        <v>18750</v>
      </c>
    </row>
    <row r="595" spans="1:7" x14ac:dyDescent="0.25">
      <c r="A595" s="30" t="s">
        <v>2023</v>
      </c>
      <c r="B595" s="31">
        <v>37048</v>
      </c>
      <c r="C595" s="29" t="s">
        <v>2024</v>
      </c>
      <c r="D595" s="29" t="s">
        <v>1975</v>
      </c>
      <c r="E595" s="29"/>
      <c r="F595" s="29" t="s">
        <v>1993</v>
      </c>
      <c r="G595" s="32">
        <v>3000</v>
      </c>
    </row>
    <row r="596" spans="1:7" x14ac:dyDescent="0.25">
      <c r="A596" s="30" t="s">
        <v>2025</v>
      </c>
      <c r="B596" s="31">
        <v>37048</v>
      </c>
      <c r="C596" s="29" t="s">
        <v>2001</v>
      </c>
      <c r="D596" s="29" t="s">
        <v>1975</v>
      </c>
      <c r="E596" s="29"/>
      <c r="F596" s="29" t="s">
        <v>2002</v>
      </c>
      <c r="G596" s="32">
        <v>30000</v>
      </c>
    </row>
    <row r="597" spans="1:7" x14ac:dyDescent="0.25">
      <c r="A597" s="30" t="s">
        <v>2026</v>
      </c>
      <c r="B597" s="31">
        <v>37048</v>
      </c>
      <c r="C597" s="29" t="s">
        <v>1368</v>
      </c>
      <c r="D597" s="29" t="s">
        <v>1975</v>
      </c>
      <c r="E597" s="29"/>
      <c r="F597" s="29" t="s">
        <v>1981</v>
      </c>
      <c r="G597" s="32">
        <v>26900</v>
      </c>
    </row>
    <row r="598" spans="1:7" x14ac:dyDescent="0.25">
      <c r="A598" s="30" t="s">
        <v>2027</v>
      </c>
      <c r="B598" s="31">
        <v>37048</v>
      </c>
      <c r="C598" s="29" t="s">
        <v>1819</v>
      </c>
      <c r="D598" s="29" t="s">
        <v>1975</v>
      </c>
      <c r="E598" s="29"/>
      <c r="F598" s="29" t="s">
        <v>1990</v>
      </c>
      <c r="G598" s="32">
        <v>4746</v>
      </c>
    </row>
    <row r="599" spans="1:7" x14ac:dyDescent="0.25">
      <c r="A599" s="30" t="s">
        <v>2028</v>
      </c>
      <c r="B599" s="31">
        <v>37048</v>
      </c>
      <c r="C599" s="29" t="s">
        <v>2029</v>
      </c>
      <c r="D599" s="29" t="s">
        <v>1975</v>
      </c>
      <c r="E599" s="29"/>
      <c r="F599" s="29" t="s">
        <v>2030</v>
      </c>
      <c r="G599" s="32">
        <v>1356</v>
      </c>
    </row>
    <row r="600" spans="1:7" x14ac:dyDescent="0.25">
      <c r="A600" s="30" t="s">
        <v>2031</v>
      </c>
      <c r="B600" s="31">
        <v>37048</v>
      </c>
      <c r="C600" s="29" t="s">
        <v>1797</v>
      </c>
      <c r="D600" s="29" t="s">
        <v>1975</v>
      </c>
      <c r="E600" s="29"/>
      <c r="F600" s="29" t="s">
        <v>1771</v>
      </c>
      <c r="G600" s="32">
        <v>0</v>
      </c>
    </row>
    <row r="601" spans="1:7" x14ac:dyDescent="0.25">
      <c r="A601" s="30" t="s">
        <v>2032</v>
      </c>
      <c r="B601" s="31">
        <v>37048</v>
      </c>
      <c r="C601" s="29" t="s">
        <v>1999</v>
      </c>
      <c r="D601" s="29" t="s">
        <v>1975</v>
      </c>
      <c r="E601" s="29"/>
      <c r="F601" s="29" t="s">
        <v>1771</v>
      </c>
      <c r="G601" s="32">
        <v>1676</v>
      </c>
    </row>
    <row r="602" spans="1:7" x14ac:dyDescent="0.25">
      <c r="A602" s="30" t="s">
        <v>2033</v>
      </c>
      <c r="B602" s="31">
        <v>37048</v>
      </c>
      <c r="C602" s="29" t="s">
        <v>1999</v>
      </c>
      <c r="D602" s="29" t="s">
        <v>1975</v>
      </c>
      <c r="E602" s="29"/>
      <c r="F602" s="29" t="s">
        <v>1771</v>
      </c>
      <c r="G602" s="32">
        <v>3318</v>
      </c>
    </row>
    <row r="603" spans="1:7" x14ac:dyDescent="0.25">
      <c r="A603" s="30" t="s">
        <v>2034</v>
      </c>
      <c r="B603" s="31">
        <v>37048</v>
      </c>
      <c r="C603" s="29" t="s">
        <v>2035</v>
      </c>
      <c r="D603" s="29" t="s">
        <v>1975</v>
      </c>
      <c r="E603" s="29"/>
      <c r="F603" s="29" t="s">
        <v>1993</v>
      </c>
      <c r="G603" s="32">
        <v>5459</v>
      </c>
    </row>
    <row r="604" spans="1:7" x14ac:dyDescent="0.25">
      <c r="A604" s="30" t="s">
        <v>2036</v>
      </c>
      <c r="B604" s="31">
        <v>37048</v>
      </c>
      <c r="C604" s="29" t="s">
        <v>1819</v>
      </c>
      <c r="D604" s="29" t="s">
        <v>1975</v>
      </c>
      <c r="E604" s="29"/>
      <c r="F604" s="29" t="s">
        <v>2037</v>
      </c>
      <c r="G604" s="32">
        <v>1475</v>
      </c>
    </row>
    <row r="605" spans="1:7" x14ac:dyDescent="0.25">
      <c r="A605" s="30" t="s">
        <v>2038</v>
      </c>
      <c r="B605" s="31">
        <v>37048</v>
      </c>
      <c r="C605" s="29" t="s">
        <v>1999</v>
      </c>
      <c r="D605" s="29" t="s">
        <v>1975</v>
      </c>
      <c r="E605" s="29"/>
      <c r="F605" s="29" t="s">
        <v>1771</v>
      </c>
      <c r="G605" s="32">
        <v>3730</v>
      </c>
    </row>
    <row r="606" spans="1:7" x14ac:dyDescent="0.25">
      <c r="A606" s="30" t="s">
        <v>2039</v>
      </c>
      <c r="B606" s="31">
        <v>37048</v>
      </c>
      <c r="C606" s="29" t="s">
        <v>1980</v>
      </c>
      <c r="D606" s="29" t="s">
        <v>1975</v>
      </c>
      <c r="E606" s="29"/>
      <c r="F606" s="29" t="s">
        <v>1981</v>
      </c>
      <c r="G606" s="32">
        <v>72</v>
      </c>
    </row>
    <row r="607" spans="1:7" x14ac:dyDescent="0.25">
      <c r="A607" s="30" t="s">
        <v>2333</v>
      </c>
      <c r="B607" s="31">
        <v>37048</v>
      </c>
      <c r="C607" s="29" t="s">
        <v>1819</v>
      </c>
      <c r="D607" s="29" t="s">
        <v>1975</v>
      </c>
      <c r="E607" s="29"/>
      <c r="F607" s="29" t="s">
        <v>1990</v>
      </c>
      <c r="G607" s="32">
        <v>525</v>
      </c>
    </row>
    <row r="608" spans="1:7" x14ac:dyDescent="0.25">
      <c r="A608" s="30" t="s">
        <v>2334</v>
      </c>
      <c r="B608" s="31">
        <v>37048</v>
      </c>
      <c r="C608" s="29" t="s">
        <v>1819</v>
      </c>
      <c r="D608" s="29" t="s">
        <v>1975</v>
      </c>
      <c r="E608" s="29"/>
      <c r="F608" s="29" t="s">
        <v>1990</v>
      </c>
      <c r="G608" s="32">
        <v>700</v>
      </c>
    </row>
    <row r="609" spans="1:7" x14ac:dyDescent="0.25">
      <c r="A609" s="30" t="s">
        <v>2335</v>
      </c>
      <c r="B609" s="31">
        <v>37048</v>
      </c>
      <c r="C609" s="29" t="s">
        <v>1819</v>
      </c>
      <c r="D609" s="29" t="s">
        <v>1975</v>
      </c>
      <c r="E609" s="29"/>
      <c r="F609" s="29" t="s">
        <v>1990</v>
      </c>
      <c r="G609" s="32">
        <v>425</v>
      </c>
    </row>
    <row r="610" spans="1:7" x14ac:dyDescent="0.25">
      <c r="A610" s="30" t="s">
        <v>2336</v>
      </c>
      <c r="B610" s="31">
        <v>37048</v>
      </c>
      <c r="C610" s="29" t="s">
        <v>1819</v>
      </c>
      <c r="D610" s="29" t="s">
        <v>1975</v>
      </c>
      <c r="E610" s="29"/>
      <c r="F610" s="29" t="s">
        <v>1990</v>
      </c>
      <c r="G610" s="32">
        <v>725</v>
      </c>
    </row>
    <row r="611" spans="1:7" x14ac:dyDescent="0.25">
      <c r="A611" s="30" t="s">
        <v>2337</v>
      </c>
      <c r="B611" s="31">
        <v>37048</v>
      </c>
      <c r="C611" s="29" t="s">
        <v>1819</v>
      </c>
      <c r="D611" s="29" t="s">
        <v>1975</v>
      </c>
      <c r="E611" s="29"/>
      <c r="F611" s="29" t="s">
        <v>1990</v>
      </c>
      <c r="G611" s="32">
        <v>525</v>
      </c>
    </row>
    <row r="612" spans="1:7" x14ac:dyDescent="0.25">
      <c r="A612" s="30" t="s">
        <v>2338</v>
      </c>
      <c r="B612" s="31">
        <v>37048</v>
      </c>
      <c r="C612" s="29" t="s">
        <v>1819</v>
      </c>
      <c r="D612" s="29" t="s">
        <v>1975</v>
      </c>
      <c r="E612" s="29"/>
      <c r="F612" s="29" t="s">
        <v>1990</v>
      </c>
      <c r="G612" s="32">
        <v>400</v>
      </c>
    </row>
    <row r="613" spans="1:7" x14ac:dyDescent="0.25">
      <c r="A613" s="30" t="s">
        <v>2339</v>
      </c>
      <c r="B613" s="31">
        <v>37048</v>
      </c>
      <c r="C613" s="29" t="s">
        <v>1819</v>
      </c>
      <c r="D613" s="29" t="s">
        <v>1975</v>
      </c>
      <c r="E613" s="29"/>
      <c r="F613" s="29" t="s">
        <v>1990</v>
      </c>
      <c r="G613" s="32">
        <v>350</v>
      </c>
    </row>
    <row r="614" spans="1:7" x14ac:dyDescent="0.25">
      <c r="A614" s="30" t="s">
        <v>2040</v>
      </c>
      <c r="B614" s="31">
        <v>37049</v>
      </c>
      <c r="C614" s="29" t="s">
        <v>2041</v>
      </c>
      <c r="D614" s="29" t="s">
        <v>1975</v>
      </c>
      <c r="E614" s="29"/>
      <c r="F614" s="29" t="s">
        <v>1997</v>
      </c>
      <c r="G614" s="32">
        <v>124496.83</v>
      </c>
    </row>
    <row r="615" spans="1:7" x14ac:dyDescent="0.25">
      <c r="A615" s="30" t="s">
        <v>2042</v>
      </c>
      <c r="B615" s="31">
        <v>37049</v>
      </c>
      <c r="C615" s="29" t="s">
        <v>2043</v>
      </c>
      <c r="D615" s="29" t="s">
        <v>1975</v>
      </c>
      <c r="E615" s="29"/>
      <c r="F615" s="29" t="s">
        <v>1997</v>
      </c>
      <c r="G615" s="32">
        <v>49781.98</v>
      </c>
    </row>
    <row r="616" spans="1:7" x14ac:dyDescent="0.25">
      <c r="A616" s="30" t="s">
        <v>2044</v>
      </c>
      <c r="B616" s="31">
        <v>37049</v>
      </c>
      <c r="C616" s="29" t="s">
        <v>1797</v>
      </c>
      <c r="D616" s="29" t="s">
        <v>1975</v>
      </c>
      <c r="E616" s="29"/>
      <c r="F616" s="29" t="s">
        <v>1788</v>
      </c>
      <c r="G616" s="32">
        <v>0</v>
      </c>
    </row>
    <row r="617" spans="1:7" x14ac:dyDescent="0.25">
      <c r="A617" s="30" t="s">
        <v>2045</v>
      </c>
      <c r="B617" s="31">
        <v>37049</v>
      </c>
      <c r="C617" s="29" t="s">
        <v>1988</v>
      </c>
      <c r="D617" s="29" t="s">
        <v>1975</v>
      </c>
      <c r="E617" s="29"/>
      <c r="F617" s="29" t="s">
        <v>1997</v>
      </c>
      <c r="G617" s="32">
        <v>-1546</v>
      </c>
    </row>
    <row r="618" spans="1:7" x14ac:dyDescent="0.25">
      <c r="A618" s="30" t="s">
        <v>2046</v>
      </c>
      <c r="B618" s="31">
        <v>37049</v>
      </c>
      <c r="C618" s="29" t="s">
        <v>1980</v>
      </c>
      <c r="D618" s="29" t="s">
        <v>1975</v>
      </c>
      <c r="E618" s="29"/>
      <c r="F618" s="29" t="s">
        <v>1981</v>
      </c>
      <c r="G618" s="32">
        <v>27</v>
      </c>
    </row>
    <row r="619" spans="1:7" x14ac:dyDescent="0.25">
      <c r="A619" s="30" t="s">
        <v>2047</v>
      </c>
      <c r="B619" s="31">
        <v>37049</v>
      </c>
      <c r="C619" s="29" t="s">
        <v>1819</v>
      </c>
      <c r="D619" s="29" t="s">
        <v>1975</v>
      </c>
      <c r="E619" s="29"/>
      <c r="F619" s="29" t="s">
        <v>1990</v>
      </c>
      <c r="G619" s="32">
        <v>480</v>
      </c>
    </row>
    <row r="620" spans="1:7" x14ac:dyDescent="0.25">
      <c r="A620" s="30" t="s">
        <v>2048</v>
      </c>
      <c r="B620" s="31">
        <v>37049</v>
      </c>
      <c r="C620" s="29" t="s">
        <v>2001</v>
      </c>
      <c r="D620" s="29" t="s">
        <v>1975</v>
      </c>
      <c r="E620" s="29"/>
      <c r="F620" s="29" t="s">
        <v>2002</v>
      </c>
      <c r="G620" s="32">
        <v>625</v>
      </c>
    </row>
    <row r="621" spans="1:7" x14ac:dyDescent="0.25">
      <c r="A621" s="30" t="s">
        <v>2049</v>
      </c>
      <c r="B621" s="31">
        <v>37049</v>
      </c>
      <c r="C621" s="29" t="s">
        <v>2050</v>
      </c>
      <c r="D621" s="29" t="s">
        <v>1975</v>
      </c>
      <c r="E621" s="29"/>
      <c r="F621" s="29" t="s">
        <v>1771</v>
      </c>
      <c r="G621" s="32">
        <v>400</v>
      </c>
    </row>
    <row r="622" spans="1:7" x14ac:dyDescent="0.25">
      <c r="A622" s="30">
        <v>838417</v>
      </c>
      <c r="B622" s="31">
        <v>37049</v>
      </c>
      <c r="C622" s="29" t="s">
        <v>1958</v>
      </c>
      <c r="D622" s="29" t="s">
        <v>1975</v>
      </c>
      <c r="E622" s="29"/>
      <c r="F622" s="29" t="s">
        <v>1771</v>
      </c>
      <c r="G622" s="32">
        <v>775</v>
      </c>
    </row>
    <row r="623" spans="1:7" x14ac:dyDescent="0.25">
      <c r="A623" s="30" t="s">
        <v>2340</v>
      </c>
      <c r="B623" s="31">
        <v>37049</v>
      </c>
      <c r="C623" s="29" t="s">
        <v>1797</v>
      </c>
      <c r="D623" s="29" t="s">
        <v>1975</v>
      </c>
      <c r="E623" s="29"/>
      <c r="F623" s="29" t="s">
        <v>1990</v>
      </c>
      <c r="G623" s="32">
        <v>32445.3</v>
      </c>
    </row>
    <row r="624" spans="1:7" x14ac:dyDescent="0.25">
      <c r="A624" s="30" t="s">
        <v>2051</v>
      </c>
      <c r="B624" s="31">
        <v>37050</v>
      </c>
      <c r="C624" s="29" t="s">
        <v>2052</v>
      </c>
      <c r="D624" s="29" t="s">
        <v>1975</v>
      </c>
      <c r="E624" s="29"/>
      <c r="F624" s="29" t="s">
        <v>1981</v>
      </c>
      <c r="G624" s="32">
        <v>72</v>
      </c>
    </row>
    <row r="625" spans="1:7" x14ac:dyDescent="0.25">
      <c r="A625" s="30" t="s">
        <v>2053</v>
      </c>
      <c r="B625" s="31">
        <v>37050</v>
      </c>
      <c r="C625" s="29" t="s">
        <v>2052</v>
      </c>
      <c r="D625" s="29" t="s">
        <v>1975</v>
      </c>
      <c r="E625" s="29"/>
      <c r="F625" s="29" t="s">
        <v>1981</v>
      </c>
      <c r="G625" s="32">
        <v>149</v>
      </c>
    </row>
    <row r="626" spans="1:7" x14ac:dyDescent="0.25">
      <c r="A626" s="30" t="s">
        <v>2054</v>
      </c>
      <c r="B626" s="31">
        <v>37050</v>
      </c>
      <c r="C626" s="29" t="s">
        <v>1819</v>
      </c>
      <c r="D626" s="29" t="s">
        <v>1975</v>
      </c>
      <c r="E626" s="29"/>
      <c r="F626" s="29" t="s">
        <v>1990</v>
      </c>
      <c r="G626" s="32">
        <v>953</v>
      </c>
    </row>
    <row r="627" spans="1:7" x14ac:dyDescent="0.25">
      <c r="A627" s="30" t="s">
        <v>2055</v>
      </c>
      <c r="B627" s="31">
        <v>37050</v>
      </c>
      <c r="C627" s="29" t="s">
        <v>2056</v>
      </c>
      <c r="D627" s="29" t="s">
        <v>1975</v>
      </c>
      <c r="E627" s="29"/>
      <c r="F627" s="29" t="s">
        <v>1771</v>
      </c>
      <c r="G627" s="32">
        <v>591</v>
      </c>
    </row>
    <row r="628" spans="1:7" x14ac:dyDescent="0.25">
      <c r="A628" s="30" t="s">
        <v>2057</v>
      </c>
      <c r="B628" s="31">
        <v>37050</v>
      </c>
      <c r="C628" s="29" t="s">
        <v>2058</v>
      </c>
      <c r="D628" s="29" t="s">
        <v>1975</v>
      </c>
      <c r="E628" s="29"/>
      <c r="F628" s="29" t="s">
        <v>1771</v>
      </c>
      <c r="G628" s="32">
        <v>1763</v>
      </c>
    </row>
    <row r="629" spans="1:7" x14ac:dyDescent="0.25">
      <c r="A629" s="30" t="s">
        <v>2059</v>
      </c>
      <c r="B629" s="31">
        <v>37050</v>
      </c>
      <c r="C629" s="29" t="s">
        <v>1988</v>
      </c>
      <c r="D629" s="29" t="s">
        <v>1975</v>
      </c>
      <c r="E629" s="29"/>
      <c r="F629" s="29" t="s">
        <v>1997</v>
      </c>
      <c r="G629" s="32">
        <v>0</v>
      </c>
    </row>
    <row r="630" spans="1:7" x14ac:dyDescent="0.25">
      <c r="A630" s="30" t="s">
        <v>2060</v>
      </c>
      <c r="B630" s="31">
        <v>37050</v>
      </c>
      <c r="C630" s="29" t="s">
        <v>2001</v>
      </c>
      <c r="D630" s="29" t="s">
        <v>1975</v>
      </c>
      <c r="E630" s="29"/>
      <c r="F630" s="29" t="s">
        <v>2002</v>
      </c>
      <c r="G630" s="32">
        <v>2125</v>
      </c>
    </row>
    <row r="631" spans="1:7" x14ac:dyDescent="0.25">
      <c r="A631" s="30" t="s">
        <v>2061</v>
      </c>
      <c r="B631" s="31">
        <v>37050</v>
      </c>
      <c r="C631" s="29" t="s">
        <v>2001</v>
      </c>
      <c r="D631" s="29" t="s">
        <v>1975</v>
      </c>
      <c r="E631" s="29"/>
      <c r="F631" s="29" t="s">
        <v>2002</v>
      </c>
      <c r="G631" s="32">
        <v>7500</v>
      </c>
    </row>
    <row r="632" spans="1:7" x14ac:dyDescent="0.25">
      <c r="A632" s="30" t="s">
        <v>2062</v>
      </c>
      <c r="B632" s="31">
        <v>37050</v>
      </c>
      <c r="C632" s="29" t="s">
        <v>2063</v>
      </c>
      <c r="D632" s="29" t="s">
        <v>1975</v>
      </c>
      <c r="E632" s="29"/>
      <c r="F632" s="29" t="s">
        <v>1981</v>
      </c>
      <c r="G632" s="32">
        <v>-3619.52</v>
      </c>
    </row>
    <row r="633" spans="1:7" x14ac:dyDescent="0.25">
      <c r="A633" s="30" t="s">
        <v>2062</v>
      </c>
      <c r="B633" s="31">
        <v>37050</v>
      </c>
      <c r="C633" s="29" t="s">
        <v>2063</v>
      </c>
      <c r="D633" s="29" t="s">
        <v>1975</v>
      </c>
      <c r="E633" s="29"/>
      <c r="F633" s="29" t="s">
        <v>1981</v>
      </c>
      <c r="G633" s="32">
        <v>21807.56</v>
      </c>
    </row>
    <row r="634" spans="1:7" x14ac:dyDescent="0.25">
      <c r="A634" s="30" t="s">
        <v>2062</v>
      </c>
      <c r="B634" s="31">
        <v>37050</v>
      </c>
      <c r="C634" s="29" t="s">
        <v>2063</v>
      </c>
      <c r="D634" s="29" t="s">
        <v>1975</v>
      </c>
      <c r="E634" s="29"/>
      <c r="F634" s="29" t="s">
        <v>1981</v>
      </c>
      <c r="G634" s="32">
        <v>42142.22</v>
      </c>
    </row>
    <row r="635" spans="1:7" x14ac:dyDescent="0.25">
      <c r="A635" s="30" t="s">
        <v>2064</v>
      </c>
      <c r="B635" s="31">
        <v>37050</v>
      </c>
      <c r="C635" s="29" t="s">
        <v>2043</v>
      </c>
      <c r="D635" s="29" t="s">
        <v>1975</v>
      </c>
      <c r="E635" s="29"/>
      <c r="F635" s="29" t="s">
        <v>1997</v>
      </c>
      <c r="G635" s="32">
        <v>1051966</v>
      </c>
    </row>
    <row r="636" spans="1:7" x14ac:dyDescent="0.25">
      <c r="A636" s="30" t="s">
        <v>1732</v>
      </c>
      <c r="B636" s="31">
        <v>37053</v>
      </c>
      <c r="C636" s="29" t="s">
        <v>1733</v>
      </c>
      <c r="D636" s="29" t="s">
        <v>1975</v>
      </c>
      <c r="E636" s="29"/>
      <c r="F636" s="29" t="s">
        <v>1997</v>
      </c>
      <c r="G636" s="32">
        <v>4422</v>
      </c>
    </row>
    <row r="637" spans="1:7" x14ac:dyDescent="0.25">
      <c r="A637" s="30" t="s">
        <v>2065</v>
      </c>
      <c r="B637" s="31">
        <v>37053</v>
      </c>
      <c r="C637" s="29" t="s">
        <v>2001</v>
      </c>
      <c r="D637" s="29" t="s">
        <v>1975</v>
      </c>
      <c r="E637" s="29"/>
      <c r="F637" s="29" t="s">
        <v>2002</v>
      </c>
      <c r="G637" s="32">
        <v>600</v>
      </c>
    </row>
    <row r="638" spans="1:7" x14ac:dyDescent="0.25">
      <c r="A638" s="30" t="s">
        <v>2066</v>
      </c>
      <c r="B638" s="31">
        <v>37053</v>
      </c>
      <c r="C638" s="29" t="s">
        <v>2067</v>
      </c>
      <c r="D638" s="29" t="s">
        <v>1975</v>
      </c>
      <c r="E638" s="29"/>
      <c r="F638" s="29" t="s">
        <v>2020</v>
      </c>
      <c r="G638" s="32">
        <v>0</v>
      </c>
    </row>
    <row r="639" spans="1:7" x14ac:dyDescent="0.25">
      <c r="A639" s="30" t="s">
        <v>2068</v>
      </c>
      <c r="B639" s="31">
        <v>37053</v>
      </c>
      <c r="C639" s="29" t="s">
        <v>2001</v>
      </c>
      <c r="D639" s="29" t="s">
        <v>1975</v>
      </c>
      <c r="E639" s="29"/>
      <c r="F639" s="29" t="s">
        <v>2002</v>
      </c>
      <c r="G639" s="32">
        <v>0</v>
      </c>
    </row>
    <row r="640" spans="1:7" x14ac:dyDescent="0.25">
      <c r="A640" s="30" t="s">
        <v>2069</v>
      </c>
      <c r="B640" s="31">
        <v>37053</v>
      </c>
      <c r="C640" s="29" t="s">
        <v>1819</v>
      </c>
      <c r="D640" s="29" t="s">
        <v>1975</v>
      </c>
      <c r="E640" s="29"/>
      <c r="F640" s="29" t="s">
        <v>1990</v>
      </c>
      <c r="G640" s="32">
        <v>2181</v>
      </c>
    </row>
    <row r="641" spans="1:7" x14ac:dyDescent="0.25">
      <c r="A641" s="30" t="s">
        <v>2070</v>
      </c>
      <c r="B641" s="31">
        <v>37053</v>
      </c>
      <c r="C641" s="29" t="s">
        <v>2001</v>
      </c>
      <c r="D641" s="29" t="s">
        <v>1975</v>
      </c>
      <c r="E641" s="29"/>
      <c r="F641" s="29" t="s">
        <v>2002</v>
      </c>
      <c r="G641" s="32">
        <v>-1437</v>
      </c>
    </row>
    <row r="642" spans="1:7" x14ac:dyDescent="0.25">
      <c r="A642" s="30" t="s">
        <v>2071</v>
      </c>
      <c r="B642" s="31">
        <v>37053</v>
      </c>
      <c r="C642" s="29" t="s">
        <v>1999</v>
      </c>
      <c r="D642" s="29" t="s">
        <v>1975</v>
      </c>
      <c r="E642" s="29"/>
      <c r="F642" s="29" t="s">
        <v>1771</v>
      </c>
      <c r="G642" s="32">
        <v>0</v>
      </c>
    </row>
    <row r="643" spans="1:7" x14ac:dyDescent="0.25">
      <c r="A643" s="30" t="s">
        <v>2072</v>
      </c>
      <c r="B643" s="31">
        <v>37053</v>
      </c>
      <c r="C643" s="29" t="s">
        <v>2073</v>
      </c>
      <c r="D643" s="29" t="s">
        <v>1975</v>
      </c>
      <c r="E643" s="29"/>
      <c r="F643" s="29" t="s">
        <v>1978</v>
      </c>
      <c r="G643" s="32">
        <v>0</v>
      </c>
    </row>
    <row r="644" spans="1:7" x14ac:dyDescent="0.25">
      <c r="A644" s="30" t="s">
        <v>2074</v>
      </c>
      <c r="B644" s="31">
        <v>37053</v>
      </c>
      <c r="C644" s="29" t="s">
        <v>2075</v>
      </c>
      <c r="D644" s="29" t="s">
        <v>1975</v>
      </c>
      <c r="E644" s="29"/>
      <c r="F644" s="29" t="s">
        <v>2020</v>
      </c>
      <c r="G644" s="32">
        <v>0</v>
      </c>
    </row>
    <row r="645" spans="1:7" x14ac:dyDescent="0.25">
      <c r="A645" s="30" t="s">
        <v>2076</v>
      </c>
      <c r="B645" s="31">
        <v>37053</v>
      </c>
      <c r="C645" s="29" t="s">
        <v>2077</v>
      </c>
      <c r="D645" s="29" t="s">
        <v>1975</v>
      </c>
      <c r="E645" s="29"/>
      <c r="F645" s="29" t="s">
        <v>1788</v>
      </c>
      <c r="G645" s="32">
        <v>21586</v>
      </c>
    </row>
    <row r="646" spans="1:7" x14ac:dyDescent="0.25">
      <c r="A646" s="30" t="s">
        <v>2341</v>
      </c>
      <c r="B646" s="31">
        <v>37053</v>
      </c>
      <c r="C646" s="29" t="s">
        <v>1819</v>
      </c>
      <c r="D646" s="29" t="s">
        <v>1975</v>
      </c>
      <c r="E646" s="29"/>
      <c r="F646" s="29" t="s">
        <v>1990</v>
      </c>
      <c r="G646" s="32">
        <v>1927.05</v>
      </c>
    </row>
    <row r="647" spans="1:7" x14ac:dyDescent="0.25">
      <c r="A647" s="30" t="s">
        <v>2342</v>
      </c>
      <c r="B647" s="31">
        <v>37053</v>
      </c>
      <c r="C647" s="29" t="s">
        <v>1819</v>
      </c>
      <c r="D647" s="29" t="s">
        <v>1975</v>
      </c>
      <c r="E647" s="29"/>
      <c r="F647" s="29" t="s">
        <v>1990</v>
      </c>
      <c r="G647" s="32">
        <v>2020.23</v>
      </c>
    </row>
    <row r="648" spans="1:7" x14ac:dyDescent="0.25">
      <c r="A648" s="30" t="s">
        <v>2078</v>
      </c>
      <c r="B648" s="31">
        <v>37054</v>
      </c>
      <c r="C648" s="29" t="s">
        <v>1999</v>
      </c>
      <c r="D648" s="29" t="s">
        <v>1975</v>
      </c>
      <c r="E648" s="29"/>
      <c r="F648" s="29" t="s">
        <v>1771</v>
      </c>
      <c r="G648" s="32">
        <v>4500</v>
      </c>
    </row>
    <row r="649" spans="1:7" x14ac:dyDescent="0.25">
      <c r="A649" s="30" t="s">
        <v>2079</v>
      </c>
      <c r="B649" s="31">
        <v>37054</v>
      </c>
      <c r="C649" s="29" t="s">
        <v>2001</v>
      </c>
      <c r="D649" s="29" t="s">
        <v>1975</v>
      </c>
      <c r="E649" s="29"/>
      <c r="F649" s="29" t="s">
        <v>2002</v>
      </c>
      <c r="G649" s="32">
        <v>7500</v>
      </c>
    </row>
    <row r="650" spans="1:7" x14ac:dyDescent="0.25">
      <c r="A650" s="30" t="s">
        <v>2080</v>
      </c>
      <c r="B650" s="31">
        <v>37054</v>
      </c>
      <c r="C650" s="29" t="s">
        <v>2006</v>
      </c>
      <c r="D650" s="29" t="s">
        <v>1975</v>
      </c>
      <c r="E650" s="29"/>
      <c r="F650" s="29" t="s">
        <v>1978</v>
      </c>
      <c r="G650" s="32">
        <v>500</v>
      </c>
    </row>
    <row r="651" spans="1:7" x14ac:dyDescent="0.25">
      <c r="A651" s="30" t="s">
        <v>2081</v>
      </c>
      <c r="B651" s="31">
        <v>37054</v>
      </c>
      <c r="C651" s="29" t="s">
        <v>1999</v>
      </c>
      <c r="D651" s="29" t="s">
        <v>1975</v>
      </c>
      <c r="E651" s="29"/>
      <c r="F651" s="29" t="s">
        <v>1771</v>
      </c>
      <c r="G651" s="32">
        <v>0</v>
      </c>
    </row>
    <row r="652" spans="1:7" x14ac:dyDescent="0.25">
      <c r="A652" s="30" t="s">
        <v>2082</v>
      </c>
      <c r="B652" s="31">
        <v>37054</v>
      </c>
      <c r="C652" s="29" t="s">
        <v>1797</v>
      </c>
      <c r="D652" s="29" t="s">
        <v>1975</v>
      </c>
      <c r="E652" s="29"/>
      <c r="F652" s="29" t="s">
        <v>1788</v>
      </c>
      <c r="G652" s="32">
        <v>0</v>
      </c>
    </row>
    <row r="653" spans="1:7" x14ac:dyDescent="0.25">
      <c r="A653" s="30" t="s">
        <v>2083</v>
      </c>
      <c r="B653" s="31">
        <v>37054</v>
      </c>
      <c r="C653" s="29" t="s">
        <v>2006</v>
      </c>
      <c r="D653" s="29" t="s">
        <v>1975</v>
      </c>
      <c r="E653" s="29"/>
      <c r="F653" s="29" t="s">
        <v>1978</v>
      </c>
      <c r="G653" s="32">
        <v>834</v>
      </c>
    </row>
    <row r="654" spans="1:7" x14ac:dyDescent="0.25">
      <c r="A654" s="30" t="s">
        <v>2084</v>
      </c>
      <c r="B654" s="31">
        <v>37054</v>
      </c>
      <c r="C654" s="29" t="s">
        <v>1739</v>
      </c>
      <c r="D654" s="29" t="s">
        <v>1975</v>
      </c>
      <c r="E654" s="29"/>
      <c r="F654" s="29" t="s">
        <v>1997</v>
      </c>
      <c r="G654" s="32">
        <v>6070</v>
      </c>
    </row>
    <row r="655" spans="1:7" x14ac:dyDescent="0.25">
      <c r="A655" s="30" t="s">
        <v>2085</v>
      </c>
      <c r="B655" s="31">
        <v>37054</v>
      </c>
      <c r="C655" s="29" t="s">
        <v>1726</v>
      </c>
      <c r="D655" s="29" t="s">
        <v>1975</v>
      </c>
      <c r="E655" s="29"/>
      <c r="F655" s="29" t="s">
        <v>1997</v>
      </c>
      <c r="G655" s="32">
        <v>11532</v>
      </c>
    </row>
    <row r="656" spans="1:7" x14ac:dyDescent="0.25">
      <c r="A656" s="30" t="s">
        <v>2086</v>
      </c>
      <c r="B656" s="31">
        <v>37054</v>
      </c>
      <c r="C656" s="29" t="s">
        <v>1819</v>
      </c>
      <c r="D656" s="29" t="s">
        <v>1975</v>
      </c>
      <c r="E656" s="29"/>
      <c r="F656" s="29" t="s">
        <v>1990</v>
      </c>
      <c r="G656" s="32">
        <v>1847</v>
      </c>
    </row>
    <row r="657" spans="1:7" x14ac:dyDescent="0.25">
      <c r="A657" s="30" t="s">
        <v>2087</v>
      </c>
      <c r="B657" s="31">
        <v>37054</v>
      </c>
      <c r="C657" s="29" t="s">
        <v>2075</v>
      </c>
      <c r="D657" s="29" t="s">
        <v>1975</v>
      </c>
      <c r="E657" s="29"/>
      <c r="F657" s="29" t="s">
        <v>2020</v>
      </c>
      <c r="G657" s="32">
        <v>2462</v>
      </c>
    </row>
    <row r="658" spans="1:7" x14ac:dyDescent="0.25">
      <c r="A658" s="30" t="s">
        <v>2088</v>
      </c>
      <c r="B658" s="31">
        <v>37054</v>
      </c>
      <c r="C658" s="29" t="s">
        <v>1372</v>
      </c>
      <c r="D658" s="29" t="s">
        <v>1975</v>
      </c>
      <c r="E658" s="29"/>
      <c r="F658" s="29" t="s">
        <v>1981</v>
      </c>
      <c r="G658" s="32">
        <v>3094</v>
      </c>
    </row>
    <row r="659" spans="1:7" x14ac:dyDescent="0.25">
      <c r="A659" s="30" t="s">
        <v>2089</v>
      </c>
      <c r="B659" s="31">
        <v>37054</v>
      </c>
      <c r="C659" s="29" t="s">
        <v>2075</v>
      </c>
      <c r="D659" s="29" t="s">
        <v>1975</v>
      </c>
      <c r="E659" s="29"/>
      <c r="F659" s="29" t="s">
        <v>2020</v>
      </c>
      <c r="G659" s="32">
        <v>16900</v>
      </c>
    </row>
    <row r="660" spans="1:7" x14ac:dyDescent="0.25">
      <c r="A660" s="30" t="s">
        <v>2090</v>
      </c>
      <c r="B660" s="31">
        <v>37054</v>
      </c>
      <c r="C660" s="29" t="s">
        <v>1999</v>
      </c>
      <c r="D660" s="29" t="s">
        <v>1975</v>
      </c>
      <c r="E660" s="29"/>
      <c r="F660" s="29" t="s">
        <v>1771</v>
      </c>
      <c r="G660" s="32">
        <v>0</v>
      </c>
    </row>
    <row r="661" spans="1:7" x14ac:dyDescent="0.25">
      <c r="A661" s="30" t="s">
        <v>2091</v>
      </c>
      <c r="B661" s="31">
        <v>37054</v>
      </c>
      <c r="C661" s="29" t="s">
        <v>2092</v>
      </c>
      <c r="D661" s="29" t="s">
        <v>1975</v>
      </c>
      <c r="E661" s="29"/>
      <c r="F661" s="29" t="s">
        <v>1771</v>
      </c>
      <c r="G661" s="32">
        <v>11758</v>
      </c>
    </row>
    <row r="662" spans="1:7" x14ac:dyDescent="0.25">
      <c r="A662" s="30" t="s">
        <v>2093</v>
      </c>
      <c r="B662" s="31">
        <v>37054</v>
      </c>
      <c r="C662" s="29" t="s">
        <v>1797</v>
      </c>
      <c r="D662" s="29" t="s">
        <v>1975</v>
      </c>
      <c r="E662" s="29"/>
      <c r="F662" s="29" t="s">
        <v>1788</v>
      </c>
      <c r="G662" s="32">
        <v>0</v>
      </c>
    </row>
    <row r="663" spans="1:7" x14ac:dyDescent="0.25">
      <c r="A663" s="30" t="s">
        <v>2094</v>
      </c>
      <c r="B663" s="31">
        <v>37054</v>
      </c>
      <c r="C663" s="29" t="s">
        <v>2001</v>
      </c>
      <c r="D663" s="29" t="s">
        <v>1975</v>
      </c>
      <c r="E663" s="29"/>
      <c r="F663" s="29" t="s">
        <v>2002</v>
      </c>
      <c r="G663" s="32">
        <v>2877</v>
      </c>
    </row>
    <row r="664" spans="1:7" x14ac:dyDescent="0.25">
      <c r="A664" s="30" t="s">
        <v>2343</v>
      </c>
      <c r="B664" s="31">
        <v>37054</v>
      </c>
      <c r="C664" s="29" t="s">
        <v>1819</v>
      </c>
      <c r="D664" s="29" t="s">
        <v>1975</v>
      </c>
      <c r="E664" s="29"/>
      <c r="F664" s="29" t="s">
        <v>1990</v>
      </c>
      <c r="G664" s="32">
        <v>334.8</v>
      </c>
    </row>
    <row r="665" spans="1:7" x14ac:dyDescent="0.25">
      <c r="A665" s="30" t="s">
        <v>2344</v>
      </c>
      <c r="B665" s="31">
        <v>37054</v>
      </c>
      <c r="C665" s="29" t="s">
        <v>1819</v>
      </c>
      <c r="D665" s="29" t="s">
        <v>1975</v>
      </c>
      <c r="E665" s="29"/>
      <c r="F665" s="29" t="s">
        <v>1990</v>
      </c>
      <c r="G665" s="32">
        <v>913.88499999999999</v>
      </c>
    </row>
    <row r="666" spans="1:7" x14ac:dyDescent="0.25">
      <c r="A666" s="30" t="s">
        <v>2345</v>
      </c>
      <c r="B666" s="31">
        <v>37054</v>
      </c>
      <c r="C666" s="29" t="s">
        <v>1819</v>
      </c>
      <c r="D666" s="29" t="s">
        <v>1975</v>
      </c>
      <c r="E666" s="29"/>
      <c r="F666" s="29" t="s">
        <v>1990</v>
      </c>
      <c r="G666" s="32">
        <v>1093.42</v>
      </c>
    </row>
    <row r="667" spans="1:7" x14ac:dyDescent="0.25">
      <c r="A667" s="30" t="s">
        <v>2346</v>
      </c>
      <c r="B667" s="31">
        <v>37054</v>
      </c>
      <c r="C667" s="29" t="s">
        <v>1819</v>
      </c>
      <c r="D667" s="29" t="s">
        <v>1975</v>
      </c>
      <c r="E667" s="29"/>
      <c r="F667" s="29" t="s">
        <v>1990</v>
      </c>
      <c r="G667" s="32">
        <v>880.05499999999995</v>
      </c>
    </row>
    <row r="668" spans="1:7" x14ac:dyDescent="0.25">
      <c r="A668" s="30" t="s">
        <v>2347</v>
      </c>
      <c r="B668" s="31">
        <v>37054</v>
      </c>
      <c r="C668" s="29" t="s">
        <v>2348</v>
      </c>
      <c r="D668" s="29" t="s">
        <v>1975</v>
      </c>
      <c r="E668" s="29"/>
      <c r="F668" s="29" t="s">
        <v>2020</v>
      </c>
      <c r="G668" s="32">
        <v>37137</v>
      </c>
    </row>
    <row r="669" spans="1:7" x14ac:dyDescent="0.25">
      <c r="A669" s="30" t="s">
        <v>2349</v>
      </c>
      <c r="B669" s="31">
        <v>37054</v>
      </c>
      <c r="C669" s="29" t="s">
        <v>2350</v>
      </c>
      <c r="D669" s="29" t="s">
        <v>1975</v>
      </c>
      <c r="E669" s="29"/>
      <c r="F669" s="29" t="s">
        <v>1814</v>
      </c>
      <c r="G669" s="32">
        <v>310</v>
      </c>
    </row>
    <row r="670" spans="1:7" x14ac:dyDescent="0.25">
      <c r="A670" s="30">
        <v>848197</v>
      </c>
      <c r="B670" s="31">
        <v>37054</v>
      </c>
      <c r="C670" s="29" t="s">
        <v>2350</v>
      </c>
      <c r="D670" s="29" t="s">
        <v>1975</v>
      </c>
      <c r="E670" s="29"/>
      <c r="F670" s="29" t="s">
        <v>1814</v>
      </c>
      <c r="G670" s="32">
        <v>510</v>
      </c>
    </row>
    <row r="671" spans="1:7" x14ac:dyDescent="0.25">
      <c r="A671" s="30" t="s">
        <v>2352</v>
      </c>
      <c r="B671" s="31">
        <v>37054</v>
      </c>
      <c r="C671" s="29" t="s">
        <v>2353</v>
      </c>
      <c r="D671" s="29" t="s">
        <v>1975</v>
      </c>
      <c r="E671" s="29"/>
      <c r="F671" s="29" t="s">
        <v>1997</v>
      </c>
      <c r="G671" s="32">
        <v>13590</v>
      </c>
    </row>
    <row r="672" spans="1:7" x14ac:dyDescent="0.25">
      <c r="A672" s="30" t="s">
        <v>1732</v>
      </c>
      <c r="B672" s="31">
        <v>37055</v>
      </c>
      <c r="C672" s="29" t="s">
        <v>1733</v>
      </c>
      <c r="D672" s="29" t="s">
        <v>1975</v>
      </c>
      <c r="E672" s="29"/>
      <c r="F672" s="29" t="s">
        <v>1997</v>
      </c>
      <c r="G672" s="32">
        <v>-4422</v>
      </c>
    </row>
    <row r="673" spans="1:7" x14ac:dyDescent="0.25">
      <c r="A673" s="30" t="s">
        <v>1732</v>
      </c>
      <c r="B673" s="31">
        <v>37055</v>
      </c>
      <c r="C673" s="29" t="s">
        <v>1733</v>
      </c>
      <c r="D673" s="29" t="s">
        <v>1975</v>
      </c>
      <c r="E673" s="29"/>
      <c r="F673" s="29" t="s">
        <v>1997</v>
      </c>
      <c r="G673" s="32">
        <v>2211</v>
      </c>
    </row>
    <row r="674" spans="1:7" x14ac:dyDescent="0.25">
      <c r="A674" s="30" t="s">
        <v>2095</v>
      </c>
      <c r="B674" s="31">
        <v>37055</v>
      </c>
      <c r="C674" s="29" t="s">
        <v>2006</v>
      </c>
      <c r="D674" s="29" t="s">
        <v>1975</v>
      </c>
      <c r="E674" s="29"/>
      <c r="F674" s="29" t="s">
        <v>1978</v>
      </c>
      <c r="G674" s="32">
        <v>1034</v>
      </c>
    </row>
    <row r="675" spans="1:7" x14ac:dyDescent="0.25">
      <c r="A675" s="30" t="s">
        <v>2096</v>
      </c>
      <c r="B675" s="31">
        <v>37055</v>
      </c>
      <c r="C675" s="29" t="s">
        <v>2097</v>
      </c>
      <c r="D675" s="29" t="s">
        <v>1975</v>
      </c>
      <c r="E675" s="29"/>
      <c r="F675" s="29" t="s">
        <v>1997</v>
      </c>
      <c r="G675" s="32">
        <v>5520</v>
      </c>
    </row>
    <row r="676" spans="1:7" x14ac:dyDescent="0.25">
      <c r="A676" s="30" t="s">
        <v>2098</v>
      </c>
      <c r="B676" s="31">
        <v>37055</v>
      </c>
      <c r="C676" s="29" t="s">
        <v>2001</v>
      </c>
      <c r="D676" s="29" t="s">
        <v>1975</v>
      </c>
      <c r="E676" s="29"/>
      <c r="F676" s="29" t="s">
        <v>2002</v>
      </c>
      <c r="G676" s="32">
        <v>350000</v>
      </c>
    </row>
    <row r="677" spans="1:7" x14ac:dyDescent="0.25">
      <c r="A677" s="30" t="s">
        <v>2099</v>
      </c>
      <c r="B677" s="31">
        <v>37055</v>
      </c>
      <c r="C677" s="29" t="s">
        <v>2100</v>
      </c>
      <c r="D677" s="29" t="s">
        <v>1975</v>
      </c>
      <c r="E677" s="29"/>
      <c r="F677" s="29" t="s">
        <v>2002</v>
      </c>
      <c r="G677" s="32">
        <v>0</v>
      </c>
    </row>
    <row r="678" spans="1:7" x14ac:dyDescent="0.25">
      <c r="A678" s="30" t="s">
        <v>2101</v>
      </c>
      <c r="B678" s="31">
        <v>37055</v>
      </c>
      <c r="C678" s="29" t="s">
        <v>2001</v>
      </c>
      <c r="D678" s="29" t="s">
        <v>1975</v>
      </c>
      <c r="E678" s="29"/>
      <c r="F678" s="29" t="s">
        <v>2002</v>
      </c>
      <c r="G678" s="32">
        <v>500</v>
      </c>
    </row>
    <row r="679" spans="1:7" x14ac:dyDescent="0.25">
      <c r="A679" s="30" t="s">
        <v>2102</v>
      </c>
      <c r="B679" s="31">
        <v>37055</v>
      </c>
      <c r="C679" s="29" t="s">
        <v>2100</v>
      </c>
      <c r="D679" s="29" t="s">
        <v>1975</v>
      </c>
      <c r="E679" s="29"/>
      <c r="F679" s="29" t="s">
        <v>2002</v>
      </c>
      <c r="G679" s="32">
        <v>3750</v>
      </c>
    </row>
    <row r="680" spans="1:7" x14ac:dyDescent="0.25">
      <c r="A680" s="30" t="s">
        <v>2103</v>
      </c>
      <c r="B680" s="31">
        <v>37055</v>
      </c>
      <c r="C680" s="29" t="s">
        <v>1819</v>
      </c>
      <c r="D680" s="29" t="s">
        <v>1975</v>
      </c>
      <c r="E680" s="29"/>
      <c r="F680" s="29" t="s">
        <v>1990</v>
      </c>
      <c r="G680" s="32">
        <v>-153773</v>
      </c>
    </row>
    <row r="681" spans="1:7" x14ac:dyDescent="0.25">
      <c r="A681" s="30" t="s">
        <v>2104</v>
      </c>
      <c r="B681" s="31">
        <v>37055</v>
      </c>
      <c r="C681" s="29" t="s">
        <v>2075</v>
      </c>
      <c r="D681" s="29" t="s">
        <v>1975</v>
      </c>
      <c r="E681" s="29"/>
      <c r="F681" s="29" t="s">
        <v>2020</v>
      </c>
      <c r="G681" s="32">
        <v>0</v>
      </c>
    </row>
    <row r="682" spans="1:7" x14ac:dyDescent="0.25">
      <c r="A682" s="30" t="s">
        <v>2105</v>
      </c>
      <c r="B682" s="31">
        <v>37055</v>
      </c>
      <c r="C682" s="29" t="s">
        <v>1980</v>
      </c>
      <c r="D682" s="29" t="s">
        <v>1975</v>
      </c>
      <c r="E682" s="29"/>
      <c r="F682" s="29" t="s">
        <v>1981</v>
      </c>
      <c r="G682" s="32">
        <v>0</v>
      </c>
    </row>
    <row r="683" spans="1:7" x14ac:dyDescent="0.25">
      <c r="A683" s="30" t="s">
        <v>2106</v>
      </c>
      <c r="B683" s="31">
        <v>37055</v>
      </c>
      <c r="C683" s="29" t="s">
        <v>1980</v>
      </c>
      <c r="D683" s="29" t="s">
        <v>1975</v>
      </c>
      <c r="E683" s="29"/>
      <c r="F683" s="29" t="s">
        <v>1981</v>
      </c>
      <c r="G683" s="32">
        <v>62</v>
      </c>
    </row>
    <row r="684" spans="1:7" x14ac:dyDescent="0.25">
      <c r="A684" s="30" t="s">
        <v>2107</v>
      </c>
      <c r="B684" s="31">
        <v>37055</v>
      </c>
      <c r="C684" s="29" t="s">
        <v>2108</v>
      </c>
      <c r="D684" s="29" t="s">
        <v>1975</v>
      </c>
      <c r="E684" s="29"/>
      <c r="F684" s="29" t="s">
        <v>1990</v>
      </c>
      <c r="G684" s="32">
        <v>894</v>
      </c>
    </row>
    <row r="685" spans="1:7" x14ac:dyDescent="0.25">
      <c r="A685" s="30" t="s">
        <v>2109</v>
      </c>
      <c r="B685" s="31">
        <v>37055</v>
      </c>
      <c r="C685" s="29" t="s">
        <v>2110</v>
      </c>
      <c r="D685" s="29" t="s">
        <v>1975</v>
      </c>
      <c r="E685" s="29"/>
      <c r="F685" s="29" t="s">
        <v>2020</v>
      </c>
      <c r="G685" s="32">
        <v>9800</v>
      </c>
    </row>
    <row r="686" spans="1:7" x14ac:dyDescent="0.25">
      <c r="A686" s="30" t="s">
        <v>2111</v>
      </c>
      <c r="B686" s="31">
        <v>37055</v>
      </c>
      <c r="C686" s="29" t="s">
        <v>2112</v>
      </c>
      <c r="D686" s="29" t="s">
        <v>1975</v>
      </c>
      <c r="E686" s="29"/>
      <c r="F686" s="29" t="s">
        <v>2020</v>
      </c>
      <c r="G686" s="32">
        <v>1140</v>
      </c>
    </row>
    <row r="687" spans="1:7" x14ac:dyDescent="0.25">
      <c r="A687" s="30" t="s">
        <v>2113</v>
      </c>
      <c r="B687" s="31">
        <v>37055</v>
      </c>
      <c r="C687" s="29" t="s">
        <v>1999</v>
      </c>
      <c r="D687" s="29" t="s">
        <v>1975</v>
      </c>
      <c r="E687" s="29"/>
      <c r="F687" s="29" t="s">
        <v>2030</v>
      </c>
      <c r="G687" s="32">
        <v>536</v>
      </c>
    </row>
    <row r="688" spans="1:7" x14ac:dyDescent="0.25">
      <c r="A688" s="30" t="s">
        <v>2114</v>
      </c>
      <c r="B688" s="31">
        <v>37055</v>
      </c>
      <c r="C688" s="29" t="s">
        <v>1797</v>
      </c>
      <c r="D688" s="29" t="s">
        <v>1975</v>
      </c>
      <c r="E688" s="29"/>
      <c r="F688" s="29" t="s">
        <v>1990</v>
      </c>
      <c r="G688" s="32">
        <v>30067</v>
      </c>
    </row>
    <row r="689" spans="1:7" x14ac:dyDescent="0.25">
      <c r="A689" s="30" t="s">
        <v>2347</v>
      </c>
      <c r="B689" s="31">
        <v>37055</v>
      </c>
      <c r="C689" s="29" t="s">
        <v>2348</v>
      </c>
      <c r="D689" s="29" t="s">
        <v>1975</v>
      </c>
      <c r="E689" s="29"/>
      <c r="F689" s="29" t="s">
        <v>2020</v>
      </c>
      <c r="G689" s="32">
        <v>-31832</v>
      </c>
    </row>
    <row r="690" spans="1:7" x14ac:dyDescent="0.25">
      <c r="A690" s="30" t="s">
        <v>2347</v>
      </c>
      <c r="B690" s="31">
        <v>37055</v>
      </c>
      <c r="C690" s="29" t="s">
        <v>2348</v>
      </c>
      <c r="D690" s="29" t="s">
        <v>1975</v>
      </c>
      <c r="E690" s="29"/>
      <c r="F690" s="29" t="s">
        <v>2020</v>
      </c>
      <c r="G690" s="32">
        <v>31832</v>
      </c>
    </row>
    <row r="691" spans="1:7" x14ac:dyDescent="0.25">
      <c r="A691" s="30" t="s">
        <v>2354</v>
      </c>
      <c r="B691" s="31">
        <v>37055</v>
      </c>
      <c r="C691" s="29" t="s">
        <v>2355</v>
      </c>
      <c r="D691" s="29" t="s">
        <v>1975</v>
      </c>
      <c r="E691" s="29"/>
      <c r="F691" s="29" t="s">
        <v>1771</v>
      </c>
      <c r="G691" s="32">
        <v>360</v>
      </c>
    </row>
    <row r="692" spans="1:7" x14ac:dyDescent="0.25">
      <c r="A692" s="30" t="s">
        <v>2356</v>
      </c>
      <c r="B692" s="31">
        <v>37055</v>
      </c>
      <c r="C692" s="29" t="s">
        <v>2357</v>
      </c>
      <c r="D692" s="29" t="s">
        <v>1975</v>
      </c>
      <c r="E692" s="29"/>
      <c r="F692" s="29" t="s">
        <v>2358</v>
      </c>
      <c r="G692" s="32">
        <v>895</v>
      </c>
    </row>
    <row r="693" spans="1:7" x14ac:dyDescent="0.25">
      <c r="A693" s="30" t="s">
        <v>2359</v>
      </c>
      <c r="B693" s="31">
        <v>37055</v>
      </c>
      <c r="C693" s="29" t="s">
        <v>2360</v>
      </c>
      <c r="D693" s="29" t="s">
        <v>1975</v>
      </c>
      <c r="E693" s="29"/>
      <c r="F693" s="29" t="s">
        <v>1788</v>
      </c>
      <c r="G693" s="32">
        <v>19467</v>
      </c>
    </row>
    <row r="694" spans="1:7" x14ac:dyDescent="0.25">
      <c r="A694" s="30">
        <v>647</v>
      </c>
      <c r="B694" s="31">
        <v>37055</v>
      </c>
      <c r="C694" s="29" t="s">
        <v>2362</v>
      </c>
      <c r="D694" s="29" t="s">
        <v>1975</v>
      </c>
      <c r="E694" s="29"/>
      <c r="F694" s="29" t="s">
        <v>1981</v>
      </c>
      <c r="G694" s="32">
        <v>30000</v>
      </c>
    </row>
    <row r="695" spans="1:7" x14ac:dyDescent="0.25">
      <c r="A695" s="30" t="s">
        <v>2363</v>
      </c>
      <c r="B695" s="31">
        <v>37055</v>
      </c>
      <c r="C695" s="29" t="s">
        <v>2364</v>
      </c>
      <c r="D695" s="29" t="s">
        <v>1975</v>
      </c>
      <c r="E695" s="29"/>
      <c r="F695" s="29" t="s">
        <v>1978</v>
      </c>
      <c r="G695" s="32">
        <v>212.5</v>
      </c>
    </row>
    <row r="696" spans="1:7" x14ac:dyDescent="0.25">
      <c r="A696" s="30" t="s">
        <v>2366</v>
      </c>
      <c r="B696" s="31">
        <v>37055</v>
      </c>
      <c r="C696" s="29" t="s">
        <v>2367</v>
      </c>
      <c r="D696" s="29" t="s">
        <v>1975</v>
      </c>
      <c r="E696" s="29"/>
      <c r="F696" s="29" t="s">
        <v>2368</v>
      </c>
      <c r="G696" s="32">
        <v>-1912</v>
      </c>
    </row>
    <row r="697" spans="1:7" x14ac:dyDescent="0.25">
      <c r="A697" s="30" t="s">
        <v>2366</v>
      </c>
      <c r="B697" s="31">
        <v>37055</v>
      </c>
      <c r="C697" s="29" t="s">
        <v>2367</v>
      </c>
      <c r="D697" s="29" t="s">
        <v>1975</v>
      </c>
      <c r="E697" s="29"/>
      <c r="F697" s="29" t="s">
        <v>2368</v>
      </c>
      <c r="G697" s="32">
        <v>1912</v>
      </c>
    </row>
    <row r="698" spans="1:7" x14ac:dyDescent="0.25">
      <c r="A698" s="30" t="s">
        <v>2369</v>
      </c>
      <c r="B698" s="31">
        <v>37055</v>
      </c>
      <c r="C698" s="29" t="s">
        <v>2370</v>
      </c>
      <c r="D698" s="29" t="s">
        <v>1975</v>
      </c>
      <c r="E698" s="29"/>
      <c r="F698" s="29" t="s">
        <v>2371</v>
      </c>
      <c r="G698" s="32">
        <v>221</v>
      </c>
    </row>
    <row r="699" spans="1:7" x14ac:dyDescent="0.25">
      <c r="A699" s="30" t="s">
        <v>2098</v>
      </c>
      <c r="B699" s="31">
        <v>37056</v>
      </c>
      <c r="C699" s="29" t="s">
        <v>2001</v>
      </c>
      <c r="D699" s="29" t="s">
        <v>1975</v>
      </c>
      <c r="E699" s="29"/>
      <c r="F699" s="29" t="s">
        <v>2002</v>
      </c>
      <c r="G699" s="32">
        <v>-350000</v>
      </c>
    </row>
    <row r="700" spans="1:7" x14ac:dyDescent="0.25">
      <c r="A700" s="30" t="s">
        <v>2098</v>
      </c>
      <c r="B700" s="31">
        <v>37056</v>
      </c>
      <c r="C700" s="29" t="s">
        <v>2001</v>
      </c>
      <c r="D700" s="29" t="s">
        <v>1975</v>
      </c>
      <c r="E700" s="29"/>
      <c r="F700" s="29" t="s">
        <v>2002</v>
      </c>
      <c r="G700" s="32">
        <v>25000</v>
      </c>
    </row>
    <row r="701" spans="1:7" x14ac:dyDescent="0.25">
      <c r="A701" s="30" t="s">
        <v>1738</v>
      </c>
      <c r="B701" s="31">
        <v>37056</v>
      </c>
      <c r="C701" s="29" t="s">
        <v>1739</v>
      </c>
      <c r="D701" s="29" t="s">
        <v>1975</v>
      </c>
      <c r="E701" s="29"/>
      <c r="F701" s="29" t="s">
        <v>1997</v>
      </c>
      <c r="G701" s="32">
        <v>-8051</v>
      </c>
    </row>
    <row r="702" spans="1:7" x14ac:dyDescent="0.25">
      <c r="A702" s="30" t="s">
        <v>1738</v>
      </c>
      <c r="B702" s="31">
        <v>37056</v>
      </c>
      <c r="C702" s="29" t="s">
        <v>1739</v>
      </c>
      <c r="D702" s="29" t="s">
        <v>1975</v>
      </c>
      <c r="E702" s="29"/>
      <c r="F702" s="29" t="s">
        <v>1997</v>
      </c>
      <c r="G702" s="32">
        <v>4392</v>
      </c>
    </row>
    <row r="703" spans="1:7" x14ac:dyDescent="0.25">
      <c r="A703" s="30" t="s">
        <v>1740</v>
      </c>
      <c r="B703" s="31">
        <v>37056</v>
      </c>
      <c r="C703" s="29" t="s">
        <v>1741</v>
      </c>
      <c r="D703" s="29" t="s">
        <v>1975</v>
      </c>
      <c r="E703" s="29"/>
      <c r="F703" s="29" t="s">
        <v>1997</v>
      </c>
      <c r="G703" s="32">
        <v>7193</v>
      </c>
    </row>
    <row r="704" spans="1:7" x14ac:dyDescent="0.25">
      <c r="A704" s="30" t="s">
        <v>1740</v>
      </c>
      <c r="B704" s="31">
        <v>37056</v>
      </c>
      <c r="C704" s="29" t="s">
        <v>1741</v>
      </c>
      <c r="D704" s="29" t="s">
        <v>1975</v>
      </c>
      <c r="E704" s="29"/>
      <c r="F704" s="29" t="s">
        <v>1997</v>
      </c>
      <c r="G704" s="32">
        <v>-7193</v>
      </c>
    </row>
    <row r="705" spans="1:7" x14ac:dyDescent="0.25">
      <c r="A705" s="30" t="s">
        <v>1740</v>
      </c>
      <c r="B705" s="31">
        <v>37056</v>
      </c>
      <c r="C705" s="29" t="s">
        <v>1741</v>
      </c>
      <c r="D705" s="29" t="s">
        <v>1975</v>
      </c>
      <c r="E705" s="29"/>
      <c r="F705" s="29" t="s">
        <v>1997</v>
      </c>
      <c r="G705" s="32">
        <v>3596</v>
      </c>
    </row>
    <row r="706" spans="1:7" x14ac:dyDescent="0.25">
      <c r="A706" s="30" t="s">
        <v>2115</v>
      </c>
      <c r="B706" s="31">
        <v>37056</v>
      </c>
      <c r="C706" s="29" t="s">
        <v>2100</v>
      </c>
      <c r="D706" s="29" t="s">
        <v>1975</v>
      </c>
      <c r="E706" s="29"/>
      <c r="F706" s="29" t="s">
        <v>2002</v>
      </c>
      <c r="G706" s="32">
        <v>2500</v>
      </c>
    </row>
    <row r="707" spans="1:7" x14ac:dyDescent="0.25">
      <c r="A707" s="30" t="s">
        <v>2116</v>
      </c>
      <c r="B707" s="31">
        <v>37056</v>
      </c>
      <c r="C707" s="29" t="s">
        <v>2001</v>
      </c>
      <c r="D707" s="29" t="s">
        <v>1975</v>
      </c>
      <c r="E707" s="29"/>
      <c r="F707" s="29" t="s">
        <v>2002</v>
      </c>
      <c r="G707" s="32">
        <v>0</v>
      </c>
    </row>
    <row r="708" spans="1:7" x14ac:dyDescent="0.25">
      <c r="A708" s="30" t="s">
        <v>2117</v>
      </c>
      <c r="B708" s="31">
        <v>37056</v>
      </c>
      <c r="C708" s="29" t="s">
        <v>1999</v>
      </c>
      <c r="D708" s="29" t="s">
        <v>1975</v>
      </c>
      <c r="E708" s="29"/>
      <c r="F708" s="29" t="s">
        <v>1771</v>
      </c>
      <c r="G708" s="32">
        <v>1237</v>
      </c>
    </row>
    <row r="709" spans="1:7" x14ac:dyDescent="0.25">
      <c r="A709" s="30" t="s">
        <v>2118</v>
      </c>
      <c r="B709" s="31">
        <v>37056</v>
      </c>
      <c r="C709" s="29" t="s">
        <v>1819</v>
      </c>
      <c r="D709" s="29" t="s">
        <v>1975</v>
      </c>
      <c r="E709" s="29"/>
      <c r="F709" s="29" t="s">
        <v>1990</v>
      </c>
      <c r="G709" s="32">
        <v>16643</v>
      </c>
    </row>
    <row r="710" spans="1:7" x14ac:dyDescent="0.25">
      <c r="A710" s="30" t="s">
        <v>2119</v>
      </c>
      <c r="B710" s="31">
        <v>37056</v>
      </c>
      <c r="C710" s="29" t="s">
        <v>1980</v>
      </c>
      <c r="D710" s="29" t="s">
        <v>1975</v>
      </c>
      <c r="E710" s="29"/>
      <c r="F710" s="29" t="s">
        <v>1990</v>
      </c>
      <c r="G710" s="32">
        <v>125</v>
      </c>
    </row>
    <row r="711" spans="1:7" x14ac:dyDescent="0.25">
      <c r="A711" s="30" t="s">
        <v>2120</v>
      </c>
      <c r="B711" s="31">
        <v>37056</v>
      </c>
      <c r="C711" s="29" t="s">
        <v>1819</v>
      </c>
      <c r="D711" s="29" t="s">
        <v>1975</v>
      </c>
      <c r="E711" s="29"/>
      <c r="F711" s="29" t="s">
        <v>1990</v>
      </c>
      <c r="G711" s="32">
        <v>7060</v>
      </c>
    </row>
    <row r="712" spans="1:7" x14ac:dyDescent="0.25">
      <c r="A712" s="30" t="s">
        <v>2121</v>
      </c>
      <c r="B712" s="31">
        <v>37056</v>
      </c>
      <c r="C712" s="29" t="s">
        <v>1999</v>
      </c>
      <c r="D712" s="29" t="s">
        <v>1975</v>
      </c>
      <c r="E712" s="29"/>
      <c r="F712" s="29" t="s">
        <v>1771</v>
      </c>
      <c r="G712" s="32">
        <v>772</v>
      </c>
    </row>
    <row r="713" spans="1:7" x14ac:dyDescent="0.25">
      <c r="A713" s="30" t="s">
        <v>2122</v>
      </c>
      <c r="B713" s="31">
        <v>37056</v>
      </c>
      <c r="C713" s="29" t="s">
        <v>1819</v>
      </c>
      <c r="D713" s="29" t="s">
        <v>1975</v>
      </c>
      <c r="E713" s="29"/>
      <c r="F713" s="29" t="s">
        <v>1990</v>
      </c>
      <c r="G713" s="32">
        <v>2619</v>
      </c>
    </row>
    <row r="714" spans="1:7" x14ac:dyDescent="0.25">
      <c r="A714" s="30" t="s">
        <v>2123</v>
      </c>
      <c r="B714" s="31">
        <v>37056</v>
      </c>
      <c r="C714" s="29" t="s">
        <v>1999</v>
      </c>
      <c r="D714" s="29" t="s">
        <v>1975</v>
      </c>
      <c r="E714" s="29"/>
      <c r="F714" s="29" t="s">
        <v>1771</v>
      </c>
      <c r="G714" s="32">
        <v>1172</v>
      </c>
    </row>
    <row r="715" spans="1:7" x14ac:dyDescent="0.25">
      <c r="A715" s="30" t="s">
        <v>2124</v>
      </c>
      <c r="B715" s="31">
        <v>37056</v>
      </c>
      <c r="C715" s="29" t="s">
        <v>2125</v>
      </c>
      <c r="D715" s="29" t="s">
        <v>1975</v>
      </c>
      <c r="E715" s="29"/>
      <c r="F715" s="29" t="s">
        <v>1978</v>
      </c>
      <c r="G715" s="32">
        <v>1961</v>
      </c>
    </row>
    <row r="716" spans="1:7" x14ac:dyDescent="0.25">
      <c r="A716" s="30" t="s">
        <v>2126</v>
      </c>
      <c r="B716" s="31">
        <v>37056</v>
      </c>
      <c r="C716" s="29" t="s">
        <v>1819</v>
      </c>
      <c r="D716" s="29" t="s">
        <v>1975</v>
      </c>
      <c r="E716" s="29"/>
      <c r="F716" s="29" t="s">
        <v>1990</v>
      </c>
      <c r="G716" s="32">
        <v>1655</v>
      </c>
    </row>
    <row r="717" spans="1:7" x14ac:dyDescent="0.25">
      <c r="A717" s="30" t="s">
        <v>2127</v>
      </c>
      <c r="B717" s="31">
        <v>37056</v>
      </c>
      <c r="C717" s="29" t="s">
        <v>1797</v>
      </c>
      <c r="D717" s="29" t="s">
        <v>1975</v>
      </c>
      <c r="E717" s="29"/>
      <c r="F717" s="29" t="s">
        <v>1990</v>
      </c>
      <c r="G717" s="32">
        <v>9547</v>
      </c>
    </row>
    <row r="718" spans="1:7" x14ac:dyDescent="0.25">
      <c r="A718" s="30" t="s">
        <v>2128</v>
      </c>
      <c r="B718" s="31">
        <v>37056</v>
      </c>
      <c r="C718" s="29" t="s">
        <v>1819</v>
      </c>
      <c r="D718" s="29" t="s">
        <v>1975</v>
      </c>
      <c r="E718" s="29"/>
      <c r="F718" s="29" t="s">
        <v>1990</v>
      </c>
      <c r="G718" s="32">
        <v>1159</v>
      </c>
    </row>
    <row r="719" spans="1:7" x14ac:dyDescent="0.25">
      <c r="A719" s="30" t="s">
        <v>2129</v>
      </c>
      <c r="B719" s="31">
        <v>37056</v>
      </c>
      <c r="C719" s="29" t="s">
        <v>2100</v>
      </c>
      <c r="D719" s="29" t="s">
        <v>1975</v>
      </c>
      <c r="E719" s="29"/>
      <c r="F719" s="29" t="s">
        <v>2002</v>
      </c>
      <c r="G719" s="32">
        <v>200</v>
      </c>
    </row>
    <row r="720" spans="1:7" x14ac:dyDescent="0.25">
      <c r="A720" s="30" t="s">
        <v>2130</v>
      </c>
      <c r="B720" s="31">
        <v>37056</v>
      </c>
      <c r="C720" s="29" t="s">
        <v>2001</v>
      </c>
      <c r="D720" s="29" t="s">
        <v>1975</v>
      </c>
      <c r="E720" s="29"/>
      <c r="F720" s="29" t="s">
        <v>2002</v>
      </c>
      <c r="G720" s="32">
        <v>576</v>
      </c>
    </row>
    <row r="721" spans="1:7" x14ac:dyDescent="0.25">
      <c r="A721" s="30" t="s">
        <v>2131</v>
      </c>
      <c r="B721" s="31">
        <v>37056</v>
      </c>
      <c r="C721" s="29" t="s">
        <v>1819</v>
      </c>
      <c r="D721" s="29" t="s">
        <v>1975</v>
      </c>
      <c r="E721" s="29"/>
      <c r="F721" s="29" t="s">
        <v>1990</v>
      </c>
      <c r="G721" s="32">
        <v>1378</v>
      </c>
    </row>
    <row r="722" spans="1:7" x14ac:dyDescent="0.25">
      <c r="A722" s="30" t="s">
        <v>2372</v>
      </c>
      <c r="B722" s="31">
        <v>37056</v>
      </c>
      <c r="C722" s="29" t="s">
        <v>2373</v>
      </c>
      <c r="D722" s="29" t="s">
        <v>1975</v>
      </c>
      <c r="E722" s="29"/>
      <c r="F722" s="29" t="s">
        <v>1997</v>
      </c>
      <c r="G722" s="32">
        <v>3680</v>
      </c>
    </row>
    <row r="723" spans="1:7" x14ac:dyDescent="0.25">
      <c r="A723" s="30" t="s">
        <v>2374</v>
      </c>
      <c r="B723" s="31">
        <v>37056</v>
      </c>
      <c r="C723" s="29" t="s">
        <v>2375</v>
      </c>
      <c r="D723" s="29" t="s">
        <v>1975</v>
      </c>
      <c r="E723" s="29"/>
      <c r="F723" s="29" t="s">
        <v>2376</v>
      </c>
      <c r="G723" s="32">
        <v>5000</v>
      </c>
    </row>
    <row r="724" spans="1:7" x14ac:dyDescent="0.25">
      <c r="A724" s="30" t="s">
        <v>2377</v>
      </c>
      <c r="B724" s="31">
        <v>37056</v>
      </c>
      <c r="C724" s="29" t="s">
        <v>2378</v>
      </c>
      <c r="D724" s="29" t="s">
        <v>1975</v>
      </c>
      <c r="E724" s="29"/>
      <c r="F724" s="29" t="s">
        <v>2379</v>
      </c>
      <c r="G724" s="32">
        <v>4608</v>
      </c>
    </row>
    <row r="725" spans="1:7" x14ac:dyDescent="0.25">
      <c r="A725" s="30" t="s">
        <v>2380</v>
      </c>
      <c r="B725" s="31">
        <v>37056</v>
      </c>
      <c r="C725" s="29" t="s">
        <v>2381</v>
      </c>
      <c r="D725" s="29" t="s">
        <v>1975</v>
      </c>
      <c r="E725" s="29"/>
      <c r="F725" s="29" t="s">
        <v>2379</v>
      </c>
      <c r="G725" s="32">
        <v>30524</v>
      </c>
    </row>
    <row r="726" spans="1:7" x14ac:dyDescent="0.25">
      <c r="A726" s="30" t="s">
        <v>2382</v>
      </c>
      <c r="B726" s="31">
        <v>37056</v>
      </c>
      <c r="C726" s="29" t="s">
        <v>2383</v>
      </c>
      <c r="D726" s="29" t="s">
        <v>1975</v>
      </c>
      <c r="E726" s="29"/>
      <c r="F726" s="29" t="s">
        <v>1771</v>
      </c>
      <c r="G726" s="32">
        <v>388</v>
      </c>
    </row>
    <row r="727" spans="1:7" x14ac:dyDescent="0.25">
      <c r="A727" s="30" t="s">
        <v>2132</v>
      </c>
      <c r="B727" s="31">
        <v>37057</v>
      </c>
      <c r="C727" s="29" t="s">
        <v>1999</v>
      </c>
      <c r="D727" s="29" t="s">
        <v>1975</v>
      </c>
      <c r="E727" s="29"/>
      <c r="F727" s="29" t="s">
        <v>1771</v>
      </c>
      <c r="G727" s="32">
        <v>735</v>
      </c>
    </row>
    <row r="728" spans="1:7" x14ac:dyDescent="0.25">
      <c r="A728" s="30" t="s">
        <v>2133</v>
      </c>
      <c r="B728" s="31">
        <v>37057</v>
      </c>
      <c r="C728" s="29" t="s">
        <v>2134</v>
      </c>
      <c r="D728" s="29" t="s">
        <v>1975</v>
      </c>
      <c r="E728" s="29"/>
      <c r="F728" s="29" t="s">
        <v>1993</v>
      </c>
      <c r="G728" s="32">
        <v>0</v>
      </c>
    </row>
    <row r="729" spans="1:7" x14ac:dyDescent="0.25">
      <c r="A729" s="30" t="s">
        <v>2135</v>
      </c>
      <c r="B729" s="31">
        <v>37057</v>
      </c>
      <c r="C729" s="29" t="s">
        <v>2136</v>
      </c>
      <c r="D729" s="29" t="s">
        <v>1975</v>
      </c>
      <c r="E729" s="29"/>
      <c r="F729" s="29" t="s">
        <v>1978</v>
      </c>
      <c r="G729" s="32">
        <v>2675</v>
      </c>
    </row>
    <row r="730" spans="1:7" x14ac:dyDescent="0.25">
      <c r="A730" s="30" t="s">
        <v>2137</v>
      </c>
      <c r="B730" s="31">
        <v>37057</v>
      </c>
      <c r="C730" s="29" t="s">
        <v>1819</v>
      </c>
      <c r="D730" s="29" t="s">
        <v>1975</v>
      </c>
      <c r="E730" s="29"/>
      <c r="F730" s="29" t="s">
        <v>2037</v>
      </c>
      <c r="G730" s="32">
        <v>1226</v>
      </c>
    </row>
    <row r="731" spans="1:7" x14ac:dyDescent="0.25">
      <c r="A731" s="30" t="s">
        <v>2138</v>
      </c>
      <c r="B731" s="31">
        <v>37057</v>
      </c>
      <c r="C731" s="29" t="s">
        <v>2077</v>
      </c>
      <c r="D731" s="29" t="s">
        <v>1975</v>
      </c>
      <c r="E731" s="29"/>
      <c r="F731" s="29" t="s">
        <v>1788</v>
      </c>
      <c r="G731" s="32">
        <v>5883</v>
      </c>
    </row>
    <row r="732" spans="1:7" x14ac:dyDescent="0.25">
      <c r="A732" s="30" t="s">
        <v>2139</v>
      </c>
      <c r="B732" s="31">
        <v>37057</v>
      </c>
      <c r="C732" s="29" t="s">
        <v>1797</v>
      </c>
      <c r="D732" s="29" t="s">
        <v>1975</v>
      </c>
      <c r="E732" s="29"/>
      <c r="F732" s="29" t="s">
        <v>1788</v>
      </c>
      <c r="G732" s="32">
        <v>0</v>
      </c>
    </row>
    <row r="733" spans="1:7" x14ac:dyDescent="0.25">
      <c r="A733" s="30" t="s">
        <v>2140</v>
      </c>
      <c r="B733" s="31">
        <v>37057</v>
      </c>
      <c r="C733" s="29" t="s">
        <v>2075</v>
      </c>
      <c r="D733" s="29" t="s">
        <v>1975</v>
      </c>
      <c r="E733" s="29"/>
      <c r="F733" s="29" t="s">
        <v>1788</v>
      </c>
      <c r="G733" s="32">
        <v>63935</v>
      </c>
    </row>
    <row r="734" spans="1:7" x14ac:dyDescent="0.25">
      <c r="A734" s="30" t="s">
        <v>2141</v>
      </c>
      <c r="B734" s="31">
        <v>37057</v>
      </c>
      <c r="C734" s="29" t="s">
        <v>1999</v>
      </c>
      <c r="D734" s="29" t="s">
        <v>1975</v>
      </c>
      <c r="E734" s="29"/>
      <c r="F734" s="29" t="s">
        <v>1771</v>
      </c>
      <c r="G734" s="32">
        <v>860</v>
      </c>
    </row>
    <row r="735" spans="1:7" x14ac:dyDescent="0.25">
      <c r="A735" s="30" t="s">
        <v>2142</v>
      </c>
      <c r="B735" s="31">
        <v>37057</v>
      </c>
      <c r="C735" s="29" t="s">
        <v>2016</v>
      </c>
      <c r="D735" s="29" t="s">
        <v>1975</v>
      </c>
      <c r="E735" s="29"/>
      <c r="F735" s="29" t="s">
        <v>1771</v>
      </c>
      <c r="G735" s="32">
        <v>608</v>
      </c>
    </row>
    <row r="736" spans="1:7" x14ac:dyDescent="0.25">
      <c r="A736" s="30" t="s">
        <v>2143</v>
      </c>
      <c r="B736" s="31">
        <v>37057</v>
      </c>
      <c r="C736" s="29" t="s">
        <v>2001</v>
      </c>
      <c r="D736" s="29" t="s">
        <v>1975</v>
      </c>
      <c r="E736" s="29"/>
      <c r="F736" s="29" t="s">
        <v>2002</v>
      </c>
      <c r="G736" s="32">
        <v>1216</v>
      </c>
    </row>
    <row r="737" spans="1:7" x14ac:dyDescent="0.25">
      <c r="A737" s="30" t="s">
        <v>2144</v>
      </c>
      <c r="B737" s="31">
        <v>37057</v>
      </c>
      <c r="C737" s="29" t="s">
        <v>1819</v>
      </c>
      <c r="D737" s="29" t="s">
        <v>1975</v>
      </c>
      <c r="E737" s="29"/>
      <c r="F737" s="29" t="s">
        <v>2037</v>
      </c>
      <c r="G737" s="32">
        <v>470</v>
      </c>
    </row>
    <row r="738" spans="1:7" x14ac:dyDescent="0.25">
      <c r="A738" s="30" t="s">
        <v>2145</v>
      </c>
      <c r="B738" s="31">
        <v>37057</v>
      </c>
      <c r="C738" s="29" t="s">
        <v>2100</v>
      </c>
      <c r="D738" s="29" t="s">
        <v>1975</v>
      </c>
      <c r="E738" s="29"/>
      <c r="F738" s="29" t="s">
        <v>2002</v>
      </c>
      <c r="G738" s="32">
        <v>200</v>
      </c>
    </row>
    <row r="739" spans="1:7" x14ac:dyDescent="0.25">
      <c r="A739" s="30" t="s">
        <v>2146</v>
      </c>
      <c r="B739" s="31">
        <v>37057</v>
      </c>
      <c r="C739" s="29" t="s">
        <v>1999</v>
      </c>
      <c r="D739" s="29" t="s">
        <v>1975</v>
      </c>
      <c r="E739" s="29"/>
      <c r="F739" s="29" t="s">
        <v>1771</v>
      </c>
      <c r="G739" s="32">
        <v>1420</v>
      </c>
    </row>
    <row r="740" spans="1:7" x14ac:dyDescent="0.25">
      <c r="A740" s="30" t="s">
        <v>2147</v>
      </c>
      <c r="B740" s="31">
        <v>37057</v>
      </c>
      <c r="C740" s="29" t="s">
        <v>2001</v>
      </c>
      <c r="D740" s="29" t="s">
        <v>1975</v>
      </c>
      <c r="E740" s="29"/>
      <c r="F740" s="29" t="s">
        <v>2002</v>
      </c>
      <c r="G740" s="32">
        <v>25000</v>
      </c>
    </row>
    <row r="741" spans="1:7" x14ac:dyDescent="0.25">
      <c r="A741" s="30">
        <v>644</v>
      </c>
      <c r="B741" s="31">
        <v>37057</v>
      </c>
      <c r="C741" s="29" t="s">
        <v>1733</v>
      </c>
      <c r="D741" s="29" t="s">
        <v>1975</v>
      </c>
      <c r="E741" s="29"/>
      <c r="F741" s="29" t="s">
        <v>1997</v>
      </c>
      <c r="G741" s="32">
        <v>11092</v>
      </c>
    </row>
    <row r="742" spans="1:7" x14ac:dyDescent="0.25">
      <c r="A742" s="30" t="s">
        <v>1824</v>
      </c>
      <c r="B742" s="31">
        <v>37057</v>
      </c>
      <c r="C742" s="29" t="s">
        <v>1825</v>
      </c>
      <c r="D742" s="29" t="s">
        <v>2384</v>
      </c>
      <c r="E742" s="29"/>
      <c r="F742" s="29" t="s">
        <v>2385</v>
      </c>
      <c r="G742" s="32">
        <v>-2185</v>
      </c>
    </row>
    <row r="743" spans="1:7" x14ac:dyDescent="0.25">
      <c r="A743" s="30" t="s">
        <v>2372</v>
      </c>
      <c r="B743" s="31">
        <v>37057</v>
      </c>
      <c r="C743" s="29" t="s">
        <v>2373</v>
      </c>
      <c r="D743" s="29" t="s">
        <v>1975</v>
      </c>
      <c r="E743" s="29"/>
      <c r="F743" s="29" t="s">
        <v>1997</v>
      </c>
      <c r="G743" s="32">
        <v>-1357.06</v>
      </c>
    </row>
    <row r="744" spans="1:7" x14ac:dyDescent="0.25">
      <c r="A744" s="30" t="s">
        <v>2386</v>
      </c>
      <c r="B744" s="31">
        <v>37057</v>
      </c>
      <c r="C744" s="29" t="s">
        <v>2387</v>
      </c>
      <c r="D744" s="29" t="s">
        <v>1975</v>
      </c>
      <c r="E744" s="29"/>
      <c r="F744" s="29" t="s">
        <v>2371</v>
      </c>
      <c r="G744" s="32">
        <v>24300</v>
      </c>
    </row>
    <row r="745" spans="1:7" x14ac:dyDescent="0.25">
      <c r="A745" s="30" t="s">
        <v>2148</v>
      </c>
      <c r="B745" s="31">
        <v>37060</v>
      </c>
      <c r="C745" s="29" t="s">
        <v>1999</v>
      </c>
      <c r="D745" s="29" t="s">
        <v>1975</v>
      </c>
      <c r="E745" s="29"/>
      <c r="F745" s="29" t="s">
        <v>1771</v>
      </c>
      <c r="G745" s="32">
        <v>0</v>
      </c>
    </row>
    <row r="746" spans="1:7" x14ac:dyDescent="0.25">
      <c r="A746" s="30" t="s">
        <v>2149</v>
      </c>
      <c r="B746" s="31">
        <v>37060</v>
      </c>
      <c r="C746" s="29" t="s">
        <v>2134</v>
      </c>
      <c r="D746" s="29" t="s">
        <v>1975</v>
      </c>
      <c r="E746" s="29"/>
      <c r="F746" s="29" t="s">
        <v>1993</v>
      </c>
      <c r="G746" s="32">
        <v>0</v>
      </c>
    </row>
    <row r="747" spans="1:7" x14ac:dyDescent="0.25">
      <c r="A747" s="30" t="s">
        <v>2150</v>
      </c>
      <c r="B747" s="31">
        <v>37060</v>
      </c>
      <c r="C747" s="29" t="s">
        <v>2075</v>
      </c>
      <c r="D747" s="29" t="s">
        <v>1975</v>
      </c>
      <c r="E747" s="29"/>
      <c r="F747" s="29" t="s">
        <v>2030</v>
      </c>
      <c r="G747" s="32">
        <v>35544</v>
      </c>
    </row>
    <row r="748" spans="1:7" x14ac:dyDescent="0.25">
      <c r="A748" s="30" t="s">
        <v>2151</v>
      </c>
      <c r="B748" s="31">
        <v>37060</v>
      </c>
      <c r="C748" s="29" t="s">
        <v>1977</v>
      </c>
      <c r="D748" s="29" t="s">
        <v>1975</v>
      </c>
      <c r="E748" s="29"/>
      <c r="F748" s="29" t="s">
        <v>1978</v>
      </c>
      <c r="G748" s="32">
        <v>2696</v>
      </c>
    </row>
    <row r="749" spans="1:7" x14ac:dyDescent="0.25">
      <c r="A749" s="30" t="s">
        <v>2152</v>
      </c>
      <c r="B749" s="31">
        <v>37060</v>
      </c>
      <c r="C749" s="29" t="s">
        <v>1980</v>
      </c>
      <c r="D749" s="29" t="s">
        <v>1975</v>
      </c>
      <c r="E749" s="29"/>
      <c r="F749" s="29" t="s">
        <v>1990</v>
      </c>
      <c r="G749" s="32">
        <v>46</v>
      </c>
    </row>
    <row r="750" spans="1:7" x14ac:dyDescent="0.25">
      <c r="A750" s="30" t="s">
        <v>2153</v>
      </c>
      <c r="B750" s="31">
        <v>37060</v>
      </c>
      <c r="C750" s="29" t="s">
        <v>1980</v>
      </c>
      <c r="D750" s="29" t="s">
        <v>1975</v>
      </c>
      <c r="E750" s="29"/>
      <c r="F750" s="29" t="s">
        <v>1990</v>
      </c>
      <c r="G750" s="32">
        <v>140</v>
      </c>
    </row>
    <row r="751" spans="1:7" x14ac:dyDescent="0.25">
      <c r="A751" s="30" t="s">
        <v>2154</v>
      </c>
      <c r="B751" s="31">
        <v>37060</v>
      </c>
      <c r="C751" s="29" t="s">
        <v>1980</v>
      </c>
      <c r="D751" s="29" t="s">
        <v>1975</v>
      </c>
      <c r="E751" s="29"/>
      <c r="F751" s="29" t="s">
        <v>1990</v>
      </c>
      <c r="G751" s="32">
        <v>20</v>
      </c>
    </row>
    <row r="752" spans="1:7" x14ac:dyDescent="0.25">
      <c r="A752" s="30">
        <v>645</v>
      </c>
      <c r="B752" s="31">
        <v>37060</v>
      </c>
      <c r="C752" s="29" t="s">
        <v>2001</v>
      </c>
      <c r="D752" s="29" t="s">
        <v>1975</v>
      </c>
      <c r="E752" s="29"/>
      <c r="F752" s="29" t="s">
        <v>2002</v>
      </c>
      <c r="G752" s="32">
        <v>2882</v>
      </c>
    </row>
    <row r="753" spans="1:7" x14ac:dyDescent="0.25">
      <c r="A753" s="30" t="s">
        <v>2155</v>
      </c>
      <c r="B753" s="31">
        <v>37060</v>
      </c>
      <c r="C753" s="29" t="s">
        <v>2001</v>
      </c>
      <c r="D753" s="29" t="s">
        <v>1975</v>
      </c>
      <c r="E753" s="29"/>
      <c r="F753" s="29" t="s">
        <v>2002</v>
      </c>
      <c r="G753" s="32">
        <v>577</v>
      </c>
    </row>
    <row r="754" spans="1:7" x14ac:dyDescent="0.25">
      <c r="A754" s="30" t="s">
        <v>2156</v>
      </c>
      <c r="B754" s="31">
        <v>37061</v>
      </c>
      <c r="C754" s="29" t="s">
        <v>1977</v>
      </c>
      <c r="D754" s="29" t="s">
        <v>1975</v>
      </c>
      <c r="E754" s="29"/>
      <c r="F754" s="29" t="s">
        <v>1978</v>
      </c>
      <c r="G754" s="32">
        <v>0</v>
      </c>
    </row>
    <row r="755" spans="1:7" x14ac:dyDescent="0.25">
      <c r="A755" s="30" t="s">
        <v>2157</v>
      </c>
      <c r="B755" s="31">
        <v>37061</v>
      </c>
      <c r="C755" s="29" t="s">
        <v>2158</v>
      </c>
      <c r="D755" s="29" t="s">
        <v>1975</v>
      </c>
      <c r="E755" s="29"/>
      <c r="F755" s="29" t="s">
        <v>2020</v>
      </c>
      <c r="G755" s="32">
        <v>0</v>
      </c>
    </row>
    <row r="756" spans="1:7" x14ac:dyDescent="0.25">
      <c r="A756" s="30" t="s">
        <v>2159</v>
      </c>
      <c r="B756" s="31">
        <v>37061</v>
      </c>
      <c r="C756" s="29" t="s">
        <v>1819</v>
      </c>
      <c r="D756" s="29" t="s">
        <v>1975</v>
      </c>
      <c r="E756" s="29"/>
      <c r="F756" s="29" t="s">
        <v>1990</v>
      </c>
      <c r="G756" s="32">
        <v>1058</v>
      </c>
    </row>
    <row r="757" spans="1:7" x14ac:dyDescent="0.25">
      <c r="A757" s="30" t="s">
        <v>2160</v>
      </c>
      <c r="B757" s="31">
        <v>37061</v>
      </c>
      <c r="C757" s="29" t="s">
        <v>1980</v>
      </c>
      <c r="D757" s="29" t="s">
        <v>1975</v>
      </c>
      <c r="E757" s="29"/>
      <c r="F757" s="29" t="s">
        <v>1990</v>
      </c>
      <c r="G757" s="32">
        <v>86</v>
      </c>
    </row>
    <row r="758" spans="1:7" x14ac:dyDescent="0.25">
      <c r="A758" s="30" t="s">
        <v>2161</v>
      </c>
      <c r="B758" s="31">
        <v>37061</v>
      </c>
      <c r="C758" s="29" t="s">
        <v>2067</v>
      </c>
      <c r="D758" s="29" t="s">
        <v>1975</v>
      </c>
      <c r="E758" s="29"/>
      <c r="F758" s="29" t="s">
        <v>2020</v>
      </c>
      <c r="G758" s="32">
        <v>3096</v>
      </c>
    </row>
    <row r="759" spans="1:7" x14ac:dyDescent="0.25">
      <c r="A759" s="30" t="s">
        <v>2388</v>
      </c>
      <c r="B759" s="31">
        <v>37061</v>
      </c>
      <c r="C759" s="29" t="s">
        <v>2389</v>
      </c>
      <c r="D759" s="29" t="s">
        <v>1975</v>
      </c>
      <c r="E759" s="29"/>
      <c r="F759" s="29" t="s">
        <v>2390</v>
      </c>
      <c r="G759" s="32">
        <v>1225</v>
      </c>
    </row>
    <row r="760" spans="1:7" x14ac:dyDescent="0.25">
      <c r="A760" s="30" t="s">
        <v>2391</v>
      </c>
      <c r="B760" s="31">
        <v>37061</v>
      </c>
      <c r="C760" s="29" t="s">
        <v>1856</v>
      </c>
      <c r="D760" s="29" t="s">
        <v>1975</v>
      </c>
      <c r="E760" s="29"/>
      <c r="F760" s="29" t="s">
        <v>1990</v>
      </c>
      <c r="G760" s="32">
        <v>2147</v>
      </c>
    </row>
    <row r="761" spans="1:7" x14ac:dyDescent="0.25">
      <c r="A761" s="30" t="s">
        <v>2392</v>
      </c>
      <c r="B761" s="31">
        <v>37061</v>
      </c>
      <c r="C761" s="29" t="s">
        <v>2393</v>
      </c>
      <c r="D761" s="29" t="s">
        <v>1975</v>
      </c>
      <c r="E761" s="29"/>
      <c r="F761" s="29" t="s">
        <v>2332</v>
      </c>
      <c r="G761" s="32">
        <v>2026.65</v>
      </c>
    </row>
    <row r="762" spans="1:7" x14ac:dyDescent="0.25">
      <c r="A762" s="30" t="s">
        <v>2394</v>
      </c>
      <c r="B762" s="31">
        <v>37061</v>
      </c>
      <c r="C762" s="29" t="s">
        <v>2035</v>
      </c>
      <c r="D762" s="29" t="s">
        <v>1975</v>
      </c>
      <c r="E762" s="29"/>
      <c r="F762" s="29" t="s">
        <v>2332</v>
      </c>
      <c r="G762" s="32">
        <v>8791.6</v>
      </c>
    </row>
    <row r="763" spans="1:7" x14ac:dyDescent="0.25">
      <c r="A763" s="30" t="s">
        <v>2045</v>
      </c>
      <c r="B763" s="31">
        <v>37062</v>
      </c>
      <c r="C763" s="29" t="s">
        <v>1988</v>
      </c>
      <c r="D763" s="29" t="s">
        <v>1975</v>
      </c>
      <c r="E763" s="29"/>
      <c r="F763" s="29" t="s">
        <v>1997</v>
      </c>
      <c r="G763" s="32">
        <v>2322</v>
      </c>
    </row>
    <row r="764" spans="1:7" x14ac:dyDescent="0.25">
      <c r="A764" s="30" t="s">
        <v>2162</v>
      </c>
      <c r="B764" s="31">
        <v>37062</v>
      </c>
      <c r="C764" s="29" t="s">
        <v>2001</v>
      </c>
      <c r="D764" s="29" t="s">
        <v>1975</v>
      </c>
      <c r="E764" s="29"/>
      <c r="F764" s="29" t="s">
        <v>2002</v>
      </c>
      <c r="G764" s="32">
        <v>12500</v>
      </c>
    </row>
    <row r="765" spans="1:7" x14ac:dyDescent="0.25">
      <c r="A765" s="30" t="s">
        <v>2163</v>
      </c>
      <c r="B765" s="31">
        <v>37062</v>
      </c>
      <c r="C765" s="29" t="s">
        <v>2001</v>
      </c>
      <c r="D765" s="29" t="s">
        <v>1975</v>
      </c>
      <c r="E765" s="29"/>
      <c r="F765" s="29" t="s">
        <v>2002</v>
      </c>
      <c r="G765" s="32">
        <v>3000</v>
      </c>
    </row>
    <row r="766" spans="1:7" x14ac:dyDescent="0.25">
      <c r="A766" s="30" t="s">
        <v>2164</v>
      </c>
      <c r="B766" s="31">
        <v>37062</v>
      </c>
      <c r="C766" s="29" t="s">
        <v>1819</v>
      </c>
      <c r="D766" s="29" t="s">
        <v>1975</v>
      </c>
      <c r="E766" s="29"/>
      <c r="F766" s="29" t="s">
        <v>2037</v>
      </c>
      <c r="G766" s="32">
        <v>1653</v>
      </c>
    </row>
    <row r="767" spans="1:7" x14ac:dyDescent="0.25">
      <c r="A767" s="30" t="s">
        <v>2165</v>
      </c>
      <c r="B767" s="31">
        <v>37062</v>
      </c>
      <c r="C767" s="29" t="s">
        <v>2075</v>
      </c>
      <c r="D767" s="29" t="s">
        <v>1975</v>
      </c>
      <c r="E767" s="29"/>
      <c r="F767" s="29" t="s">
        <v>1788</v>
      </c>
      <c r="G767" s="32">
        <v>41285</v>
      </c>
    </row>
    <row r="768" spans="1:7" x14ac:dyDescent="0.25">
      <c r="A768" s="30" t="s">
        <v>2166</v>
      </c>
      <c r="B768" s="31">
        <v>37062</v>
      </c>
      <c r="C768" s="29" t="s">
        <v>1819</v>
      </c>
      <c r="D768" s="29" t="s">
        <v>1975</v>
      </c>
      <c r="E768" s="29"/>
      <c r="F768" s="29" t="s">
        <v>1990</v>
      </c>
      <c r="G768" s="32">
        <v>1480</v>
      </c>
    </row>
    <row r="769" spans="1:7" x14ac:dyDescent="0.25">
      <c r="A769" s="30" t="s">
        <v>2167</v>
      </c>
      <c r="B769" s="31">
        <v>37062</v>
      </c>
      <c r="C769" s="29" t="s">
        <v>1977</v>
      </c>
      <c r="D769" s="29" t="s">
        <v>1975</v>
      </c>
      <c r="E769" s="29"/>
      <c r="F769" s="29" t="s">
        <v>1978</v>
      </c>
      <c r="G769" s="32">
        <v>221</v>
      </c>
    </row>
    <row r="770" spans="1:7" x14ac:dyDescent="0.25">
      <c r="A770" s="30" t="s">
        <v>2168</v>
      </c>
      <c r="B770" s="31">
        <v>37062</v>
      </c>
      <c r="C770" s="29" t="s">
        <v>1819</v>
      </c>
      <c r="D770" s="29" t="s">
        <v>1975</v>
      </c>
      <c r="E770" s="29"/>
      <c r="F770" s="29" t="s">
        <v>2169</v>
      </c>
      <c r="G770" s="32">
        <v>11432</v>
      </c>
    </row>
    <row r="771" spans="1:7" x14ac:dyDescent="0.25">
      <c r="A771" s="30" t="s">
        <v>2170</v>
      </c>
      <c r="B771" s="31">
        <v>37062</v>
      </c>
      <c r="C771" s="29" t="s">
        <v>2075</v>
      </c>
      <c r="D771" s="29" t="s">
        <v>1975</v>
      </c>
      <c r="E771" s="29"/>
      <c r="F771" s="29" t="s">
        <v>2030</v>
      </c>
      <c r="G771" s="32">
        <v>10321</v>
      </c>
    </row>
    <row r="772" spans="1:7" x14ac:dyDescent="0.25">
      <c r="A772" s="30" t="s">
        <v>2171</v>
      </c>
      <c r="B772" s="31">
        <v>37062</v>
      </c>
      <c r="C772" s="29" t="s">
        <v>2134</v>
      </c>
      <c r="D772" s="29" t="s">
        <v>1975</v>
      </c>
      <c r="E772" s="29"/>
      <c r="F772" s="29" t="s">
        <v>1993</v>
      </c>
      <c r="G772" s="32">
        <v>1991</v>
      </c>
    </row>
    <row r="773" spans="1:7" x14ac:dyDescent="0.25">
      <c r="A773" s="30" t="s">
        <v>2172</v>
      </c>
      <c r="B773" s="31">
        <v>37062</v>
      </c>
      <c r="C773" s="29" t="s">
        <v>2173</v>
      </c>
      <c r="D773" s="29" t="s">
        <v>1975</v>
      </c>
      <c r="E773" s="29"/>
      <c r="F773" s="29" t="s">
        <v>1993</v>
      </c>
      <c r="G773" s="32">
        <v>1533</v>
      </c>
    </row>
    <row r="774" spans="1:7" x14ac:dyDescent="0.25">
      <c r="A774" s="30" t="s">
        <v>2174</v>
      </c>
      <c r="B774" s="31">
        <v>37062</v>
      </c>
      <c r="C774" s="29" t="s">
        <v>2077</v>
      </c>
      <c r="D774" s="29" t="s">
        <v>1975</v>
      </c>
      <c r="E774" s="29"/>
      <c r="F774" s="29" t="s">
        <v>1788</v>
      </c>
      <c r="G774" s="32">
        <v>8835</v>
      </c>
    </row>
    <row r="775" spans="1:7" x14ac:dyDescent="0.25">
      <c r="A775" s="30" t="s">
        <v>2175</v>
      </c>
      <c r="B775" s="31">
        <v>37062</v>
      </c>
      <c r="C775" s="29" t="s">
        <v>1999</v>
      </c>
      <c r="D775" s="29" t="s">
        <v>1975</v>
      </c>
      <c r="E775" s="29"/>
      <c r="F775" s="29" t="s">
        <v>1771</v>
      </c>
      <c r="G775" s="32">
        <v>2579</v>
      </c>
    </row>
    <row r="776" spans="1:7" x14ac:dyDescent="0.25">
      <c r="A776" s="30" t="s">
        <v>2176</v>
      </c>
      <c r="B776" s="31">
        <v>37062</v>
      </c>
      <c r="C776" s="29" t="s">
        <v>1819</v>
      </c>
      <c r="D776" s="29" t="s">
        <v>1975</v>
      </c>
      <c r="E776" s="29"/>
      <c r="F776" s="29" t="s">
        <v>1990</v>
      </c>
      <c r="G776" s="32">
        <v>1470</v>
      </c>
    </row>
    <row r="777" spans="1:7" x14ac:dyDescent="0.25">
      <c r="A777" s="30" t="s">
        <v>2177</v>
      </c>
      <c r="B777" s="31">
        <v>37062</v>
      </c>
      <c r="C777" s="29" t="s">
        <v>2001</v>
      </c>
      <c r="D777" s="29" t="s">
        <v>1975</v>
      </c>
      <c r="E777" s="29"/>
      <c r="F777" s="29" t="s">
        <v>2002</v>
      </c>
      <c r="G777" s="32">
        <v>4910</v>
      </c>
    </row>
    <row r="778" spans="1:7" x14ac:dyDescent="0.25">
      <c r="A778" s="30" t="s">
        <v>2178</v>
      </c>
      <c r="B778" s="31">
        <v>37062</v>
      </c>
      <c r="C778" s="29" t="s">
        <v>2179</v>
      </c>
      <c r="D778" s="29" t="s">
        <v>1975</v>
      </c>
      <c r="E778" s="29"/>
      <c r="F778" s="29" t="s">
        <v>2020</v>
      </c>
      <c r="G778" s="32">
        <v>30179</v>
      </c>
    </row>
    <row r="779" spans="1:7" x14ac:dyDescent="0.25">
      <c r="A779" s="30" t="s">
        <v>2180</v>
      </c>
      <c r="B779" s="31">
        <v>37062</v>
      </c>
      <c r="C779" s="29" t="s">
        <v>1980</v>
      </c>
      <c r="D779" s="29" t="s">
        <v>1975</v>
      </c>
      <c r="E779" s="29"/>
      <c r="F779" s="29" t="s">
        <v>1990</v>
      </c>
      <c r="G779" s="32">
        <v>200</v>
      </c>
    </row>
    <row r="780" spans="1:7" x14ac:dyDescent="0.25">
      <c r="A780" s="30" t="s">
        <v>2395</v>
      </c>
      <c r="B780" s="31">
        <v>37062</v>
      </c>
      <c r="C780" s="29" t="s">
        <v>2393</v>
      </c>
      <c r="D780" s="29" t="s">
        <v>1975</v>
      </c>
      <c r="E780" s="29"/>
      <c r="F780" s="29" t="s">
        <v>2332</v>
      </c>
      <c r="G780" s="32">
        <v>2027</v>
      </c>
    </row>
    <row r="781" spans="1:7" x14ac:dyDescent="0.25">
      <c r="A781" s="30" t="s">
        <v>2396</v>
      </c>
      <c r="B781" s="31">
        <v>37062</v>
      </c>
      <c r="C781" s="29" t="s">
        <v>2383</v>
      </c>
      <c r="D781" s="29" t="s">
        <v>1975</v>
      </c>
      <c r="E781" s="29"/>
      <c r="F781" s="29" t="s">
        <v>2332</v>
      </c>
      <c r="G781" s="32">
        <v>629</v>
      </c>
    </row>
    <row r="782" spans="1:7" x14ac:dyDescent="0.25">
      <c r="A782" s="30" t="s">
        <v>2397</v>
      </c>
      <c r="B782" s="31">
        <v>37062</v>
      </c>
      <c r="C782" s="29" t="s">
        <v>2383</v>
      </c>
      <c r="D782" s="29" t="s">
        <v>1975</v>
      </c>
      <c r="E782" s="29"/>
      <c r="F782" s="29" t="s">
        <v>2332</v>
      </c>
      <c r="G782" s="32">
        <v>925</v>
      </c>
    </row>
    <row r="783" spans="1:7" x14ac:dyDescent="0.25">
      <c r="A783" s="30" t="s">
        <v>2398</v>
      </c>
      <c r="B783" s="31">
        <v>37062</v>
      </c>
      <c r="C783" s="29" t="s">
        <v>2378</v>
      </c>
      <c r="D783" s="29" t="s">
        <v>1975</v>
      </c>
      <c r="E783" s="29"/>
      <c r="F783" s="29" t="s">
        <v>2379</v>
      </c>
      <c r="G783" s="32">
        <v>2309</v>
      </c>
    </row>
    <row r="784" spans="1:7" x14ac:dyDescent="0.25">
      <c r="A784" s="30" t="s">
        <v>2399</v>
      </c>
      <c r="B784" s="31">
        <v>37062</v>
      </c>
      <c r="C784" s="29" t="s">
        <v>2381</v>
      </c>
      <c r="D784" s="29" t="s">
        <v>1975</v>
      </c>
      <c r="E784" s="29"/>
      <c r="F784" s="29" t="s">
        <v>2379</v>
      </c>
      <c r="G784" s="32">
        <v>22653</v>
      </c>
    </row>
    <row r="785" spans="1:7" x14ac:dyDescent="0.25">
      <c r="A785" s="30" t="s">
        <v>1859</v>
      </c>
      <c r="B785" s="31">
        <v>37062</v>
      </c>
      <c r="C785" s="29" t="s">
        <v>1856</v>
      </c>
      <c r="D785" s="29" t="s">
        <v>1975</v>
      </c>
      <c r="E785" s="29"/>
      <c r="F785" s="29" t="s">
        <v>2400</v>
      </c>
      <c r="G785" s="32">
        <v>73976.55</v>
      </c>
    </row>
    <row r="786" spans="1:7" x14ac:dyDescent="0.25">
      <c r="A786" s="30" t="s">
        <v>1860</v>
      </c>
      <c r="B786" s="31">
        <v>37062</v>
      </c>
      <c r="C786" s="29" t="s">
        <v>1856</v>
      </c>
      <c r="D786" s="29" t="s">
        <v>1975</v>
      </c>
      <c r="E786" s="29"/>
      <c r="F786" s="29" t="s">
        <v>2400</v>
      </c>
      <c r="G786" s="32">
        <v>5606.88</v>
      </c>
    </row>
    <row r="787" spans="1:7" x14ac:dyDescent="0.25">
      <c r="A787" s="30" t="s">
        <v>1861</v>
      </c>
      <c r="B787" s="31">
        <v>37062</v>
      </c>
      <c r="C787" s="29" t="s">
        <v>1856</v>
      </c>
      <c r="D787" s="29" t="s">
        <v>1975</v>
      </c>
      <c r="E787" s="29"/>
      <c r="F787" s="29" t="s">
        <v>2400</v>
      </c>
      <c r="G787" s="32">
        <v>2777.2350000000001</v>
      </c>
    </row>
    <row r="788" spans="1:7" x14ac:dyDescent="0.25">
      <c r="A788" s="30" t="s">
        <v>2181</v>
      </c>
      <c r="B788" s="31">
        <v>37063</v>
      </c>
      <c r="C788" s="29" t="s">
        <v>2134</v>
      </c>
      <c r="D788" s="29" t="s">
        <v>1975</v>
      </c>
      <c r="E788" s="29"/>
      <c r="F788" s="29" t="s">
        <v>1993</v>
      </c>
      <c r="G788" s="32">
        <v>0</v>
      </c>
    </row>
    <row r="789" spans="1:7" x14ac:dyDescent="0.25">
      <c r="A789" s="30" t="s">
        <v>2182</v>
      </c>
      <c r="B789" s="31">
        <v>37063</v>
      </c>
      <c r="C789" s="29" t="s">
        <v>2075</v>
      </c>
      <c r="D789" s="29" t="s">
        <v>1975</v>
      </c>
      <c r="E789" s="29"/>
      <c r="F789" s="29" t="s">
        <v>2030</v>
      </c>
      <c r="G789" s="32">
        <v>16478</v>
      </c>
    </row>
    <row r="790" spans="1:7" x14ac:dyDescent="0.25">
      <c r="A790" s="30" t="s">
        <v>2183</v>
      </c>
      <c r="B790" s="31">
        <v>37063</v>
      </c>
      <c r="C790" s="29" t="s">
        <v>1731</v>
      </c>
      <c r="D790" s="29" t="s">
        <v>1975</v>
      </c>
      <c r="E790" s="29"/>
      <c r="F790" s="29" t="s">
        <v>1981</v>
      </c>
      <c r="G790" s="32">
        <v>60000</v>
      </c>
    </row>
    <row r="791" spans="1:7" x14ac:dyDescent="0.25">
      <c r="A791" s="30" t="s">
        <v>2184</v>
      </c>
      <c r="B791" s="31">
        <v>37063</v>
      </c>
      <c r="C791" s="29" t="s">
        <v>2075</v>
      </c>
      <c r="D791" s="29" t="s">
        <v>1975</v>
      </c>
      <c r="E791" s="29"/>
      <c r="F791" s="29" t="s">
        <v>2030</v>
      </c>
      <c r="G791" s="32">
        <v>72500</v>
      </c>
    </row>
    <row r="792" spans="1:7" x14ac:dyDescent="0.25">
      <c r="A792" s="30" t="s">
        <v>2185</v>
      </c>
      <c r="B792" s="31">
        <v>37063</v>
      </c>
      <c r="C792" s="29" t="s">
        <v>2186</v>
      </c>
      <c r="D792" s="29" t="s">
        <v>1975</v>
      </c>
      <c r="E792" s="29"/>
      <c r="F792" s="29" t="s">
        <v>1997</v>
      </c>
      <c r="G792" s="32">
        <v>25000</v>
      </c>
    </row>
    <row r="793" spans="1:7" x14ac:dyDescent="0.25">
      <c r="A793" s="30" t="s">
        <v>2187</v>
      </c>
      <c r="B793" s="31">
        <v>37063</v>
      </c>
      <c r="C793" s="29" t="s">
        <v>2006</v>
      </c>
      <c r="D793" s="29" t="s">
        <v>1975</v>
      </c>
      <c r="E793" s="29"/>
      <c r="F793" s="29" t="s">
        <v>1978</v>
      </c>
      <c r="G793" s="32">
        <v>1584</v>
      </c>
    </row>
    <row r="794" spans="1:7" x14ac:dyDescent="0.25">
      <c r="A794" s="30" t="s">
        <v>2188</v>
      </c>
      <c r="B794" s="31">
        <v>37063</v>
      </c>
      <c r="C794" s="29" t="s">
        <v>2001</v>
      </c>
      <c r="D794" s="29" t="s">
        <v>1975</v>
      </c>
      <c r="E794" s="29"/>
      <c r="F794" s="29" t="s">
        <v>2002</v>
      </c>
      <c r="G794" s="32">
        <v>0</v>
      </c>
    </row>
    <row r="795" spans="1:7" x14ac:dyDescent="0.25">
      <c r="A795" s="30" t="s">
        <v>2189</v>
      </c>
      <c r="B795" s="31">
        <v>37063</v>
      </c>
      <c r="C795" s="29" t="s">
        <v>1819</v>
      </c>
      <c r="D795" s="29" t="s">
        <v>1975</v>
      </c>
      <c r="E795" s="29"/>
      <c r="F795" s="29" t="s">
        <v>1990</v>
      </c>
      <c r="G795" s="32">
        <v>2886</v>
      </c>
    </row>
    <row r="796" spans="1:7" x14ac:dyDescent="0.25">
      <c r="A796" s="30" t="s">
        <v>2190</v>
      </c>
      <c r="B796" s="31">
        <v>37063</v>
      </c>
      <c r="C796" s="29" t="s">
        <v>1819</v>
      </c>
      <c r="D796" s="29" t="s">
        <v>1975</v>
      </c>
      <c r="E796" s="29"/>
      <c r="F796" s="29" t="s">
        <v>2037</v>
      </c>
      <c r="G796" s="32">
        <v>977</v>
      </c>
    </row>
    <row r="797" spans="1:7" x14ac:dyDescent="0.25">
      <c r="A797" s="30" t="s">
        <v>2191</v>
      </c>
      <c r="B797" s="31">
        <v>37063</v>
      </c>
      <c r="C797" s="29" t="s">
        <v>1999</v>
      </c>
      <c r="D797" s="29" t="s">
        <v>1975</v>
      </c>
      <c r="E797" s="29"/>
      <c r="F797" s="29" t="s">
        <v>1771</v>
      </c>
      <c r="G797" s="32">
        <v>938</v>
      </c>
    </row>
    <row r="798" spans="1:7" x14ac:dyDescent="0.25">
      <c r="A798" s="30" t="s">
        <v>2192</v>
      </c>
      <c r="B798" s="31">
        <v>37063</v>
      </c>
      <c r="C798" s="29" t="s">
        <v>1977</v>
      </c>
      <c r="D798" s="29" t="s">
        <v>1975</v>
      </c>
      <c r="E798" s="29"/>
      <c r="F798" s="29" t="s">
        <v>1978</v>
      </c>
      <c r="G798" s="32">
        <v>542</v>
      </c>
    </row>
    <row r="799" spans="1:7" x14ac:dyDescent="0.25">
      <c r="A799" s="30" t="s">
        <v>2193</v>
      </c>
      <c r="B799" s="31">
        <v>37063</v>
      </c>
      <c r="C799" s="29" t="s">
        <v>2194</v>
      </c>
      <c r="D799" s="29" t="s">
        <v>1975</v>
      </c>
      <c r="E799" s="29"/>
      <c r="F799" s="29" t="s">
        <v>1771</v>
      </c>
      <c r="G799" s="32">
        <v>287</v>
      </c>
    </row>
    <row r="800" spans="1:7" x14ac:dyDescent="0.25">
      <c r="A800" s="30" t="s">
        <v>2195</v>
      </c>
      <c r="B800" s="31">
        <v>37063</v>
      </c>
      <c r="C800" s="29" t="s">
        <v>2075</v>
      </c>
      <c r="D800" s="29" t="s">
        <v>1975</v>
      </c>
      <c r="E800" s="29"/>
      <c r="F800" s="29" t="s">
        <v>2030</v>
      </c>
      <c r="G800" s="32">
        <v>670</v>
      </c>
    </row>
    <row r="801" spans="1:7" x14ac:dyDescent="0.25">
      <c r="A801" s="30" t="s">
        <v>2196</v>
      </c>
      <c r="B801" s="31">
        <v>37063</v>
      </c>
      <c r="C801" s="29" t="s">
        <v>1977</v>
      </c>
      <c r="D801" s="29" t="s">
        <v>1975</v>
      </c>
      <c r="E801" s="29"/>
      <c r="F801" s="29" t="s">
        <v>1978</v>
      </c>
      <c r="G801" s="32">
        <v>542</v>
      </c>
    </row>
    <row r="802" spans="1:7" x14ac:dyDescent="0.25">
      <c r="A802" s="30" t="s">
        <v>2197</v>
      </c>
      <c r="B802" s="31">
        <v>37063</v>
      </c>
      <c r="C802" s="29" t="s">
        <v>1819</v>
      </c>
      <c r="D802" s="29" t="s">
        <v>1975</v>
      </c>
      <c r="E802" s="29"/>
      <c r="F802" s="29" t="s">
        <v>2037</v>
      </c>
      <c r="G802" s="32">
        <v>982</v>
      </c>
    </row>
    <row r="803" spans="1:7" x14ac:dyDescent="0.25">
      <c r="A803" s="30" t="s">
        <v>2198</v>
      </c>
      <c r="B803" s="31">
        <v>37063</v>
      </c>
      <c r="C803" s="29" t="s">
        <v>1797</v>
      </c>
      <c r="D803" s="29" t="s">
        <v>1975</v>
      </c>
      <c r="E803" s="29"/>
      <c r="F803" s="29" t="s">
        <v>1983</v>
      </c>
      <c r="G803" s="32">
        <v>12933</v>
      </c>
    </row>
    <row r="804" spans="1:7" x14ac:dyDescent="0.25">
      <c r="A804" s="30" t="s">
        <v>1859</v>
      </c>
      <c r="B804" s="31">
        <v>37063</v>
      </c>
      <c r="C804" s="29" t="s">
        <v>1856</v>
      </c>
      <c r="D804" s="29" t="s">
        <v>1975</v>
      </c>
      <c r="E804" s="29"/>
      <c r="F804" s="29" t="s">
        <v>2400</v>
      </c>
      <c r="G804" s="32">
        <v>-73976.55</v>
      </c>
    </row>
    <row r="805" spans="1:7" x14ac:dyDescent="0.25">
      <c r="A805" s="30" t="s">
        <v>1860</v>
      </c>
      <c r="B805" s="31">
        <v>37063</v>
      </c>
      <c r="C805" s="29" t="s">
        <v>1856</v>
      </c>
      <c r="D805" s="29" t="s">
        <v>1975</v>
      </c>
      <c r="E805" s="29"/>
      <c r="F805" s="29" t="s">
        <v>2400</v>
      </c>
      <c r="G805" s="32">
        <v>-5606.88</v>
      </c>
    </row>
    <row r="806" spans="1:7" x14ac:dyDescent="0.25">
      <c r="A806" s="30" t="s">
        <v>1861</v>
      </c>
      <c r="B806" s="31">
        <v>37063</v>
      </c>
      <c r="C806" s="29" t="s">
        <v>1856</v>
      </c>
      <c r="D806" s="29" t="s">
        <v>1975</v>
      </c>
      <c r="E806" s="29"/>
      <c r="F806" s="29" t="s">
        <v>2400</v>
      </c>
      <c r="G806" s="32">
        <v>-2777.2350000000001</v>
      </c>
    </row>
    <row r="807" spans="1:7" x14ac:dyDescent="0.25">
      <c r="A807" s="30" t="s">
        <v>2399</v>
      </c>
      <c r="B807" s="31">
        <v>37063</v>
      </c>
      <c r="C807" s="29" t="s">
        <v>2381</v>
      </c>
      <c r="D807" s="29" t="s">
        <v>1975</v>
      </c>
      <c r="E807" s="29"/>
      <c r="F807" s="29" t="s">
        <v>2379</v>
      </c>
      <c r="G807" s="32">
        <v>140</v>
      </c>
    </row>
    <row r="808" spans="1:7" x14ac:dyDescent="0.25">
      <c r="A808" s="30" t="s">
        <v>2401</v>
      </c>
      <c r="B808" s="31">
        <v>37063</v>
      </c>
      <c r="C808" s="29" t="s">
        <v>2375</v>
      </c>
      <c r="D808" s="29" t="s">
        <v>1975</v>
      </c>
      <c r="E808" s="29"/>
      <c r="F808" s="29" t="s">
        <v>2020</v>
      </c>
      <c r="G808" s="32">
        <v>12136</v>
      </c>
    </row>
    <row r="809" spans="1:7" x14ac:dyDescent="0.25">
      <c r="A809" s="30" t="s">
        <v>2402</v>
      </c>
      <c r="B809" s="31">
        <v>37063</v>
      </c>
      <c r="C809" s="29" t="s">
        <v>1819</v>
      </c>
      <c r="D809" s="29" t="s">
        <v>1975</v>
      </c>
      <c r="E809" s="29"/>
      <c r="F809" s="29" t="s">
        <v>1990</v>
      </c>
      <c r="G809" s="32">
        <v>1707</v>
      </c>
    </row>
    <row r="810" spans="1:7" x14ac:dyDescent="0.25">
      <c r="A810" s="30" t="s">
        <v>2403</v>
      </c>
      <c r="B810" s="31">
        <v>37063</v>
      </c>
      <c r="C810" s="29" t="s">
        <v>2404</v>
      </c>
      <c r="D810" s="29" t="s">
        <v>1975</v>
      </c>
      <c r="E810" s="29"/>
      <c r="F810" s="29" t="s">
        <v>1771</v>
      </c>
      <c r="G810" s="32">
        <v>681.29499999999996</v>
      </c>
    </row>
    <row r="811" spans="1:7" x14ac:dyDescent="0.25">
      <c r="A811" s="30" t="s">
        <v>2199</v>
      </c>
      <c r="B811" s="31">
        <v>37064</v>
      </c>
      <c r="C811" s="29" t="s">
        <v>1797</v>
      </c>
      <c r="D811" s="29" t="s">
        <v>1975</v>
      </c>
      <c r="E811" s="29"/>
      <c r="F811" s="29" t="s">
        <v>1771</v>
      </c>
      <c r="G811" s="32">
        <v>0</v>
      </c>
    </row>
    <row r="812" spans="1:7" x14ac:dyDescent="0.25">
      <c r="A812" s="30" t="s">
        <v>2200</v>
      </c>
      <c r="B812" s="31">
        <v>37064</v>
      </c>
      <c r="C812" s="29" t="s">
        <v>2001</v>
      </c>
      <c r="D812" s="29" t="s">
        <v>1975</v>
      </c>
      <c r="E812" s="29"/>
      <c r="F812" s="29" t="s">
        <v>2002</v>
      </c>
      <c r="G812" s="32">
        <v>6200</v>
      </c>
    </row>
    <row r="813" spans="1:7" x14ac:dyDescent="0.25">
      <c r="A813" s="30" t="s">
        <v>2201</v>
      </c>
      <c r="B813" s="31">
        <v>37064</v>
      </c>
      <c r="C813" s="29" t="s">
        <v>2041</v>
      </c>
      <c r="D813" s="29" t="s">
        <v>1975</v>
      </c>
      <c r="E813" s="29"/>
      <c r="F813" s="29" t="s">
        <v>1997</v>
      </c>
      <c r="G813" s="32">
        <v>295900</v>
      </c>
    </row>
    <row r="814" spans="1:7" x14ac:dyDescent="0.25">
      <c r="A814" s="30" t="s">
        <v>2202</v>
      </c>
      <c r="B814" s="31">
        <v>37064</v>
      </c>
      <c r="C814" s="29" t="s">
        <v>2075</v>
      </c>
      <c r="D814" s="29" t="s">
        <v>1975</v>
      </c>
      <c r="E814" s="29"/>
      <c r="F814" s="29" t="s">
        <v>2030</v>
      </c>
      <c r="G814" s="32">
        <v>28858</v>
      </c>
    </row>
    <row r="815" spans="1:7" x14ac:dyDescent="0.25">
      <c r="A815" s="30" t="s">
        <v>2203</v>
      </c>
      <c r="B815" s="31">
        <v>37064</v>
      </c>
      <c r="C815" s="29" t="s">
        <v>2077</v>
      </c>
      <c r="D815" s="29" t="s">
        <v>1975</v>
      </c>
      <c r="E815" s="29"/>
      <c r="F815" s="29" t="s">
        <v>1788</v>
      </c>
      <c r="G815" s="32">
        <v>1500</v>
      </c>
    </row>
    <row r="816" spans="1:7" x14ac:dyDescent="0.25">
      <c r="A816" s="30">
        <v>646</v>
      </c>
      <c r="B816" s="31">
        <v>37064</v>
      </c>
      <c r="C816" s="29" t="s">
        <v>2001</v>
      </c>
      <c r="D816" s="29" t="s">
        <v>1975</v>
      </c>
      <c r="E816" s="29"/>
      <c r="F816" s="29" t="s">
        <v>2002</v>
      </c>
      <c r="G816" s="32">
        <v>10412</v>
      </c>
    </row>
    <row r="817" spans="1:7" x14ac:dyDescent="0.25">
      <c r="A817" s="30" t="s">
        <v>2204</v>
      </c>
      <c r="B817" s="31">
        <v>37064</v>
      </c>
      <c r="C817" s="29" t="s">
        <v>1819</v>
      </c>
      <c r="D817" s="29" t="s">
        <v>1975</v>
      </c>
      <c r="E817" s="29"/>
      <c r="F817" s="29" t="s">
        <v>2037</v>
      </c>
      <c r="G817" s="32">
        <v>1620</v>
      </c>
    </row>
    <row r="818" spans="1:7" x14ac:dyDescent="0.25">
      <c r="A818" s="30" t="s">
        <v>2205</v>
      </c>
      <c r="B818" s="31">
        <v>37064</v>
      </c>
      <c r="C818" s="29" t="s">
        <v>2075</v>
      </c>
      <c r="D818" s="29" t="s">
        <v>1975</v>
      </c>
      <c r="E818" s="29"/>
      <c r="F818" s="29" t="s">
        <v>2030</v>
      </c>
      <c r="G818" s="32">
        <v>54905</v>
      </c>
    </row>
    <row r="819" spans="1:7" x14ac:dyDescent="0.25">
      <c r="A819" s="30" t="s">
        <v>2206</v>
      </c>
      <c r="B819" s="31">
        <v>37064</v>
      </c>
      <c r="C819" s="29" t="s">
        <v>2207</v>
      </c>
      <c r="D819" s="29" t="s">
        <v>1975</v>
      </c>
      <c r="E819" s="29"/>
      <c r="F819" s="29" t="s">
        <v>1997</v>
      </c>
      <c r="G819" s="32">
        <v>465</v>
      </c>
    </row>
    <row r="820" spans="1:7" x14ac:dyDescent="0.25">
      <c r="A820" s="30" t="s">
        <v>2406</v>
      </c>
      <c r="B820" s="31">
        <v>37064</v>
      </c>
      <c r="C820" s="29" t="s">
        <v>2407</v>
      </c>
      <c r="D820" s="29" t="s">
        <v>1975</v>
      </c>
      <c r="E820" s="29"/>
      <c r="F820" s="29" t="s">
        <v>2020</v>
      </c>
      <c r="G820" s="32">
        <v>775</v>
      </c>
    </row>
    <row r="821" spans="1:7" x14ac:dyDescent="0.25">
      <c r="A821" s="30" t="s">
        <v>2409</v>
      </c>
      <c r="B821" s="31">
        <v>37064</v>
      </c>
      <c r="C821" s="29" t="s">
        <v>2383</v>
      </c>
      <c r="D821" s="29" t="s">
        <v>1975</v>
      </c>
      <c r="E821" s="29"/>
      <c r="F821" s="29" t="s">
        <v>2332</v>
      </c>
      <c r="G821" s="32">
        <v>200</v>
      </c>
    </row>
    <row r="822" spans="1:7" x14ac:dyDescent="0.25">
      <c r="A822" s="30" t="s">
        <v>2410</v>
      </c>
      <c r="B822" s="31">
        <v>37064</v>
      </c>
      <c r="C822" s="29" t="s">
        <v>1958</v>
      </c>
      <c r="D822" s="29" t="s">
        <v>1975</v>
      </c>
      <c r="E822" s="29"/>
      <c r="F822" s="29" t="s">
        <v>2332</v>
      </c>
      <c r="G822" s="32">
        <v>2013</v>
      </c>
    </row>
    <row r="823" spans="1:7" x14ac:dyDescent="0.25">
      <c r="A823" s="30" t="s">
        <v>2411</v>
      </c>
      <c r="B823" s="31">
        <v>37064</v>
      </c>
      <c r="C823" s="29" t="s">
        <v>2412</v>
      </c>
      <c r="D823" s="29" t="s">
        <v>1975</v>
      </c>
      <c r="E823" s="29"/>
      <c r="F823" s="29" t="s">
        <v>2413</v>
      </c>
      <c r="G823" s="32">
        <v>1007</v>
      </c>
    </row>
    <row r="824" spans="1:7" x14ac:dyDescent="0.25">
      <c r="A824" s="30" t="s">
        <v>2208</v>
      </c>
      <c r="B824" s="31">
        <v>37067</v>
      </c>
      <c r="C824" s="29" t="s">
        <v>2209</v>
      </c>
      <c r="D824" s="29" t="s">
        <v>1975</v>
      </c>
      <c r="E824" s="29"/>
      <c r="F824" s="29" t="s">
        <v>1788</v>
      </c>
      <c r="G824" s="32">
        <v>1760</v>
      </c>
    </row>
    <row r="825" spans="1:7" x14ac:dyDescent="0.25">
      <c r="A825" s="30" t="s">
        <v>2210</v>
      </c>
      <c r="B825" s="31">
        <v>37067</v>
      </c>
      <c r="C825" s="29" t="s">
        <v>2006</v>
      </c>
      <c r="D825" s="29" t="s">
        <v>1975</v>
      </c>
      <c r="E825" s="29"/>
      <c r="F825" s="29" t="s">
        <v>1978</v>
      </c>
      <c r="G825" s="32">
        <v>3563</v>
      </c>
    </row>
    <row r="826" spans="1:7" x14ac:dyDescent="0.25">
      <c r="A826" s="30" t="s">
        <v>2211</v>
      </c>
      <c r="B826" s="31">
        <v>37067</v>
      </c>
      <c r="C826" s="29" t="s">
        <v>1819</v>
      </c>
      <c r="D826" s="29" t="s">
        <v>1975</v>
      </c>
      <c r="E826" s="29"/>
      <c r="F826" s="29" t="s">
        <v>2037</v>
      </c>
      <c r="G826" s="32">
        <v>0</v>
      </c>
    </row>
    <row r="827" spans="1:7" x14ac:dyDescent="0.25">
      <c r="A827" s="30" t="s">
        <v>2212</v>
      </c>
      <c r="B827" s="31">
        <v>37067</v>
      </c>
      <c r="C827" s="29" t="s">
        <v>2075</v>
      </c>
      <c r="D827" s="29" t="s">
        <v>1975</v>
      </c>
      <c r="E827" s="29"/>
      <c r="F827" s="29" t="s">
        <v>2030</v>
      </c>
      <c r="G827" s="32">
        <v>30000</v>
      </c>
    </row>
    <row r="828" spans="1:7" x14ac:dyDescent="0.25">
      <c r="A828" s="30" t="s">
        <v>2213</v>
      </c>
      <c r="B828" s="31">
        <v>37067</v>
      </c>
      <c r="C828" s="29" t="s">
        <v>2001</v>
      </c>
      <c r="D828" s="29" t="s">
        <v>1975</v>
      </c>
      <c r="E828" s="29"/>
      <c r="F828" s="29" t="s">
        <v>2002</v>
      </c>
      <c r="G828" s="32">
        <v>3750</v>
      </c>
    </row>
    <row r="829" spans="1:7" x14ac:dyDescent="0.25">
      <c r="A829" s="30" t="s">
        <v>2214</v>
      </c>
      <c r="B829" s="31">
        <v>37067</v>
      </c>
      <c r="C829" s="29" t="s">
        <v>2075</v>
      </c>
      <c r="D829" s="29" t="s">
        <v>1975</v>
      </c>
      <c r="E829" s="29"/>
      <c r="F829" s="29" t="s">
        <v>2030</v>
      </c>
      <c r="G829" s="32">
        <v>2176</v>
      </c>
    </row>
    <row r="830" spans="1:7" x14ac:dyDescent="0.25">
      <c r="A830" s="30" t="s">
        <v>2215</v>
      </c>
      <c r="B830" s="31">
        <v>37067</v>
      </c>
      <c r="C830" s="29" t="s">
        <v>2216</v>
      </c>
      <c r="D830" s="29" t="s">
        <v>1975</v>
      </c>
      <c r="E830" s="29"/>
      <c r="F830" s="29" t="s">
        <v>2020</v>
      </c>
      <c r="G830" s="32">
        <v>3860</v>
      </c>
    </row>
    <row r="831" spans="1:7" x14ac:dyDescent="0.25">
      <c r="A831" s="30" t="s">
        <v>2217</v>
      </c>
      <c r="B831" s="31">
        <v>37067</v>
      </c>
      <c r="C831" s="29" t="s">
        <v>2077</v>
      </c>
      <c r="D831" s="29" t="s">
        <v>1975</v>
      </c>
      <c r="E831" s="29"/>
      <c r="F831" s="29" t="s">
        <v>1788</v>
      </c>
      <c r="G831" s="32">
        <v>1469</v>
      </c>
    </row>
    <row r="832" spans="1:7" x14ac:dyDescent="0.25">
      <c r="A832" s="30" t="s">
        <v>2218</v>
      </c>
      <c r="B832" s="31">
        <v>37067</v>
      </c>
      <c r="C832" s="29" t="s">
        <v>2001</v>
      </c>
      <c r="D832" s="29" t="s">
        <v>1975</v>
      </c>
      <c r="E832" s="29"/>
      <c r="F832" s="29" t="s">
        <v>2002</v>
      </c>
      <c r="G832" s="32">
        <v>7016</v>
      </c>
    </row>
    <row r="833" spans="1:7" x14ac:dyDescent="0.25">
      <c r="A833" s="30" t="s">
        <v>2219</v>
      </c>
      <c r="B833" s="31">
        <v>37067</v>
      </c>
      <c r="C833" s="29" t="s">
        <v>1999</v>
      </c>
      <c r="D833" s="29" t="s">
        <v>1975</v>
      </c>
      <c r="E833" s="29"/>
      <c r="F833" s="29" t="s">
        <v>1771</v>
      </c>
      <c r="G833" s="32">
        <v>1300</v>
      </c>
    </row>
    <row r="834" spans="1:7" x14ac:dyDescent="0.25">
      <c r="A834" s="30" t="s">
        <v>2220</v>
      </c>
      <c r="B834" s="31">
        <v>37067</v>
      </c>
      <c r="C834" s="29" t="s">
        <v>2221</v>
      </c>
      <c r="D834" s="29" t="s">
        <v>1975</v>
      </c>
      <c r="E834" s="29"/>
      <c r="F834" s="29" t="s">
        <v>1771</v>
      </c>
      <c r="G834" s="32">
        <v>1760</v>
      </c>
    </row>
    <row r="835" spans="1:7" x14ac:dyDescent="0.25">
      <c r="A835" s="30" t="s">
        <v>2222</v>
      </c>
      <c r="B835" s="31">
        <v>37067</v>
      </c>
      <c r="C835" s="29" t="s">
        <v>2075</v>
      </c>
      <c r="D835" s="29" t="s">
        <v>1975</v>
      </c>
      <c r="E835" s="29"/>
      <c r="F835" s="29" t="s">
        <v>2030</v>
      </c>
      <c r="G835" s="32">
        <v>51016</v>
      </c>
    </row>
    <row r="836" spans="1:7" x14ac:dyDescent="0.25">
      <c r="A836" s="30" t="s">
        <v>2223</v>
      </c>
      <c r="B836" s="31">
        <v>37067</v>
      </c>
      <c r="C836" s="29" t="s">
        <v>1797</v>
      </c>
      <c r="D836" s="29" t="s">
        <v>1975</v>
      </c>
      <c r="E836" s="29"/>
      <c r="F836" s="29" t="s">
        <v>1983</v>
      </c>
      <c r="G836" s="32">
        <v>0</v>
      </c>
    </row>
    <row r="837" spans="1:7" x14ac:dyDescent="0.25">
      <c r="A837" s="30" t="s">
        <v>2224</v>
      </c>
      <c r="B837" s="31">
        <v>37067</v>
      </c>
      <c r="C837" s="29" t="s">
        <v>1797</v>
      </c>
      <c r="D837" s="29" t="s">
        <v>1975</v>
      </c>
      <c r="E837" s="29"/>
      <c r="F837" s="29" t="s">
        <v>1983</v>
      </c>
      <c r="G837" s="32">
        <v>30066</v>
      </c>
    </row>
    <row r="838" spans="1:7" x14ac:dyDescent="0.25">
      <c r="A838" s="30" t="s">
        <v>2225</v>
      </c>
      <c r="B838" s="31">
        <v>37067</v>
      </c>
      <c r="C838" s="29" t="s">
        <v>2001</v>
      </c>
      <c r="D838" s="29" t="s">
        <v>1975</v>
      </c>
      <c r="E838" s="29"/>
      <c r="F838" s="29" t="s">
        <v>2002</v>
      </c>
      <c r="G838" s="32">
        <v>1774</v>
      </c>
    </row>
    <row r="839" spans="1:7" x14ac:dyDescent="0.25">
      <c r="A839" s="30" t="s">
        <v>2226</v>
      </c>
      <c r="B839" s="31">
        <v>37067</v>
      </c>
      <c r="C839" s="29" t="s">
        <v>2227</v>
      </c>
      <c r="D839" s="29" t="s">
        <v>1975</v>
      </c>
      <c r="E839" s="29"/>
      <c r="F839" s="29" t="s">
        <v>1993</v>
      </c>
      <c r="G839" s="32">
        <v>1770</v>
      </c>
    </row>
    <row r="840" spans="1:7" x14ac:dyDescent="0.25">
      <c r="A840" s="30" t="s">
        <v>2414</v>
      </c>
      <c r="B840" s="31">
        <v>37067</v>
      </c>
      <c r="C840" s="29" t="s">
        <v>2350</v>
      </c>
      <c r="D840" s="29" t="s">
        <v>1975</v>
      </c>
      <c r="E840" s="29"/>
      <c r="F840" s="29" t="s">
        <v>1814</v>
      </c>
      <c r="G840" s="32">
        <v>775</v>
      </c>
    </row>
    <row r="841" spans="1:7" x14ac:dyDescent="0.25">
      <c r="A841" s="30" t="s">
        <v>2415</v>
      </c>
      <c r="B841" s="31">
        <v>37067</v>
      </c>
      <c r="C841" s="29" t="s">
        <v>2416</v>
      </c>
      <c r="D841" s="29" t="s">
        <v>1975</v>
      </c>
      <c r="E841" s="29"/>
      <c r="F841" s="29" t="s">
        <v>2368</v>
      </c>
      <c r="G841" s="32">
        <v>2325</v>
      </c>
    </row>
    <row r="842" spans="1:7" x14ac:dyDescent="0.25">
      <c r="A842" s="30" t="s">
        <v>2228</v>
      </c>
      <c r="B842" s="31">
        <v>37068</v>
      </c>
      <c r="C842" s="29" t="s">
        <v>2207</v>
      </c>
      <c r="D842" s="29" t="s">
        <v>1975</v>
      </c>
      <c r="E842" s="29"/>
      <c r="F842" s="29" t="s">
        <v>1997</v>
      </c>
      <c r="G842" s="32">
        <v>0</v>
      </c>
    </row>
    <row r="843" spans="1:7" x14ac:dyDescent="0.25">
      <c r="A843" s="30" t="s">
        <v>2229</v>
      </c>
      <c r="B843" s="31">
        <v>37068</v>
      </c>
      <c r="C843" s="29" t="s">
        <v>2230</v>
      </c>
      <c r="D843" s="29" t="s">
        <v>1975</v>
      </c>
      <c r="E843" s="29"/>
      <c r="F843" s="29" t="s">
        <v>1997</v>
      </c>
      <c r="G843" s="32">
        <v>74145</v>
      </c>
    </row>
    <row r="844" spans="1:7" x14ac:dyDescent="0.25">
      <c r="A844" s="30" t="s">
        <v>2231</v>
      </c>
      <c r="B844" s="31">
        <v>37068</v>
      </c>
      <c r="C844" s="29" t="s">
        <v>2001</v>
      </c>
      <c r="D844" s="29" t="s">
        <v>1975</v>
      </c>
      <c r="E844" s="29"/>
      <c r="F844" s="29" t="s">
        <v>2002</v>
      </c>
      <c r="G844" s="32">
        <v>1155</v>
      </c>
    </row>
    <row r="845" spans="1:7" x14ac:dyDescent="0.25">
      <c r="A845" s="30" t="s">
        <v>2232</v>
      </c>
      <c r="B845" s="31">
        <v>37068</v>
      </c>
      <c r="C845" s="29" t="s">
        <v>2100</v>
      </c>
      <c r="D845" s="29" t="s">
        <v>1975</v>
      </c>
      <c r="E845" s="29"/>
      <c r="F845" s="29" t="s">
        <v>2002</v>
      </c>
      <c r="G845" s="32">
        <v>0</v>
      </c>
    </row>
    <row r="846" spans="1:7" x14ac:dyDescent="0.25">
      <c r="A846" s="30" t="s">
        <v>2233</v>
      </c>
      <c r="B846" s="31">
        <v>37068</v>
      </c>
      <c r="C846" s="29" t="s">
        <v>2001</v>
      </c>
      <c r="D846" s="29" t="s">
        <v>1975</v>
      </c>
      <c r="E846" s="29"/>
      <c r="F846" s="29" t="s">
        <v>2002</v>
      </c>
      <c r="G846" s="32">
        <v>5000</v>
      </c>
    </row>
    <row r="847" spans="1:7" x14ac:dyDescent="0.25">
      <c r="A847" s="30" t="s">
        <v>2234</v>
      </c>
      <c r="B847" s="31">
        <v>37068</v>
      </c>
      <c r="C847" s="29" t="s">
        <v>2235</v>
      </c>
      <c r="D847" s="29" t="s">
        <v>1975</v>
      </c>
      <c r="E847" s="29"/>
      <c r="F847" s="29" t="s">
        <v>1978</v>
      </c>
      <c r="G847" s="32">
        <v>1580</v>
      </c>
    </row>
    <row r="848" spans="1:7" x14ac:dyDescent="0.25">
      <c r="A848" s="30" t="s">
        <v>1671</v>
      </c>
      <c r="B848" s="31">
        <v>37068</v>
      </c>
      <c r="C848" s="29" t="s">
        <v>1977</v>
      </c>
      <c r="D848" s="29" t="s">
        <v>1975</v>
      </c>
      <c r="E848" s="29"/>
      <c r="F848" s="29" t="s">
        <v>1978</v>
      </c>
      <c r="G848" s="32">
        <v>835</v>
      </c>
    </row>
    <row r="849" spans="1:7" x14ac:dyDescent="0.25">
      <c r="A849" s="30" t="s">
        <v>2236</v>
      </c>
      <c r="B849" s="31">
        <v>37068</v>
      </c>
      <c r="C849" s="29" t="s">
        <v>1797</v>
      </c>
      <c r="D849" s="29" t="s">
        <v>1975</v>
      </c>
      <c r="E849" s="29"/>
      <c r="F849" s="29" t="s">
        <v>2037</v>
      </c>
      <c r="G849" s="32">
        <v>1481</v>
      </c>
    </row>
    <row r="850" spans="1:7" x14ac:dyDescent="0.25">
      <c r="A850" s="30" t="s">
        <v>2237</v>
      </c>
      <c r="B850" s="31">
        <v>37068</v>
      </c>
      <c r="C850" s="29" t="s">
        <v>2238</v>
      </c>
      <c r="D850" s="29" t="s">
        <v>1975</v>
      </c>
      <c r="E850" s="29"/>
      <c r="F850" s="29" t="s">
        <v>1981</v>
      </c>
      <c r="G850" s="32">
        <v>0</v>
      </c>
    </row>
    <row r="851" spans="1:7" x14ac:dyDescent="0.25">
      <c r="A851" s="30" t="s">
        <v>2239</v>
      </c>
      <c r="B851" s="31">
        <v>37068</v>
      </c>
      <c r="C851" s="29" t="s">
        <v>2092</v>
      </c>
      <c r="D851" s="29" t="s">
        <v>1975</v>
      </c>
      <c r="E851" s="29"/>
      <c r="F851" s="29" t="s">
        <v>1771</v>
      </c>
      <c r="G851" s="32">
        <v>2975</v>
      </c>
    </row>
    <row r="852" spans="1:7" x14ac:dyDescent="0.25">
      <c r="A852" s="30" t="s">
        <v>2240</v>
      </c>
      <c r="B852" s="31">
        <v>37068</v>
      </c>
      <c r="C852" s="29" t="s">
        <v>1977</v>
      </c>
      <c r="D852" s="29" t="s">
        <v>1975</v>
      </c>
      <c r="E852" s="29"/>
      <c r="F852" s="29" t="s">
        <v>1978</v>
      </c>
      <c r="G852" s="32">
        <v>830</v>
      </c>
    </row>
    <row r="853" spans="1:7" x14ac:dyDescent="0.25">
      <c r="A853" s="30" t="s">
        <v>2417</v>
      </c>
      <c r="B853" s="31">
        <v>37068</v>
      </c>
      <c r="C853" s="29" t="s">
        <v>1819</v>
      </c>
      <c r="D853" s="29" t="s">
        <v>1975</v>
      </c>
      <c r="E853" s="29"/>
      <c r="F853" s="29" t="s">
        <v>2418</v>
      </c>
      <c r="G853" s="32">
        <v>5142.5349999999999</v>
      </c>
    </row>
    <row r="854" spans="1:7" x14ac:dyDescent="0.25">
      <c r="A854" s="30" t="s">
        <v>2419</v>
      </c>
      <c r="B854" s="31">
        <v>37068</v>
      </c>
      <c r="C854" s="29" t="s">
        <v>1819</v>
      </c>
      <c r="D854" s="29" t="s">
        <v>1975</v>
      </c>
      <c r="E854" s="29"/>
      <c r="F854" s="29" t="s">
        <v>2418</v>
      </c>
      <c r="G854" s="32">
        <v>950</v>
      </c>
    </row>
    <row r="855" spans="1:7" x14ac:dyDescent="0.25">
      <c r="A855" s="30" t="s">
        <v>2420</v>
      </c>
      <c r="B855" s="31">
        <v>37068</v>
      </c>
      <c r="C855" s="29" t="s">
        <v>2421</v>
      </c>
      <c r="D855" s="29" t="s">
        <v>1975</v>
      </c>
      <c r="E855" s="29"/>
      <c r="F855" s="29" t="s">
        <v>1814</v>
      </c>
      <c r="G855" s="32">
        <v>217</v>
      </c>
    </row>
    <row r="856" spans="1:7" x14ac:dyDescent="0.25">
      <c r="A856" s="30" t="s">
        <v>2422</v>
      </c>
      <c r="B856" s="31">
        <v>37068</v>
      </c>
      <c r="C856" s="29" t="s">
        <v>1819</v>
      </c>
      <c r="D856" s="29" t="s">
        <v>1975</v>
      </c>
      <c r="E856" s="29"/>
      <c r="F856" s="29" t="s">
        <v>1990</v>
      </c>
      <c r="G856" s="32">
        <v>11035.49</v>
      </c>
    </row>
    <row r="857" spans="1:7" x14ac:dyDescent="0.25">
      <c r="A857" s="30" t="s">
        <v>2423</v>
      </c>
      <c r="B857" s="31">
        <v>37068</v>
      </c>
      <c r="C857" s="29" t="s">
        <v>2360</v>
      </c>
      <c r="D857" s="29" t="s">
        <v>1975</v>
      </c>
      <c r="E857" s="29"/>
      <c r="F857" s="29" t="s">
        <v>1788</v>
      </c>
      <c r="G857" s="32">
        <v>3720</v>
      </c>
    </row>
    <row r="858" spans="1:7" x14ac:dyDescent="0.25">
      <c r="A858" s="30" t="s">
        <v>2424</v>
      </c>
      <c r="B858" s="31">
        <v>37068</v>
      </c>
      <c r="C858" s="29" t="s">
        <v>2375</v>
      </c>
      <c r="D858" s="29" t="s">
        <v>1975</v>
      </c>
      <c r="E858" s="29"/>
      <c r="F858" s="29" t="s">
        <v>2020</v>
      </c>
      <c r="G858" s="32">
        <v>2650</v>
      </c>
    </row>
    <row r="859" spans="1:7" x14ac:dyDescent="0.25">
      <c r="A859" s="30" t="s">
        <v>2241</v>
      </c>
      <c r="B859" s="31">
        <v>37069</v>
      </c>
      <c r="C859" s="29" t="s">
        <v>1731</v>
      </c>
      <c r="D859" s="29" t="s">
        <v>1975</v>
      </c>
      <c r="E859" s="29"/>
      <c r="F859" s="29" t="s">
        <v>1981</v>
      </c>
      <c r="G859" s="32">
        <v>5200</v>
      </c>
    </row>
    <row r="860" spans="1:7" x14ac:dyDescent="0.25">
      <c r="A860" s="30" t="s">
        <v>2242</v>
      </c>
      <c r="B860" s="31">
        <v>37069</v>
      </c>
      <c r="C860" s="29" t="s">
        <v>2100</v>
      </c>
      <c r="D860" s="29" t="s">
        <v>1975</v>
      </c>
      <c r="E860" s="29"/>
      <c r="F860" s="29" t="s">
        <v>2002</v>
      </c>
      <c r="G860" s="32">
        <v>3400</v>
      </c>
    </row>
    <row r="861" spans="1:7" x14ac:dyDescent="0.25">
      <c r="A861" s="30" t="s">
        <v>2243</v>
      </c>
      <c r="B861" s="31">
        <v>37069</v>
      </c>
      <c r="C861" s="29" t="s">
        <v>2001</v>
      </c>
      <c r="D861" s="29" t="s">
        <v>1975</v>
      </c>
      <c r="E861" s="29"/>
      <c r="F861" s="29" t="s">
        <v>2002</v>
      </c>
      <c r="G861" s="32">
        <v>5000</v>
      </c>
    </row>
    <row r="862" spans="1:7" x14ac:dyDescent="0.25">
      <c r="A862" s="30" t="s">
        <v>2244</v>
      </c>
      <c r="B862" s="31">
        <v>37069</v>
      </c>
      <c r="C862" s="29" t="s">
        <v>1988</v>
      </c>
      <c r="D862" s="29" t="s">
        <v>1975</v>
      </c>
      <c r="E862" s="29"/>
      <c r="F862" s="29" t="s">
        <v>1997</v>
      </c>
      <c r="G862" s="32">
        <v>-3100</v>
      </c>
    </row>
    <row r="863" spans="1:7" x14ac:dyDescent="0.25">
      <c r="A863" s="30" t="s">
        <v>2245</v>
      </c>
      <c r="B863" s="31">
        <v>37069</v>
      </c>
      <c r="C863" s="29" t="s">
        <v>2246</v>
      </c>
      <c r="D863" s="29" t="s">
        <v>1975</v>
      </c>
      <c r="E863" s="29"/>
      <c r="F863" s="29" t="s">
        <v>1978</v>
      </c>
      <c r="G863" s="32">
        <v>250000</v>
      </c>
    </row>
    <row r="864" spans="1:7" x14ac:dyDescent="0.25">
      <c r="A864" s="30" t="s">
        <v>2247</v>
      </c>
      <c r="B864" s="31">
        <v>37069</v>
      </c>
      <c r="C864" s="29" t="s">
        <v>1819</v>
      </c>
      <c r="D864" s="29" t="s">
        <v>1975</v>
      </c>
      <c r="E864" s="29"/>
      <c r="F864" s="29" t="s">
        <v>1990</v>
      </c>
      <c r="G864" s="32">
        <v>990</v>
      </c>
    </row>
    <row r="865" spans="1:7" x14ac:dyDescent="0.25">
      <c r="A865" s="30" t="s">
        <v>2248</v>
      </c>
      <c r="B865" s="31">
        <v>37069</v>
      </c>
      <c r="C865" s="29" t="s">
        <v>2075</v>
      </c>
      <c r="D865" s="29" t="s">
        <v>1975</v>
      </c>
      <c r="E865" s="29"/>
      <c r="F865" s="29" t="s">
        <v>2030</v>
      </c>
      <c r="G865" s="32">
        <v>338</v>
      </c>
    </row>
    <row r="866" spans="1:7" x14ac:dyDescent="0.25">
      <c r="A866" s="30" t="s">
        <v>2249</v>
      </c>
      <c r="B866" s="31">
        <v>37069</v>
      </c>
      <c r="C866" s="29" t="s">
        <v>1999</v>
      </c>
      <c r="D866" s="29" t="s">
        <v>1975</v>
      </c>
      <c r="E866" s="29"/>
      <c r="F866" s="29" t="s">
        <v>1771</v>
      </c>
      <c r="G866" s="32">
        <v>627</v>
      </c>
    </row>
    <row r="867" spans="1:7" x14ac:dyDescent="0.25">
      <c r="A867" s="30" t="s">
        <v>2250</v>
      </c>
      <c r="B867" s="31">
        <v>37069</v>
      </c>
      <c r="C867" s="29" t="s">
        <v>1999</v>
      </c>
      <c r="D867" s="29" t="s">
        <v>1975</v>
      </c>
      <c r="E867" s="29"/>
      <c r="F867" s="29" t="s">
        <v>2030</v>
      </c>
      <c r="G867" s="32">
        <v>1179</v>
      </c>
    </row>
    <row r="868" spans="1:7" x14ac:dyDescent="0.25">
      <c r="A868" s="30" t="s">
        <v>2251</v>
      </c>
      <c r="B868" s="31">
        <v>37069</v>
      </c>
      <c r="C868" s="29" t="s">
        <v>2252</v>
      </c>
      <c r="D868" s="29" t="s">
        <v>1975</v>
      </c>
      <c r="E868" s="29"/>
      <c r="F868" s="29" t="s">
        <v>1993</v>
      </c>
      <c r="G868" s="32">
        <v>500</v>
      </c>
    </row>
    <row r="869" spans="1:7" x14ac:dyDescent="0.25">
      <c r="A869" s="30" t="s">
        <v>2253</v>
      </c>
      <c r="B869" s="31">
        <v>37069</v>
      </c>
      <c r="C869" s="29" t="s">
        <v>2077</v>
      </c>
      <c r="D869" s="29" t="s">
        <v>1975</v>
      </c>
      <c r="E869" s="29"/>
      <c r="F869" s="29" t="s">
        <v>1788</v>
      </c>
      <c r="G869" s="32">
        <v>1500</v>
      </c>
    </row>
    <row r="870" spans="1:7" x14ac:dyDescent="0.25">
      <c r="A870" s="30" t="s">
        <v>2254</v>
      </c>
      <c r="B870" s="31">
        <v>37069</v>
      </c>
      <c r="C870" s="29" t="s">
        <v>1999</v>
      </c>
      <c r="D870" s="29" t="s">
        <v>1975</v>
      </c>
      <c r="E870" s="29"/>
      <c r="F870" s="29" t="s">
        <v>1771</v>
      </c>
      <c r="G870" s="32">
        <v>538</v>
      </c>
    </row>
    <row r="871" spans="1:7" x14ac:dyDescent="0.25">
      <c r="A871" s="30" t="s">
        <v>2255</v>
      </c>
      <c r="B871" s="31">
        <v>37069</v>
      </c>
      <c r="C871" s="29" t="s">
        <v>2238</v>
      </c>
      <c r="D871" s="29" t="s">
        <v>1975</v>
      </c>
      <c r="E871" s="29"/>
      <c r="F871" s="29" t="s">
        <v>1978</v>
      </c>
      <c r="G871" s="32">
        <v>417</v>
      </c>
    </row>
    <row r="872" spans="1:7" x14ac:dyDescent="0.25">
      <c r="A872" s="30" t="s">
        <v>2256</v>
      </c>
      <c r="B872" s="31">
        <v>37069</v>
      </c>
      <c r="C872" s="29" t="s">
        <v>1977</v>
      </c>
      <c r="D872" s="29" t="s">
        <v>1975</v>
      </c>
      <c r="E872" s="29"/>
      <c r="F872" s="29" t="s">
        <v>1978</v>
      </c>
      <c r="G872" s="32">
        <v>299</v>
      </c>
    </row>
    <row r="873" spans="1:7" x14ac:dyDescent="0.25">
      <c r="A873" s="30" t="s">
        <v>2257</v>
      </c>
      <c r="B873" s="31">
        <v>37069</v>
      </c>
      <c r="C873" s="29" t="s">
        <v>1819</v>
      </c>
      <c r="D873" s="29" t="s">
        <v>1975</v>
      </c>
      <c r="E873" s="29"/>
      <c r="F873" s="29" t="s">
        <v>1990</v>
      </c>
      <c r="G873" s="32">
        <v>2208</v>
      </c>
    </row>
    <row r="874" spans="1:7" x14ac:dyDescent="0.25">
      <c r="A874" s="30" t="s">
        <v>2258</v>
      </c>
      <c r="B874" s="31">
        <v>37069</v>
      </c>
      <c r="C874" s="29" t="s">
        <v>2075</v>
      </c>
      <c r="D874" s="29" t="s">
        <v>1975</v>
      </c>
      <c r="E874" s="29"/>
      <c r="F874" s="29" t="s">
        <v>2020</v>
      </c>
      <c r="G874" s="32">
        <v>6372</v>
      </c>
    </row>
    <row r="875" spans="1:7" x14ac:dyDescent="0.25">
      <c r="A875" s="30" t="s">
        <v>2259</v>
      </c>
      <c r="B875" s="31">
        <v>37069</v>
      </c>
      <c r="C875" s="29" t="s">
        <v>2136</v>
      </c>
      <c r="D875" s="29" t="s">
        <v>1975</v>
      </c>
      <c r="E875" s="29"/>
      <c r="F875" s="29" t="s">
        <v>1978</v>
      </c>
      <c r="G875" s="32">
        <v>2215</v>
      </c>
    </row>
    <row r="876" spans="1:7" x14ac:dyDescent="0.25">
      <c r="A876" s="30" t="s">
        <v>2260</v>
      </c>
      <c r="B876" s="31">
        <v>37069</v>
      </c>
      <c r="C876" s="29" t="s">
        <v>1988</v>
      </c>
      <c r="D876" s="29" t="s">
        <v>1975</v>
      </c>
      <c r="E876" s="29"/>
      <c r="F876" s="29" t="s">
        <v>1997</v>
      </c>
      <c r="G876" s="32">
        <v>775</v>
      </c>
    </row>
    <row r="877" spans="1:7" x14ac:dyDescent="0.25">
      <c r="A877" s="30" t="s">
        <v>2261</v>
      </c>
      <c r="B877" s="31">
        <v>37069</v>
      </c>
      <c r="C877" s="29" t="s">
        <v>2216</v>
      </c>
      <c r="D877" s="29" t="s">
        <v>1975</v>
      </c>
      <c r="E877" s="29"/>
      <c r="F877" s="29" t="s">
        <v>2020</v>
      </c>
      <c r="G877" s="32">
        <v>3070</v>
      </c>
    </row>
    <row r="878" spans="1:7" x14ac:dyDescent="0.25">
      <c r="A878" s="30" t="s">
        <v>2262</v>
      </c>
      <c r="B878" s="31">
        <v>37069</v>
      </c>
      <c r="C878" s="29" t="s">
        <v>1797</v>
      </c>
      <c r="D878" s="29" t="s">
        <v>1975</v>
      </c>
      <c r="E878" s="29"/>
      <c r="F878" s="29" t="s">
        <v>1788</v>
      </c>
      <c r="G878" s="32">
        <v>0</v>
      </c>
    </row>
    <row r="879" spans="1:7" x14ac:dyDescent="0.25">
      <c r="A879" s="30" t="s">
        <v>2263</v>
      </c>
      <c r="B879" s="31">
        <v>37069</v>
      </c>
      <c r="C879" s="29" t="s">
        <v>2001</v>
      </c>
      <c r="D879" s="29" t="s">
        <v>1975</v>
      </c>
      <c r="E879" s="29"/>
      <c r="F879" s="29" t="s">
        <v>2002</v>
      </c>
      <c r="G879" s="32">
        <v>670</v>
      </c>
    </row>
    <row r="880" spans="1:7" x14ac:dyDescent="0.25">
      <c r="A880" s="30" t="s">
        <v>2264</v>
      </c>
      <c r="B880" s="31">
        <v>37069</v>
      </c>
      <c r="C880" s="29" t="s">
        <v>1977</v>
      </c>
      <c r="D880" s="29" t="s">
        <v>1975</v>
      </c>
      <c r="E880" s="29"/>
      <c r="F880" s="29" t="s">
        <v>1978</v>
      </c>
      <c r="G880" s="32">
        <v>250</v>
      </c>
    </row>
    <row r="881" spans="1:7" x14ac:dyDescent="0.25">
      <c r="A881" s="30" t="s">
        <v>2265</v>
      </c>
      <c r="B881" s="31">
        <v>37069</v>
      </c>
      <c r="C881" s="29" t="s">
        <v>2136</v>
      </c>
      <c r="D881" s="29" t="s">
        <v>1975</v>
      </c>
      <c r="E881" s="29"/>
      <c r="F881" s="29" t="s">
        <v>1978</v>
      </c>
      <c r="G881" s="32">
        <v>150</v>
      </c>
    </row>
    <row r="882" spans="1:7" x14ac:dyDescent="0.25">
      <c r="A882" s="30" t="s">
        <v>2266</v>
      </c>
      <c r="B882" s="31">
        <v>37069</v>
      </c>
      <c r="C882" s="29" t="s">
        <v>2001</v>
      </c>
      <c r="D882" s="29" t="s">
        <v>1975</v>
      </c>
      <c r="E882" s="29"/>
      <c r="F882" s="29" t="s">
        <v>2002</v>
      </c>
      <c r="G882" s="32">
        <v>-2483</v>
      </c>
    </row>
    <row r="883" spans="1:7" x14ac:dyDescent="0.25">
      <c r="A883" s="30" t="s">
        <v>2267</v>
      </c>
      <c r="B883" s="31">
        <v>37069</v>
      </c>
      <c r="C883" s="29" t="s">
        <v>1819</v>
      </c>
      <c r="D883" s="29" t="s">
        <v>1975</v>
      </c>
      <c r="E883" s="29"/>
      <c r="F883" s="29" t="s">
        <v>1990</v>
      </c>
      <c r="G883" s="32">
        <v>2178</v>
      </c>
    </row>
    <row r="884" spans="1:7" x14ac:dyDescent="0.25">
      <c r="A884" s="30" t="s">
        <v>2268</v>
      </c>
      <c r="B884" s="31">
        <v>37069</v>
      </c>
      <c r="C884" s="29" t="s">
        <v>1819</v>
      </c>
      <c r="D884" s="29" t="s">
        <v>1975</v>
      </c>
      <c r="E884" s="29"/>
      <c r="F884" s="29" t="s">
        <v>1990</v>
      </c>
      <c r="G884" s="32">
        <v>1173</v>
      </c>
    </row>
    <row r="885" spans="1:7" x14ac:dyDescent="0.25">
      <c r="A885" s="30" t="s">
        <v>2269</v>
      </c>
      <c r="B885" s="31">
        <v>37069</v>
      </c>
      <c r="C885" s="29" t="s">
        <v>2235</v>
      </c>
      <c r="D885" s="29" t="s">
        <v>1975</v>
      </c>
      <c r="E885" s="29"/>
      <c r="F885" s="29" t="s">
        <v>1978</v>
      </c>
      <c r="G885" s="32">
        <v>1120</v>
      </c>
    </row>
    <row r="886" spans="1:7" x14ac:dyDescent="0.25">
      <c r="A886" s="30" t="s">
        <v>2422</v>
      </c>
      <c r="B886" s="31">
        <v>37069</v>
      </c>
      <c r="C886" s="29" t="s">
        <v>1819</v>
      </c>
      <c r="D886" s="29" t="s">
        <v>1975</v>
      </c>
      <c r="E886" s="29"/>
      <c r="F886" s="29" t="s">
        <v>1990</v>
      </c>
      <c r="G886" s="32">
        <v>-11035.49</v>
      </c>
    </row>
    <row r="887" spans="1:7" x14ac:dyDescent="0.25">
      <c r="A887" s="30" t="s">
        <v>2422</v>
      </c>
      <c r="B887" s="31">
        <v>37069</v>
      </c>
      <c r="C887" s="29" t="s">
        <v>1819</v>
      </c>
      <c r="D887" s="29" t="s">
        <v>1975</v>
      </c>
      <c r="E887" s="29"/>
      <c r="F887" s="29" t="s">
        <v>1990</v>
      </c>
      <c r="G887" s="32">
        <v>1103.549</v>
      </c>
    </row>
    <row r="888" spans="1:7" x14ac:dyDescent="0.25">
      <c r="A888" s="30" t="s">
        <v>2425</v>
      </c>
      <c r="B888" s="31">
        <v>37069</v>
      </c>
      <c r="C888" s="29" t="s">
        <v>1819</v>
      </c>
      <c r="D888" s="29" t="s">
        <v>1975</v>
      </c>
      <c r="E888" s="29"/>
      <c r="F888" s="29" t="s">
        <v>1990</v>
      </c>
      <c r="G888" s="32">
        <v>973.63499999999999</v>
      </c>
    </row>
    <row r="889" spans="1:7" x14ac:dyDescent="0.25">
      <c r="A889" s="30" t="s">
        <v>2426</v>
      </c>
      <c r="B889" s="31">
        <v>37069</v>
      </c>
      <c r="C889" s="29" t="s">
        <v>1819</v>
      </c>
      <c r="D889" s="29" t="s">
        <v>1975</v>
      </c>
      <c r="E889" s="29"/>
      <c r="F889" s="29" t="s">
        <v>1990</v>
      </c>
      <c r="G889" s="32">
        <v>2856.88</v>
      </c>
    </row>
    <row r="890" spans="1:7" x14ac:dyDescent="0.25">
      <c r="A890" s="30">
        <v>886515</v>
      </c>
      <c r="B890" s="31">
        <v>37069</v>
      </c>
      <c r="C890" s="29" t="s">
        <v>2375</v>
      </c>
      <c r="D890" s="29" t="s">
        <v>1975</v>
      </c>
      <c r="E890" s="29"/>
      <c r="F890" s="29" t="s">
        <v>2020</v>
      </c>
      <c r="G890" s="32">
        <v>508</v>
      </c>
    </row>
    <row r="891" spans="1:7" x14ac:dyDescent="0.25">
      <c r="A891" s="30" t="s">
        <v>2427</v>
      </c>
      <c r="B891" s="31">
        <v>37069</v>
      </c>
      <c r="C891" s="29" t="s">
        <v>2428</v>
      </c>
      <c r="D891" s="29" t="s">
        <v>1975</v>
      </c>
      <c r="E891" s="29"/>
      <c r="F891" s="29" t="s">
        <v>2316</v>
      </c>
      <c r="G891" s="32">
        <v>1671</v>
      </c>
    </row>
    <row r="892" spans="1:7" x14ac:dyDescent="0.25">
      <c r="A892" s="30" t="s">
        <v>2429</v>
      </c>
      <c r="B892" s="31">
        <v>37069</v>
      </c>
      <c r="C892" s="29" t="s">
        <v>2430</v>
      </c>
      <c r="D892" s="29" t="s">
        <v>1975</v>
      </c>
      <c r="E892" s="29"/>
      <c r="F892" s="29" t="s">
        <v>2431</v>
      </c>
      <c r="G892" s="32">
        <v>2228</v>
      </c>
    </row>
    <row r="893" spans="1:7" x14ac:dyDescent="0.25">
      <c r="A893" s="30" t="s">
        <v>2432</v>
      </c>
      <c r="B893" s="31">
        <v>37069</v>
      </c>
      <c r="C893" s="29" t="s">
        <v>2433</v>
      </c>
      <c r="D893" s="29" t="s">
        <v>1975</v>
      </c>
      <c r="E893" s="29"/>
      <c r="F893" s="29" t="s">
        <v>1997</v>
      </c>
      <c r="G893" s="32">
        <v>50000</v>
      </c>
    </row>
    <row r="894" spans="1:7" x14ac:dyDescent="0.25">
      <c r="A894" s="30" t="s">
        <v>2434</v>
      </c>
      <c r="B894" s="31">
        <v>37069</v>
      </c>
      <c r="C894" s="29" t="s">
        <v>1819</v>
      </c>
      <c r="D894" s="29" t="s">
        <v>1975</v>
      </c>
      <c r="E894" s="29"/>
      <c r="F894" s="29" t="s">
        <v>1990</v>
      </c>
      <c r="G894" s="32">
        <v>580.27</v>
      </c>
    </row>
    <row r="895" spans="1:7" x14ac:dyDescent="0.25">
      <c r="A895" s="30" t="s">
        <v>2435</v>
      </c>
      <c r="B895" s="31">
        <v>37069</v>
      </c>
      <c r="C895" s="29" t="s">
        <v>1819</v>
      </c>
      <c r="D895" s="29" t="s">
        <v>1975</v>
      </c>
      <c r="E895" s="29"/>
      <c r="F895" s="29" t="s">
        <v>1990</v>
      </c>
      <c r="G895" s="32">
        <v>343.93</v>
      </c>
    </row>
    <row r="896" spans="1:7" x14ac:dyDescent="0.25">
      <c r="A896" s="30" t="s">
        <v>2270</v>
      </c>
      <c r="B896" s="31">
        <v>37070</v>
      </c>
      <c r="C896" s="29" t="s">
        <v>1819</v>
      </c>
      <c r="D896" s="29" t="s">
        <v>1975</v>
      </c>
      <c r="E896" s="29"/>
      <c r="F896" s="29" t="s">
        <v>2169</v>
      </c>
      <c r="G896" s="32">
        <v>0</v>
      </c>
    </row>
    <row r="897" spans="1:7" x14ac:dyDescent="0.25">
      <c r="A897" s="30" t="s">
        <v>2271</v>
      </c>
      <c r="B897" s="31">
        <v>37070</v>
      </c>
      <c r="C897" s="29" t="s">
        <v>2001</v>
      </c>
      <c r="D897" s="29" t="s">
        <v>1975</v>
      </c>
      <c r="E897" s="29"/>
      <c r="F897" s="29" t="s">
        <v>2002</v>
      </c>
      <c r="G897" s="32">
        <v>25000</v>
      </c>
    </row>
    <row r="898" spans="1:7" x14ac:dyDescent="0.25">
      <c r="A898" s="30" t="s">
        <v>2272</v>
      </c>
      <c r="B898" s="31">
        <v>37070</v>
      </c>
      <c r="C898" s="29" t="s">
        <v>2216</v>
      </c>
      <c r="D898" s="29" t="s">
        <v>1975</v>
      </c>
      <c r="E898" s="29"/>
      <c r="F898" s="29" t="s">
        <v>2020</v>
      </c>
      <c r="G898" s="32">
        <v>4532</v>
      </c>
    </row>
    <row r="899" spans="1:7" x14ac:dyDescent="0.25">
      <c r="A899" s="30" t="s">
        <v>2273</v>
      </c>
      <c r="B899" s="31">
        <v>37070</v>
      </c>
      <c r="C899" s="29" t="s">
        <v>1999</v>
      </c>
      <c r="D899" s="29" t="s">
        <v>1975</v>
      </c>
      <c r="E899" s="29"/>
      <c r="F899" s="29" t="s">
        <v>1771</v>
      </c>
      <c r="G899" s="32">
        <v>0</v>
      </c>
    </row>
    <row r="900" spans="1:7" x14ac:dyDescent="0.25">
      <c r="A900" s="30" t="s">
        <v>2274</v>
      </c>
      <c r="B900" s="31">
        <v>37070</v>
      </c>
      <c r="C900" s="29" t="s">
        <v>2134</v>
      </c>
      <c r="D900" s="29" t="s">
        <v>1975</v>
      </c>
      <c r="E900" s="29"/>
      <c r="F900" s="29" t="s">
        <v>1993</v>
      </c>
      <c r="G900" s="32">
        <v>2460</v>
      </c>
    </row>
    <row r="901" spans="1:7" x14ac:dyDescent="0.25">
      <c r="A901" s="30" t="s">
        <v>2275</v>
      </c>
      <c r="B901" s="31">
        <v>37070</v>
      </c>
      <c r="C901" s="29" t="s">
        <v>2216</v>
      </c>
      <c r="D901" s="29" t="s">
        <v>1975</v>
      </c>
      <c r="E901" s="29"/>
      <c r="F901" s="29" t="s">
        <v>2020</v>
      </c>
      <c r="G901" s="32">
        <v>9152</v>
      </c>
    </row>
    <row r="902" spans="1:7" x14ac:dyDescent="0.25">
      <c r="A902" s="30" t="s">
        <v>2276</v>
      </c>
      <c r="B902" s="31">
        <v>37070</v>
      </c>
      <c r="C902" s="29" t="s">
        <v>2221</v>
      </c>
      <c r="D902" s="29" t="s">
        <v>1975</v>
      </c>
      <c r="E902" s="29"/>
      <c r="F902" s="29" t="s">
        <v>1981</v>
      </c>
      <c r="G902" s="32">
        <v>19060</v>
      </c>
    </row>
    <row r="903" spans="1:7" x14ac:dyDescent="0.25">
      <c r="A903" s="30" t="s">
        <v>2277</v>
      </c>
      <c r="B903" s="31">
        <v>37070</v>
      </c>
      <c r="C903" s="29" t="s">
        <v>2194</v>
      </c>
      <c r="D903" s="29" t="s">
        <v>1975</v>
      </c>
      <c r="E903" s="29"/>
      <c r="F903" s="29" t="s">
        <v>1771</v>
      </c>
      <c r="G903" s="32">
        <v>481</v>
      </c>
    </row>
    <row r="904" spans="1:7" x14ac:dyDescent="0.25">
      <c r="A904" s="30" t="s">
        <v>2278</v>
      </c>
      <c r="B904" s="31">
        <v>37070</v>
      </c>
      <c r="C904" s="29" t="s">
        <v>2221</v>
      </c>
      <c r="D904" s="29" t="s">
        <v>1975</v>
      </c>
      <c r="E904" s="29"/>
      <c r="F904" s="29" t="s">
        <v>1981</v>
      </c>
      <c r="G904" s="32">
        <v>29170</v>
      </c>
    </row>
    <row r="905" spans="1:7" x14ac:dyDescent="0.25">
      <c r="A905" s="30" t="s">
        <v>2279</v>
      </c>
      <c r="B905" s="31">
        <v>37070</v>
      </c>
      <c r="C905" s="29" t="s">
        <v>2016</v>
      </c>
      <c r="D905" s="29" t="s">
        <v>1975</v>
      </c>
      <c r="E905" s="29"/>
      <c r="F905" s="29" t="s">
        <v>1771</v>
      </c>
      <c r="G905" s="32">
        <v>222</v>
      </c>
    </row>
    <row r="906" spans="1:7" x14ac:dyDescent="0.25">
      <c r="A906" s="30" t="s">
        <v>2280</v>
      </c>
      <c r="B906" s="31">
        <v>37070</v>
      </c>
      <c r="C906" s="29" t="s">
        <v>2281</v>
      </c>
      <c r="D906" s="29" t="s">
        <v>1975</v>
      </c>
      <c r="E906" s="29"/>
      <c r="F906" s="29" t="s">
        <v>1771</v>
      </c>
      <c r="G906" s="32">
        <v>73</v>
      </c>
    </row>
    <row r="907" spans="1:7" x14ac:dyDescent="0.25">
      <c r="A907" s="30" t="s">
        <v>2282</v>
      </c>
      <c r="B907" s="31">
        <v>37070</v>
      </c>
      <c r="C907" s="29" t="s">
        <v>2001</v>
      </c>
      <c r="D907" s="29" t="s">
        <v>1975</v>
      </c>
      <c r="E907" s="29"/>
      <c r="F907" s="29" t="s">
        <v>2002</v>
      </c>
      <c r="G907" s="32">
        <v>5433</v>
      </c>
    </row>
    <row r="908" spans="1:7" x14ac:dyDescent="0.25">
      <c r="A908" s="30" t="s">
        <v>2239</v>
      </c>
      <c r="B908" s="31">
        <v>37070</v>
      </c>
      <c r="C908" s="29" t="s">
        <v>2092</v>
      </c>
      <c r="D908" s="29" t="s">
        <v>1975</v>
      </c>
      <c r="E908" s="29"/>
      <c r="F908" s="29" t="s">
        <v>1990</v>
      </c>
      <c r="G908" s="32">
        <v>860</v>
      </c>
    </row>
    <row r="909" spans="1:7" x14ac:dyDescent="0.25">
      <c r="A909" s="30" t="s">
        <v>2283</v>
      </c>
      <c r="B909" s="31">
        <v>37070</v>
      </c>
      <c r="C909" s="29" t="s">
        <v>2238</v>
      </c>
      <c r="D909" s="29" t="s">
        <v>1975</v>
      </c>
      <c r="E909" s="29"/>
      <c r="F909" s="29" t="s">
        <v>1771</v>
      </c>
      <c r="G909" s="32">
        <v>0</v>
      </c>
    </row>
    <row r="910" spans="1:7" x14ac:dyDescent="0.25">
      <c r="A910" s="30" t="s">
        <v>2284</v>
      </c>
      <c r="B910" s="31">
        <v>37070</v>
      </c>
      <c r="C910" s="29" t="s">
        <v>1797</v>
      </c>
      <c r="D910" s="29" t="s">
        <v>1975</v>
      </c>
      <c r="E910" s="29"/>
      <c r="F910" s="29" t="s">
        <v>1990</v>
      </c>
      <c r="G910" s="32">
        <v>0</v>
      </c>
    </row>
    <row r="911" spans="1:7" x14ac:dyDescent="0.25">
      <c r="A911" s="30" t="s">
        <v>2285</v>
      </c>
      <c r="B911" s="31">
        <v>37070</v>
      </c>
      <c r="C911" s="29" t="s">
        <v>1797</v>
      </c>
      <c r="D911" s="29" t="s">
        <v>1975</v>
      </c>
      <c r="E911" s="29"/>
      <c r="F911" s="29" t="s">
        <v>1990</v>
      </c>
      <c r="G911" s="32">
        <v>15000</v>
      </c>
    </row>
    <row r="912" spans="1:7" x14ac:dyDescent="0.25">
      <c r="A912" s="30" t="s">
        <v>2286</v>
      </c>
      <c r="B912" s="31">
        <v>37070</v>
      </c>
      <c r="C912" s="29" t="s">
        <v>1819</v>
      </c>
      <c r="D912" s="29" t="s">
        <v>1975</v>
      </c>
      <c r="E912" s="29"/>
      <c r="F912" s="29" t="s">
        <v>1990</v>
      </c>
      <c r="G912" s="32">
        <v>24818</v>
      </c>
    </row>
    <row r="913" spans="1:7" x14ac:dyDescent="0.25">
      <c r="A913" s="30" t="s">
        <v>2436</v>
      </c>
      <c r="B913" s="31">
        <v>37070</v>
      </c>
      <c r="C913" s="29" t="s">
        <v>2437</v>
      </c>
      <c r="D913" s="29" t="s">
        <v>1975</v>
      </c>
      <c r="E913" s="29"/>
      <c r="F913" s="29" t="s">
        <v>1771</v>
      </c>
      <c r="G913" s="32">
        <v>155</v>
      </c>
    </row>
    <row r="914" spans="1:7" x14ac:dyDescent="0.25">
      <c r="A914" s="30">
        <v>888854</v>
      </c>
      <c r="B914" s="31">
        <v>37070</v>
      </c>
      <c r="C914" s="29" t="s">
        <v>2357</v>
      </c>
      <c r="D914" s="29" t="s">
        <v>1975</v>
      </c>
      <c r="E914" s="29"/>
      <c r="F914" s="29" t="s">
        <v>2358</v>
      </c>
      <c r="G914" s="32">
        <v>19</v>
      </c>
    </row>
    <row r="915" spans="1:7" x14ac:dyDescent="0.25">
      <c r="A915" s="30" t="s">
        <v>2438</v>
      </c>
      <c r="B915" s="31">
        <v>37070</v>
      </c>
      <c r="C915" s="29" t="s">
        <v>1819</v>
      </c>
      <c r="D915" s="29" t="s">
        <v>1975</v>
      </c>
      <c r="E915" s="29"/>
      <c r="F915" s="29" t="s">
        <v>1990</v>
      </c>
      <c r="G915" s="32">
        <v>25731.47625</v>
      </c>
    </row>
    <row r="916" spans="1:7" x14ac:dyDescent="0.25">
      <c r="A916" s="30" t="s">
        <v>2439</v>
      </c>
      <c r="B916" s="31">
        <v>37070</v>
      </c>
      <c r="C916" s="29" t="s">
        <v>1819</v>
      </c>
      <c r="D916" s="29" t="s">
        <v>1975</v>
      </c>
      <c r="E916" s="29"/>
      <c r="F916" s="29" t="s">
        <v>1990</v>
      </c>
      <c r="G916" s="32">
        <v>1512.15</v>
      </c>
    </row>
    <row r="917" spans="1:7" x14ac:dyDescent="0.25">
      <c r="A917" s="30" t="s">
        <v>2440</v>
      </c>
      <c r="B917" s="31">
        <v>37070</v>
      </c>
      <c r="C917" s="29" t="s">
        <v>2348</v>
      </c>
      <c r="D917" s="29" t="s">
        <v>1975</v>
      </c>
      <c r="E917" s="29"/>
      <c r="F917" s="29" t="s">
        <v>2020</v>
      </c>
      <c r="G917" s="32">
        <v>16592</v>
      </c>
    </row>
    <row r="918" spans="1:7" x14ac:dyDescent="0.25">
      <c r="A918" s="30" t="s">
        <v>2441</v>
      </c>
      <c r="B918" s="31">
        <v>37070</v>
      </c>
      <c r="C918" s="29" t="s">
        <v>2442</v>
      </c>
      <c r="D918" s="29" t="s">
        <v>1975</v>
      </c>
      <c r="E918" s="29"/>
      <c r="F918" s="29" t="s">
        <v>2400</v>
      </c>
      <c r="G918" s="32">
        <v>4800</v>
      </c>
    </row>
    <row r="919" spans="1:7" x14ac:dyDescent="0.25">
      <c r="A919" s="30" t="s">
        <v>2287</v>
      </c>
      <c r="B919" s="31">
        <v>37071</v>
      </c>
      <c r="C919" s="29" t="s">
        <v>2001</v>
      </c>
      <c r="D919" s="29" t="s">
        <v>1975</v>
      </c>
      <c r="E919" s="29"/>
      <c r="F919" s="29" t="s">
        <v>2002</v>
      </c>
      <c r="G919" s="32">
        <v>2468</v>
      </c>
    </row>
    <row r="920" spans="1:7" x14ac:dyDescent="0.25">
      <c r="A920" s="30" t="s">
        <v>2288</v>
      </c>
      <c r="B920" s="31">
        <v>37071</v>
      </c>
      <c r="C920" s="29" t="s">
        <v>2289</v>
      </c>
      <c r="D920" s="29" t="s">
        <v>1975</v>
      </c>
      <c r="E920" s="29"/>
      <c r="F920" s="29" t="s">
        <v>1981</v>
      </c>
      <c r="G920" s="32">
        <v>25900</v>
      </c>
    </row>
    <row r="921" spans="1:7" x14ac:dyDescent="0.25">
      <c r="A921" s="30" t="s">
        <v>2290</v>
      </c>
      <c r="B921" s="31">
        <v>37071</v>
      </c>
      <c r="C921" s="29" t="s">
        <v>2289</v>
      </c>
      <c r="D921" s="29" t="s">
        <v>1975</v>
      </c>
      <c r="E921" s="29"/>
      <c r="F921" s="29" t="s">
        <v>1981</v>
      </c>
      <c r="G921" s="32">
        <v>25900</v>
      </c>
    </row>
    <row r="922" spans="1:7" x14ac:dyDescent="0.25">
      <c r="A922" s="30" t="s">
        <v>2291</v>
      </c>
      <c r="B922" s="31">
        <v>37071</v>
      </c>
      <c r="C922" s="29" t="s">
        <v>2289</v>
      </c>
      <c r="D922" s="29" t="s">
        <v>1975</v>
      </c>
      <c r="E922" s="29"/>
      <c r="F922" s="29" t="s">
        <v>1981</v>
      </c>
      <c r="G922" s="32">
        <v>7650</v>
      </c>
    </row>
    <row r="923" spans="1:7" x14ac:dyDescent="0.25">
      <c r="A923" s="30" t="s">
        <v>2292</v>
      </c>
      <c r="B923" s="31">
        <v>37071</v>
      </c>
      <c r="C923" s="29" t="s">
        <v>2289</v>
      </c>
      <c r="D923" s="29" t="s">
        <v>1975</v>
      </c>
      <c r="E923" s="29"/>
      <c r="F923" s="29" t="s">
        <v>1981</v>
      </c>
      <c r="G923" s="32">
        <v>0</v>
      </c>
    </row>
    <row r="924" spans="1:7" x14ac:dyDescent="0.25">
      <c r="A924" s="30" t="s">
        <v>2293</v>
      </c>
      <c r="B924" s="31">
        <v>37071</v>
      </c>
      <c r="C924" s="29" t="s">
        <v>2289</v>
      </c>
      <c r="D924" s="29" t="s">
        <v>1975</v>
      </c>
      <c r="E924" s="29"/>
      <c r="F924" s="29" t="s">
        <v>1981</v>
      </c>
      <c r="G924" s="32">
        <v>0</v>
      </c>
    </row>
    <row r="925" spans="1:7" x14ac:dyDescent="0.25">
      <c r="A925" s="30" t="s">
        <v>2294</v>
      </c>
      <c r="B925" s="31">
        <v>37071</v>
      </c>
      <c r="C925" s="29" t="s">
        <v>2289</v>
      </c>
      <c r="D925" s="29" t="s">
        <v>1975</v>
      </c>
      <c r="E925" s="29"/>
      <c r="F925" s="29" t="s">
        <v>1981</v>
      </c>
      <c r="G925" s="32">
        <v>3825</v>
      </c>
    </row>
    <row r="926" spans="1:7" x14ac:dyDescent="0.25">
      <c r="A926" s="30" t="s">
        <v>2295</v>
      </c>
      <c r="B926" s="31">
        <v>37071</v>
      </c>
      <c r="C926" s="29" t="s">
        <v>1731</v>
      </c>
      <c r="D926" s="29" t="s">
        <v>1975</v>
      </c>
      <c r="E926" s="29"/>
      <c r="F926" s="29" t="s">
        <v>1981</v>
      </c>
      <c r="G926" s="32">
        <v>2000</v>
      </c>
    </row>
    <row r="927" spans="1:7" x14ac:dyDescent="0.25">
      <c r="A927" s="30" t="s">
        <v>2296</v>
      </c>
      <c r="B927" s="31">
        <v>37071</v>
      </c>
      <c r="C927" s="29" t="s">
        <v>2001</v>
      </c>
      <c r="D927" s="29" t="s">
        <v>1975</v>
      </c>
      <c r="E927" s="29"/>
      <c r="F927" s="29" t="s">
        <v>2002</v>
      </c>
      <c r="G927" s="32">
        <v>2500</v>
      </c>
    </row>
    <row r="928" spans="1:7" x14ac:dyDescent="0.25">
      <c r="A928" s="30" t="s">
        <v>2297</v>
      </c>
      <c r="B928" s="31">
        <v>37071</v>
      </c>
      <c r="C928" s="29" t="s">
        <v>2001</v>
      </c>
      <c r="D928" s="29" t="s">
        <v>1975</v>
      </c>
      <c r="E928" s="29"/>
      <c r="F928" s="29" t="s">
        <v>2002</v>
      </c>
      <c r="G928" s="32">
        <v>0</v>
      </c>
    </row>
    <row r="929" spans="1:7" x14ac:dyDescent="0.25">
      <c r="A929" s="30" t="s">
        <v>2298</v>
      </c>
      <c r="B929" s="31">
        <v>37071</v>
      </c>
      <c r="C929" s="29" t="s">
        <v>2134</v>
      </c>
      <c r="D929" s="29" t="s">
        <v>1975</v>
      </c>
      <c r="E929" s="29"/>
      <c r="F929" s="29" t="s">
        <v>1993</v>
      </c>
      <c r="G929" s="32">
        <v>1476</v>
      </c>
    </row>
    <row r="930" spans="1:7" x14ac:dyDescent="0.25">
      <c r="A930" s="30" t="s">
        <v>2299</v>
      </c>
      <c r="B930" s="31">
        <v>37071</v>
      </c>
      <c r="C930" s="29" t="s">
        <v>1819</v>
      </c>
      <c r="D930" s="29" t="s">
        <v>1975</v>
      </c>
      <c r="E930" s="29"/>
      <c r="F930" s="29" t="s">
        <v>2037</v>
      </c>
      <c r="G930" s="32">
        <v>1850</v>
      </c>
    </row>
    <row r="931" spans="1:7" x14ac:dyDescent="0.25">
      <c r="A931" s="30" t="s">
        <v>2300</v>
      </c>
      <c r="B931" s="31">
        <v>37071</v>
      </c>
      <c r="C931" s="29" t="s">
        <v>2301</v>
      </c>
      <c r="D931" s="29" t="s">
        <v>1975</v>
      </c>
      <c r="E931" s="29"/>
      <c r="F931" s="29" t="s">
        <v>1771</v>
      </c>
      <c r="G931" s="32">
        <v>707</v>
      </c>
    </row>
    <row r="932" spans="1:7" x14ac:dyDescent="0.25">
      <c r="A932" s="30" t="s">
        <v>2302</v>
      </c>
      <c r="B932" s="31">
        <v>37071</v>
      </c>
      <c r="C932" s="29" t="s">
        <v>1988</v>
      </c>
      <c r="D932" s="29" t="s">
        <v>1975</v>
      </c>
      <c r="E932" s="29"/>
      <c r="F932" s="29" t="s">
        <v>1997</v>
      </c>
      <c r="G932" s="32">
        <v>3100</v>
      </c>
    </row>
    <row r="933" spans="1:7" x14ac:dyDescent="0.25">
      <c r="A933" s="30" t="s">
        <v>2303</v>
      </c>
      <c r="B933" s="31">
        <v>37071</v>
      </c>
      <c r="C933" s="29" t="s">
        <v>1663</v>
      </c>
      <c r="D933" s="29" t="s">
        <v>1975</v>
      </c>
      <c r="E933" s="29"/>
      <c r="F933" s="29" t="s">
        <v>1993</v>
      </c>
      <c r="G933" s="32">
        <v>2451</v>
      </c>
    </row>
    <row r="934" spans="1:7" x14ac:dyDescent="0.25">
      <c r="A934" s="30" t="s">
        <v>2304</v>
      </c>
      <c r="B934" s="31">
        <v>37071</v>
      </c>
      <c r="C934" s="29" t="s">
        <v>1977</v>
      </c>
      <c r="D934" s="29" t="s">
        <v>1975</v>
      </c>
      <c r="E934" s="29"/>
      <c r="F934" s="29" t="s">
        <v>1978</v>
      </c>
      <c r="G934" s="32">
        <v>367</v>
      </c>
    </row>
    <row r="935" spans="1:7" x14ac:dyDescent="0.25">
      <c r="A935" s="30" t="s">
        <v>2305</v>
      </c>
      <c r="B935" s="31">
        <v>37071</v>
      </c>
      <c r="C935" s="29" t="s">
        <v>2221</v>
      </c>
      <c r="D935" s="29" t="s">
        <v>1975</v>
      </c>
      <c r="E935" s="29"/>
      <c r="F935" s="29" t="s">
        <v>1981</v>
      </c>
      <c r="G935" s="32">
        <v>24200</v>
      </c>
    </row>
    <row r="936" spans="1:7" x14ac:dyDescent="0.25">
      <c r="A936" s="30" t="s">
        <v>2306</v>
      </c>
      <c r="B936" s="31">
        <v>37071</v>
      </c>
      <c r="C936" s="29" t="s">
        <v>1819</v>
      </c>
      <c r="D936" s="29" t="s">
        <v>1975</v>
      </c>
      <c r="E936" s="29"/>
      <c r="F936" s="29" t="s">
        <v>1990</v>
      </c>
      <c r="G936" s="32">
        <v>2000</v>
      </c>
    </row>
    <row r="937" spans="1:7" x14ac:dyDescent="0.25">
      <c r="A937" s="30" t="s">
        <v>2443</v>
      </c>
      <c r="B937" s="31">
        <v>37071</v>
      </c>
      <c r="C937" s="29" t="s">
        <v>1819</v>
      </c>
      <c r="D937" s="29" t="s">
        <v>1975</v>
      </c>
      <c r="E937" s="29"/>
      <c r="F937" s="29" t="s">
        <v>1990</v>
      </c>
      <c r="G937" s="32">
        <v>7749.99</v>
      </c>
    </row>
    <row r="938" spans="1:7" x14ac:dyDescent="0.25">
      <c r="A938" s="30" t="s">
        <v>2444</v>
      </c>
      <c r="B938" s="31">
        <v>37071</v>
      </c>
      <c r="C938" s="29" t="s">
        <v>1819</v>
      </c>
      <c r="D938" s="29" t="s">
        <v>1975</v>
      </c>
      <c r="E938" s="29"/>
      <c r="F938" s="29" t="s">
        <v>1990</v>
      </c>
      <c r="G938" s="32">
        <v>9745.375</v>
      </c>
    </row>
    <row r="939" spans="1:7" x14ac:dyDescent="0.25">
      <c r="A939" s="30" t="s">
        <v>2445</v>
      </c>
      <c r="B939" s="31">
        <v>37071</v>
      </c>
      <c r="C939" s="29" t="s">
        <v>2446</v>
      </c>
      <c r="D939" s="29" t="s">
        <v>1975</v>
      </c>
      <c r="E939" s="29"/>
      <c r="F939" s="29" t="s">
        <v>2169</v>
      </c>
      <c r="G939" s="32">
        <v>3799</v>
      </c>
    </row>
    <row r="940" spans="1:7" x14ac:dyDescent="0.25">
      <c r="A940" s="30">
        <v>648</v>
      </c>
      <c r="B940" s="31">
        <v>37043</v>
      </c>
      <c r="C940" s="29" t="s">
        <v>1705</v>
      </c>
      <c r="D940" s="29" t="s">
        <v>304</v>
      </c>
      <c r="E940" s="29"/>
      <c r="F940" s="29" t="s">
        <v>2456</v>
      </c>
      <c r="G940" s="32">
        <v>48036</v>
      </c>
    </row>
    <row r="941" spans="1:7" x14ac:dyDescent="0.25">
      <c r="A941" s="30" t="s">
        <v>2460</v>
      </c>
      <c r="B941" s="31">
        <v>37046</v>
      </c>
      <c r="C941" s="29" t="s">
        <v>1705</v>
      </c>
      <c r="D941" s="29" t="s">
        <v>304</v>
      </c>
      <c r="E941" s="29"/>
      <c r="F941" s="29" t="s">
        <v>2461</v>
      </c>
      <c r="G941" s="32">
        <v>6507</v>
      </c>
    </row>
    <row r="942" spans="1:7" x14ac:dyDescent="0.25">
      <c r="A942" s="30">
        <v>633091</v>
      </c>
      <c r="B942" s="31">
        <v>37047</v>
      </c>
      <c r="C942" s="29" t="s">
        <v>2464</v>
      </c>
      <c r="D942" s="29" t="s">
        <v>304</v>
      </c>
      <c r="E942" s="29"/>
      <c r="F942" s="29" t="s">
        <v>2461</v>
      </c>
      <c r="G942" s="32">
        <v>8800</v>
      </c>
    </row>
    <row r="943" spans="1:7" x14ac:dyDescent="0.25">
      <c r="A943" s="30">
        <v>628445</v>
      </c>
      <c r="B943" s="31">
        <v>37050</v>
      </c>
      <c r="C943" s="29" t="s">
        <v>2467</v>
      </c>
      <c r="D943" s="29" t="s">
        <v>304</v>
      </c>
      <c r="E943" s="29"/>
      <c r="F943" s="29" t="s">
        <v>2461</v>
      </c>
      <c r="G943" s="32">
        <v>4000</v>
      </c>
    </row>
    <row r="944" spans="1:7" x14ac:dyDescent="0.25">
      <c r="A944" s="30">
        <v>602668</v>
      </c>
      <c r="B944" s="31">
        <v>37050</v>
      </c>
      <c r="C944" s="29" t="s">
        <v>2465</v>
      </c>
      <c r="D944" s="29" t="s">
        <v>304</v>
      </c>
      <c r="E944" s="29"/>
      <c r="F944" s="29" t="s">
        <v>2468</v>
      </c>
      <c r="G944" s="32">
        <v>149698</v>
      </c>
    </row>
    <row r="945" spans="1:7" x14ac:dyDescent="0.25">
      <c r="A945" s="30">
        <v>639199</v>
      </c>
      <c r="B945" s="31">
        <v>37050</v>
      </c>
      <c r="C945" s="29" t="s">
        <v>2467</v>
      </c>
      <c r="D945" s="29" t="s">
        <v>304</v>
      </c>
      <c r="E945" s="29"/>
      <c r="F945" s="29" t="s">
        <v>2461</v>
      </c>
      <c r="G945" s="32">
        <v>1667</v>
      </c>
    </row>
    <row r="946" spans="1:7" x14ac:dyDescent="0.25">
      <c r="A946" s="30">
        <v>650</v>
      </c>
      <c r="B946" s="31">
        <v>37050</v>
      </c>
      <c r="C946" s="29" t="s">
        <v>2467</v>
      </c>
      <c r="D946" s="29" t="s">
        <v>304</v>
      </c>
      <c r="E946" s="29"/>
      <c r="F946" s="29" t="s">
        <v>2461</v>
      </c>
      <c r="G946" s="32">
        <v>3800</v>
      </c>
    </row>
    <row r="947" spans="1:7" x14ac:dyDescent="0.25">
      <c r="A947" s="30">
        <v>638864</v>
      </c>
      <c r="B947" s="31">
        <v>37050</v>
      </c>
      <c r="C947" s="29" t="s">
        <v>1705</v>
      </c>
      <c r="D947" s="29" t="s">
        <v>304</v>
      </c>
      <c r="E947" s="29"/>
      <c r="F947" s="29" t="s">
        <v>2461</v>
      </c>
      <c r="G947" s="32">
        <v>600</v>
      </c>
    </row>
    <row r="948" spans="1:7" x14ac:dyDescent="0.25">
      <c r="A948" s="30">
        <v>564826</v>
      </c>
      <c r="B948" s="31">
        <v>37050</v>
      </c>
      <c r="C948" s="29" t="s">
        <v>2469</v>
      </c>
      <c r="D948" s="29" t="s">
        <v>304</v>
      </c>
      <c r="E948" s="29"/>
      <c r="F948" s="29" t="s">
        <v>2470</v>
      </c>
      <c r="G948" s="32">
        <v>1850238</v>
      </c>
    </row>
    <row r="949" spans="1:7" x14ac:dyDescent="0.25">
      <c r="A949" s="30">
        <v>564826</v>
      </c>
      <c r="B949" s="31">
        <v>37050</v>
      </c>
      <c r="C949" s="29" t="s">
        <v>2469</v>
      </c>
      <c r="D949" s="29" t="s">
        <v>304</v>
      </c>
      <c r="E949" s="29"/>
      <c r="F949" s="29" t="s">
        <v>2470</v>
      </c>
      <c r="G949" s="32">
        <v>-1850238</v>
      </c>
    </row>
    <row r="950" spans="1:7" x14ac:dyDescent="0.25">
      <c r="A950" s="30">
        <v>564826</v>
      </c>
      <c r="B950" s="31">
        <v>37050</v>
      </c>
      <c r="C950" s="29" t="s">
        <v>2469</v>
      </c>
      <c r="D950" s="29" t="s">
        <v>304</v>
      </c>
      <c r="E950" s="29"/>
      <c r="F950" s="29" t="s">
        <v>2470</v>
      </c>
      <c r="G950" s="32">
        <v>1499639</v>
      </c>
    </row>
    <row r="951" spans="1:7" x14ac:dyDescent="0.25">
      <c r="A951" s="30">
        <v>644409</v>
      </c>
      <c r="B951" s="31">
        <v>37054</v>
      </c>
      <c r="C951" s="29" t="s">
        <v>2471</v>
      </c>
      <c r="D951" s="29" t="s">
        <v>304</v>
      </c>
      <c r="E951" s="29"/>
      <c r="F951" s="29" t="s">
        <v>2461</v>
      </c>
      <c r="G951" s="32">
        <v>3680</v>
      </c>
    </row>
    <row r="952" spans="1:7" x14ac:dyDescent="0.25">
      <c r="A952" s="30">
        <v>652</v>
      </c>
      <c r="B952" s="31">
        <v>37061</v>
      </c>
      <c r="C952" s="29" t="s">
        <v>2473</v>
      </c>
      <c r="D952" s="29" t="s">
        <v>304</v>
      </c>
      <c r="E952" s="29"/>
      <c r="F952" s="29" t="s">
        <v>2474</v>
      </c>
      <c r="G952" s="32">
        <v>20000</v>
      </c>
    </row>
    <row r="953" spans="1:7" x14ac:dyDescent="0.25">
      <c r="A953" s="30">
        <v>653</v>
      </c>
      <c r="B953" s="31">
        <v>37061</v>
      </c>
      <c r="C953" s="29" t="s">
        <v>2475</v>
      </c>
      <c r="D953" s="29" t="s">
        <v>304</v>
      </c>
      <c r="E953" s="29"/>
      <c r="F953" s="29" t="s">
        <v>2476</v>
      </c>
      <c r="G953" s="32">
        <v>500000</v>
      </c>
    </row>
    <row r="954" spans="1:7" x14ac:dyDescent="0.25">
      <c r="A954" s="30">
        <v>653413</v>
      </c>
      <c r="B954" s="31">
        <v>37061</v>
      </c>
      <c r="C954" s="29" t="s">
        <v>2477</v>
      </c>
      <c r="D954" s="29" t="s">
        <v>304</v>
      </c>
      <c r="E954" s="29"/>
      <c r="F954" s="29" t="s">
        <v>2478</v>
      </c>
      <c r="G954" s="32">
        <v>5000</v>
      </c>
    </row>
    <row r="955" spans="1:7" x14ac:dyDescent="0.25">
      <c r="A955" s="30">
        <v>667041</v>
      </c>
      <c r="B955" s="31">
        <v>37070</v>
      </c>
      <c r="C955" s="29" t="s">
        <v>2487</v>
      </c>
      <c r="D955" s="29" t="s">
        <v>304</v>
      </c>
      <c r="E955" s="29"/>
      <c r="F955" s="29" t="s">
        <v>2461</v>
      </c>
      <c r="G955" s="32">
        <v>1680</v>
      </c>
    </row>
    <row r="956" spans="1:7" x14ac:dyDescent="0.25">
      <c r="A956" s="30">
        <v>666788</v>
      </c>
      <c r="B956" s="31">
        <v>37070</v>
      </c>
      <c r="C956" s="29" t="s">
        <v>2488</v>
      </c>
      <c r="D956" s="29" t="s">
        <v>304</v>
      </c>
      <c r="E956" s="29"/>
      <c r="F956" s="29" t="s">
        <v>2461</v>
      </c>
      <c r="G956" s="32">
        <v>5920</v>
      </c>
    </row>
    <row r="957" spans="1:7" x14ac:dyDescent="0.25">
      <c r="A957" s="30">
        <v>666821</v>
      </c>
      <c r="B957" s="31">
        <v>37070</v>
      </c>
      <c r="C957" s="29" t="s">
        <v>2488</v>
      </c>
      <c r="D957" s="29" t="s">
        <v>304</v>
      </c>
      <c r="E957" s="29"/>
      <c r="F957" s="29" t="s">
        <v>2461</v>
      </c>
      <c r="G957" s="32">
        <v>2080</v>
      </c>
    </row>
    <row r="958" spans="1:7" x14ac:dyDescent="0.25">
      <c r="A958" s="30">
        <v>669545</v>
      </c>
      <c r="B958" s="31">
        <v>37071</v>
      </c>
      <c r="C958" s="29" t="s">
        <v>2488</v>
      </c>
      <c r="D958" s="29" t="s">
        <v>304</v>
      </c>
      <c r="E958" s="29"/>
      <c r="F958" s="29" t="s">
        <v>2461</v>
      </c>
      <c r="G958" s="32">
        <v>17400</v>
      </c>
    </row>
    <row r="959" spans="1:7" x14ac:dyDescent="0.25">
      <c r="A959" s="30">
        <v>649</v>
      </c>
      <c r="B959" s="31">
        <v>37043</v>
      </c>
      <c r="C959" s="29" t="s">
        <v>2458</v>
      </c>
      <c r="D959" s="29" t="s">
        <v>323</v>
      </c>
      <c r="E959" s="29"/>
      <c r="F959" s="29" t="s">
        <v>2459</v>
      </c>
      <c r="G959" s="32">
        <v>10000</v>
      </c>
    </row>
    <row r="960" spans="1:7" x14ac:dyDescent="0.25">
      <c r="A960" s="30">
        <v>602668</v>
      </c>
      <c r="B960" s="31">
        <v>37050</v>
      </c>
      <c r="C960" s="29" t="s">
        <v>2465</v>
      </c>
      <c r="D960" s="29" t="s">
        <v>323</v>
      </c>
      <c r="E960" s="29"/>
      <c r="F960" s="29" t="s">
        <v>2466</v>
      </c>
      <c r="G960" s="32">
        <v>-149698</v>
      </c>
    </row>
    <row r="961" spans="1:7" x14ac:dyDescent="0.25">
      <c r="A961" s="30">
        <v>646204</v>
      </c>
      <c r="B961" s="31">
        <v>37055</v>
      </c>
      <c r="C961" s="29" t="s">
        <v>2465</v>
      </c>
      <c r="D961" s="29" t="s">
        <v>323</v>
      </c>
      <c r="E961" s="29"/>
      <c r="F961" s="29" t="s">
        <v>2466</v>
      </c>
      <c r="G961" s="32">
        <v>21120</v>
      </c>
    </row>
    <row r="962" spans="1:7" x14ac:dyDescent="0.25">
      <c r="A962" s="30">
        <v>651</v>
      </c>
      <c r="B962" s="31">
        <v>37061</v>
      </c>
      <c r="C962" s="29" t="s">
        <v>2472</v>
      </c>
      <c r="D962" s="29" t="s">
        <v>323</v>
      </c>
      <c r="E962" s="29"/>
      <c r="F962" s="29" t="s">
        <v>2459</v>
      </c>
      <c r="G962" s="32">
        <v>40000</v>
      </c>
    </row>
    <row r="963" spans="1:7" x14ac:dyDescent="0.25">
      <c r="A963" s="30">
        <v>665636</v>
      </c>
      <c r="B963" s="31">
        <v>37069</v>
      </c>
      <c r="C963" s="29" t="s">
        <v>2486</v>
      </c>
      <c r="D963" s="29" t="s">
        <v>323</v>
      </c>
      <c r="E963" s="29"/>
      <c r="F963" s="29" t="s">
        <v>2459</v>
      </c>
      <c r="G963" s="32">
        <v>200000</v>
      </c>
    </row>
    <row r="964" spans="1:7" x14ac:dyDescent="0.25">
      <c r="A964" s="30">
        <v>631836</v>
      </c>
      <c r="B964" s="31">
        <v>37046</v>
      </c>
      <c r="C964" s="29" t="s">
        <v>2462</v>
      </c>
      <c r="D964" s="29" t="s">
        <v>326</v>
      </c>
      <c r="E964" s="29"/>
      <c r="F964" s="29" t="s">
        <v>2463</v>
      </c>
      <c r="G964" s="32">
        <v>3000</v>
      </c>
    </row>
    <row r="965" spans="1:7" x14ac:dyDescent="0.25">
      <c r="A965" s="30">
        <v>628445</v>
      </c>
      <c r="B965" s="31">
        <v>37050</v>
      </c>
      <c r="C965" s="29" t="s">
        <v>2467</v>
      </c>
      <c r="D965" s="29" t="s">
        <v>326</v>
      </c>
      <c r="E965" s="29"/>
      <c r="F965" s="29" t="s">
        <v>2461</v>
      </c>
      <c r="G965" s="32">
        <v>-4000</v>
      </c>
    </row>
    <row r="966" spans="1:7" x14ac:dyDescent="0.25">
      <c r="A966" s="30">
        <v>658591</v>
      </c>
      <c r="B966" s="31">
        <v>37063</v>
      </c>
      <c r="C966" s="29" t="s">
        <v>2479</v>
      </c>
      <c r="D966" s="29" t="s">
        <v>326</v>
      </c>
      <c r="E966" s="29"/>
      <c r="F966" s="29" t="s">
        <v>2463</v>
      </c>
      <c r="G966" s="32">
        <v>2200</v>
      </c>
    </row>
    <row r="967" spans="1:7" x14ac:dyDescent="0.25">
      <c r="A967" s="30">
        <v>656529</v>
      </c>
      <c r="B967" s="31">
        <v>37063</v>
      </c>
      <c r="C967" s="29" t="s">
        <v>2480</v>
      </c>
      <c r="D967" s="29" t="s">
        <v>326</v>
      </c>
      <c r="E967" s="29"/>
      <c r="F967" s="29" t="s">
        <v>2481</v>
      </c>
      <c r="G967" s="32">
        <v>5000</v>
      </c>
    </row>
    <row r="968" spans="1:7" x14ac:dyDescent="0.25">
      <c r="A968" s="30">
        <v>653672</v>
      </c>
      <c r="B968" s="31">
        <v>37063</v>
      </c>
      <c r="C968" s="29" t="s">
        <v>2482</v>
      </c>
      <c r="D968" s="29" t="s">
        <v>326</v>
      </c>
      <c r="E968" s="29"/>
      <c r="F968" s="29" t="s">
        <v>2481</v>
      </c>
      <c r="G968" s="32">
        <v>13200</v>
      </c>
    </row>
    <row r="969" spans="1:7" x14ac:dyDescent="0.25">
      <c r="A969" s="30" t="s">
        <v>410</v>
      </c>
      <c r="B969" s="31">
        <v>37072</v>
      </c>
      <c r="C969" s="29" t="s">
        <v>1302</v>
      </c>
      <c r="D969" s="29" t="s">
        <v>331</v>
      </c>
      <c r="E969" s="29"/>
      <c r="F969" s="29" t="s">
        <v>1304</v>
      </c>
      <c r="G969" s="32">
        <v>-241500</v>
      </c>
    </row>
    <row r="970" spans="1:7" x14ac:dyDescent="0.25">
      <c r="A970" s="30" t="s">
        <v>411</v>
      </c>
      <c r="B970" s="31">
        <v>37072</v>
      </c>
      <c r="C970" s="29" t="s">
        <v>1302</v>
      </c>
      <c r="D970" s="29" t="s">
        <v>331</v>
      </c>
      <c r="E970" s="29"/>
      <c r="F970" s="29" t="s">
        <v>1304</v>
      </c>
      <c r="G970" s="32">
        <v>-2494649</v>
      </c>
    </row>
    <row r="971" spans="1:7" x14ac:dyDescent="0.25">
      <c r="A971" s="30" t="s">
        <v>412</v>
      </c>
      <c r="B971" s="31">
        <v>37072</v>
      </c>
      <c r="C971" s="29" t="s">
        <v>1302</v>
      </c>
      <c r="D971" s="29" t="s">
        <v>331</v>
      </c>
      <c r="E971" s="29"/>
      <c r="F971" s="29" t="s">
        <v>1304</v>
      </c>
      <c r="G971" s="32">
        <v>1187234</v>
      </c>
    </row>
    <row r="972" spans="1:7" x14ac:dyDescent="0.25">
      <c r="A972" s="30" t="s">
        <v>413</v>
      </c>
      <c r="B972" s="31">
        <v>37072</v>
      </c>
      <c r="C972" s="29" t="s">
        <v>1302</v>
      </c>
      <c r="D972" s="29" t="s">
        <v>331</v>
      </c>
      <c r="E972" s="29"/>
      <c r="F972" s="29" t="s">
        <v>1304</v>
      </c>
      <c r="G972" s="32">
        <v>2540770</v>
      </c>
    </row>
    <row r="973" spans="1:7" x14ac:dyDescent="0.25">
      <c r="A973" s="30" t="s">
        <v>414</v>
      </c>
      <c r="B973" s="31">
        <v>37072</v>
      </c>
      <c r="C973" s="29" t="s">
        <v>1302</v>
      </c>
      <c r="D973" s="29" t="s">
        <v>331</v>
      </c>
      <c r="E973" s="29"/>
      <c r="F973" s="29" t="s">
        <v>1304</v>
      </c>
      <c r="G973" s="32">
        <v>268962</v>
      </c>
    </row>
    <row r="974" spans="1:7" x14ac:dyDescent="0.25">
      <c r="A974" s="30" t="s">
        <v>415</v>
      </c>
      <c r="B974" s="31">
        <v>37072</v>
      </c>
      <c r="C974" s="29" t="s">
        <v>1302</v>
      </c>
      <c r="D974" s="29" t="s">
        <v>331</v>
      </c>
      <c r="E974" s="29"/>
      <c r="F974" s="29" t="s">
        <v>1304</v>
      </c>
      <c r="G974" s="32">
        <v>-182673</v>
      </c>
    </row>
    <row r="975" spans="1:7" x14ac:dyDescent="0.25">
      <c r="A975" s="30" t="s">
        <v>416</v>
      </c>
      <c r="B975" s="31">
        <v>37072</v>
      </c>
      <c r="C975" s="29" t="s">
        <v>1302</v>
      </c>
      <c r="D975" s="29" t="s">
        <v>331</v>
      </c>
      <c r="E975" s="29"/>
      <c r="F975" s="29" t="s">
        <v>1304</v>
      </c>
      <c r="G975" s="32">
        <v>122031</v>
      </c>
    </row>
    <row r="976" spans="1:7" x14ac:dyDescent="0.25">
      <c r="A976" s="30" t="s">
        <v>2447</v>
      </c>
      <c r="B976" s="31">
        <v>37049</v>
      </c>
      <c r="C976" s="29" t="s">
        <v>1820</v>
      </c>
      <c r="D976" s="29" t="s">
        <v>2448</v>
      </c>
      <c r="E976" s="29"/>
      <c r="F976" s="29" t="s">
        <v>2449</v>
      </c>
      <c r="G976" s="32">
        <v>59435</v>
      </c>
    </row>
    <row r="977" spans="1:7" x14ac:dyDescent="0.25">
      <c r="A977" s="30">
        <v>646792</v>
      </c>
      <c r="B977" s="31">
        <v>37055</v>
      </c>
      <c r="C977" s="29" t="s">
        <v>2451</v>
      </c>
      <c r="D977" s="29" t="s">
        <v>2448</v>
      </c>
      <c r="E977" s="29"/>
      <c r="F977" s="29" t="s">
        <v>2452</v>
      </c>
      <c r="G977" s="32">
        <v>465000</v>
      </c>
    </row>
    <row r="978" spans="1:7" x14ac:dyDescent="0.25">
      <c r="A978" s="30">
        <v>635980</v>
      </c>
      <c r="B978" s="31">
        <v>37055</v>
      </c>
      <c r="C978" s="29" t="s">
        <v>2453</v>
      </c>
      <c r="D978" s="29" t="s">
        <v>2448</v>
      </c>
      <c r="E978" s="29"/>
      <c r="F978" s="29" t="s">
        <v>2454</v>
      </c>
      <c r="G978" s="32">
        <v>288500</v>
      </c>
    </row>
    <row r="979" spans="1:7" x14ac:dyDescent="0.25">
      <c r="A979" s="30">
        <v>600076.4</v>
      </c>
      <c r="B979" s="31">
        <v>37063</v>
      </c>
      <c r="C979" s="29" t="s">
        <v>2455</v>
      </c>
      <c r="D979" s="29" t="s">
        <v>2448</v>
      </c>
      <c r="E979" s="29"/>
      <c r="F979" s="29" t="s">
        <v>2449</v>
      </c>
      <c r="G979" s="32">
        <v>125000</v>
      </c>
    </row>
  </sheetData>
  <phoneticPr fontId="0" type="noConversion"/>
  <dataValidations count="1">
    <dataValidation type="list" allowBlank="1" showInputMessage="1" showErrorMessage="1" sqref="A830:A831 C830:C831 F765:F843">
      <formula1>orignames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78"/>
  <sheetViews>
    <sheetView tabSelected="1" zoomScale="60" workbookViewId="0">
      <selection activeCell="C2756" sqref="C2756"/>
    </sheetView>
  </sheetViews>
  <sheetFormatPr defaultRowHeight="13.2" outlineLevelRow="2" x14ac:dyDescent="0.25"/>
  <cols>
    <col min="1" max="1" width="27" customWidth="1"/>
    <col min="2" max="2" width="13.6640625" bestFit="1" customWidth="1"/>
    <col min="3" max="3" width="46.109375" customWidth="1"/>
    <col min="4" max="4" width="55.88671875" customWidth="1"/>
    <col min="5" max="5" width="21.6640625" customWidth="1"/>
    <col min="6" max="6" width="23.109375" customWidth="1"/>
    <col min="7" max="7" width="20" customWidth="1"/>
  </cols>
  <sheetData>
    <row r="1" spans="1:256" ht="17.399999999999999" x14ac:dyDescent="0.3">
      <c r="A1" s="70" t="s">
        <v>1365</v>
      </c>
      <c r="B1" s="56" t="s">
        <v>2489</v>
      </c>
      <c r="C1" s="57" t="s">
        <v>2490</v>
      </c>
      <c r="D1" s="57" t="s">
        <v>2491</v>
      </c>
      <c r="E1" s="57" t="s">
        <v>2492</v>
      </c>
      <c r="F1" s="57" t="s">
        <v>1366</v>
      </c>
      <c r="G1" s="58" t="s">
        <v>2493</v>
      </c>
    </row>
    <row r="2" spans="1:256" hidden="1" outlineLevel="2" x14ac:dyDescent="0.25">
      <c r="A2" s="30">
        <v>654</v>
      </c>
      <c r="B2" s="31">
        <v>37069</v>
      </c>
      <c r="C2" s="29" t="s">
        <v>2483</v>
      </c>
      <c r="D2" s="29" t="s">
        <v>2484</v>
      </c>
      <c r="E2" s="29"/>
      <c r="F2" s="29" t="s">
        <v>2485</v>
      </c>
      <c r="G2" s="32">
        <v>3000000</v>
      </c>
      <c r="H2" s="30"/>
      <c r="I2" s="31"/>
      <c r="J2" s="29"/>
      <c r="K2" s="29"/>
      <c r="L2" s="29"/>
      <c r="M2" s="29"/>
      <c r="N2" s="32"/>
      <c r="O2" s="30"/>
      <c r="P2" s="31"/>
      <c r="Q2" s="29"/>
      <c r="R2" s="29"/>
      <c r="S2" s="29"/>
      <c r="T2" s="29"/>
      <c r="U2" s="32"/>
      <c r="V2" s="30"/>
      <c r="W2" s="31"/>
      <c r="X2" s="29"/>
      <c r="Y2" s="29"/>
      <c r="Z2" s="29"/>
      <c r="AA2" s="29"/>
      <c r="AB2" s="32"/>
      <c r="AC2" s="30"/>
      <c r="AD2" s="31"/>
      <c r="AE2" s="29"/>
      <c r="AF2" s="29"/>
      <c r="AG2" s="29"/>
      <c r="AH2" s="29"/>
      <c r="AI2" s="32"/>
      <c r="AJ2" s="30"/>
      <c r="AK2" s="31"/>
      <c r="AL2" s="29"/>
      <c r="AM2" s="29"/>
      <c r="AN2" s="29"/>
      <c r="AO2" s="29"/>
      <c r="AP2" s="32"/>
      <c r="AQ2" s="30"/>
      <c r="AR2" s="31"/>
      <c r="AS2" s="29"/>
      <c r="AT2" s="29"/>
      <c r="AU2" s="29"/>
      <c r="AV2" s="29"/>
      <c r="AW2" s="32"/>
      <c r="AX2" s="30"/>
      <c r="AY2" s="31"/>
      <c r="AZ2" s="29"/>
      <c r="BA2" s="29"/>
      <c r="BB2" s="29"/>
      <c r="BC2" s="29"/>
      <c r="BD2" s="32"/>
      <c r="BE2" s="30"/>
      <c r="BF2" s="31"/>
      <c r="BG2" s="29"/>
      <c r="BH2" s="29"/>
      <c r="BI2" s="29"/>
      <c r="BJ2" s="29"/>
      <c r="BK2" s="32"/>
      <c r="BL2" s="30"/>
      <c r="BM2" s="31"/>
      <c r="BN2" s="29"/>
      <c r="BO2" s="29"/>
      <c r="BP2" s="29"/>
      <c r="BQ2" s="29"/>
      <c r="BR2" s="32"/>
      <c r="BS2" s="30"/>
      <c r="BT2" s="31"/>
      <c r="BU2" s="29"/>
      <c r="BV2" s="29"/>
      <c r="BW2" s="29"/>
      <c r="BX2" s="29"/>
      <c r="BY2" s="32"/>
      <c r="BZ2" s="30"/>
      <c r="CA2" s="31"/>
      <c r="CB2" s="29"/>
      <c r="CC2" s="29"/>
      <c r="CD2" s="29"/>
      <c r="CE2" s="29"/>
      <c r="CF2" s="32"/>
      <c r="CG2" s="30"/>
      <c r="CH2" s="31"/>
      <c r="CI2" s="29"/>
      <c r="CJ2" s="29"/>
      <c r="CK2" s="29"/>
      <c r="CL2" s="29"/>
      <c r="CM2" s="32"/>
      <c r="CN2" s="30"/>
      <c r="CO2" s="31"/>
      <c r="CP2" s="29"/>
      <c r="CQ2" s="29"/>
      <c r="CR2" s="29"/>
      <c r="CS2" s="29"/>
      <c r="CT2" s="32"/>
      <c r="CU2" s="30"/>
      <c r="CV2" s="31"/>
      <c r="CW2" s="29"/>
      <c r="CX2" s="29"/>
      <c r="CY2" s="29"/>
      <c r="CZ2" s="29"/>
      <c r="DA2" s="32"/>
      <c r="DB2" s="30"/>
      <c r="DC2" s="31"/>
      <c r="DD2" s="29"/>
      <c r="DE2" s="29"/>
      <c r="DF2" s="29"/>
      <c r="DG2" s="29"/>
      <c r="DH2" s="32"/>
      <c r="DI2" s="30"/>
      <c r="DJ2" s="31"/>
      <c r="DK2" s="29"/>
      <c r="DL2" s="29"/>
      <c r="DM2" s="29"/>
      <c r="DN2" s="29"/>
      <c r="DO2" s="32"/>
      <c r="DP2" s="30"/>
      <c r="DQ2" s="31"/>
      <c r="DR2" s="29"/>
      <c r="DS2" s="29"/>
      <c r="DT2" s="29"/>
      <c r="DU2" s="29"/>
      <c r="DV2" s="32"/>
      <c r="DW2" s="30"/>
      <c r="DX2" s="31"/>
      <c r="DY2" s="29"/>
      <c r="DZ2" s="29"/>
      <c r="EA2" s="29"/>
      <c r="EB2" s="29"/>
      <c r="EC2" s="32"/>
      <c r="ED2" s="30"/>
      <c r="EE2" s="31"/>
      <c r="EF2" s="29"/>
      <c r="EG2" s="29"/>
      <c r="EH2" s="29"/>
      <c r="EI2" s="29"/>
      <c r="EJ2" s="32"/>
      <c r="EK2" s="30"/>
      <c r="EL2" s="31"/>
      <c r="EM2" s="29"/>
      <c r="EN2" s="29"/>
      <c r="EO2" s="29"/>
      <c r="EP2" s="29"/>
      <c r="EQ2" s="32"/>
      <c r="ER2" s="30"/>
      <c r="ES2" s="31"/>
      <c r="ET2" s="29"/>
      <c r="EU2" s="29"/>
      <c r="EV2" s="29"/>
      <c r="EW2" s="29"/>
      <c r="EX2" s="32"/>
      <c r="EY2" s="30"/>
      <c r="EZ2" s="31"/>
      <c r="FA2" s="29"/>
      <c r="FB2" s="29"/>
      <c r="FC2" s="29"/>
      <c r="FD2" s="29"/>
      <c r="FE2" s="32"/>
      <c r="FF2" s="30"/>
      <c r="FG2" s="31"/>
      <c r="FH2" s="29"/>
      <c r="FI2" s="29"/>
      <c r="FJ2" s="29"/>
      <c r="FK2" s="29"/>
      <c r="FL2" s="32"/>
      <c r="FM2" s="30"/>
      <c r="FN2" s="31"/>
      <c r="FO2" s="29"/>
      <c r="FP2" s="29"/>
      <c r="FQ2" s="29"/>
      <c r="FR2" s="29"/>
      <c r="FS2" s="32"/>
      <c r="FT2" s="30"/>
      <c r="FU2" s="31"/>
      <c r="FV2" s="29"/>
      <c r="FW2" s="29"/>
      <c r="FX2" s="29"/>
      <c r="FY2" s="29"/>
      <c r="FZ2" s="32"/>
      <c r="GA2" s="30"/>
      <c r="GB2" s="31"/>
      <c r="GC2" s="29"/>
      <c r="GD2" s="29"/>
      <c r="GE2" s="29"/>
      <c r="GF2" s="29"/>
      <c r="GG2" s="32"/>
      <c r="GH2" s="30"/>
      <c r="GI2" s="31"/>
      <c r="GJ2" s="29"/>
      <c r="GK2" s="29"/>
      <c r="GL2" s="29"/>
      <c r="GM2" s="29"/>
      <c r="GN2" s="32"/>
      <c r="GO2" s="30"/>
      <c r="GP2" s="31"/>
      <c r="GQ2" s="29"/>
      <c r="GR2" s="29"/>
      <c r="GS2" s="29"/>
      <c r="GT2" s="29"/>
      <c r="GU2" s="32"/>
      <c r="GV2" s="30"/>
      <c r="GW2" s="31"/>
      <c r="GX2" s="29"/>
      <c r="GY2" s="29"/>
      <c r="GZ2" s="29"/>
      <c r="HA2" s="29"/>
      <c r="HB2" s="32"/>
      <c r="HC2" s="30"/>
      <c r="HD2" s="31"/>
      <c r="HE2" s="29"/>
      <c r="HF2" s="29"/>
      <c r="HG2" s="29"/>
      <c r="HH2" s="29"/>
      <c r="HI2" s="32"/>
      <c r="HJ2" s="30"/>
      <c r="HK2" s="31"/>
      <c r="HL2" s="29"/>
      <c r="HM2" s="29"/>
      <c r="HN2" s="29"/>
      <c r="HO2" s="29"/>
      <c r="HP2" s="32"/>
      <c r="HQ2" s="30"/>
      <c r="HR2" s="31"/>
      <c r="HS2" s="29"/>
      <c r="HT2" s="29"/>
      <c r="HU2" s="29"/>
      <c r="HV2" s="29"/>
      <c r="HW2" s="32"/>
      <c r="HX2" s="30"/>
      <c r="HY2" s="31"/>
      <c r="HZ2" s="29"/>
      <c r="IA2" s="29"/>
      <c r="IB2" s="29"/>
      <c r="IC2" s="29"/>
      <c r="ID2" s="32"/>
      <c r="IE2" s="30"/>
      <c r="IF2" s="31"/>
      <c r="IG2" s="29"/>
      <c r="IH2" s="29"/>
      <c r="II2" s="29"/>
      <c r="IJ2" s="29"/>
      <c r="IK2" s="32"/>
      <c r="IL2" s="30"/>
      <c r="IM2" s="31"/>
      <c r="IN2" s="29"/>
      <c r="IO2" s="29"/>
      <c r="IP2" s="29"/>
      <c r="IQ2" s="29"/>
      <c r="IR2" s="32"/>
      <c r="IS2" s="30"/>
      <c r="IT2" s="31"/>
      <c r="IU2" s="29"/>
      <c r="IV2" s="29"/>
    </row>
    <row r="3" spans="1:256" ht="13.8" outlineLevel="1" collapsed="1" x14ac:dyDescent="0.25">
      <c r="A3" s="41">
        <f>SUBTOTAL(3,A2:A2)</f>
        <v>1</v>
      </c>
      <c r="B3" s="42"/>
      <c r="C3" s="43"/>
      <c r="D3" s="44" t="s">
        <v>439</v>
      </c>
      <c r="E3" s="43"/>
      <c r="F3" s="43"/>
      <c r="G3" s="45">
        <f>SUM(G2)</f>
        <v>3000000</v>
      </c>
      <c r="H3" s="30"/>
      <c r="I3" s="31"/>
      <c r="J3" s="29"/>
      <c r="K3" s="29"/>
      <c r="L3" s="29"/>
      <c r="M3" s="29"/>
      <c r="N3" s="32"/>
      <c r="O3" s="30"/>
      <c r="P3" s="31"/>
      <c r="Q3" s="29"/>
      <c r="R3" s="29"/>
      <c r="S3" s="29"/>
      <c r="T3" s="29"/>
      <c r="U3" s="32"/>
      <c r="V3" s="30"/>
      <c r="W3" s="31"/>
      <c r="X3" s="29"/>
      <c r="Y3" s="29"/>
      <c r="Z3" s="29"/>
      <c r="AA3" s="29"/>
      <c r="AB3" s="32"/>
      <c r="AC3" s="30"/>
      <c r="AD3" s="31"/>
      <c r="AE3" s="29"/>
      <c r="AF3" s="29"/>
      <c r="AG3" s="29"/>
      <c r="AH3" s="29"/>
      <c r="AI3" s="32"/>
      <c r="AJ3" s="30"/>
      <c r="AK3" s="31"/>
      <c r="AL3" s="29"/>
      <c r="AM3" s="29"/>
      <c r="AN3" s="29"/>
      <c r="AO3" s="29"/>
      <c r="AP3" s="32"/>
      <c r="AQ3" s="30"/>
      <c r="AR3" s="31"/>
      <c r="AS3" s="29"/>
      <c r="AT3" s="29"/>
      <c r="AU3" s="29"/>
      <c r="AV3" s="29"/>
      <c r="AW3" s="32"/>
      <c r="AX3" s="30"/>
      <c r="AY3" s="31"/>
      <c r="AZ3" s="29"/>
      <c r="BA3" s="29"/>
      <c r="BB3" s="29"/>
      <c r="BC3" s="29"/>
      <c r="BD3" s="32"/>
      <c r="BE3" s="30"/>
      <c r="BF3" s="31"/>
      <c r="BG3" s="29"/>
      <c r="BH3" s="29"/>
      <c r="BI3" s="29"/>
      <c r="BJ3" s="29"/>
      <c r="BK3" s="32"/>
      <c r="BL3" s="30"/>
      <c r="BM3" s="31"/>
      <c r="BN3" s="29"/>
      <c r="BO3" s="29"/>
      <c r="BP3" s="29"/>
      <c r="BQ3" s="29"/>
      <c r="BR3" s="32"/>
      <c r="BS3" s="30"/>
      <c r="BT3" s="31"/>
      <c r="BU3" s="29"/>
      <c r="BV3" s="29"/>
      <c r="BW3" s="29"/>
      <c r="BX3" s="29"/>
      <c r="BY3" s="32"/>
      <c r="BZ3" s="30"/>
      <c r="CA3" s="31"/>
      <c r="CB3" s="29"/>
      <c r="CC3" s="29"/>
      <c r="CD3" s="29"/>
      <c r="CE3" s="29"/>
      <c r="CF3" s="32"/>
      <c r="CG3" s="30"/>
      <c r="CH3" s="31"/>
      <c r="CI3" s="29"/>
      <c r="CJ3" s="29"/>
      <c r="CK3" s="29"/>
      <c r="CL3" s="29"/>
      <c r="CM3" s="32"/>
      <c r="CN3" s="30"/>
      <c r="CO3" s="31"/>
      <c r="CP3" s="29"/>
      <c r="CQ3" s="29"/>
      <c r="CR3" s="29"/>
      <c r="CS3" s="29"/>
      <c r="CT3" s="32"/>
      <c r="CU3" s="30"/>
      <c r="CV3" s="31"/>
      <c r="CW3" s="29"/>
      <c r="CX3" s="29"/>
      <c r="CY3" s="29"/>
      <c r="CZ3" s="29"/>
      <c r="DA3" s="32"/>
      <c r="DB3" s="30"/>
      <c r="DC3" s="31"/>
      <c r="DD3" s="29"/>
      <c r="DE3" s="29"/>
      <c r="DF3" s="29"/>
      <c r="DG3" s="29"/>
      <c r="DH3" s="32"/>
      <c r="DI3" s="30"/>
      <c r="DJ3" s="31"/>
      <c r="DK3" s="29"/>
      <c r="DL3" s="29"/>
      <c r="DM3" s="29"/>
      <c r="DN3" s="29"/>
      <c r="DO3" s="32"/>
      <c r="DP3" s="30"/>
      <c r="DQ3" s="31"/>
      <c r="DR3" s="29"/>
      <c r="DS3" s="29"/>
      <c r="DT3" s="29"/>
      <c r="DU3" s="29"/>
      <c r="DV3" s="32"/>
      <c r="DW3" s="30"/>
      <c r="DX3" s="31"/>
      <c r="DY3" s="29"/>
      <c r="DZ3" s="29"/>
      <c r="EA3" s="29"/>
      <c r="EB3" s="29"/>
      <c r="EC3" s="32"/>
      <c r="ED3" s="30"/>
      <c r="EE3" s="31"/>
      <c r="EF3" s="29"/>
      <c r="EG3" s="29"/>
      <c r="EH3" s="29"/>
      <c r="EI3" s="29"/>
      <c r="EJ3" s="32"/>
      <c r="EK3" s="30"/>
      <c r="EL3" s="31"/>
      <c r="EM3" s="29"/>
      <c r="EN3" s="29"/>
      <c r="EO3" s="29"/>
      <c r="EP3" s="29"/>
      <c r="EQ3" s="32"/>
      <c r="ER3" s="30"/>
      <c r="ES3" s="31"/>
      <c r="ET3" s="29"/>
      <c r="EU3" s="29"/>
      <c r="EV3" s="29"/>
      <c r="EW3" s="29"/>
      <c r="EX3" s="32"/>
      <c r="EY3" s="30"/>
      <c r="EZ3" s="31"/>
      <c r="FA3" s="29"/>
      <c r="FB3" s="29"/>
      <c r="FC3" s="29"/>
      <c r="FD3" s="29"/>
      <c r="FE3" s="32"/>
      <c r="FF3" s="30"/>
      <c r="FG3" s="31"/>
      <c r="FH3" s="29"/>
      <c r="FI3" s="29"/>
      <c r="FJ3" s="29"/>
      <c r="FK3" s="29"/>
      <c r="FL3" s="32"/>
      <c r="FM3" s="30"/>
      <c r="FN3" s="31"/>
      <c r="FO3" s="29"/>
      <c r="FP3" s="29"/>
      <c r="FQ3" s="29"/>
      <c r="FR3" s="29"/>
      <c r="FS3" s="32"/>
      <c r="FT3" s="30"/>
      <c r="FU3" s="31"/>
      <c r="FV3" s="29"/>
      <c r="FW3" s="29"/>
      <c r="FX3" s="29"/>
      <c r="FY3" s="29"/>
      <c r="FZ3" s="32"/>
      <c r="GA3" s="30"/>
      <c r="GB3" s="31"/>
      <c r="GC3" s="29"/>
      <c r="GD3" s="29"/>
      <c r="GE3" s="29"/>
      <c r="GF3" s="29"/>
      <c r="GG3" s="32"/>
      <c r="GH3" s="30"/>
      <c r="GI3" s="31"/>
      <c r="GJ3" s="29"/>
      <c r="GK3" s="29"/>
      <c r="GL3" s="29"/>
      <c r="GM3" s="29"/>
      <c r="GN3" s="32"/>
      <c r="GO3" s="30"/>
      <c r="GP3" s="31"/>
      <c r="GQ3" s="29"/>
      <c r="GR3" s="29"/>
      <c r="GS3" s="29"/>
      <c r="GT3" s="29"/>
      <c r="GU3" s="32"/>
      <c r="GV3" s="30"/>
      <c r="GW3" s="31"/>
      <c r="GX3" s="29"/>
      <c r="GY3" s="29"/>
      <c r="GZ3" s="29"/>
      <c r="HA3" s="29"/>
      <c r="HB3" s="32"/>
      <c r="HC3" s="30"/>
      <c r="HD3" s="31"/>
      <c r="HE3" s="29"/>
      <c r="HF3" s="29"/>
      <c r="HG3" s="29"/>
      <c r="HH3" s="29"/>
      <c r="HI3" s="32"/>
      <c r="HJ3" s="30"/>
      <c r="HK3" s="31"/>
      <c r="HL3" s="29"/>
      <c r="HM3" s="29"/>
      <c r="HN3" s="29"/>
      <c r="HO3" s="29"/>
      <c r="HP3" s="32"/>
      <c r="HQ3" s="30"/>
      <c r="HR3" s="31"/>
      <c r="HS3" s="29"/>
      <c r="HT3" s="29"/>
      <c r="HU3" s="29"/>
      <c r="HV3" s="29"/>
      <c r="HW3" s="32"/>
      <c r="HX3" s="30"/>
      <c r="HY3" s="31"/>
      <c r="HZ3" s="29"/>
      <c r="IA3" s="29"/>
      <c r="IB3" s="29"/>
      <c r="IC3" s="29"/>
      <c r="ID3" s="32"/>
      <c r="IE3" s="30"/>
      <c r="IF3" s="31"/>
      <c r="IG3" s="29"/>
      <c r="IH3" s="29"/>
      <c r="II3" s="29"/>
      <c r="IJ3" s="29"/>
      <c r="IK3" s="32"/>
      <c r="IL3" s="30"/>
      <c r="IM3" s="31"/>
      <c r="IN3" s="29"/>
      <c r="IO3" s="29"/>
      <c r="IP3" s="29"/>
      <c r="IQ3" s="29"/>
      <c r="IR3" s="32"/>
      <c r="IS3" s="30"/>
      <c r="IT3" s="31"/>
      <c r="IU3" s="29"/>
      <c r="IV3" s="29"/>
    </row>
    <row r="4" spans="1:256" hidden="1" outlineLevel="2" x14ac:dyDescent="0.25">
      <c r="A4" s="30">
        <v>29</v>
      </c>
      <c r="B4" s="31">
        <v>37012</v>
      </c>
      <c r="C4" s="29" t="s">
        <v>340</v>
      </c>
      <c r="D4" s="29" t="s">
        <v>341</v>
      </c>
      <c r="E4" s="29"/>
      <c r="F4" s="29" t="s">
        <v>342</v>
      </c>
      <c r="G4" s="32">
        <v>1470000</v>
      </c>
    </row>
    <row r="5" spans="1:256" hidden="1" outlineLevel="2" x14ac:dyDescent="0.25">
      <c r="A5" s="30">
        <v>30</v>
      </c>
      <c r="B5" s="31">
        <v>37012</v>
      </c>
      <c r="C5" s="29" t="s">
        <v>343</v>
      </c>
      <c r="D5" s="29" t="s">
        <v>341</v>
      </c>
      <c r="E5" s="29"/>
      <c r="F5" s="29" t="s">
        <v>342</v>
      </c>
      <c r="G5" s="32">
        <v>645000</v>
      </c>
    </row>
    <row r="6" spans="1:256" hidden="1" outlineLevel="2" x14ac:dyDescent="0.25">
      <c r="A6" s="30">
        <v>31</v>
      </c>
      <c r="B6" s="31">
        <v>37012</v>
      </c>
      <c r="C6" s="29" t="s">
        <v>2447</v>
      </c>
      <c r="D6" s="29" t="s">
        <v>341</v>
      </c>
      <c r="E6" s="29"/>
      <c r="F6" s="29" t="s">
        <v>342</v>
      </c>
      <c r="G6" s="32">
        <v>1224000</v>
      </c>
    </row>
    <row r="7" spans="1:256" ht="13.8" outlineLevel="1" collapsed="1" x14ac:dyDescent="0.25">
      <c r="A7" s="41">
        <f>SUBTOTAL(3,A4:A6)</f>
        <v>3</v>
      </c>
      <c r="B7" s="42"/>
      <c r="C7" s="43"/>
      <c r="D7" s="43" t="s">
        <v>438</v>
      </c>
      <c r="E7" s="43"/>
      <c r="F7" s="43"/>
      <c r="G7" s="45">
        <f>SUM(G4:G6)</f>
        <v>3339000</v>
      </c>
    </row>
    <row r="8" spans="1:256" hidden="1" outlineLevel="2" x14ac:dyDescent="0.25">
      <c r="A8" s="30">
        <v>32</v>
      </c>
      <c r="B8" s="31">
        <v>37012</v>
      </c>
      <c r="C8" s="29" t="s">
        <v>1546</v>
      </c>
      <c r="D8" s="29" t="s">
        <v>1364</v>
      </c>
      <c r="E8" s="29"/>
      <c r="F8" s="29" t="s">
        <v>344</v>
      </c>
      <c r="G8" s="32">
        <v>500000</v>
      </c>
    </row>
    <row r="9" spans="1:256" ht="13.8" outlineLevel="1" collapsed="1" x14ac:dyDescent="0.25">
      <c r="A9" s="41">
        <f>SUBTOTAL(3,A8:A8)</f>
        <v>1</v>
      </c>
      <c r="B9" s="42"/>
      <c r="C9" s="43"/>
      <c r="D9" s="43" t="s">
        <v>437</v>
      </c>
      <c r="E9" s="43"/>
      <c r="F9" s="43"/>
      <c r="G9" s="45">
        <f>SUM(G8)</f>
        <v>500000</v>
      </c>
    </row>
    <row r="10" spans="1:256" hidden="1" outlineLevel="2" x14ac:dyDescent="0.25">
      <c r="A10" s="4">
        <v>1</v>
      </c>
      <c r="B10" s="5">
        <v>36998</v>
      </c>
      <c r="C10" t="s">
        <v>2494</v>
      </c>
      <c r="D10" t="s">
        <v>1369</v>
      </c>
      <c r="E10" t="s">
        <v>2495</v>
      </c>
      <c r="F10" t="s">
        <v>1370</v>
      </c>
      <c r="G10" s="6">
        <v>393000</v>
      </c>
    </row>
    <row r="11" spans="1:256" hidden="1" outlineLevel="2" x14ac:dyDescent="0.25">
      <c r="A11" s="33" t="s">
        <v>1367</v>
      </c>
      <c r="B11" s="34">
        <v>37042</v>
      </c>
      <c r="C11" s="35" t="s">
        <v>1372</v>
      </c>
      <c r="D11" s="35" t="s">
        <v>1369</v>
      </c>
      <c r="E11" s="29" t="s">
        <v>2495</v>
      </c>
      <c r="F11" s="35" t="s">
        <v>1370</v>
      </c>
      <c r="G11" s="36">
        <v>49743</v>
      </c>
    </row>
    <row r="12" spans="1:256" hidden="1" outlineLevel="2" x14ac:dyDescent="0.25">
      <c r="A12" s="30" t="s">
        <v>1367</v>
      </c>
      <c r="B12" s="31">
        <v>37061</v>
      </c>
      <c r="C12" s="29" t="s">
        <v>1368</v>
      </c>
      <c r="D12" s="29" t="s">
        <v>1369</v>
      </c>
      <c r="E12" s="29"/>
      <c r="F12" s="29" t="s">
        <v>1370</v>
      </c>
      <c r="G12" s="32">
        <v>0</v>
      </c>
      <c r="H12" s="30"/>
      <c r="I12" s="31"/>
      <c r="J12" s="29"/>
      <c r="K12" s="29"/>
      <c r="L12" s="29"/>
      <c r="M12" s="29"/>
      <c r="N12" s="32"/>
      <c r="O12" s="30"/>
      <c r="P12" s="31"/>
      <c r="Q12" s="29"/>
      <c r="R12" s="29"/>
      <c r="S12" s="29"/>
      <c r="T12" s="29"/>
      <c r="U12" s="32"/>
      <c r="V12" s="30"/>
      <c r="W12" s="31"/>
      <c r="X12" s="29"/>
      <c r="Y12" s="29"/>
      <c r="Z12" s="29"/>
      <c r="AA12" s="29"/>
      <c r="AB12" s="32"/>
      <c r="AC12" s="30"/>
      <c r="AD12" s="31"/>
      <c r="AE12" s="29"/>
      <c r="AF12" s="29"/>
      <c r="AG12" s="29"/>
      <c r="AH12" s="29"/>
      <c r="AI12" s="32"/>
      <c r="AJ12" s="30"/>
      <c r="AK12" s="31"/>
      <c r="AL12" s="29"/>
      <c r="AM12" s="29"/>
      <c r="AN12" s="29"/>
      <c r="AO12" s="29"/>
      <c r="AP12" s="32"/>
      <c r="AQ12" s="30"/>
      <c r="AR12" s="31"/>
      <c r="AS12" s="29"/>
      <c r="AT12" s="29"/>
      <c r="AU12" s="29"/>
      <c r="AV12" s="29"/>
      <c r="AW12" s="32"/>
      <c r="AX12" s="30"/>
      <c r="AY12" s="31"/>
      <c r="AZ12" s="29"/>
      <c r="BA12" s="29"/>
      <c r="BB12" s="29"/>
      <c r="BC12" s="29"/>
      <c r="BD12" s="32"/>
      <c r="BE12" s="30"/>
      <c r="BF12" s="31"/>
      <c r="BG12" s="29"/>
      <c r="BH12" s="29"/>
      <c r="BI12" s="29"/>
      <c r="BJ12" s="29"/>
      <c r="BK12" s="32"/>
      <c r="BL12" s="30"/>
      <c r="BM12" s="31"/>
      <c r="BN12" s="29"/>
      <c r="BO12" s="29"/>
      <c r="BP12" s="29"/>
      <c r="BQ12" s="29"/>
      <c r="BR12" s="32"/>
      <c r="BS12" s="30"/>
      <c r="BT12" s="31"/>
      <c r="BU12" s="29"/>
      <c r="BV12" s="29"/>
      <c r="BW12" s="29"/>
      <c r="BX12" s="29"/>
      <c r="BY12" s="32"/>
      <c r="BZ12" s="30"/>
      <c r="CA12" s="31"/>
      <c r="CB12" s="29"/>
      <c r="CC12" s="29"/>
      <c r="CD12" s="29"/>
      <c r="CE12" s="29"/>
      <c r="CF12" s="32"/>
      <c r="CG12" s="30"/>
      <c r="CH12" s="31"/>
      <c r="CI12" s="29"/>
      <c r="CJ12" s="29"/>
      <c r="CK12" s="29"/>
      <c r="CL12" s="29"/>
      <c r="CM12" s="32"/>
      <c r="CN12" s="30"/>
      <c r="CO12" s="31"/>
      <c r="CP12" s="29"/>
      <c r="CQ12" s="29"/>
      <c r="CR12" s="29"/>
      <c r="CS12" s="29"/>
      <c r="CT12" s="32"/>
      <c r="CU12" s="30"/>
      <c r="CV12" s="31"/>
      <c r="CW12" s="29"/>
      <c r="CX12" s="29"/>
      <c r="CY12" s="29"/>
      <c r="CZ12" s="29"/>
      <c r="DA12" s="32"/>
      <c r="DB12" s="30"/>
      <c r="DC12" s="31"/>
      <c r="DD12" s="29"/>
      <c r="DE12" s="29"/>
      <c r="DF12" s="29"/>
      <c r="DG12" s="29"/>
      <c r="DH12" s="32"/>
      <c r="DI12" s="30"/>
      <c r="DJ12" s="31"/>
      <c r="DK12" s="29"/>
      <c r="DL12" s="29"/>
      <c r="DM12" s="29"/>
      <c r="DN12" s="29"/>
      <c r="DO12" s="32"/>
      <c r="DP12" s="30"/>
      <c r="DQ12" s="31"/>
      <c r="DR12" s="29"/>
      <c r="DS12" s="29"/>
      <c r="DT12" s="29"/>
      <c r="DU12" s="29"/>
      <c r="DV12" s="32"/>
      <c r="DW12" s="30"/>
      <c r="DX12" s="31"/>
      <c r="DY12" s="29"/>
      <c r="DZ12" s="29"/>
      <c r="EA12" s="29"/>
      <c r="EB12" s="29"/>
      <c r="EC12" s="32"/>
      <c r="ED12" s="30"/>
      <c r="EE12" s="31"/>
      <c r="EF12" s="29"/>
      <c r="EG12" s="29"/>
      <c r="EH12" s="29"/>
      <c r="EI12" s="29"/>
      <c r="EJ12" s="32"/>
      <c r="EK12" s="30"/>
      <c r="EL12" s="31"/>
      <c r="EM12" s="29"/>
      <c r="EN12" s="29"/>
      <c r="EO12" s="29"/>
      <c r="EP12" s="29"/>
      <c r="EQ12" s="32"/>
      <c r="ER12" s="30"/>
      <c r="ES12" s="31"/>
      <c r="ET12" s="29"/>
      <c r="EU12" s="29"/>
      <c r="EV12" s="29"/>
      <c r="EW12" s="29"/>
      <c r="EX12" s="32"/>
      <c r="EY12" s="30"/>
      <c r="EZ12" s="31"/>
      <c r="FA12" s="29"/>
      <c r="FB12" s="29"/>
      <c r="FC12" s="29"/>
      <c r="FD12" s="29"/>
      <c r="FE12" s="32"/>
      <c r="FF12" s="30"/>
      <c r="FG12" s="31"/>
      <c r="FH12" s="29"/>
      <c r="FI12" s="29"/>
      <c r="FJ12" s="29"/>
      <c r="FK12" s="29"/>
      <c r="FL12" s="32"/>
      <c r="FM12" s="30"/>
      <c r="FN12" s="31"/>
      <c r="FO12" s="29"/>
      <c r="FP12" s="29"/>
      <c r="FQ12" s="29"/>
      <c r="FR12" s="29"/>
      <c r="FS12" s="32"/>
      <c r="FT12" s="30"/>
      <c r="FU12" s="31"/>
      <c r="FV12" s="29"/>
      <c r="FW12" s="29"/>
      <c r="FX12" s="29"/>
      <c r="FY12" s="29"/>
      <c r="FZ12" s="32"/>
      <c r="GA12" s="30"/>
      <c r="GB12" s="31"/>
      <c r="GC12" s="29"/>
      <c r="GD12" s="29"/>
      <c r="GE12" s="29"/>
      <c r="GF12" s="29"/>
      <c r="GG12" s="32"/>
      <c r="GH12" s="30"/>
      <c r="GI12" s="31"/>
      <c r="GJ12" s="29"/>
      <c r="GK12" s="29"/>
      <c r="GL12" s="29"/>
      <c r="GM12" s="29"/>
      <c r="GN12" s="32"/>
      <c r="GO12" s="30"/>
      <c r="GP12" s="31"/>
      <c r="GQ12" s="29"/>
      <c r="GR12" s="29"/>
      <c r="GS12" s="29"/>
      <c r="GT12" s="29"/>
      <c r="GU12" s="32"/>
      <c r="GV12" s="30"/>
      <c r="GW12" s="31"/>
      <c r="GX12" s="29"/>
      <c r="GY12" s="29"/>
      <c r="GZ12" s="29"/>
      <c r="HA12" s="29"/>
      <c r="HB12" s="32"/>
      <c r="HC12" s="30"/>
      <c r="HD12" s="31"/>
      <c r="HE12" s="29"/>
      <c r="HF12" s="29"/>
      <c r="HG12" s="29"/>
      <c r="HH12" s="29"/>
      <c r="HI12" s="32"/>
      <c r="HJ12" s="30"/>
      <c r="HK12" s="31"/>
      <c r="HL12" s="29"/>
      <c r="HM12" s="29"/>
      <c r="HN12" s="29"/>
      <c r="HO12" s="29"/>
      <c r="HP12" s="32"/>
      <c r="HQ12" s="30"/>
      <c r="HR12" s="31"/>
      <c r="HS12" s="29"/>
      <c r="HT12" s="29"/>
      <c r="HU12" s="29"/>
      <c r="HV12" s="29"/>
      <c r="HW12" s="32"/>
      <c r="HX12" s="30"/>
      <c r="HY12" s="31"/>
      <c r="HZ12" s="29"/>
      <c r="IA12" s="29"/>
      <c r="IB12" s="29"/>
      <c r="IC12" s="29"/>
      <c r="ID12" s="32"/>
      <c r="IE12" s="30"/>
      <c r="IF12" s="31"/>
      <c r="IG12" s="29"/>
      <c r="IH12" s="29"/>
      <c r="II12" s="29"/>
      <c r="IJ12" s="29"/>
      <c r="IK12" s="32"/>
      <c r="IL12" s="30"/>
      <c r="IM12" s="31"/>
      <c r="IN12" s="29"/>
      <c r="IO12" s="29"/>
      <c r="IP12" s="29"/>
      <c r="IQ12" s="29"/>
      <c r="IR12" s="32"/>
      <c r="IS12" s="30"/>
      <c r="IT12" s="31"/>
      <c r="IU12" s="29"/>
      <c r="IV12" s="29"/>
    </row>
    <row r="13" spans="1:256" hidden="1" outlineLevel="2" x14ac:dyDescent="0.25">
      <c r="A13" s="30" t="s">
        <v>1367</v>
      </c>
      <c r="B13" s="31">
        <v>37063</v>
      </c>
      <c r="C13" s="29" t="s">
        <v>1372</v>
      </c>
      <c r="D13" s="29" t="s">
        <v>1369</v>
      </c>
      <c r="E13" s="29"/>
      <c r="F13" s="29" t="s">
        <v>1370</v>
      </c>
      <c r="G13" s="32">
        <v>33000</v>
      </c>
      <c r="H13" s="30"/>
      <c r="I13" s="31"/>
      <c r="J13" s="29"/>
      <c r="K13" s="29"/>
      <c r="L13" s="29"/>
      <c r="M13" s="29"/>
      <c r="N13" s="32"/>
      <c r="O13" s="30"/>
      <c r="P13" s="31"/>
      <c r="Q13" s="29"/>
      <c r="R13" s="29"/>
      <c r="S13" s="29"/>
      <c r="T13" s="29"/>
      <c r="U13" s="32"/>
      <c r="V13" s="30"/>
      <c r="W13" s="31"/>
      <c r="X13" s="29"/>
      <c r="Y13" s="29"/>
      <c r="Z13" s="29"/>
      <c r="AA13" s="29"/>
      <c r="AB13" s="32"/>
      <c r="AC13" s="30"/>
      <c r="AD13" s="31"/>
      <c r="AE13" s="29"/>
      <c r="AF13" s="29"/>
      <c r="AG13" s="29"/>
      <c r="AH13" s="29"/>
      <c r="AI13" s="32"/>
      <c r="AJ13" s="30"/>
      <c r="AK13" s="31"/>
      <c r="AL13" s="29"/>
      <c r="AM13" s="29"/>
      <c r="AN13" s="29"/>
      <c r="AO13" s="29"/>
      <c r="AP13" s="32"/>
      <c r="AQ13" s="30"/>
      <c r="AR13" s="31"/>
      <c r="AS13" s="29"/>
      <c r="AT13" s="29"/>
      <c r="AU13" s="29"/>
      <c r="AV13" s="29"/>
      <c r="AW13" s="32"/>
      <c r="AX13" s="30"/>
      <c r="AY13" s="31"/>
      <c r="AZ13" s="29"/>
      <c r="BA13" s="29"/>
      <c r="BB13" s="29"/>
      <c r="BC13" s="29"/>
      <c r="BD13" s="32"/>
      <c r="BE13" s="30"/>
      <c r="BF13" s="31"/>
      <c r="BG13" s="29"/>
      <c r="BH13" s="29"/>
      <c r="BI13" s="29"/>
      <c r="BJ13" s="29"/>
      <c r="BK13" s="32"/>
      <c r="BL13" s="30"/>
      <c r="BM13" s="31"/>
      <c r="BN13" s="29"/>
      <c r="BO13" s="29"/>
      <c r="BP13" s="29"/>
      <c r="BQ13" s="29"/>
      <c r="BR13" s="32"/>
      <c r="BS13" s="30"/>
      <c r="BT13" s="31"/>
      <c r="BU13" s="29"/>
      <c r="BV13" s="29"/>
      <c r="BW13" s="29"/>
      <c r="BX13" s="29"/>
      <c r="BY13" s="32"/>
      <c r="BZ13" s="30"/>
      <c r="CA13" s="31"/>
      <c r="CB13" s="29"/>
      <c r="CC13" s="29"/>
      <c r="CD13" s="29"/>
      <c r="CE13" s="29"/>
      <c r="CF13" s="32"/>
      <c r="CG13" s="30"/>
      <c r="CH13" s="31"/>
      <c r="CI13" s="29"/>
      <c r="CJ13" s="29"/>
      <c r="CK13" s="29"/>
      <c r="CL13" s="29"/>
      <c r="CM13" s="32"/>
      <c r="CN13" s="30"/>
      <c r="CO13" s="31"/>
      <c r="CP13" s="29"/>
      <c r="CQ13" s="29"/>
      <c r="CR13" s="29"/>
      <c r="CS13" s="29"/>
      <c r="CT13" s="32"/>
      <c r="CU13" s="30"/>
      <c r="CV13" s="31"/>
      <c r="CW13" s="29"/>
      <c r="CX13" s="29"/>
      <c r="CY13" s="29"/>
      <c r="CZ13" s="29"/>
      <c r="DA13" s="32"/>
      <c r="DB13" s="30"/>
      <c r="DC13" s="31"/>
      <c r="DD13" s="29"/>
      <c r="DE13" s="29"/>
      <c r="DF13" s="29"/>
      <c r="DG13" s="29"/>
      <c r="DH13" s="32"/>
      <c r="DI13" s="30"/>
      <c r="DJ13" s="31"/>
      <c r="DK13" s="29"/>
      <c r="DL13" s="29"/>
      <c r="DM13" s="29"/>
      <c r="DN13" s="29"/>
      <c r="DO13" s="32"/>
      <c r="DP13" s="30"/>
      <c r="DQ13" s="31"/>
      <c r="DR13" s="29"/>
      <c r="DS13" s="29"/>
      <c r="DT13" s="29"/>
      <c r="DU13" s="29"/>
      <c r="DV13" s="32"/>
      <c r="DW13" s="30"/>
      <c r="DX13" s="31"/>
      <c r="DY13" s="29"/>
      <c r="DZ13" s="29"/>
      <c r="EA13" s="29"/>
      <c r="EB13" s="29"/>
      <c r="EC13" s="32"/>
      <c r="ED13" s="30"/>
      <c r="EE13" s="31"/>
      <c r="EF13" s="29"/>
      <c r="EG13" s="29"/>
      <c r="EH13" s="29"/>
      <c r="EI13" s="29"/>
      <c r="EJ13" s="32"/>
      <c r="EK13" s="30"/>
      <c r="EL13" s="31"/>
      <c r="EM13" s="29"/>
      <c r="EN13" s="29"/>
      <c r="EO13" s="29"/>
      <c r="EP13" s="29"/>
      <c r="EQ13" s="32"/>
      <c r="ER13" s="30"/>
      <c r="ES13" s="31"/>
      <c r="ET13" s="29"/>
      <c r="EU13" s="29"/>
      <c r="EV13" s="29"/>
      <c r="EW13" s="29"/>
      <c r="EX13" s="32"/>
      <c r="EY13" s="30"/>
      <c r="EZ13" s="31"/>
      <c r="FA13" s="29"/>
      <c r="FB13" s="29"/>
      <c r="FC13" s="29"/>
      <c r="FD13" s="29"/>
      <c r="FE13" s="32"/>
      <c r="FF13" s="30"/>
      <c r="FG13" s="31"/>
      <c r="FH13" s="29"/>
      <c r="FI13" s="29"/>
      <c r="FJ13" s="29"/>
      <c r="FK13" s="29"/>
      <c r="FL13" s="32"/>
      <c r="FM13" s="30"/>
      <c r="FN13" s="31"/>
      <c r="FO13" s="29"/>
      <c r="FP13" s="29"/>
      <c r="FQ13" s="29"/>
      <c r="FR13" s="29"/>
      <c r="FS13" s="32"/>
      <c r="FT13" s="30"/>
      <c r="FU13" s="31"/>
      <c r="FV13" s="29"/>
      <c r="FW13" s="29"/>
      <c r="FX13" s="29"/>
      <c r="FY13" s="29"/>
      <c r="FZ13" s="32"/>
      <c r="GA13" s="30"/>
      <c r="GB13" s="31"/>
      <c r="GC13" s="29"/>
      <c r="GD13" s="29"/>
      <c r="GE13" s="29"/>
      <c r="GF13" s="29"/>
      <c r="GG13" s="32"/>
      <c r="GH13" s="30"/>
      <c r="GI13" s="31"/>
      <c r="GJ13" s="29"/>
      <c r="GK13" s="29"/>
      <c r="GL13" s="29"/>
      <c r="GM13" s="29"/>
      <c r="GN13" s="32"/>
      <c r="GO13" s="30"/>
      <c r="GP13" s="31"/>
      <c r="GQ13" s="29"/>
      <c r="GR13" s="29"/>
      <c r="GS13" s="29"/>
      <c r="GT13" s="29"/>
      <c r="GU13" s="32"/>
      <c r="GV13" s="30"/>
      <c r="GW13" s="31"/>
      <c r="GX13" s="29"/>
      <c r="GY13" s="29"/>
      <c r="GZ13" s="29"/>
      <c r="HA13" s="29"/>
      <c r="HB13" s="32"/>
      <c r="HC13" s="30"/>
      <c r="HD13" s="31"/>
      <c r="HE13" s="29"/>
      <c r="HF13" s="29"/>
      <c r="HG13" s="29"/>
      <c r="HH13" s="29"/>
      <c r="HI13" s="32"/>
      <c r="HJ13" s="30"/>
      <c r="HK13" s="31"/>
      <c r="HL13" s="29"/>
      <c r="HM13" s="29"/>
      <c r="HN13" s="29"/>
      <c r="HO13" s="29"/>
      <c r="HP13" s="32"/>
      <c r="HQ13" s="30"/>
      <c r="HR13" s="31"/>
      <c r="HS13" s="29"/>
      <c r="HT13" s="29"/>
      <c r="HU13" s="29"/>
      <c r="HV13" s="29"/>
      <c r="HW13" s="32"/>
      <c r="HX13" s="30"/>
      <c r="HY13" s="31"/>
      <c r="HZ13" s="29"/>
      <c r="IA13" s="29"/>
      <c r="IB13" s="29"/>
      <c r="IC13" s="29"/>
      <c r="ID13" s="32"/>
      <c r="IE13" s="30"/>
      <c r="IF13" s="31"/>
      <c r="IG13" s="29"/>
      <c r="IH13" s="29"/>
      <c r="II13" s="29"/>
      <c r="IJ13" s="29"/>
      <c r="IK13" s="32"/>
      <c r="IL13" s="30"/>
      <c r="IM13" s="31"/>
      <c r="IN13" s="29"/>
      <c r="IO13" s="29"/>
      <c r="IP13" s="29"/>
      <c r="IQ13" s="29"/>
      <c r="IR13" s="32"/>
      <c r="IS13" s="30"/>
      <c r="IT13" s="31"/>
      <c r="IU13" s="29"/>
      <c r="IV13" s="29"/>
    </row>
    <row r="14" spans="1:256" ht="13.8" outlineLevel="1" collapsed="1" x14ac:dyDescent="0.25">
      <c r="A14" s="41">
        <f>SUBTOTAL(3,A10:A13)</f>
        <v>4</v>
      </c>
      <c r="B14" s="42"/>
      <c r="C14" s="43"/>
      <c r="D14" s="43" t="s">
        <v>436</v>
      </c>
      <c r="E14" s="43"/>
      <c r="F14" s="43"/>
      <c r="G14" s="45">
        <f>SUM(G10:G13)</f>
        <v>475743</v>
      </c>
      <c r="H14" s="30"/>
      <c r="I14" s="31"/>
      <c r="J14" s="29"/>
      <c r="K14" s="29"/>
      <c r="L14" s="29"/>
      <c r="M14" s="29"/>
      <c r="N14" s="32"/>
      <c r="O14" s="30"/>
      <c r="P14" s="31"/>
      <c r="Q14" s="29"/>
      <c r="R14" s="29"/>
      <c r="S14" s="29"/>
      <c r="T14" s="29"/>
      <c r="U14" s="32"/>
      <c r="V14" s="30"/>
      <c r="W14" s="31"/>
      <c r="X14" s="29"/>
      <c r="Y14" s="29"/>
      <c r="Z14" s="29"/>
      <c r="AA14" s="29"/>
      <c r="AB14" s="32"/>
      <c r="AC14" s="30"/>
      <c r="AD14" s="31"/>
      <c r="AE14" s="29"/>
      <c r="AF14" s="29"/>
      <c r="AG14" s="29"/>
      <c r="AH14" s="29"/>
      <c r="AI14" s="32"/>
      <c r="AJ14" s="30"/>
      <c r="AK14" s="31"/>
      <c r="AL14" s="29"/>
      <c r="AM14" s="29"/>
      <c r="AN14" s="29"/>
      <c r="AO14" s="29"/>
      <c r="AP14" s="32"/>
      <c r="AQ14" s="30"/>
      <c r="AR14" s="31"/>
      <c r="AS14" s="29"/>
      <c r="AT14" s="29"/>
      <c r="AU14" s="29"/>
      <c r="AV14" s="29"/>
      <c r="AW14" s="32"/>
      <c r="AX14" s="30"/>
      <c r="AY14" s="31"/>
      <c r="AZ14" s="29"/>
      <c r="BA14" s="29"/>
      <c r="BB14" s="29"/>
      <c r="BC14" s="29"/>
      <c r="BD14" s="32"/>
      <c r="BE14" s="30"/>
      <c r="BF14" s="31"/>
      <c r="BG14" s="29"/>
      <c r="BH14" s="29"/>
      <c r="BI14" s="29"/>
      <c r="BJ14" s="29"/>
      <c r="BK14" s="32"/>
      <c r="BL14" s="30"/>
      <c r="BM14" s="31"/>
      <c r="BN14" s="29"/>
      <c r="BO14" s="29"/>
      <c r="BP14" s="29"/>
      <c r="BQ14" s="29"/>
      <c r="BR14" s="32"/>
      <c r="BS14" s="30"/>
      <c r="BT14" s="31"/>
      <c r="BU14" s="29"/>
      <c r="BV14" s="29"/>
      <c r="BW14" s="29"/>
      <c r="BX14" s="29"/>
      <c r="BY14" s="32"/>
      <c r="BZ14" s="30"/>
      <c r="CA14" s="31"/>
      <c r="CB14" s="29"/>
      <c r="CC14" s="29"/>
      <c r="CD14" s="29"/>
      <c r="CE14" s="29"/>
      <c r="CF14" s="32"/>
      <c r="CG14" s="30"/>
      <c r="CH14" s="31"/>
      <c r="CI14" s="29"/>
      <c r="CJ14" s="29"/>
      <c r="CK14" s="29"/>
      <c r="CL14" s="29"/>
      <c r="CM14" s="32"/>
      <c r="CN14" s="30"/>
      <c r="CO14" s="31"/>
      <c r="CP14" s="29"/>
      <c r="CQ14" s="29"/>
      <c r="CR14" s="29"/>
      <c r="CS14" s="29"/>
      <c r="CT14" s="32"/>
      <c r="CU14" s="30"/>
      <c r="CV14" s="31"/>
      <c r="CW14" s="29"/>
      <c r="CX14" s="29"/>
      <c r="CY14" s="29"/>
      <c r="CZ14" s="29"/>
      <c r="DA14" s="32"/>
      <c r="DB14" s="30"/>
      <c r="DC14" s="31"/>
      <c r="DD14" s="29"/>
      <c r="DE14" s="29"/>
      <c r="DF14" s="29"/>
      <c r="DG14" s="29"/>
      <c r="DH14" s="32"/>
      <c r="DI14" s="30"/>
      <c r="DJ14" s="31"/>
      <c r="DK14" s="29"/>
      <c r="DL14" s="29"/>
      <c r="DM14" s="29"/>
      <c r="DN14" s="29"/>
      <c r="DO14" s="32"/>
      <c r="DP14" s="30"/>
      <c r="DQ14" s="31"/>
      <c r="DR14" s="29"/>
      <c r="DS14" s="29"/>
      <c r="DT14" s="29"/>
      <c r="DU14" s="29"/>
      <c r="DV14" s="32"/>
      <c r="DW14" s="30"/>
      <c r="DX14" s="31"/>
      <c r="DY14" s="29"/>
      <c r="DZ14" s="29"/>
      <c r="EA14" s="29"/>
      <c r="EB14" s="29"/>
      <c r="EC14" s="32"/>
      <c r="ED14" s="30"/>
      <c r="EE14" s="31"/>
      <c r="EF14" s="29"/>
      <c r="EG14" s="29"/>
      <c r="EH14" s="29"/>
      <c r="EI14" s="29"/>
      <c r="EJ14" s="32"/>
      <c r="EK14" s="30"/>
      <c r="EL14" s="31"/>
      <c r="EM14" s="29"/>
      <c r="EN14" s="29"/>
      <c r="EO14" s="29"/>
      <c r="EP14" s="29"/>
      <c r="EQ14" s="32"/>
      <c r="ER14" s="30"/>
      <c r="ES14" s="31"/>
      <c r="ET14" s="29"/>
      <c r="EU14" s="29"/>
      <c r="EV14" s="29"/>
      <c r="EW14" s="29"/>
      <c r="EX14" s="32"/>
      <c r="EY14" s="30"/>
      <c r="EZ14" s="31"/>
      <c r="FA14" s="29"/>
      <c r="FB14" s="29"/>
      <c r="FC14" s="29"/>
      <c r="FD14" s="29"/>
      <c r="FE14" s="32"/>
      <c r="FF14" s="30"/>
      <c r="FG14" s="31"/>
      <c r="FH14" s="29"/>
      <c r="FI14" s="29"/>
      <c r="FJ14" s="29"/>
      <c r="FK14" s="29"/>
      <c r="FL14" s="32"/>
      <c r="FM14" s="30"/>
      <c r="FN14" s="31"/>
      <c r="FO14" s="29"/>
      <c r="FP14" s="29"/>
      <c r="FQ14" s="29"/>
      <c r="FR14" s="29"/>
      <c r="FS14" s="32"/>
      <c r="FT14" s="30"/>
      <c r="FU14" s="31"/>
      <c r="FV14" s="29"/>
      <c r="FW14" s="29"/>
      <c r="FX14" s="29"/>
      <c r="FY14" s="29"/>
      <c r="FZ14" s="32"/>
      <c r="GA14" s="30"/>
      <c r="GB14" s="31"/>
      <c r="GC14" s="29"/>
      <c r="GD14" s="29"/>
      <c r="GE14" s="29"/>
      <c r="GF14" s="29"/>
      <c r="GG14" s="32"/>
      <c r="GH14" s="30"/>
      <c r="GI14" s="31"/>
      <c r="GJ14" s="29"/>
      <c r="GK14" s="29"/>
      <c r="GL14" s="29"/>
      <c r="GM14" s="29"/>
      <c r="GN14" s="32"/>
      <c r="GO14" s="30"/>
      <c r="GP14" s="31"/>
      <c r="GQ14" s="29"/>
      <c r="GR14" s="29"/>
      <c r="GS14" s="29"/>
      <c r="GT14" s="29"/>
      <c r="GU14" s="32"/>
      <c r="GV14" s="30"/>
      <c r="GW14" s="31"/>
      <c r="GX14" s="29"/>
      <c r="GY14" s="29"/>
      <c r="GZ14" s="29"/>
      <c r="HA14" s="29"/>
      <c r="HB14" s="32"/>
      <c r="HC14" s="30"/>
      <c r="HD14" s="31"/>
      <c r="HE14" s="29"/>
      <c r="HF14" s="29"/>
      <c r="HG14" s="29"/>
      <c r="HH14" s="29"/>
      <c r="HI14" s="32"/>
      <c r="HJ14" s="30"/>
      <c r="HK14" s="31"/>
      <c r="HL14" s="29"/>
      <c r="HM14" s="29"/>
      <c r="HN14" s="29"/>
      <c r="HO14" s="29"/>
      <c r="HP14" s="32"/>
      <c r="HQ14" s="30"/>
      <c r="HR14" s="31"/>
      <c r="HS14" s="29"/>
      <c r="HT14" s="29"/>
      <c r="HU14" s="29"/>
      <c r="HV14" s="29"/>
      <c r="HW14" s="32"/>
      <c r="HX14" s="30"/>
      <c r="HY14" s="31"/>
      <c r="HZ14" s="29"/>
      <c r="IA14" s="29"/>
      <c r="IB14" s="29"/>
      <c r="IC14" s="29"/>
      <c r="ID14" s="32"/>
      <c r="IE14" s="30"/>
      <c r="IF14" s="31"/>
      <c r="IG14" s="29"/>
      <c r="IH14" s="29"/>
      <c r="II14" s="29"/>
      <c r="IJ14" s="29"/>
      <c r="IK14" s="32"/>
      <c r="IL14" s="30"/>
      <c r="IM14" s="31"/>
      <c r="IN14" s="29"/>
      <c r="IO14" s="29"/>
      <c r="IP14" s="29"/>
      <c r="IQ14" s="29"/>
      <c r="IR14" s="32"/>
      <c r="IS14" s="30"/>
      <c r="IT14" s="31"/>
      <c r="IU14" s="29"/>
      <c r="IV14" s="29"/>
    </row>
    <row r="15" spans="1:256" hidden="1" outlineLevel="2" x14ac:dyDescent="0.25">
      <c r="A15" s="7">
        <v>2</v>
      </c>
      <c r="B15" s="5">
        <v>36997</v>
      </c>
      <c r="C15" t="s">
        <v>2496</v>
      </c>
      <c r="D15" t="s">
        <v>2497</v>
      </c>
      <c r="E15" t="s">
        <v>2498</v>
      </c>
      <c r="F15" t="s">
        <v>2499</v>
      </c>
      <c r="G15" s="8">
        <v>9000</v>
      </c>
    </row>
    <row r="16" spans="1:256" hidden="1" outlineLevel="2" x14ac:dyDescent="0.25">
      <c r="A16" s="7">
        <v>3</v>
      </c>
      <c r="B16" s="5">
        <v>36997</v>
      </c>
      <c r="C16" t="s">
        <v>2496</v>
      </c>
      <c r="D16" t="s">
        <v>2497</v>
      </c>
      <c r="E16" t="s">
        <v>2498</v>
      </c>
      <c r="F16" t="s">
        <v>2499</v>
      </c>
      <c r="G16" s="8">
        <v>3000</v>
      </c>
    </row>
    <row r="17" spans="1:7" hidden="1" outlineLevel="2" x14ac:dyDescent="0.25">
      <c r="A17" s="33">
        <v>606548</v>
      </c>
      <c r="B17" s="34">
        <v>37021</v>
      </c>
      <c r="C17" s="29" t="s">
        <v>1281</v>
      </c>
      <c r="D17" s="35" t="s">
        <v>2497</v>
      </c>
      <c r="E17" s="35" t="s">
        <v>2457</v>
      </c>
      <c r="F17" s="35" t="s">
        <v>1283</v>
      </c>
      <c r="G17" s="36">
        <v>2000000</v>
      </c>
    </row>
    <row r="18" spans="1:7" hidden="1" outlineLevel="2" x14ac:dyDescent="0.25">
      <c r="A18" s="33">
        <v>10</v>
      </c>
      <c r="B18" s="34">
        <v>37042</v>
      </c>
      <c r="C18" s="29" t="s">
        <v>1284</v>
      </c>
      <c r="D18" s="35" t="s">
        <v>2497</v>
      </c>
      <c r="E18" s="35" t="s">
        <v>2457</v>
      </c>
      <c r="F18" s="35" t="s">
        <v>1283</v>
      </c>
      <c r="G18" s="36">
        <v>176866</v>
      </c>
    </row>
    <row r="19" spans="1:7" hidden="1" outlineLevel="2" x14ac:dyDescent="0.25">
      <c r="A19" s="7">
        <v>100</v>
      </c>
      <c r="B19" s="5"/>
      <c r="C19" t="s">
        <v>2500</v>
      </c>
      <c r="D19" t="s">
        <v>2497</v>
      </c>
      <c r="E19" t="s">
        <v>2498</v>
      </c>
      <c r="G19" s="8">
        <v>0</v>
      </c>
    </row>
    <row r="20" spans="1:7" ht="13.8" outlineLevel="1" collapsed="1" x14ac:dyDescent="0.25">
      <c r="A20" s="47">
        <f>SUBTOTAL(3,A15:A19)</f>
        <v>5</v>
      </c>
      <c r="B20" s="48"/>
      <c r="C20" s="46"/>
      <c r="D20" s="46" t="s">
        <v>435</v>
      </c>
      <c r="E20" s="46"/>
      <c r="F20" s="46"/>
      <c r="G20" s="49">
        <f>SUM(G15:G19)</f>
        <v>2188866</v>
      </c>
    </row>
    <row r="21" spans="1:7" hidden="1" outlineLevel="2" x14ac:dyDescent="0.25">
      <c r="A21" s="7" t="s">
        <v>2553</v>
      </c>
      <c r="B21" s="5">
        <v>36983</v>
      </c>
      <c r="C21" t="s">
        <v>2554</v>
      </c>
      <c r="D21" t="s">
        <v>2503</v>
      </c>
      <c r="E21" t="s">
        <v>2495</v>
      </c>
      <c r="F21" t="s">
        <v>2555</v>
      </c>
      <c r="G21" s="6">
        <v>2878</v>
      </c>
    </row>
    <row r="22" spans="1:7" hidden="1" outlineLevel="2" x14ac:dyDescent="0.25">
      <c r="A22" s="7" t="s">
        <v>2501</v>
      </c>
      <c r="B22" s="5">
        <v>36986</v>
      </c>
      <c r="C22" t="s">
        <v>2502</v>
      </c>
      <c r="D22" t="s">
        <v>2503</v>
      </c>
      <c r="E22" t="s">
        <v>2504</v>
      </c>
      <c r="F22" t="s">
        <v>2505</v>
      </c>
      <c r="G22" s="6">
        <v>12361</v>
      </c>
    </row>
    <row r="23" spans="1:7" hidden="1" outlineLevel="2" x14ac:dyDescent="0.25">
      <c r="A23" s="7" t="s">
        <v>2506</v>
      </c>
      <c r="B23" s="5">
        <v>36986</v>
      </c>
      <c r="C23" t="s">
        <v>2502</v>
      </c>
      <c r="D23" t="s">
        <v>2503</v>
      </c>
      <c r="E23" t="s">
        <v>2504</v>
      </c>
      <c r="F23" t="s">
        <v>2505</v>
      </c>
      <c r="G23" s="6">
        <v>61758</v>
      </c>
    </row>
    <row r="24" spans="1:7" hidden="1" outlineLevel="2" x14ac:dyDescent="0.25">
      <c r="A24" s="7" t="s">
        <v>2507</v>
      </c>
      <c r="B24" s="5">
        <v>36986</v>
      </c>
      <c r="C24" t="s">
        <v>2508</v>
      </c>
      <c r="D24" t="s">
        <v>2503</v>
      </c>
      <c r="E24" t="s">
        <v>2504</v>
      </c>
      <c r="F24" t="s">
        <v>2509</v>
      </c>
      <c r="G24" s="6">
        <v>12790</v>
      </c>
    </row>
    <row r="25" spans="1:7" hidden="1" outlineLevel="2" x14ac:dyDescent="0.25">
      <c r="A25" s="7" t="s">
        <v>2549</v>
      </c>
      <c r="B25" s="5">
        <v>36987</v>
      </c>
      <c r="C25" t="s">
        <v>2550</v>
      </c>
      <c r="D25" t="s">
        <v>2551</v>
      </c>
      <c r="E25" t="s">
        <v>2317</v>
      </c>
      <c r="F25" t="s">
        <v>2552</v>
      </c>
      <c r="G25" s="6">
        <v>20130</v>
      </c>
    </row>
    <row r="26" spans="1:7" hidden="1" outlineLevel="2" x14ac:dyDescent="0.25">
      <c r="A26" s="7" t="s">
        <v>2549</v>
      </c>
      <c r="B26" s="5">
        <v>36987</v>
      </c>
      <c r="C26" t="s">
        <v>2550</v>
      </c>
      <c r="D26" t="s">
        <v>2551</v>
      </c>
      <c r="E26" t="s">
        <v>2317</v>
      </c>
      <c r="F26" t="s">
        <v>2552</v>
      </c>
      <c r="G26" s="6">
        <v>1100</v>
      </c>
    </row>
    <row r="27" spans="1:7" hidden="1" outlineLevel="2" x14ac:dyDescent="0.25">
      <c r="A27" s="7" t="s">
        <v>2510</v>
      </c>
      <c r="B27" s="5">
        <v>36990</v>
      </c>
      <c r="C27" t="s">
        <v>2511</v>
      </c>
      <c r="D27" t="s">
        <v>2503</v>
      </c>
      <c r="E27" t="s">
        <v>2504</v>
      </c>
      <c r="F27" t="s">
        <v>2505</v>
      </c>
      <c r="G27" s="6">
        <v>5280</v>
      </c>
    </row>
    <row r="28" spans="1:7" hidden="1" outlineLevel="2" x14ac:dyDescent="0.25">
      <c r="A28" s="7" t="s">
        <v>2512</v>
      </c>
      <c r="B28" s="5">
        <v>36992</v>
      </c>
      <c r="C28" t="s">
        <v>2513</v>
      </c>
      <c r="D28" t="s">
        <v>2503</v>
      </c>
      <c r="E28" t="s">
        <v>2504</v>
      </c>
      <c r="F28" t="s">
        <v>2514</v>
      </c>
      <c r="G28" s="6">
        <v>4427</v>
      </c>
    </row>
    <row r="29" spans="1:7" hidden="1" outlineLevel="2" x14ac:dyDescent="0.25">
      <c r="A29" s="7" t="s">
        <v>2556</v>
      </c>
      <c r="B29" s="5">
        <v>36992</v>
      </c>
      <c r="C29" t="s">
        <v>2554</v>
      </c>
      <c r="D29" t="s">
        <v>2503</v>
      </c>
      <c r="E29" t="s">
        <v>2495</v>
      </c>
      <c r="F29" t="s">
        <v>2555</v>
      </c>
      <c r="G29" s="6">
        <v>1583</v>
      </c>
    </row>
    <row r="30" spans="1:7" hidden="1" outlineLevel="2" x14ac:dyDescent="0.25">
      <c r="A30" s="7" t="s">
        <v>2515</v>
      </c>
      <c r="B30" s="5">
        <v>36999</v>
      </c>
      <c r="C30" t="s">
        <v>2516</v>
      </c>
      <c r="D30" t="s">
        <v>2503</v>
      </c>
      <c r="E30" t="s">
        <v>2504</v>
      </c>
      <c r="F30" t="s">
        <v>2505</v>
      </c>
      <c r="G30" s="6">
        <v>10206</v>
      </c>
    </row>
    <row r="31" spans="1:7" hidden="1" outlineLevel="2" x14ac:dyDescent="0.25">
      <c r="A31" s="7" t="s">
        <v>2517</v>
      </c>
      <c r="B31" s="5">
        <v>36999</v>
      </c>
      <c r="C31" t="s">
        <v>1731</v>
      </c>
      <c r="D31" t="s">
        <v>2503</v>
      </c>
      <c r="E31" t="s">
        <v>2504</v>
      </c>
      <c r="F31" t="s">
        <v>2518</v>
      </c>
      <c r="G31" s="6">
        <v>10076</v>
      </c>
    </row>
    <row r="32" spans="1:7" hidden="1" outlineLevel="2" x14ac:dyDescent="0.25">
      <c r="A32" s="7" t="s">
        <v>2519</v>
      </c>
      <c r="B32" s="5">
        <v>36999</v>
      </c>
      <c r="C32" t="s">
        <v>2520</v>
      </c>
      <c r="D32" t="s">
        <v>2503</v>
      </c>
      <c r="E32" t="s">
        <v>2504</v>
      </c>
      <c r="F32" t="s">
        <v>2509</v>
      </c>
      <c r="G32" s="6">
        <v>2283</v>
      </c>
    </row>
    <row r="33" spans="1:7" hidden="1" outlineLevel="2" x14ac:dyDescent="0.25">
      <c r="A33" s="7" t="s">
        <v>2521</v>
      </c>
      <c r="B33" s="5">
        <v>36999</v>
      </c>
      <c r="C33" t="s">
        <v>2522</v>
      </c>
      <c r="D33" t="s">
        <v>2503</v>
      </c>
      <c r="E33" t="s">
        <v>2504</v>
      </c>
      <c r="F33" t="s">
        <v>2523</v>
      </c>
      <c r="G33" s="6">
        <v>805</v>
      </c>
    </row>
    <row r="34" spans="1:7" hidden="1" outlineLevel="2" x14ac:dyDescent="0.25">
      <c r="A34" s="7" t="s">
        <v>2524</v>
      </c>
      <c r="B34" s="5">
        <v>36999</v>
      </c>
      <c r="C34" t="s">
        <v>2522</v>
      </c>
      <c r="D34" t="s">
        <v>2503</v>
      </c>
      <c r="E34" t="s">
        <v>2504</v>
      </c>
      <c r="F34" t="s">
        <v>2523</v>
      </c>
      <c r="G34" s="6">
        <v>-831</v>
      </c>
    </row>
    <row r="35" spans="1:7" hidden="1" outlineLevel="2" x14ac:dyDescent="0.25">
      <c r="A35" s="7" t="s">
        <v>2525</v>
      </c>
      <c r="B35" s="5">
        <v>36999</v>
      </c>
      <c r="C35" t="s">
        <v>2522</v>
      </c>
      <c r="D35" t="s">
        <v>2503</v>
      </c>
      <c r="E35" t="s">
        <v>2504</v>
      </c>
      <c r="F35" t="s">
        <v>2523</v>
      </c>
      <c r="G35" s="6">
        <v>-9213</v>
      </c>
    </row>
    <row r="36" spans="1:7" hidden="1" outlineLevel="2" x14ac:dyDescent="0.25">
      <c r="A36" s="7" t="s">
        <v>2526</v>
      </c>
      <c r="B36" s="5">
        <v>36999</v>
      </c>
      <c r="C36" t="s">
        <v>2527</v>
      </c>
      <c r="D36" t="s">
        <v>2503</v>
      </c>
      <c r="E36" t="s">
        <v>2504</v>
      </c>
      <c r="F36" t="s">
        <v>2509</v>
      </c>
      <c r="G36" s="6">
        <v>1919</v>
      </c>
    </row>
    <row r="37" spans="1:7" hidden="1" outlineLevel="2" x14ac:dyDescent="0.25">
      <c r="A37" s="7" t="s">
        <v>2528</v>
      </c>
      <c r="B37" s="5">
        <v>36999</v>
      </c>
      <c r="C37" t="s">
        <v>2529</v>
      </c>
      <c r="D37" t="s">
        <v>2503</v>
      </c>
      <c r="E37" t="s">
        <v>2504</v>
      </c>
      <c r="F37" t="s">
        <v>2514</v>
      </c>
      <c r="G37" s="6">
        <v>31708</v>
      </c>
    </row>
    <row r="38" spans="1:7" hidden="1" outlineLevel="2" x14ac:dyDescent="0.25">
      <c r="A38" s="7" t="s">
        <v>2530</v>
      </c>
      <c r="B38" s="5">
        <v>37001</v>
      </c>
      <c r="C38" t="s">
        <v>2531</v>
      </c>
      <c r="D38" t="s">
        <v>2503</v>
      </c>
      <c r="E38" t="s">
        <v>2504</v>
      </c>
      <c r="F38" t="s">
        <v>2514</v>
      </c>
      <c r="G38" s="6">
        <v>2720</v>
      </c>
    </row>
    <row r="39" spans="1:7" hidden="1" outlineLevel="2" x14ac:dyDescent="0.25">
      <c r="A39" s="7" t="s">
        <v>2532</v>
      </c>
      <c r="B39" s="5">
        <v>37004</v>
      </c>
      <c r="C39" t="s">
        <v>2533</v>
      </c>
      <c r="D39" t="s">
        <v>2503</v>
      </c>
      <c r="E39" t="s">
        <v>2504</v>
      </c>
      <c r="F39" t="s">
        <v>2534</v>
      </c>
      <c r="G39" s="6">
        <v>8300</v>
      </c>
    </row>
    <row r="40" spans="1:7" hidden="1" outlineLevel="2" x14ac:dyDescent="0.25">
      <c r="A40" s="7" t="s">
        <v>2535</v>
      </c>
      <c r="B40" s="5">
        <v>37005</v>
      </c>
      <c r="C40" t="s">
        <v>2536</v>
      </c>
      <c r="D40" t="s">
        <v>2503</v>
      </c>
      <c r="E40" t="s">
        <v>2504</v>
      </c>
      <c r="F40" t="s">
        <v>2534</v>
      </c>
      <c r="G40" s="6">
        <v>1849</v>
      </c>
    </row>
    <row r="41" spans="1:7" hidden="1" outlineLevel="2" x14ac:dyDescent="0.25">
      <c r="A41" s="7" t="s">
        <v>2537</v>
      </c>
      <c r="B41" s="5">
        <v>37005</v>
      </c>
      <c r="C41" t="s">
        <v>2538</v>
      </c>
      <c r="D41" t="s">
        <v>2503</v>
      </c>
      <c r="E41" t="s">
        <v>2504</v>
      </c>
      <c r="F41" t="s">
        <v>2539</v>
      </c>
      <c r="G41" s="6">
        <v>387</v>
      </c>
    </row>
    <row r="42" spans="1:7" hidden="1" outlineLevel="2" x14ac:dyDescent="0.25">
      <c r="A42" s="7" t="s">
        <v>2540</v>
      </c>
      <c r="B42" s="5">
        <v>37006</v>
      </c>
      <c r="C42" t="s">
        <v>2541</v>
      </c>
      <c r="D42" t="s">
        <v>2503</v>
      </c>
      <c r="E42" t="s">
        <v>2504</v>
      </c>
      <c r="F42" t="s">
        <v>2509</v>
      </c>
      <c r="G42" s="6">
        <v>2645</v>
      </c>
    </row>
    <row r="43" spans="1:7" hidden="1" outlineLevel="2" x14ac:dyDescent="0.25">
      <c r="A43" s="7" t="s">
        <v>2542</v>
      </c>
      <c r="B43" s="5">
        <v>37006</v>
      </c>
      <c r="C43" t="s">
        <v>2543</v>
      </c>
      <c r="D43" t="s">
        <v>2503</v>
      </c>
      <c r="E43" t="s">
        <v>2504</v>
      </c>
      <c r="F43" t="s">
        <v>2514</v>
      </c>
      <c r="G43" s="6">
        <v>8249</v>
      </c>
    </row>
    <row r="44" spans="1:7" hidden="1" outlineLevel="2" x14ac:dyDescent="0.25">
      <c r="A44" s="7" t="s">
        <v>2544</v>
      </c>
      <c r="B44" s="5">
        <v>37006</v>
      </c>
      <c r="C44" t="s">
        <v>2545</v>
      </c>
      <c r="D44" t="s">
        <v>2503</v>
      </c>
      <c r="E44" t="s">
        <v>2504</v>
      </c>
      <c r="F44" t="s">
        <v>2505</v>
      </c>
      <c r="G44" s="6">
        <v>2741</v>
      </c>
    </row>
    <row r="45" spans="1:7" hidden="1" outlineLevel="2" x14ac:dyDescent="0.25">
      <c r="A45" s="7">
        <v>4</v>
      </c>
      <c r="B45" s="5">
        <v>37011</v>
      </c>
      <c r="C45" t="s">
        <v>2546</v>
      </c>
      <c r="D45" t="s">
        <v>2503</v>
      </c>
      <c r="E45" t="s">
        <v>2504</v>
      </c>
      <c r="F45" t="s">
        <v>2547</v>
      </c>
      <c r="G45" s="6">
        <v>40000</v>
      </c>
    </row>
    <row r="46" spans="1:7" hidden="1" outlineLevel="2" x14ac:dyDescent="0.25">
      <c r="A46" s="7">
        <v>5</v>
      </c>
      <c r="B46" s="5">
        <v>37011</v>
      </c>
      <c r="C46" t="s">
        <v>2548</v>
      </c>
      <c r="D46" t="s">
        <v>2503</v>
      </c>
      <c r="E46" t="s">
        <v>2504</v>
      </c>
      <c r="F46" t="s">
        <v>2505</v>
      </c>
      <c r="G46" s="6">
        <v>330000</v>
      </c>
    </row>
    <row r="47" spans="1:7" hidden="1" outlineLevel="2" x14ac:dyDescent="0.25">
      <c r="A47" s="33" t="s">
        <v>346</v>
      </c>
      <c r="B47" s="34">
        <v>37014</v>
      </c>
      <c r="C47" s="35" t="s">
        <v>347</v>
      </c>
      <c r="D47" s="35" t="s">
        <v>2503</v>
      </c>
      <c r="E47" s="29" t="s">
        <v>2495</v>
      </c>
      <c r="F47" s="35" t="s">
        <v>348</v>
      </c>
      <c r="G47" s="36">
        <v>34775</v>
      </c>
    </row>
    <row r="48" spans="1:7" hidden="1" outlineLevel="2" x14ac:dyDescent="0.25">
      <c r="A48" s="33" t="s">
        <v>349</v>
      </c>
      <c r="B48" s="34">
        <v>37014</v>
      </c>
      <c r="C48" s="35" t="s">
        <v>350</v>
      </c>
      <c r="D48" s="35" t="s">
        <v>2503</v>
      </c>
      <c r="E48" s="29" t="s">
        <v>2495</v>
      </c>
      <c r="F48" s="35" t="s">
        <v>351</v>
      </c>
      <c r="G48" s="36">
        <v>8220</v>
      </c>
    </row>
    <row r="49" spans="1:256" hidden="1" outlineLevel="2" x14ac:dyDescent="0.25">
      <c r="A49" s="33" t="s">
        <v>345</v>
      </c>
      <c r="B49" s="34">
        <v>37027</v>
      </c>
      <c r="C49" s="35" t="s">
        <v>2854</v>
      </c>
      <c r="D49" s="35" t="s">
        <v>2503</v>
      </c>
      <c r="E49" s="29" t="s">
        <v>2504</v>
      </c>
      <c r="F49" s="35" t="s">
        <v>2539</v>
      </c>
      <c r="G49" s="36">
        <v>5679</v>
      </c>
    </row>
    <row r="50" spans="1:256" hidden="1" outlineLevel="2" x14ac:dyDescent="0.25">
      <c r="A50" s="33">
        <v>1</v>
      </c>
      <c r="B50" s="34">
        <v>37042</v>
      </c>
      <c r="C50" s="35" t="s">
        <v>2548</v>
      </c>
      <c r="D50" s="35" t="s">
        <v>2503</v>
      </c>
      <c r="E50" s="29" t="s">
        <v>2504</v>
      </c>
      <c r="F50" s="35" t="s">
        <v>2505</v>
      </c>
      <c r="G50" s="36">
        <v>302000</v>
      </c>
    </row>
    <row r="51" spans="1:256" hidden="1" outlineLevel="2" x14ac:dyDescent="0.25">
      <c r="A51" s="33">
        <v>2</v>
      </c>
      <c r="B51" s="34">
        <v>37042</v>
      </c>
      <c r="C51" s="35" t="s">
        <v>2546</v>
      </c>
      <c r="D51" s="35" t="s">
        <v>2503</v>
      </c>
      <c r="E51" s="29" t="s">
        <v>2504</v>
      </c>
      <c r="F51" s="35" t="s">
        <v>2547</v>
      </c>
      <c r="G51" s="36">
        <v>40000</v>
      </c>
    </row>
    <row r="52" spans="1:256" hidden="1" outlineLevel="2" x14ac:dyDescent="0.25">
      <c r="A52" s="33">
        <v>3</v>
      </c>
      <c r="B52" s="34">
        <v>37042</v>
      </c>
      <c r="C52" s="35" t="s">
        <v>2548</v>
      </c>
      <c r="D52" s="35" t="s">
        <v>2503</v>
      </c>
      <c r="E52" s="29" t="s">
        <v>2504</v>
      </c>
      <c r="F52" s="35" t="s">
        <v>2505</v>
      </c>
      <c r="G52" s="36">
        <v>35000</v>
      </c>
    </row>
    <row r="53" spans="1:256" ht="13.8" outlineLevel="1" collapsed="1" x14ac:dyDescent="0.25">
      <c r="A53" s="41">
        <f>SUBTOTAL(3,A21:A52)</f>
        <v>32</v>
      </c>
      <c r="B53" s="42"/>
      <c r="C53" s="43"/>
      <c r="D53" s="43" t="s">
        <v>434</v>
      </c>
      <c r="E53" s="43"/>
      <c r="F53" s="43"/>
      <c r="G53" s="45">
        <f>SUM(G21:G52)</f>
        <v>991825</v>
      </c>
    </row>
    <row r="54" spans="1:256" hidden="1" outlineLevel="2" x14ac:dyDescent="0.25">
      <c r="A54" s="30" t="s">
        <v>1374</v>
      </c>
      <c r="B54" s="31">
        <v>37064</v>
      </c>
      <c r="C54" s="29" t="s">
        <v>1375</v>
      </c>
      <c r="D54" s="29" t="s">
        <v>1376</v>
      </c>
      <c r="E54" s="29"/>
      <c r="F54" s="29" t="s">
        <v>1377</v>
      </c>
      <c r="G54" s="32">
        <v>393750</v>
      </c>
      <c r="H54" s="30"/>
      <c r="I54" s="31"/>
      <c r="J54" s="29"/>
      <c r="K54" s="29"/>
      <c r="L54" s="29"/>
      <c r="M54" s="29"/>
      <c r="N54" s="32"/>
      <c r="O54" s="30"/>
      <c r="P54" s="31"/>
      <c r="Q54" s="29"/>
      <c r="R54" s="29"/>
      <c r="S54" s="29"/>
      <c r="T54" s="29"/>
      <c r="U54" s="32"/>
      <c r="V54" s="30"/>
      <c r="W54" s="31"/>
      <c r="X54" s="29"/>
      <c r="Y54" s="29"/>
      <c r="Z54" s="29"/>
      <c r="AA54" s="29"/>
      <c r="AB54" s="32"/>
      <c r="AC54" s="30"/>
      <c r="AD54" s="31"/>
      <c r="AE54" s="29"/>
      <c r="AF54" s="29"/>
      <c r="AG54" s="29"/>
      <c r="AH54" s="29"/>
      <c r="AI54" s="32"/>
      <c r="AJ54" s="30"/>
      <c r="AK54" s="31"/>
      <c r="AL54" s="29"/>
      <c r="AM54" s="29"/>
      <c r="AN54" s="29"/>
      <c r="AO54" s="29"/>
      <c r="AP54" s="32"/>
      <c r="AQ54" s="30"/>
      <c r="AR54" s="31"/>
      <c r="AS54" s="29"/>
      <c r="AT54" s="29"/>
      <c r="AU54" s="29"/>
      <c r="AV54" s="29"/>
      <c r="AW54" s="32"/>
      <c r="AX54" s="30"/>
      <c r="AY54" s="31"/>
      <c r="AZ54" s="29"/>
      <c r="BA54" s="29"/>
      <c r="BB54" s="29"/>
      <c r="BC54" s="29"/>
      <c r="BD54" s="32"/>
      <c r="BE54" s="30"/>
      <c r="BF54" s="31"/>
      <c r="BG54" s="29"/>
      <c r="BH54" s="29"/>
      <c r="BI54" s="29"/>
      <c r="BJ54" s="29"/>
      <c r="BK54" s="32"/>
      <c r="BL54" s="30"/>
      <c r="BM54" s="31"/>
      <c r="BN54" s="29"/>
      <c r="BO54" s="29"/>
      <c r="BP54" s="29"/>
      <c r="BQ54" s="29"/>
      <c r="BR54" s="32"/>
      <c r="BS54" s="30"/>
      <c r="BT54" s="31"/>
      <c r="BU54" s="29"/>
      <c r="BV54" s="29"/>
      <c r="BW54" s="29"/>
      <c r="BX54" s="29"/>
      <c r="BY54" s="32"/>
      <c r="BZ54" s="30"/>
      <c r="CA54" s="31"/>
      <c r="CB54" s="29"/>
      <c r="CC54" s="29"/>
      <c r="CD54" s="29"/>
      <c r="CE54" s="29"/>
      <c r="CF54" s="32"/>
      <c r="CG54" s="30"/>
      <c r="CH54" s="31"/>
      <c r="CI54" s="29"/>
      <c r="CJ54" s="29"/>
      <c r="CK54" s="29"/>
      <c r="CL54" s="29"/>
      <c r="CM54" s="32"/>
      <c r="CN54" s="30"/>
      <c r="CO54" s="31"/>
      <c r="CP54" s="29"/>
      <c r="CQ54" s="29"/>
      <c r="CR54" s="29"/>
      <c r="CS54" s="29"/>
      <c r="CT54" s="32"/>
      <c r="CU54" s="30"/>
      <c r="CV54" s="31"/>
      <c r="CW54" s="29"/>
      <c r="CX54" s="29"/>
      <c r="CY54" s="29"/>
      <c r="CZ54" s="29"/>
      <c r="DA54" s="32"/>
      <c r="DB54" s="30"/>
      <c r="DC54" s="31"/>
      <c r="DD54" s="29"/>
      <c r="DE54" s="29"/>
      <c r="DF54" s="29"/>
      <c r="DG54" s="29"/>
      <c r="DH54" s="32"/>
      <c r="DI54" s="30"/>
      <c r="DJ54" s="31"/>
      <c r="DK54" s="29"/>
      <c r="DL54" s="29"/>
      <c r="DM54" s="29"/>
      <c r="DN54" s="29"/>
      <c r="DO54" s="32"/>
      <c r="DP54" s="30"/>
      <c r="DQ54" s="31"/>
      <c r="DR54" s="29"/>
      <c r="DS54" s="29"/>
      <c r="DT54" s="29"/>
      <c r="DU54" s="29"/>
      <c r="DV54" s="32"/>
      <c r="DW54" s="30"/>
      <c r="DX54" s="31"/>
      <c r="DY54" s="29"/>
      <c r="DZ54" s="29"/>
      <c r="EA54" s="29"/>
      <c r="EB54" s="29"/>
      <c r="EC54" s="32"/>
      <c r="ED54" s="30"/>
      <c r="EE54" s="31"/>
      <c r="EF54" s="29"/>
      <c r="EG54" s="29"/>
      <c r="EH54" s="29"/>
      <c r="EI54" s="29"/>
      <c r="EJ54" s="32"/>
      <c r="EK54" s="30"/>
      <c r="EL54" s="31"/>
      <c r="EM54" s="29"/>
      <c r="EN54" s="29"/>
      <c r="EO54" s="29"/>
      <c r="EP54" s="29"/>
      <c r="EQ54" s="32"/>
      <c r="ER54" s="30"/>
      <c r="ES54" s="31"/>
      <c r="ET54" s="29"/>
      <c r="EU54" s="29"/>
      <c r="EV54" s="29"/>
      <c r="EW54" s="29"/>
      <c r="EX54" s="32"/>
      <c r="EY54" s="30"/>
      <c r="EZ54" s="31"/>
      <c r="FA54" s="29"/>
      <c r="FB54" s="29"/>
      <c r="FC54" s="29"/>
      <c r="FD54" s="29"/>
      <c r="FE54" s="32"/>
      <c r="FF54" s="30"/>
      <c r="FG54" s="31"/>
      <c r="FH54" s="29"/>
      <c r="FI54" s="29"/>
      <c r="FJ54" s="29"/>
      <c r="FK54" s="29"/>
      <c r="FL54" s="32"/>
      <c r="FM54" s="30"/>
      <c r="FN54" s="31"/>
      <c r="FO54" s="29"/>
      <c r="FP54" s="29"/>
      <c r="FQ54" s="29"/>
      <c r="FR54" s="29"/>
      <c r="FS54" s="32"/>
      <c r="FT54" s="30"/>
      <c r="FU54" s="31"/>
      <c r="FV54" s="29"/>
      <c r="FW54" s="29"/>
      <c r="FX54" s="29"/>
      <c r="FY54" s="29"/>
      <c r="FZ54" s="32"/>
      <c r="GA54" s="30"/>
      <c r="GB54" s="31"/>
      <c r="GC54" s="29"/>
      <c r="GD54" s="29"/>
      <c r="GE54" s="29"/>
      <c r="GF54" s="29"/>
      <c r="GG54" s="32"/>
      <c r="GH54" s="30"/>
      <c r="GI54" s="31"/>
      <c r="GJ54" s="29"/>
      <c r="GK54" s="29"/>
      <c r="GL54" s="29"/>
      <c r="GM54" s="29"/>
      <c r="GN54" s="32"/>
      <c r="GO54" s="30"/>
      <c r="GP54" s="31"/>
      <c r="GQ54" s="29"/>
      <c r="GR54" s="29"/>
      <c r="GS54" s="29"/>
      <c r="GT54" s="29"/>
      <c r="GU54" s="32"/>
      <c r="GV54" s="30"/>
      <c r="GW54" s="31"/>
      <c r="GX54" s="29"/>
      <c r="GY54" s="29"/>
      <c r="GZ54" s="29"/>
      <c r="HA54" s="29"/>
      <c r="HB54" s="32"/>
      <c r="HC54" s="30"/>
      <c r="HD54" s="31"/>
      <c r="HE54" s="29"/>
      <c r="HF54" s="29"/>
      <c r="HG54" s="29"/>
      <c r="HH54" s="29"/>
      <c r="HI54" s="32"/>
      <c r="HJ54" s="30"/>
      <c r="HK54" s="31"/>
      <c r="HL54" s="29"/>
      <c r="HM54" s="29"/>
      <c r="HN54" s="29"/>
      <c r="HO54" s="29"/>
      <c r="HP54" s="32"/>
      <c r="HQ54" s="30"/>
      <c r="HR54" s="31"/>
      <c r="HS54" s="29"/>
      <c r="HT54" s="29"/>
      <c r="HU54" s="29"/>
      <c r="HV54" s="29"/>
      <c r="HW54" s="32"/>
      <c r="HX54" s="30"/>
      <c r="HY54" s="31"/>
      <c r="HZ54" s="29"/>
      <c r="IA54" s="29"/>
      <c r="IB54" s="29"/>
      <c r="IC54" s="29"/>
      <c r="ID54" s="32"/>
      <c r="IE54" s="30"/>
      <c r="IF54" s="31"/>
      <c r="IG54" s="29"/>
      <c r="IH54" s="29"/>
      <c r="II54" s="29"/>
      <c r="IJ54" s="29"/>
      <c r="IK54" s="32"/>
      <c r="IL54" s="30"/>
      <c r="IM54" s="31"/>
      <c r="IN54" s="29"/>
      <c r="IO54" s="29"/>
      <c r="IP54" s="29"/>
      <c r="IQ54" s="29"/>
      <c r="IR54" s="32"/>
      <c r="IS54" s="30"/>
      <c r="IT54" s="31"/>
      <c r="IU54" s="29"/>
      <c r="IV54" s="29"/>
    </row>
    <row r="55" spans="1:256" ht="13.8" outlineLevel="1" collapsed="1" x14ac:dyDescent="0.25">
      <c r="A55" s="41">
        <f>SUBTOTAL(3,A54:A54)</f>
        <v>1</v>
      </c>
      <c r="B55" s="42"/>
      <c r="C55" s="43"/>
      <c r="D55" s="43" t="s">
        <v>433</v>
      </c>
      <c r="E55" s="43"/>
      <c r="F55" s="43"/>
      <c r="G55" s="45">
        <f>SUM(G54)</f>
        <v>393750</v>
      </c>
      <c r="H55" s="30"/>
      <c r="I55" s="31"/>
      <c r="J55" s="29"/>
      <c r="K55" s="29"/>
      <c r="L55" s="29"/>
      <c r="M55" s="29"/>
      <c r="N55" s="32"/>
      <c r="O55" s="30"/>
      <c r="P55" s="31"/>
      <c r="Q55" s="29"/>
      <c r="R55" s="29"/>
      <c r="S55" s="29"/>
      <c r="T55" s="29"/>
      <c r="U55" s="32"/>
      <c r="V55" s="30"/>
      <c r="W55" s="31"/>
      <c r="X55" s="29"/>
      <c r="Y55" s="29"/>
      <c r="Z55" s="29"/>
      <c r="AA55" s="29"/>
      <c r="AB55" s="32"/>
      <c r="AC55" s="30"/>
      <c r="AD55" s="31"/>
      <c r="AE55" s="29"/>
      <c r="AF55" s="29"/>
      <c r="AG55" s="29"/>
      <c r="AH55" s="29"/>
      <c r="AI55" s="32"/>
      <c r="AJ55" s="30"/>
      <c r="AK55" s="31"/>
      <c r="AL55" s="29"/>
      <c r="AM55" s="29"/>
      <c r="AN55" s="29"/>
      <c r="AO55" s="29"/>
      <c r="AP55" s="32"/>
      <c r="AQ55" s="30"/>
      <c r="AR55" s="31"/>
      <c r="AS55" s="29"/>
      <c r="AT55" s="29"/>
      <c r="AU55" s="29"/>
      <c r="AV55" s="29"/>
      <c r="AW55" s="32"/>
      <c r="AX55" s="30"/>
      <c r="AY55" s="31"/>
      <c r="AZ55" s="29"/>
      <c r="BA55" s="29"/>
      <c r="BB55" s="29"/>
      <c r="BC55" s="29"/>
      <c r="BD55" s="32"/>
      <c r="BE55" s="30"/>
      <c r="BF55" s="31"/>
      <c r="BG55" s="29"/>
      <c r="BH55" s="29"/>
      <c r="BI55" s="29"/>
      <c r="BJ55" s="29"/>
      <c r="BK55" s="32"/>
      <c r="BL55" s="30"/>
      <c r="BM55" s="31"/>
      <c r="BN55" s="29"/>
      <c r="BO55" s="29"/>
      <c r="BP55" s="29"/>
      <c r="BQ55" s="29"/>
      <c r="BR55" s="32"/>
      <c r="BS55" s="30"/>
      <c r="BT55" s="31"/>
      <c r="BU55" s="29"/>
      <c r="BV55" s="29"/>
      <c r="BW55" s="29"/>
      <c r="BX55" s="29"/>
      <c r="BY55" s="32"/>
      <c r="BZ55" s="30"/>
      <c r="CA55" s="31"/>
      <c r="CB55" s="29"/>
      <c r="CC55" s="29"/>
      <c r="CD55" s="29"/>
      <c r="CE55" s="29"/>
      <c r="CF55" s="32"/>
      <c r="CG55" s="30"/>
      <c r="CH55" s="31"/>
      <c r="CI55" s="29"/>
      <c r="CJ55" s="29"/>
      <c r="CK55" s="29"/>
      <c r="CL55" s="29"/>
      <c r="CM55" s="32"/>
      <c r="CN55" s="30"/>
      <c r="CO55" s="31"/>
      <c r="CP55" s="29"/>
      <c r="CQ55" s="29"/>
      <c r="CR55" s="29"/>
      <c r="CS55" s="29"/>
      <c r="CT55" s="32"/>
      <c r="CU55" s="30"/>
      <c r="CV55" s="31"/>
      <c r="CW55" s="29"/>
      <c r="CX55" s="29"/>
      <c r="CY55" s="29"/>
      <c r="CZ55" s="29"/>
      <c r="DA55" s="32"/>
      <c r="DB55" s="30"/>
      <c r="DC55" s="31"/>
      <c r="DD55" s="29"/>
      <c r="DE55" s="29"/>
      <c r="DF55" s="29"/>
      <c r="DG55" s="29"/>
      <c r="DH55" s="32"/>
      <c r="DI55" s="30"/>
      <c r="DJ55" s="31"/>
      <c r="DK55" s="29"/>
      <c r="DL55" s="29"/>
      <c r="DM55" s="29"/>
      <c r="DN55" s="29"/>
      <c r="DO55" s="32"/>
      <c r="DP55" s="30"/>
      <c r="DQ55" s="31"/>
      <c r="DR55" s="29"/>
      <c r="DS55" s="29"/>
      <c r="DT55" s="29"/>
      <c r="DU55" s="29"/>
      <c r="DV55" s="32"/>
      <c r="DW55" s="30"/>
      <c r="DX55" s="31"/>
      <c r="DY55" s="29"/>
      <c r="DZ55" s="29"/>
      <c r="EA55" s="29"/>
      <c r="EB55" s="29"/>
      <c r="EC55" s="32"/>
      <c r="ED55" s="30"/>
      <c r="EE55" s="31"/>
      <c r="EF55" s="29"/>
      <c r="EG55" s="29"/>
      <c r="EH55" s="29"/>
      <c r="EI55" s="29"/>
      <c r="EJ55" s="32"/>
      <c r="EK55" s="30"/>
      <c r="EL55" s="31"/>
      <c r="EM55" s="29"/>
      <c r="EN55" s="29"/>
      <c r="EO55" s="29"/>
      <c r="EP55" s="29"/>
      <c r="EQ55" s="32"/>
      <c r="ER55" s="30"/>
      <c r="ES55" s="31"/>
      <c r="ET55" s="29"/>
      <c r="EU55" s="29"/>
      <c r="EV55" s="29"/>
      <c r="EW55" s="29"/>
      <c r="EX55" s="32"/>
      <c r="EY55" s="30"/>
      <c r="EZ55" s="31"/>
      <c r="FA55" s="29"/>
      <c r="FB55" s="29"/>
      <c r="FC55" s="29"/>
      <c r="FD55" s="29"/>
      <c r="FE55" s="32"/>
      <c r="FF55" s="30"/>
      <c r="FG55" s="31"/>
      <c r="FH55" s="29"/>
      <c r="FI55" s="29"/>
      <c r="FJ55" s="29"/>
      <c r="FK55" s="29"/>
      <c r="FL55" s="32"/>
      <c r="FM55" s="30"/>
      <c r="FN55" s="31"/>
      <c r="FO55" s="29"/>
      <c r="FP55" s="29"/>
      <c r="FQ55" s="29"/>
      <c r="FR55" s="29"/>
      <c r="FS55" s="32"/>
      <c r="FT55" s="30"/>
      <c r="FU55" s="31"/>
      <c r="FV55" s="29"/>
      <c r="FW55" s="29"/>
      <c r="FX55" s="29"/>
      <c r="FY55" s="29"/>
      <c r="FZ55" s="32"/>
      <c r="GA55" s="30"/>
      <c r="GB55" s="31"/>
      <c r="GC55" s="29"/>
      <c r="GD55" s="29"/>
      <c r="GE55" s="29"/>
      <c r="GF55" s="29"/>
      <c r="GG55" s="32"/>
      <c r="GH55" s="30"/>
      <c r="GI55" s="31"/>
      <c r="GJ55" s="29"/>
      <c r="GK55" s="29"/>
      <c r="GL55" s="29"/>
      <c r="GM55" s="29"/>
      <c r="GN55" s="32"/>
      <c r="GO55" s="30"/>
      <c r="GP55" s="31"/>
      <c r="GQ55" s="29"/>
      <c r="GR55" s="29"/>
      <c r="GS55" s="29"/>
      <c r="GT55" s="29"/>
      <c r="GU55" s="32"/>
      <c r="GV55" s="30"/>
      <c r="GW55" s="31"/>
      <c r="GX55" s="29"/>
      <c r="GY55" s="29"/>
      <c r="GZ55" s="29"/>
      <c r="HA55" s="29"/>
      <c r="HB55" s="32"/>
      <c r="HC55" s="30"/>
      <c r="HD55" s="31"/>
      <c r="HE55" s="29"/>
      <c r="HF55" s="29"/>
      <c r="HG55" s="29"/>
      <c r="HH55" s="29"/>
      <c r="HI55" s="32"/>
      <c r="HJ55" s="30"/>
      <c r="HK55" s="31"/>
      <c r="HL55" s="29"/>
      <c r="HM55" s="29"/>
      <c r="HN55" s="29"/>
      <c r="HO55" s="29"/>
      <c r="HP55" s="32"/>
      <c r="HQ55" s="30"/>
      <c r="HR55" s="31"/>
      <c r="HS55" s="29"/>
      <c r="HT55" s="29"/>
      <c r="HU55" s="29"/>
      <c r="HV55" s="29"/>
      <c r="HW55" s="32"/>
      <c r="HX55" s="30"/>
      <c r="HY55" s="31"/>
      <c r="HZ55" s="29"/>
      <c r="IA55" s="29"/>
      <c r="IB55" s="29"/>
      <c r="IC55" s="29"/>
      <c r="ID55" s="32"/>
      <c r="IE55" s="30"/>
      <c r="IF55" s="31"/>
      <c r="IG55" s="29"/>
      <c r="IH55" s="29"/>
      <c r="II55" s="29"/>
      <c r="IJ55" s="29"/>
      <c r="IK55" s="32"/>
      <c r="IL55" s="30"/>
      <c r="IM55" s="31"/>
      <c r="IN55" s="29"/>
      <c r="IO55" s="29"/>
      <c r="IP55" s="29"/>
      <c r="IQ55" s="29"/>
      <c r="IR55" s="32"/>
      <c r="IS55" s="30"/>
      <c r="IT55" s="31"/>
      <c r="IU55" s="29"/>
      <c r="IV55" s="29"/>
    </row>
    <row r="56" spans="1:256" hidden="1" outlineLevel="2" x14ac:dyDescent="0.25">
      <c r="A56" s="33">
        <v>4</v>
      </c>
      <c r="B56" s="34">
        <v>37040</v>
      </c>
      <c r="C56" s="35" t="s">
        <v>352</v>
      </c>
      <c r="D56" s="35" t="s">
        <v>417</v>
      </c>
      <c r="E56" s="29" t="s">
        <v>1772</v>
      </c>
      <c r="F56" s="35" t="s">
        <v>353</v>
      </c>
      <c r="G56" s="36">
        <v>1125000</v>
      </c>
    </row>
    <row r="57" spans="1:256" ht="13.8" outlineLevel="1" collapsed="1" x14ac:dyDescent="0.25">
      <c r="A57" s="41">
        <f>SUBTOTAL(3,A56:A56)</f>
        <v>1</v>
      </c>
      <c r="B57" s="42"/>
      <c r="C57" s="43"/>
      <c r="D57" s="43" t="s">
        <v>432</v>
      </c>
      <c r="E57" s="43"/>
      <c r="F57" s="43"/>
      <c r="G57" s="45">
        <f>SUM(G56)</f>
        <v>1125000</v>
      </c>
    </row>
    <row r="58" spans="1:256" hidden="1" outlineLevel="2" x14ac:dyDescent="0.25">
      <c r="A58" s="7" t="s">
        <v>2580</v>
      </c>
      <c r="B58" s="5">
        <v>36983</v>
      </c>
      <c r="C58" t="s">
        <v>2581</v>
      </c>
      <c r="D58" t="s">
        <v>418</v>
      </c>
      <c r="E58" t="s">
        <v>2405</v>
      </c>
      <c r="F58" t="s">
        <v>1450</v>
      </c>
      <c r="G58" s="6">
        <v>8375</v>
      </c>
    </row>
    <row r="59" spans="1:256" hidden="1" outlineLevel="2" x14ac:dyDescent="0.25">
      <c r="A59" s="7" t="s">
        <v>2582</v>
      </c>
      <c r="B59" s="5">
        <v>36983</v>
      </c>
      <c r="C59" t="s">
        <v>2581</v>
      </c>
      <c r="D59" t="s">
        <v>418</v>
      </c>
      <c r="E59" t="s">
        <v>2405</v>
      </c>
      <c r="F59" t="s">
        <v>1450</v>
      </c>
      <c r="G59" s="6">
        <v>5520</v>
      </c>
    </row>
    <row r="60" spans="1:256" hidden="1" outlineLevel="2" x14ac:dyDescent="0.25">
      <c r="A60" s="7" t="s">
        <v>2583</v>
      </c>
      <c r="B60" s="5">
        <v>36983</v>
      </c>
      <c r="C60" t="s">
        <v>2581</v>
      </c>
      <c r="D60" t="s">
        <v>418</v>
      </c>
      <c r="E60" t="s">
        <v>2405</v>
      </c>
      <c r="F60" t="s">
        <v>1450</v>
      </c>
      <c r="G60" s="6">
        <v>33120</v>
      </c>
    </row>
    <row r="61" spans="1:256" hidden="1" outlineLevel="2" x14ac:dyDescent="0.25">
      <c r="A61" s="7" t="s">
        <v>2587</v>
      </c>
      <c r="B61" s="5">
        <v>36983</v>
      </c>
      <c r="C61" t="s">
        <v>2588</v>
      </c>
      <c r="D61" t="s">
        <v>418</v>
      </c>
      <c r="E61" t="s">
        <v>1442</v>
      </c>
      <c r="F61" t="s">
        <v>1450</v>
      </c>
      <c r="G61" s="6">
        <v>144375</v>
      </c>
    </row>
    <row r="62" spans="1:256" hidden="1" outlineLevel="2" x14ac:dyDescent="0.25">
      <c r="A62" s="7" t="s">
        <v>2582</v>
      </c>
      <c r="B62" s="5">
        <v>36983</v>
      </c>
      <c r="C62" t="s">
        <v>2588</v>
      </c>
      <c r="D62" t="s">
        <v>418</v>
      </c>
      <c r="E62" t="s">
        <v>2495</v>
      </c>
      <c r="F62" t="s">
        <v>1450</v>
      </c>
      <c r="G62" s="6">
        <v>5500</v>
      </c>
    </row>
    <row r="63" spans="1:256" hidden="1" outlineLevel="2" x14ac:dyDescent="0.25">
      <c r="A63" s="7" t="s">
        <v>2593</v>
      </c>
      <c r="B63" s="5">
        <v>36983</v>
      </c>
      <c r="C63" t="s">
        <v>2588</v>
      </c>
      <c r="D63" t="s">
        <v>418</v>
      </c>
      <c r="E63" t="s">
        <v>2495</v>
      </c>
      <c r="F63" t="s">
        <v>1450</v>
      </c>
      <c r="G63" s="6">
        <v>107000</v>
      </c>
    </row>
    <row r="64" spans="1:256" hidden="1" outlineLevel="2" x14ac:dyDescent="0.25">
      <c r="A64" s="7" t="s">
        <v>2594</v>
      </c>
      <c r="B64" s="5">
        <v>36983</v>
      </c>
      <c r="C64" t="s">
        <v>2588</v>
      </c>
      <c r="D64" t="s">
        <v>418</v>
      </c>
      <c r="E64" t="s">
        <v>2495</v>
      </c>
      <c r="F64" t="s">
        <v>1450</v>
      </c>
      <c r="G64" s="6">
        <v>8000</v>
      </c>
    </row>
    <row r="65" spans="1:7" hidden="1" outlineLevel="2" x14ac:dyDescent="0.25">
      <c r="A65" s="7" t="s">
        <v>2595</v>
      </c>
      <c r="B65" s="5">
        <v>36984</v>
      </c>
      <c r="C65" t="s">
        <v>2596</v>
      </c>
      <c r="D65" t="s">
        <v>418</v>
      </c>
      <c r="E65" t="s">
        <v>2495</v>
      </c>
      <c r="F65" t="s">
        <v>1381</v>
      </c>
      <c r="G65" s="6">
        <v>999</v>
      </c>
    </row>
    <row r="66" spans="1:7" hidden="1" outlineLevel="2" x14ac:dyDescent="0.25">
      <c r="A66" s="7" t="s">
        <v>2595</v>
      </c>
      <c r="B66" s="5">
        <v>36984</v>
      </c>
      <c r="C66" t="s">
        <v>2596</v>
      </c>
      <c r="D66" t="s">
        <v>418</v>
      </c>
      <c r="E66" t="s">
        <v>2495</v>
      </c>
      <c r="F66" t="s">
        <v>1381</v>
      </c>
      <c r="G66" s="6">
        <v>1451</v>
      </c>
    </row>
    <row r="67" spans="1:7" hidden="1" outlineLevel="2" x14ac:dyDescent="0.25">
      <c r="A67" s="7" t="s">
        <v>1457</v>
      </c>
      <c r="B67" s="5">
        <v>36985</v>
      </c>
      <c r="C67" t="s">
        <v>1457</v>
      </c>
      <c r="D67" t="s">
        <v>418</v>
      </c>
      <c r="E67" t="s">
        <v>1395</v>
      </c>
      <c r="F67" t="s">
        <v>1394</v>
      </c>
      <c r="G67" s="6">
        <v>1440611</v>
      </c>
    </row>
    <row r="68" spans="1:7" hidden="1" outlineLevel="2" x14ac:dyDescent="0.25">
      <c r="A68" s="7" t="s">
        <v>2566</v>
      </c>
      <c r="B68" s="5">
        <v>36985</v>
      </c>
      <c r="C68" t="s">
        <v>2567</v>
      </c>
      <c r="D68" t="s">
        <v>418</v>
      </c>
      <c r="E68" t="s">
        <v>1405</v>
      </c>
      <c r="F68" t="s">
        <v>1390</v>
      </c>
      <c r="G68" s="6">
        <v>220000</v>
      </c>
    </row>
    <row r="69" spans="1:7" hidden="1" outlineLevel="2" x14ac:dyDescent="0.25">
      <c r="A69" s="7" t="s">
        <v>2597</v>
      </c>
      <c r="B69" s="5">
        <v>36986</v>
      </c>
      <c r="C69" t="s">
        <v>2598</v>
      </c>
      <c r="D69" t="s">
        <v>418</v>
      </c>
      <c r="E69" t="s">
        <v>2495</v>
      </c>
      <c r="F69" t="s">
        <v>1381</v>
      </c>
      <c r="G69" s="6">
        <v>9167</v>
      </c>
    </row>
    <row r="70" spans="1:7" hidden="1" outlineLevel="2" x14ac:dyDescent="0.25">
      <c r="A70" s="7" t="s">
        <v>2595</v>
      </c>
      <c r="B70" s="5">
        <v>36986</v>
      </c>
      <c r="C70" t="s">
        <v>2598</v>
      </c>
      <c r="D70" t="s">
        <v>418</v>
      </c>
      <c r="E70" t="s">
        <v>2495</v>
      </c>
      <c r="F70" t="s">
        <v>1381</v>
      </c>
      <c r="G70" s="6">
        <v>850</v>
      </c>
    </row>
    <row r="71" spans="1:7" hidden="1" outlineLevel="2" x14ac:dyDescent="0.25">
      <c r="A71" s="7" t="s">
        <v>2595</v>
      </c>
      <c r="B71" s="5">
        <v>36986</v>
      </c>
      <c r="C71" t="s">
        <v>2598</v>
      </c>
      <c r="D71" t="s">
        <v>418</v>
      </c>
      <c r="E71" t="s">
        <v>2495</v>
      </c>
      <c r="F71" t="s">
        <v>1381</v>
      </c>
      <c r="G71" s="6">
        <v>3400</v>
      </c>
    </row>
    <row r="72" spans="1:7" hidden="1" outlineLevel="2" x14ac:dyDescent="0.25">
      <c r="A72" s="4">
        <v>720617</v>
      </c>
      <c r="B72" s="5">
        <v>36987</v>
      </c>
      <c r="C72" t="s">
        <v>2602</v>
      </c>
      <c r="D72" t="s">
        <v>418</v>
      </c>
      <c r="E72" t="s">
        <v>1382</v>
      </c>
      <c r="F72" t="s">
        <v>1450</v>
      </c>
      <c r="G72" s="6">
        <v>4164360</v>
      </c>
    </row>
    <row r="73" spans="1:7" hidden="1" outlineLevel="2" x14ac:dyDescent="0.25">
      <c r="A73" s="7" t="s">
        <v>2566</v>
      </c>
      <c r="B73" s="5">
        <v>36990</v>
      </c>
      <c r="C73" t="s">
        <v>2567</v>
      </c>
      <c r="D73" t="s">
        <v>418</v>
      </c>
      <c r="E73" t="s">
        <v>1405</v>
      </c>
      <c r="F73" t="s">
        <v>1390</v>
      </c>
      <c r="G73" s="6">
        <v>-100000</v>
      </c>
    </row>
    <row r="74" spans="1:7" hidden="1" outlineLevel="2" x14ac:dyDescent="0.25">
      <c r="A74" s="7" t="s">
        <v>2568</v>
      </c>
      <c r="B74" s="5">
        <v>36992</v>
      </c>
      <c r="C74" t="s">
        <v>2569</v>
      </c>
      <c r="D74" t="s">
        <v>418</v>
      </c>
      <c r="E74" t="s">
        <v>2361</v>
      </c>
      <c r="F74" t="s">
        <v>1450</v>
      </c>
      <c r="G74" s="6">
        <v>26700</v>
      </c>
    </row>
    <row r="75" spans="1:7" hidden="1" outlineLevel="2" x14ac:dyDescent="0.25">
      <c r="A75" s="7" t="s">
        <v>2570</v>
      </c>
      <c r="B75" s="5">
        <v>36992</v>
      </c>
      <c r="C75" t="s">
        <v>2571</v>
      </c>
      <c r="D75" t="s">
        <v>418</v>
      </c>
      <c r="E75" t="s">
        <v>2361</v>
      </c>
      <c r="F75" t="s">
        <v>1381</v>
      </c>
      <c r="G75" s="6">
        <v>14600</v>
      </c>
    </row>
    <row r="76" spans="1:7" hidden="1" outlineLevel="2" x14ac:dyDescent="0.25">
      <c r="A76" s="7" t="s">
        <v>2572</v>
      </c>
      <c r="B76" s="5">
        <v>36992</v>
      </c>
      <c r="C76" t="s">
        <v>2573</v>
      </c>
      <c r="D76" t="s">
        <v>418</v>
      </c>
      <c r="E76" t="s">
        <v>1382</v>
      </c>
      <c r="F76" t="s">
        <v>1381</v>
      </c>
      <c r="G76" s="6">
        <v>6561</v>
      </c>
    </row>
    <row r="77" spans="1:7" hidden="1" outlineLevel="2" x14ac:dyDescent="0.25">
      <c r="A77" s="7" t="s">
        <v>2584</v>
      </c>
      <c r="B77" s="5">
        <v>36992</v>
      </c>
      <c r="C77" t="s">
        <v>2585</v>
      </c>
      <c r="D77" t="s">
        <v>418</v>
      </c>
      <c r="E77" t="s">
        <v>2405</v>
      </c>
      <c r="F77" t="s">
        <v>1381</v>
      </c>
      <c r="G77" s="6">
        <v>2049</v>
      </c>
    </row>
    <row r="78" spans="1:7" hidden="1" outlineLevel="2" x14ac:dyDescent="0.25">
      <c r="A78" s="7">
        <v>6</v>
      </c>
      <c r="B78" s="5">
        <v>36993</v>
      </c>
      <c r="D78" t="s">
        <v>418</v>
      </c>
      <c r="E78" t="s">
        <v>2361</v>
      </c>
      <c r="F78" t="s">
        <v>1450</v>
      </c>
      <c r="G78" s="6">
        <v>-21887</v>
      </c>
    </row>
    <row r="79" spans="1:7" hidden="1" outlineLevel="2" x14ac:dyDescent="0.25">
      <c r="A79" s="7" t="s">
        <v>2586</v>
      </c>
      <c r="B79" s="5">
        <v>36997</v>
      </c>
      <c r="C79" t="s">
        <v>2585</v>
      </c>
      <c r="D79" t="s">
        <v>418</v>
      </c>
      <c r="E79" t="s">
        <v>2405</v>
      </c>
      <c r="F79" t="s">
        <v>1381</v>
      </c>
      <c r="G79" s="6">
        <v>756</v>
      </c>
    </row>
    <row r="80" spans="1:7" hidden="1" outlineLevel="2" x14ac:dyDescent="0.25">
      <c r="A80" s="7" t="s">
        <v>2589</v>
      </c>
      <c r="B80" s="5">
        <v>36998</v>
      </c>
      <c r="C80" t="s">
        <v>1417</v>
      </c>
      <c r="D80" t="s">
        <v>418</v>
      </c>
      <c r="E80" t="s">
        <v>2495</v>
      </c>
      <c r="F80" t="s">
        <v>1475</v>
      </c>
      <c r="G80" s="6">
        <v>0</v>
      </c>
    </row>
    <row r="81" spans="1:7" hidden="1" outlineLevel="2" x14ac:dyDescent="0.25">
      <c r="A81" s="7" t="s">
        <v>2590</v>
      </c>
      <c r="B81" s="5">
        <v>36998</v>
      </c>
      <c r="C81" t="s">
        <v>1417</v>
      </c>
      <c r="D81" t="s">
        <v>418</v>
      </c>
      <c r="E81" t="s">
        <v>2495</v>
      </c>
      <c r="F81" t="s">
        <v>1475</v>
      </c>
      <c r="G81" s="6">
        <v>0</v>
      </c>
    </row>
    <row r="82" spans="1:7" hidden="1" outlineLevel="2" x14ac:dyDescent="0.25">
      <c r="A82" s="7" t="s">
        <v>2591</v>
      </c>
      <c r="B82" s="5">
        <v>36998</v>
      </c>
      <c r="C82" t="s">
        <v>1417</v>
      </c>
      <c r="D82" t="s">
        <v>418</v>
      </c>
      <c r="E82" t="s">
        <v>2495</v>
      </c>
      <c r="F82" t="s">
        <v>1475</v>
      </c>
      <c r="G82" s="6">
        <v>0</v>
      </c>
    </row>
    <row r="83" spans="1:7" hidden="1" outlineLevel="2" x14ac:dyDescent="0.25">
      <c r="A83" s="7" t="s">
        <v>2592</v>
      </c>
      <c r="B83" s="5">
        <v>36998</v>
      </c>
      <c r="C83" t="s">
        <v>1456</v>
      </c>
      <c r="D83" t="s">
        <v>418</v>
      </c>
      <c r="E83" t="s">
        <v>2495</v>
      </c>
      <c r="F83" t="s">
        <v>1475</v>
      </c>
      <c r="G83" s="6">
        <v>0</v>
      </c>
    </row>
    <row r="84" spans="1:7" hidden="1" outlineLevel="2" x14ac:dyDescent="0.25">
      <c r="A84" s="7" t="s">
        <v>2589</v>
      </c>
      <c r="B84" s="5">
        <v>36998</v>
      </c>
      <c r="C84" t="s">
        <v>1411</v>
      </c>
      <c r="D84" t="s">
        <v>418</v>
      </c>
      <c r="E84" t="s">
        <v>2495</v>
      </c>
      <c r="F84" t="s">
        <v>1381</v>
      </c>
      <c r="G84" s="6">
        <v>18255</v>
      </c>
    </row>
    <row r="85" spans="1:7" hidden="1" outlineLevel="2" x14ac:dyDescent="0.25">
      <c r="A85" s="7" t="s">
        <v>2589</v>
      </c>
      <c r="B85" s="5">
        <v>36998</v>
      </c>
      <c r="C85" t="s">
        <v>1411</v>
      </c>
      <c r="D85" t="s">
        <v>418</v>
      </c>
      <c r="E85" t="s">
        <v>2495</v>
      </c>
      <c r="F85" t="s">
        <v>1381</v>
      </c>
      <c r="G85" s="6">
        <v>86220</v>
      </c>
    </row>
    <row r="86" spans="1:7" hidden="1" outlineLevel="2" x14ac:dyDescent="0.25">
      <c r="A86" s="7" t="s">
        <v>2592</v>
      </c>
      <c r="B86" s="5">
        <v>36998</v>
      </c>
      <c r="C86" t="s">
        <v>2599</v>
      </c>
      <c r="D86" t="s">
        <v>418</v>
      </c>
      <c r="E86" t="s">
        <v>2495</v>
      </c>
      <c r="F86" t="s">
        <v>1381</v>
      </c>
      <c r="G86" s="6">
        <v>8608</v>
      </c>
    </row>
    <row r="87" spans="1:7" hidden="1" outlineLevel="2" x14ac:dyDescent="0.25">
      <c r="A87" s="7" t="s">
        <v>2558</v>
      </c>
      <c r="B87" s="5">
        <v>36999</v>
      </c>
      <c r="C87" t="s">
        <v>2559</v>
      </c>
      <c r="D87" t="s">
        <v>418</v>
      </c>
      <c r="E87" t="s">
        <v>1395</v>
      </c>
      <c r="F87" t="s">
        <v>1394</v>
      </c>
      <c r="G87" s="6">
        <v>0</v>
      </c>
    </row>
    <row r="88" spans="1:7" hidden="1" outlineLevel="2" x14ac:dyDescent="0.25">
      <c r="A88" s="7" t="s">
        <v>2574</v>
      </c>
      <c r="B88" s="5">
        <v>37000</v>
      </c>
      <c r="C88" t="s">
        <v>2575</v>
      </c>
      <c r="D88" t="s">
        <v>418</v>
      </c>
      <c r="E88" t="s">
        <v>1382</v>
      </c>
      <c r="F88" t="s">
        <v>1381</v>
      </c>
      <c r="G88" s="6">
        <v>29220</v>
      </c>
    </row>
    <row r="89" spans="1:7" hidden="1" outlineLevel="2" x14ac:dyDescent="0.25">
      <c r="A89" s="7" t="s">
        <v>2574</v>
      </c>
      <c r="B89" s="5">
        <v>37000</v>
      </c>
      <c r="C89" t="s">
        <v>2576</v>
      </c>
      <c r="D89" t="s">
        <v>418</v>
      </c>
      <c r="E89" t="s">
        <v>1382</v>
      </c>
      <c r="F89" t="s">
        <v>1381</v>
      </c>
      <c r="G89" s="6">
        <v>11625</v>
      </c>
    </row>
    <row r="90" spans="1:7" hidden="1" outlineLevel="2" x14ac:dyDescent="0.25">
      <c r="A90" s="7">
        <v>29</v>
      </c>
      <c r="B90" s="5">
        <v>37000</v>
      </c>
      <c r="C90" t="s">
        <v>2603</v>
      </c>
      <c r="D90" t="s">
        <v>418</v>
      </c>
      <c r="E90" t="s">
        <v>1382</v>
      </c>
      <c r="F90" t="s">
        <v>1450</v>
      </c>
      <c r="G90" s="6">
        <v>25360942</v>
      </c>
    </row>
    <row r="91" spans="1:7" hidden="1" outlineLevel="2" x14ac:dyDescent="0.25">
      <c r="A91" s="7">
        <v>30</v>
      </c>
      <c r="B91" s="5">
        <v>37001</v>
      </c>
      <c r="C91" t="s">
        <v>2603</v>
      </c>
      <c r="D91" t="s">
        <v>418</v>
      </c>
      <c r="E91" t="s">
        <v>1382</v>
      </c>
      <c r="F91" t="s">
        <v>1450</v>
      </c>
      <c r="G91" s="6">
        <v>-1500000</v>
      </c>
    </row>
    <row r="92" spans="1:7" hidden="1" outlineLevel="2" x14ac:dyDescent="0.25">
      <c r="A92" s="7" t="s">
        <v>2577</v>
      </c>
      <c r="B92" s="5">
        <v>37004</v>
      </c>
      <c r="C92" t="s">
        <v>2578</v>
      </c>
      <c r="D92" t="s">
        <v>418</v>
      </c>
      <c r="E92" t="s">
        <v>1382</v>
      </c>
      <c r="F92" t="s">
        <v>1381</v>
      </c>
      <c r="G92" s="6">
        <v>0</v>
      </c>
    </row>
    <row r="93" spans="1:7" hidden="1" outlineLevel="2" x14ac:dyDescent="0.25">
      <c r="A93" s="7" t="s">
        <v>2560</v>
      </c>
      <c r="B93" s="5">
        <v>37005</v>
      </c>
      <c r="C93" t="s">
        <v>2561</v>
      </c>
      <c r="D93" t="s">
        <v>418</v>
      </c>
      <c r="E93" t="s">
        <v>1395</v>
      </c>
      <c r="F93" t="s">
        <v>1394</v>
      </c>
      <c r="G93" s="6">
        <v>45544</v>
      </c>
    </row>
    <row r="94" spans="1:7" hidden="1" outlineLevel="2" x14ac:dyDescent="0.25">
      <c r="A94" s="7" t="s">
        <v>2562</v>
      </c>
      <c r="B94" s="5">
        <v>37005</v>
      </c>
      <c r="C94" t="s">
        <v>1433</v>
      </c>
      <c r="D94" t="s">
        <v>418</v>
      </c>
      <c r="E94" t="s">
        <v>1395</v>
      </c>
      <c r="F94" t="s">
        <v>1394</v>
      </c>
      <c r="G94" s="6">
        <v>6564</v>
      </c>
    </row>
    <row r="95" spans="1:7" hidden="1" outlineLevel="2" x14ac:dyDescent="0.25">
      <c r="A95" s="7" t="s">
        <v>2563</v>
      </c>
      <c r="B95" s="5">
        <v>37005</v>
      </c>
      <c r="C95" t="s">
        <v>1452</v>
      </c>
      <c r="D95" t="s">
        <v>418</v>
      </c>
      <c r="E95" t="s">
        <v>1395</v>
      </c>
      <c r="F95" t="s">
        <v>1394</v>
      </c>
      <c r="G95" s="6">
        <v>57485</v>
      </c>
    </row>
    <row r="96" spans="1:7" hidden="1" outlineLevel="2" x14ac:dyDescent="0.25">
      <c r="A96" s="7" t="s">
        <v>2564</v>
      </c>
      <c r="B96" s="5">
        <v>37005</v>
      </c>
      <c r="C96" t="s">
        <v>2565</v>
      </c>
      <c r="D96" t="s">
        <v>418</v>
      </c>
      <c r="E96" t="s">
        <v>1395</v>
      </c>
      <c r="F96" t="s">
        <v>1394</v>
      </c>
      <c r="G96" s="6">
        <v>7743</v>
      </c>
    </row>
    <row r="97" spans="1:7" hidden="1" outlineLevel="2" x14ac:dyDescent="0.25">
      <c r="A97" s="7" t="s">
        <v>2579</v>
      </c>
      <c r="B97" s="5">
        <v>37005</v>
      </c>
      <c r="C97" t="s">
        <v>1456</v>
      </c>
      <c r="D97" t="s">
        <v>418</v>
      </c>
      <c r="E97" t="s">
        <v>1382</v>
      </c>
      <c r="F97" t="s">
        <v>1381</v>
      </c>
      <c r="G97" s="6">
        <v>0</v>
      </c>
    </row>
    <row r="98" spans="1:7" hidden="1" outlineLevel="2" x14ac:dyDescent="0.25">
      <c r="A98" s="7">
        <v>755904</v>
      </c>
      <c r="B98" s="5">
        <v>37007</v>
      </c>
      <c r="C98" t="s">
        <v>1431</v>
      </c>
      <c r="D98" t="s">
        <v>418</v>
      </c>
      <c r="E98" t="s">
        <v>1382</v>
      </c>
      <c r="F98" t="s">
        <v>1394</v>
      </c>
      <c r="G98" s="6">
        <v>0</v>
      </c>
    </row>
    <row r="99" spans="1:7" hidden="1" outlineLevel="2" x14ac:dyDescent="0.25">
      <c r="A99" s="7">
        <v>755897</v>
      </c>
      <c r="B99" s="5">
        <v>37007</v>
      </c>
      <c r="C99" t="s">
        <v>2559</v>
      </c>
      <c r="D99" t="s">
        <v>418</v>
      </c>
      <c r="E99" t="s">
        <v>1382</v>
      </c>
      <c r="F99" t="s">
        <v>1394</v>
      </c>
      <c r="G99" s="6">
        <v>1550</v>
      </c>
    </row>
    <row r="100" spans="1:7" hidden="1" outlineLevel="2" x14ac:dyDescent="0.25">
      <c r="A100" s="7" t="s">
        <v>2600</v>
      </c>
      <c r="B100" s="5">
        <v>37007</v>
      </c>
      <c r="C100" t="s">
        <v>1456</v>
      </c>
      <c r="D100" t="s">
        <v>418</v>
      </c>
      <c r="E100" t="s">
        <v>2495</v>
      </c>
      <c r="F100" t="s">
        <v>1381</v>
      </c>
      <c r="G100" s="6">
        <v>2125</v>
      </c>
    </row>
    <row r="101" spans="1:7" hidden="1" outlineLevel="2" x14ac:dyDescent="0.25">
      <c r="A101" s="7" t="s">
        <v>2601</v>
      </c>
      <c r="B101" s="5">
        <v>37007</v>
      </c>
      <c r="C101" t="s">
        <v>1456</v>
      </c>
      <c r="D101" t="s">
        <v>418</v>
      </c>
      <c r="E101" t="s">
        <v>2495</v>
      </c>
      <c r="F101" t="s">
        <v>1475</v>
      </c>
      <c r="G101" s="6">
        <v>0</v>
      </c>
    </row>
    <row r="102" spans="1:7" hidden="1" outlineLevel="2" x14ac:dyDescent="0.25">
      <c r="A102" s="7" t="s">
        <v>2600</v>
      </c>
      <c r="B102" s="5">
        <v>37007</v>
      </c>
      <c r="C102" t="s">
        <v>1456</v>
      </c>
      <c r="D102" t="s">
        <v>418</v>
      </c>
      <c r="E102" t="s">
        <v>2495</v>
      </c>
      <c r="F102" t="s">
        <v>1475</v>
      </c>
      <c r="G102" s="6">
        <v>0</v>
      </c>
    </row>
    <row r="103" spans="1:7" hidden="1" outlineLevel="2" x14ac:dyDescent="0.25">
      <c r="A103" s="33" t="s">
        <v>395</v>
      </c>
      <c r="B103" s="34">
        <v>37012</v>
      </c>
      <c r="C103" s="35" t="s">
        <v>396</v>
      </c>
      <c r="D103" t="s">
        <v>418</v>
      </c>
      <c r="E103" s="29" t="s">
        <v>2495</v>
      </c>
      <c r="F103" s="35" t="s">
        <v>1381</v>
      </c>
      <c r="G103" s="36">
        <v>287600</v>
      </c>
    </row>
    <row r="104" spans="1:7" hidden="1" outlineLevel="2" x14ac:dyDescent="0.25">
      <c r="A104" s="33">
        <v>6</v>
      </c>
      <c r="B104" s="34">
        <v>37013</v>
      </c>
      <c r="C104" s="35" t="s">
        <v>373</v>
      </c>
      <c r="D104" t="s">
        <v>418</v>
      </c>
      <c r="E104" s="29" t="s">
        <v>1382</v>
      </c>
      <c r="F104" s="35" t="s">
        <v>1381</v>
      </c>
      <c r="G104" s="36">
        <f>2430*31*0.09</f>
        <v>6779.7</v>
      </c>
    </row>
    <row r="105" spans="1:7" hidden="1" outlineLevel="2" x14ac:dyDescent="0.25">
      <c r="A105" s="33" t="s">
        <v>391</v>
      </c>
      <c r="B105" s="34">
        <v>37014</v>
      </c>
      <c r="C105" s="35" t="s">
        <v>392</v>
      </c>
      <c r="D105" t="s">
        <v>418</v>
      </c>
      <c r="E105" s="29" t="s">
        <v>2405</v>
      </c>
      <c r="F105" s="35" t="s">
        <v>1381</v>
      </c>
      <c r="G105" s="36">
        <v>339</v>
      </c>
    </row>
    <row r="106" spans="1:7" hidden="1" outlineLevel="2" x14ac:dyDescent="0.25">
      <c r="A106" s="33" t="s">
        <v>391</v>
      </c>
      <c r="B106" s="34">
        <v>37014</v>
      </c>
      <c r="C106" s="35" t="s">
        <v>392</v>
      </c>
      <c r="D106" t="s">
        <v>418</v>
      </c>
      <c r="E106" s="29" t="s">
        <v>2495</v>
      </c>
      <c r="F106" s="35" t="s">
        <v>1381</v>
      </c>
      <c r="G106" s="36">
        <v>660</v>
      </c>
    </row>
    <row r="107" spans="1:7" hidden="1" outlineLevel="2" x14ac:dyDescent="0.25">
      <c r="A107" s="33" t="s">
        <v>397</v>
      </c>
      <c r="B107" s="34">
        <v>37018</v>
      </c>
      <c r="C107" s="35" t="s">
        <v>398</v>
      </c>
      <c r="D107" t="s">
        <v>418</v>
      </c>
      <c r="E107" s="29" t="s">
        <v>2495</v>
      </c>
      <c r="F107" s="35" t="s">
        <v>1381</v>
      </c>
      <c r="G107" s="36">
        <v>21270</v>
      </c>
    </row>
    <row r="108" spans="1:7" hidden="1" outlineLevel="2" x14ac:dyDescent="0.25">
      <c r="A108" s="33" t="s">
        <v>364</v>
      </c>
      <c r="B108" s="34">
        <v>37021</v>
      </c>
      <c r="C108" s="35" t="s">
        <v>365</v>
      </c>
      <c r="D108" t="s">
        <v>418</v>
      </c>
      <c r="E108" s="29" t="s">
        <v>1405</v>
      </c>
      <c r="F108" s="35" t="s">
        <v>1402</v>
      </c>
      <c r="G108" s="36">
        <v>2298</v>
      </c>
    </row>
    <row r="109" spans="1:7" hidden="1" outlineLevel="2" x14ac:dyDescent="0.25">
      <c r="A109" s="33" t="s">
        <v>394</v>
      </c>
      <c r="B109" s="34">
        <v>37021</v>
      </c>
      <c r="C109" s="35" t="s">
        <v>365</v>
      </c>
      <c r="D109" t="s">
        <v>418</v>
      </c>
      <c r="E109" s="29" t="s">
        <v>1442</v>
      </c>
      <c r="F109" s="35" t="s">
        <v>1394</v>
      </c>
      <c r="G109" s="36">
        <v>1500</v>
      </c>
    </row>
    <row r="110" spans="1:7" hidden="1" outlineLevel="2" x14ac:dyDescent="0.25">
      <c r="A110" s="33">
        <v>753000</v>
      </c>
      <c r="B110" s="34">
        <v>37022</v>
      </c>
      <c r="C110" s="35" t="s">
        <v>354</v>
      </c>
      <c r="D110" t="s">
        <v>418</v>
      </c>
      <c r="E110" s="29" t="s">
        <v>1395</v>
      </c>
      <c r="F110" s="35" t="s">
        <v>1394</v>
      </c>
      <c r="G110" s="36">
        <v>2330</v>
      </c>
    </row>
    <row r="111" spans="1:7" hidden="1" outlineLevel="2" x14ac:dyDescent="0.25">
      <c r="A111" s="33">
        <v>752984</v>
      </c>
      <c r="B111" s="34">
        <v>37022</v>
      </c>
      <c r="C111" s="35" t="s">
        <v>355</v>
      </c>
      <c r="D111" t="s">
        <v>418</v>
      </c>
      <c r="E111" s="29" t="s">
        <v>1395</v>
      </c>
      <c r="F111" s="35" t="s">
        <v>1394</v>
      </c>
      <c r="G111" s="36">
        <v>6200</v>
      </c>
    </row>
    <row r="112" spans="1:7" hidden="1" outlineLevel="2" x14ac:dyDescent="0.25">
      <c r="A112" s="33">
        <v>754222</v>
      </c>
      <c r="B112" s="34">
        <v>37022</v>
      </c>
      <c r="C112" s="35" t="s">
        <v>356</v>
      </c>
      <c r="D112" t="s">
        <v>418</v>
      </c>
      <c r="E112" s="29" t="s">
        <v>1395</v>
      </c>
      <c r="F112" s="35" t="s">
        <v>1394</v>
      </c>
      <c r="G112" s="36">
        <v>4808</v>
      </c>
    </row>
    <row r="113" spans="1:7" hidden="1" outlineLevel="2" x14ac:dyDescent="0.25">
      <c r="A113" s="33">
        <v>754337</v>
      </c>
      <c r="B113" s="34">
        <v>37022</v>
      </c>
      <c r="C113" s="35" t="s">
        <v>1431</v>
      </c>
      <c r="D113" t="s">
        <v>418</v>
      </c>
      <c r="E113" s="29" t="s">
        <v>1395</v>
      </c>
      <c r="F113" s="35" t="s">
        <v>1394</v>
      </c>
      <c r="G113" s="36">
        <v>1777</v>
      </c>
    </row>
    <row r="114" spans="1:7" hidden="1" outlineLevel="2" x14ac:dyDescent="0.25">
      <c r="A114" s="33" t="s">
        <v>368</v>
      </c>
      <c r="B114" s="34">
        <v>37026</v>
      </c>
      <c r="C114" s="35" t="s">
        <v>369</v>
      </c>
      <c r="D114" t="s">
        <v>418</v>
      </c>
      <c r="E114" s="29" t="s">
        <v>2317</v>
      </c>
      <c r="F114" s="35" t="s">
        <v>1381</v>
      </c>
      <c r="G114" s="36">
        <v>0</v>
      </c>
    </row>
    <row r="115" spans="1:7" hidden="1" outlineLevel="2" x14ac:dyDescent="0.25">
      <c r="A115" s="33" t="s">
        <v>393</v>
      </c>
      <c r="B115" s="34">
        <v>37026</v>
      </c>
      <c r="C115" s="35" t="s">
        <v>369</v>
      </c>
      <c r="D115" t="s">
        <v>418</v>
      </c>
      <c r="E115" s="29" t="s">
        <v>2405</v>
      </c>
      <c r="F115" s="35" t="s">
        <v>1381</v>
      </c>
      <c r="G115" s="36">
        <v>0</v>
      </c>
    </row>
    <row r="116" spans="1:7" hidden="1" outlineLevel="2" x14ac:dyDescent="0.25">
      <c r="A116" s="33" t="s">
        <v>374</v>
      </c>
      <c r="B116" s="34">
        <v>37027</v>
      </c>
      <c r="C116" s="35" t="s">
        <v>2603</v>
      </c>
      <c r="D116" t="s">
        <v>418</v>
      </c>
      <c r="E116" s="29" t="s">
        <v>1382</v>
      </c>
      <c r="F116" s="35" t="s">
        <v>1450</v>
      </c>
      <c r="G116" s="36">
        <v>-14000000</v>
      </c>
    </row>
    <row r="117" spans="1:7" hidden="1" outlineLevel="2" x14ac:dyDescent="0.25">
      <c r="A117" s="33" t="s">
        <v>374</v>
      </c>
      <c r="B117" s="34">
        <v>37027</v>
      </c>
      <c r="C117" s="35" t="s">
        <v>2603</v>
      </c>
      <c r="D117" t="s">
        <v>418</v>
      </c>
      <c r="E117" s="29" t="s">
        <v>1382</v>
      </c>
      <c r="F117" s="35" t="s">
        <v>375</v>
      </c>
      <c r="G117" s="36">
        <v>8000000</v>
      </c>
    </row>
    <row r="118" spans="1:7" hidden="1" outlineLevel="2" x14ac:dyDescent="0.25">
      <c r="A118" s="33" t="s">
        <v>374</v>
      </c>
      <c r="B118" s="34">
        <v>37027</v>
      </c>
      <c r="C118" s="35" t="s">
        <v>2603</v>
      </c>
      <c r="D118" t="s">
        <v>418</v>
      </c>
      <c r="E118" s="29" t="s">
        <v>1382</v>
      </c>
      <c r="F118" s="35" t="s">
        <v>1394</v>
      </c>
      <c r="G118" s="36">
        <v>4000000</v>
      </c>
    </row>
    <row r="119" spans="1:7" hidden="1" outlineLevel="2" x14ac:dyDescent="0.25">
      <c r="A119" s="33" t="s">
        <v>374</v>
      </c>
      <c r="B119" s="34">
        <v>37027</v>
      </c>
      <c r="C119" s="35" t="s">
        <v>2603</v>
      </c>
      <c r="D119" t="s">
        <v>418</v>
      </c>
      <c r="E119" s="29" t="s">
        <v>1382</v>
      </c>
      <c r="F119" s="35" t="s">
        <v>1472</v>
      </c>
      <c r="G119" s="36">
        <v>2000000</v>
      </c>
    </row>
    <row r="120" spans="1:7" hidden="1" outlineLevel="2" x14ac:dyDescent="0.25">
      <c r="A120" s="33" t="s">
        <v>376</v>
      </c>
      <c r="B120" s="34">
        <v>37027</v>
      </c>
      <c r="C120" s="35" t="s">
        <v>369</v>
      </c>
      <c r="D120" t="s">
        <v>418</v>
      </c>
      <c r="E120" s="29" t="s">
        <v>1382</v>
      </c>
      <c r="F120" s="35" t="s">
        <v>1381</v>
      </c>
      <c r="G120" s="36">
        <v>0</v>
      </c>
    </row>
    <row r="121" spans="1:7" hidden="1" outlineLevel="2" x14ac:dyDescent="0.25">
      <c r="A121" s="33" t="s">
        <v>399</v>
      </c>
      <c r="B121" s="34">
        <v>37027</v>
      </c>
      <c r="C121" s="35" t="s">
        <v>396</v>
      </c>
      <c r="D121" t="s">
        <v>418</v>
      </c>
      <c r="E121" s="29" t="s">
        <v>2495</v>
      </c>
      <c r="F121" s="35" t="s">
        <v>1381</v>
      </c>
      <c r="G121" s="36">
        <v>166850</v>
      </c>
    </row>
    <row r="122" spans="1:7" hidden="1" outlineLevel="2" x14ac:dyDescent="0.25">
      <c r="A122" s="33" t="s">
        <v>377</v>
      </c>
      <c r="B122" s="34">
        <v>37028</v>
      </c>
      <c r="C122" s="35" t="s">
        <v>378</v>
      </c>
      <c r="D122" t="s">
        <v>418</v>
      </c>
      <c r="E122" s="29" t="s">
        <v>1382</v>
      </c>
      <c r="F122" s="35" t="s">
        <v>1381</v>
      </c>
      <c r="G122" s="36">
        <f>0.05*7500*30</f>
        <v>11250</v>
      </c>
    </row>
    <row r="123" spans="1:7" hidden="1" outlineLevel="2" x14ac:dyDescent="0.25">
      <c r="A123" s="33" t="s">
        <v>379</v>
      </c>
      <c r="B123" s="34">
        <v>37028</v>
      </c>
      <c r="C123" s="35" t="s">
        <v>380</v>
      </c>
      <c r="D123" t="s">
        <v>418</v>
      </c>
      <c r="E123" s="29" t="s">
        <v>1382</v>
      </c>
      <c r="F123" s="35" t="s">
        <v>1450</v>
      </c>
      <c r="G123" s="36">
        <v>39040</v>
      </c>
    </row>
    <row r="124" spans="1:7" hidden="1" outlineLevel="2" x14ac:dyDescent="0.25">
      <c r="A124" s="33" t="s">
        <v>400</v>
      </c>
      <c r="B124" s="34">
        <v>37028</v>
      </c>
      <c r="C124" s="35" t="s">
        <v>355</v>
      </c>
      <c r="D124" t="s">
        <v>418</v>
      </c>
      <c r="E124" s="29" t="s">
        <v>2495</v>
      </c>
      <c r="F124" s="35" t="s">
        <v>1394</v>
      </c>
      <c r="G124" s="36">
        <v>10755</v>
      </c>
    </row>
    <row r="125" spans="1:7" hidden="1" outlineLevel="2" x14ac:dyDescent="0.25">
      <c r="A125" s="33" t="s">
        <v>366</v>
      </c>
      <c r="B125" s="34">
        <v>37029</v>
      </c>
      <c r="C125" s="35" t="s">
        <v>365</v>
      </c>
      <c r="D125" t="s">
        <v>418</v>
      </c>
      <c r="E125" s="29" t="s">
        <v>1405</v>
      </c>
      <c r="F125" s="35" t="s">
        <v>1402</v>
      </c>
      <c r="G125" s="36">
        <v>6445</v>
      </c>
    </row>
    <row r="126" spans="1:7" hidden="1" outlineLevel="2" x14ac:dyDescent="0.25">
      <c r="A126" s="33" t="s">
        <v>401</v>
      </c>
      <c r="B126" s="34">
        <v>37029</v>
      </c>
      <c r="C126" s="35" t="s">
        <v>1460</v>
      </c>
      <c r="D126" t="s">
        <v>418</v>
      </c>
      <c r="E126" s="29" t="s">
        <v>2495</v>
      </c>
      <c r="F126" s="35" t="s">
        <v>1381</v>
      </c>
      <c r="G126" s="36">
        <v>11996</v>
      </c>
    </row>
    <row r="127" spans="1:7" hidden="1" outlineLevel="2" x14ac:dyDescent="0.25">
      <c r="A127" s="33" t="s">
        <v>447</v>
      </c>
      <c r="B127" s="34">
        <v>37032</v>
      </c>
      <c r="C127" s="35" t="s">
        <v>448</v>
      </c>
      <c r="D127" t="s">
        <v>418</v>
      </c>
      <c r="E127" s="29" t="s">
        <v>2495</v>
      </c>
      <c r="F127" s="35" t="s">
        <v>1381</v>
      </c>
      <c r="G127" s="36">
        <v>1500</v>
      </c>
    </row>
    <row r="128" spans="1:7" hidden="1" outlineLevel="2" x14ac:dyDescent="0.25">
      <c r="A128" s="33">
        <v>5</v>
      </c>
      <c r="B128" s="34">
        <v>37033</v>
      </c>
      <c r="C128" s="35" t="s">
        <v>2450</v>
      </c>
      <c r="D128" t="s">
        <v>418</v>
      </c>
      <c r="E128" s="29" t="s">
        <v>2312</v>
      </c>
      <c r="F128" s="35" t="s">
        <v>1402</v>
      </c>
      <c r="G128" s="36">
        <v>26989</v>
      </c>
    </row>
    <row r="129" spans="1:7" hidden="1" outlineLevel="2" x14ac:dyDescent="0.25">
      <c r="A129" s="33" t="s">
        <v>381</v>
      </c>
      <c r="B129" s="34">
        <v>37033</v>
      </c>
      <c r="C129" s="35" t="s">
        <v>382</v>
      </c>
      <c r="D129" t="s">
        <v>418</v>
      </c>
      <c r="E129" s="29" t="s">
        <v>1382</v>
      </c>
      <c r="F129" s="35" t="s">
        <v>1394</v>
      </c>
      <c r="G129" s="36">
        <v>6368</v>
      </c>
    </row>
    <row r="130" spans="1:7" hidden="1" outlineLevel="2" x14ac:dyDescent="0.25">
      <c r="A130" s="33" t="s">
        <v>383</v>
      </c>
      <c r="B130" s="34">
        <v>37033</v>
      </c>
      <c r="C130" s="35" t="s">
        <v>382</v>
      </c>
      <c r="D130" t="s">
        <v>418</v>
      </c>
      <c r="E130" s="29" t="s">
        <v>1382</v>
      </c>
      <c r="F130" s="35" t="s">
        <v>1394</v>
      </c>
      <c r="G130" s="36">
        <v>19795</v>
      </c>
    </row>
    <row r="131" spans="1:7" hidden="1" outlineLevel="2" x14ac:dyDescent="0.25">
      <c r="A131" s="33">
        <v>803601</v>
      </c>
      <c r="B131" s="34">
        <v>37033</v>
      </c>
      <c r="C131" s="35" t="s">
        <v>382</v>
      </c>
      <c r="D131" t="s">
        <v>418</v>
      </c>
      <c r="E131" s="29" t="s">
        <v>1382</v>
      </c>
      <c r="F131" s="35" t="s">
        <v>1394</v>
      </c>
      <c r="G131" s="36">
        <v>1798</v>
      </c>
    </row>
    <row r="132" spans="1:7" hidden="1" outlineLevel="2" x14ac:dyDescent="0.25">
      <c r="A132" s="33" t="s">
        <v>384</v>
      </c>
      <c r="B132" s="34">
        <v>37033</v>
      </c>
      <c r="C132" s="35" t="s">
        <v>1431</v>
      </c>
      <c r="D132" t="s">
        <v>418</v>
      </c>
      <c r="E132" s="29" t="s">
        <v>1382</v>
      </c>
      <c r="F132" s="35" t="s">
        <v>1394</v>
      </c>
      <c r="G132" s="36">
        <v>0</v>
      </c>
    </row>
    <row r="133" spans="1:7" hidden="1" outlineLevel="2" x14ac:dyDescent="0.25">
      <c r="A133" s="33" t="s">
        <v>385</v>
      </c>
      <c r="B133" s="34">
        <v>37033</v>
      </c>
      <c r="C133" s="35" t="s">
        <v>1431</v>
      </c>
      <c r="D133" t="s">
        <v>418</v>
      </c>
      <c r="E133" s="29" t="s">
        <v>1382</v>
      </c>
      <c r="F133" s="35" t="s">
        <v>1394</v>
      </c>
      <c r="G133" s="36">
        <v>0</v>
      </c>
    </row>
    <row r="134" spans="1:7" hidden="1" outlineLevel="2" x14ac:dyDescent="0.25">
      <c r="A134" s="33">
        <v>803672</v>
      </c>
      <c r="B134" s="34">
        <v>37033</v>
      </c>
      <c r="C134" s="35" t="s">
        <v>1431</v>
      </c>
      <c r="D134" t="s">
        <v>418</v>
      </c>
      <c r="E134" s="29" t="s">
        <v>1382</v>
      </c>
      <c r="F134" s="35" t="s">
        <v>1394</v>
      </c>
      <c r="G134" s="36">
        <v>0</v>
      </c>
    </row>
    <row r="135" spans="1:7" hidden="1" outlineLevel="2" x14ac:dyDescent="0.25">
      <c r="A135" s="33" t="s">
        <v>449</v>
      </c>
      <c r="B135" s="34">
        <v>37033</v>
      </c>
      <c r="C135" s="35" t="s">
        <v>450</v>
      </c>
      <c r="D135" t="s">
        <v>418</v>
      </c>
      <c r="E135" s="29" t="s">
        <v>2495</v>
      </c>
      <c r="F135" s="35" t="s">
        <v>1381</v>
      </c>
      <c r="G135" s="36">
        <v>28665</v>
      </c>
    </row>
    <row r="136" spans="1:7" hidden="1" outlineLevel="2" x14ac:dyDescent="0.25">
      <c r="A136" s="33" t="s">
        <v>451</v>
      </c>
      <c r="B136" s="34">
        <v>37033</v>
      </c>
      <c r="C136" s="35" t="s">
        <v>365</v>
      </c>
      <c r="D136" t="s">
        <v>418</v>
      </c>
      <c r="E136" s="29" t="s">
        <v>2495</v>
      </c>
      <c r="F136" s="35" t="s">
        <v>1402</v>
      </c>
      <c r="G136" s="36">
        <v>22738</v>
      </c>
    </row>
    <row r="137" spans="1:7" hidden="1" outlineLevel="2" x14ac:dyDescent="0.25">
      <c r="A137" s="33" t="s">
        <v>357</v>
      </c>
      <c r="B137" s="34">
        <v>37034</v>
      </c>
      <c r="C137" s="35" t="s">
        <v>1433</v>
      </c>
      <c r="D137" t="s">
        <v>418</v>
      </c>
      <c r="E137" s="29" t="s">
        <v>1395</v>
      </c>
      <c r="F137" s="35" t="s">
        <v>1394</v>
      </c>
      <c r="G137" s="36">
        <v>6741</v>
      </c>
    </row>
    <row r="138" spans="1:7" hidden="1" outlineLevel="2" x14ac:dyDescent="0.25">
      <c r="A138" s="33" t="s">
        <v>358</v>
      </c>
      <c r="B138" s="34">
        <v>37034</v>
      </c>
      <c r="C138" s="35" t="s">
        <v>359</v>
      </c>
      <c r="D138" t="s">
        <v>418</v>
      </c>
      <c r="E138" s="29" t="s">
        <v>1395</v>
      </c>
      <c r="F138" s="35" t="s">
        <v>1394</v>
      </c>
      <c r="G138" s="36">
        <v>0</v>
      </c>
    </row>
    <row r="139" spans="1:7" hidden="1" outlineLevel="2" x14ac:dyDescent="0.25">
      <c r="A139" s="33" t="s">
        <v>370</v>
      </c>
      <c r="B139" s="34">
        <v>37034</v>
      </c>
      <c r="C139" s="35" t="s">
        <v>371</v>
      </c>
      <c r="D139" t="s">
        <v>418</v>
      </c>
      <c r="E139" s="29" t="s">
        <v>2312</v>
      </c>
      <c r="F139" s="35" t="s">
        <v>1402</v>
      </c>
      <c r="G139" s="36">
        <v>46269</v>
      </c>
    </row>
    <row r="140" spans="1:7" hidden="1" outlineLevel="2" x14ac:dyDescent="0.25">
      <c r="A140" s="33" t="s">
        <v>372</v>
      </c>
      <c r="B140" s="34">
        <v>37034</v>
      </c>
      <c r="C140" s="35" t="s">
        <v>371</v>
      </c>
      <c r="D140" t="s">
        <v>418</v>
      </c>
      <c r="E140" s="29" t="s">
        <v>2312</v>
      </c>
      <c r="F140" s="35" t="s">
        <v>1402</v>
      </c>
      <c r="G140" s="36">
        <v>5021</v>
      </c>
    </row>
    <row r="141" spans="1:7" hidden="1" outlineLevel="2" x14ac:dyDescent="0.25">
      <c r="A141" s="33" t="s">
        <v>452</v>
      </c>
      <c r="B141" s="34">
        <v>37034</v>
      </c>
      <c r="C141" s="35" t="s">
        <v>453</v>
      </c>
      <c r="D141" t="s">
        <v>418</v>
      </c>
      <c r="E141" s="29" t="s">
        <v>2495</v>
      </c>
      <c r="F141" s="35" t="s">
        <v>454</v>
      </c>
      <c r="G141" s="36">
        <v>0</v>
      </c>
    </row>
    <row r="142" spans="1:7" hidden="1" outlineLevel="2" x14ac:dyDescent="0.25">
      <c r="A142" s="33" t="s">
        <v>455</v>
      </c>
      <c r="B142" s="34">
        <v>37034</v>
      </c>
      <c r="C142" s="35" t="s">
        <v>1460</v>
      </c>
      <c r="D142" t="s">
        <v>418</v>
      </c>
      <c r="E142" s="29" t="s">
        <v>2495</v>
      </c>
      <c r="F142" s="35" t="s">
        <v>1381</v>
      </c>
      <c r="G142" s="36">
        <v>16680</v>
      </c>
    </row>
    <row r="143" spans="1:7" hidden="1" outlineLevel="2" x14ac:dyDescent="0.25">
      <c r="A143" s="33" t="s">
        <v>360</v>
      </c>
      <c r="B143" s="34">
        <v>37035</v>
      </c>
      <c r="C143" s="35" t="s">
        <v>361</v>
      </c>
      <c r="D143" t="s">
        <v>418</v>
      </c>
      <c r="E143" s="29" t="s">
        <v>1395</v>
      </c>
      <c r="F143" s="35" t="s">
        <v>1402</v>
      </c>
      <c r="G143" s="36">
        <v>18400</v>
      </c>
    </row>
    <row r="144" spans="1:7" hidden="1" outlineLevel="2" x14ac:dyDescent="0.25">
      <c r="A144" s="33" t="s">
        <v>456</v>
      </c>
      <c r="B144" s="34">
        <v>37035</v>
      </c>
      <c r="C144" s="35" t="s">
        <v>1460</v>
      </c>
      <c r="D144" t="s">
        <v>418</v>
      </c>
      <c r="E144" s="29" t="s">
        <v>2495</v>
      </c>
      <c r="F144" s="35" t="s">
        <v>1381</v>
      </c>
      <c r="G144" s="36">
        <v>3569</v>
      </c>
    </row>
    <row r="145" spans="1:256" hidden="1" outlineLevel="2" x14ac:dyDescent="0.25">
      <c r="A145" s="33" t="s">
        <v>362</v>
      </c>
      <c r="B145" s="34">
        <v>37036</v>
      </c>
      <c r="C145" s="35" t="s">
        <v>2404</v>
      </c>
      <c r="D145" t="s">
        <v>418</v>
      </c>
      <c r="E145" s="29" t="s">
        <v>1395</v>
      </c>
      <c r="F145" s="35" t="s">
        <v>363</v>
      </c>
      <c r="G145" s="36">
        <v>0</v>
      </c>
    </row>
    <row r="146" spans="1:256" hidden="1" outlineLevel="2" x14ac:dyDescent="0.25">
      <c r="A146" s="33" t="s">
        <v>367</v>
      </c>
      <c r="B146" s="34">
        <v>37036</v>
      </c>
      <c r="C146" s="35" t="s">
        <v>361</v>
      </c>
      <c r="D146" t="s">
        <v>418</v>
      </c>
      <c r="E146" s="29" t="s">
        <v>1405</v>
      </c>
      <c r="F146" s="35" t="s">
        <v>1402</v>
      </c>
      <c r="G146" s="36">
        <v>12970</v>
      </c>
    </row>
    <row r="147" spans="1:256" hidden="1" outlineLevel="2" x14ac:dyDescent="0.25">
      <c r="A147" s="33" t="s">
        <v>1448</v>
      </c>
      <c r="B147" s="34">
        <v>37036</v>
      </c>
      <c r="C147" s="35" t="s">
        <v>386</v>
      </c>
      <c r="D147" t="s">
        <v>418</v>
      </c>
      <c r="E147" s="29" t="s">
        <v>1382</v>
      </c>
      <c r="F147" s="35" t="s">
        <v>375</v>
      </c>
      <c r="G147" s="36">
        <v>24452</v>
      </c>
    </row>
    <row r="148" spans="1:256" hidden="1" outlineLevel="2" x14ac:dyDescent="0.25">
      <c r="A148" s="33" t="s">
        <v>387</v>
      </c>
      <c r="B148" s="34">
        <v>37036</v>
      </c>
      <c r="C148" s="35" t="s">
        <v>388</v>
      </c>
      <c r="D148" t="s">
        <v>418</v>
      </c>
      <c r="E148" s="29" t="s">
        <v>1382</v>
      </c>
      <c r="F148" s="35" t="s">
        <v>1402</v>
      </c>
      <c r="G148" s="36">
        <v>2217</v>
      </c>
    </row>
    <row r="149" spans="1:256" hidden="1" outlineLevel="2" x14ac:dyDescent="0.25">
      <c r="A149" s="33" t="s">
        <v>2045</v>
      </c>
      <c r="B149" s="34">
        <v>37036</v>
      </c>
      <c r="C149" s="35" t="s">
        <v>1988</v>
      </c>
      <c r="D149" t="s">
        <v>418</v>
      </c>
      <c r="E149" s="29" t="s">
        <v>2495</v>
      </c>
      <c r="F149" s="35" t="s">
        <v>1402</v>
      </c>
      <c r="G149" s="36">
        <v>2111</v>
      </c>
    </row>
    <row r="150" spans="1:256" hidden="1" outlineLevel="2" x14ac:dyDescent="0.25">
      <c r="A150" s="33">
        <v>37039</v>
      </c>
      <c r="B150" s="34">
        <v>37040</v>
      </c>
      <c r="C150" s="35" t="s">
        <v>361</v>
      </c>
      <c r="D150" t="s">
        <v>418</v>
      </c>
      <c r="E150" s="29" t="s">
        <v>1405</v>
      </c>
      <c r="F150" s="35" t="s">
        <v>1402</v>
      </c>
      <c r="G150" s="36">
        <v>2506.3200000000002</v>
      </c>
    </row>
    <row r="151" spans="1:256" hidden="1" outlineLevel="2" x14ac:dyDescent="0.25">
      <c r="A151" s="33" t="s">
        <v>457</v>
      </c>
      <c r="B151" s="34">
        <v>37040</v>
      </c>
      <c r="C151" s="35" t="s">
        <v>361</v>
      </c>
      <c r="D151" t="s">
        <v>418</v>
      </c>
      <c r="E151" s="29" t="s">
        <v>2495</v>
      </c>
      <c r="F151" s="35" t="s">
        <v>1402</v>
      </c>
      <c r="G151" s="36">
        <v>0</v>
      </c>
    </row>
    <row r="152" spans="1:256" hidden="1" outlineLevel="2" x14ac:dyDescent="0.25">
      <c r="A152" s="33">
        <v>812673</v>
      </c>
      <c r="B152" s="34">
        <v>37041</v>
      </c>
      <c r="C152" s="35" t="s">
        <v>2442</v>
      </c>
      <c r="D152" t="s">
        <v>418</v>
      </c>
      <c r="E152" s="29" t="s">
        <v>1395</v>
      </c>
      <c r="F152" s="35" t="s">
        <v>1394</v>
      </c>
      <c r="G152" s="36">
        <v>22500</v>
      </c>
    </row>
    <row r="153" spans="1:256" hidden="1" outlineLevel="2" x14ac:dyDescent="0.25">
      <c r="A153" s="33">
        <v>812667</v>
      </c>
      <c r="B153" s="34">
        <v>37041</v>
      </c>
      <c r="C153" s="35" t="s">
        <v>1463</v>
      </c>
      <c r="D153" t="s">
        <v>418</v>
      </c>
      <c r="E153" s="29" t="s">
        <v>1395</v>
      </c>
      <c r="F153" s="35" t="s">
        <v>1394</v>
      </c>
      <c r="G153" s="36">
        <v>3000</v>
      </c>
    </row>
    <row r="154" spans="1:256" hidden="1" outlineLevel="2" x14ac:dyDescent="0.25">
      <c r="A154" s="33">
        <v>812680</v>
      </c>
      <c r="B154" s="34">
        <v>37041</v>
      </c>
      <c r="C154" s="35" t="s">
        <v>1452</v>
      </c>
      <c r="D154" t="s">
        <v>418</v>
      </c>
      <c r="E154" s="29" t="s">
        <v>1395</v>
      </c>
      <c r="F154" s="35" t="s">
        <v>1394</v>
      </c>
      <c r="G154" s="36">
        <v>0</v>
      </c>
    </row>
    <row r="155" spans="1:256" hidden="1" outlineLevel="2" x14ac:dyDescent="0.25">
      <c r="A155" s="33">
        <v>812687</v>
      </c>
      <c r="B155" s="34">
        <v>37041</v>
      </c>
      <c r="C155" s="35" t="s">
        <v>1452</v>
      </c>
      <c r="D155" t="s">
        <v>418</v>
      </c>
      <c r="E155" s="29" t="s">
        <v>1395</v>
      </c>
      <c r="F155" s="35" t="s">
        <v>1394</v>
      </c>
      <c r="G155" s="36">
        <v>0</v>
      </c>
    </row>
    <row r="156" spans="1:256" hidden="1" outlineLevel="2" x14ac:dyDescent="0.25">
      <c r="A156" s="33" t="s">
        <v>367</v>
      </c>
      <c r="B156" s="34">
        <v>37042</v>
      </c>
      <c r="C156" s="35" t="s">
        <v>361</v>
      </c>
      <c r="D156" t="s">
        <v>418</v>
      </c>
      <c r="E156" s="29" t="s">
        <v>1405</v>
      </c>
      <c r="F156" s="35" t="s">
        <v>1402</v>
      </c>
      <c r="G156" s="36">
        <v>-9149</v>
      </c>
    </row>
    <row r="157" spans="1:256" hidden="1" outlineLevel="2" x14ac:dyDescent="0.25">
      <c r="A157" s="33">
        <v>816251</v>
      </c>
      <c r="B157" s="34">
        <v>37042</v>
      </c>
      <c r="C157" s="35" t="s">
        <v>389</v>
      </c>
      <c r="D157" t="s">
        <v>418</v>
      </c>
      <c r="E157" s="29" t="s">
        <v>390</v>
      </c>
      <c r="F157" s="35" t="s">
        <v>1394</v>
      </c>
      <c r="G157" s="36">
        <v>3735</v>
      </c>
    </row>
    <row r="158" spans="1:256" hidden="1" outlineLevel="2" x14ac:dyDescent="0.25">
      <c r="A158" s="30" t="s">
        <v>1324</v>
      </c>
      <c r="B158" s="31">
        <v>37043</v>
      </c>
      <c r="C158" s="29" t="s">
        <v>1379</v>
      </c>
      <c r="D158" t="s">
        <v>418</v>
      </c>
      <c r="E158" s="29"/>
      <c r="F158" s="29" t="s">
        <v>1381</v>
      </c>
      <c r="G158" s="32">
        <f>2430*30*0.05</f>
        <v>3645</v>
      </c>
      <c r="H158" s="30"/>
      <c r="I158" s="31"/>
      <c r="J158" s="29"/>
      <c r="K158" s="29"/>
      <c r="L158" s="29"/>
      <c r="M158" s="29"/>
      <c r="N158" s="32"/>
      <c r="O158" s="30"/>
      <c r="P158" s="31"/>
      <c r="Q158" s="29"/>
      <c r="R158" s="29"/>
      <c r="S158" s="29"/>
      <c r="T158" s="29"/>
      <c r="U158" s="32"/>
      <c r="V158" s="30"/>
      <c r="W158" s="31"/>
      <c r="X158" s="29"/>
      <c r="Y158" s="29"/>
      <c r="Z158" s="29"/>
      <c r="AA158" s="29"/>
      <c r="AB158" s="32"/>
      <c r="AC158" s="30"/>
      <c r="AD158" s="31"/>
      <c r="AE158" s="29"/>
      <c r="AF158" s="29"/>
      <c r="AG158" s="29"/>
      <c r="AH158" s="29"/>
      <c r="AI158" s="32"/>
      <c r="AJ158" s="30"/>
      <c r="AK158" s="31"/>
      <c r="AL158" s="29"/>
      <c r="AM158" s="29"/>
      <c r="AN158" s="29"/>
      <c r="AO158" s="29"/>
      <c r="AP158" s="32"/>
      <c r="AQ158" s="30"/>
      <c r="AR158" s="31"/>
      <c r="AS158" s="29"/>
      <c r="AT158" s="29"/>
      <c r="AU158" s="29"/>
      <c r="AV158" s="29"/>
      <c r="AW158" s="32"/>
      <c r="AX158" s="30"/>
      <c r="AY158" s="31"/>
      <c r="AZ158" s="29"/>
      <c r="BA158" s="29"/>
      <c r="BB158" s="29"/>
      <c r="BC158" s="29"/>
      <c r="BD158" s="32"/>
      <c r="BE158" s="30"/>
      <c r="BF158" s="31"/>
      <c r="BG158" s="29"/>
      <c r="BH158" s="29"/>
      <c r="BI158" s="29"/>
      <c r="BJ158" s="29"/>
      <c r="BK158" s="32"/>
      <c r="BL158" s="30"/>
      <c r="BM158" s="31"/>
      <c r="BN158" s="29"/>
      <c r="BO158" s="29"/>
      <c r="BP158" s="29"/>
      <c r="BQ158" s="29"/>
      <c r="BR158" s="32"/>
      <c r="BS158" s="30"/>
      <c r="BT158" s="31"/>
      <c r="BU158" s="29"/>
      <c r="BV158" s="29"/>
      <c r="BW158" s="29"/>
      <c r="BX158" s="29"/>
      <c r="BY158" s="32"/>
      <c r="BZ158" s="30"/>
      <c r="CA158" s="31"/>
      <c r="CB158" s="29"/>
      <c r="CC158" s="29"/>
      <c r="CD158" s="29"/>
      <c r="CE158" s="29"/>
      <c r="CF158" s="32"/>
      <c r="CG158" s="30"/>
      <c r="CH158" s="31"/>
      <c r="CI158" s="29"/>
      <c r="CJ158" s="29"/>
      <c r="CK158" s="29"/>
      <c r="CL158" s="29"/>
      <c r="CM158" s="32"/>
      <c r="CN158" s="30"/>
      <c r="CO158" s="31"/>
      <c r="CP158" s="29"/>
      <c r="CQ158" s="29"/>
      <c r="CR158" s="29"/>
      <c r="CS158" s="29"/>
      <c r="CT158" s="32"/>
      <c r="CU158" s="30"/>
      <c r="CV158" s="31"/>
      <c r="CW158" s="29"/>
      <c r="CX158" s="29"/>
      <c r="CY158" s="29"/>
      <c r="CZ158" s="29"/>
      <c r="DA158" s="32"/>
      <c r="DB158" s="30"/>
      <c r="DC158" s="31"/>
      <c r="DD158" s="29"/>
      <c r="DE158" s="29"/>
      <c r="DF158" s="29"/>
      <c r="DG158" s="29"/>
      <c r="DH158" s="32"/>
      <c r="DI158" s="30"/>
      <c r="DJ158" s="31"/>
      <c r="DK158" s="29"/>
      <c r="DL158" s="29"/>
      <c r="DM158" s="29"/>
      <c r="DN158" s="29"/>
      <c r="DO158" s="32"/>
      <c r="DP158" s="30"/>
      <c r="DQ158" s="31"/>
      <c r="DR158" s="29"/>
      <c r="DS158" s="29"/>
      <c r="DT158" s="29"/>
      <c r="DU158" s="29"/>
      <c r="DV158" s="32"/>
      <c r="DW158" s="30"/>
      <c r="DX158" s="31"/>
      <c r="DY158" s="29"/>
      <c r="DZ158" s="29"/>
      <c r="EA158" s="29"/>
      <c r="EB158" s="29"/>
      <c r="EC158" s="32"/>
      <c r="ED158" s="30"/>
      <c r="EE158" s="31"/>
      <c r="EF158" s="29"/>
      <c r="EG158" s="29"/>
      <c r="EH158" s="29"/>
      <c r="EI158" s="29"/>
      <c r="EJ158" s="32"/>
      <c r="EK158" s="30"/>
      <c r="EL158" s="31"/>
      <c r="EM158" s="29"/>
      <c r="EN158" s="29"/>
      <c r="EO158" s="29"/>
      <c r="EP158" s="29"/>
      <c r="EQ158" s="32"/>
      <c r="ER158" s="30"/>
      <c r="ES158" s="31"/>
      <c r="ET158" s="29"/>
      <c r="EU158" s="29"/>
      <c r="EV158" s="29"/>
      <c r="EW158" s="29"/>
      <c r="EX158" s="32"/>
      <c r="EY158" s="30"/>
      <c r="EZ158" s="31"/>
      <c r="FA158" s="29"/>
      <c r="FB158" s="29"/>
      <c r="FC158" s="29"/>
      <c r="FD158" s="29"/>
      <c r="FE158" s="32"/>
      <c r="FF158" s="30"/>
      <c r="FG158" s="31"/>
      <c r="FH158" s="29"/>
      <c r="FI158" s="29"/>
      <c r="FJ158" s="29"/>
      <c r="FK158" s="29"/>
      <c r="FL158" s="32"/>
      <c r="FM158" s="30"/>
      <c r="FN158" s="31"/>
      <c r="FO158" s="29"/>
      <c r="FP158" s="29"/>
      <c r="FQ158" s="29"/>
      <c r="FR158" s="29"/>
      <c r="FS158" s="32"/>
      <c r="FT158" s="30"/>
      <c r="FU158" s="31"/>
      <c r="FV158" s="29"/>
      <c r="FW158" s="29"/>
      <c r="FX158" s="29"/>
      <c r="FY158" s="29"/>
      <c r="FZ158" s="32"/>
      <c r="GA158" s="30"/>
      <c r="GB158" s="31"/>
      <c r="GC158" s="29"/>
      <c r="GD158" s="29"/>
      <c r="GE158" s="29"/>
      <c r="GF158" s="29"/>
      <c r="GG158" s="32"/>
      <c r="GH158" s="30"/>
      <c r="GI158" s="31"/>
      <c r="GJ158" s="29"/>
      <c r="GK158" s="29"/>
      <c r="GL158" s="29"/>
      <c r="GM158" s="29"/>
      <c r="GN158" s="32"/>
      <c r="GO158" s="30"/>
      <c r="GP158" s="31"/>
      <c r="GQ158" s="29"/>
      <c r="GR158" s="29"/>
      <c r="GS158" s="29"/>
      <c r="GT158" s="29"/>
      <c r="GU158" s="32"/>
      <c r="GV158" s="30"/>
      <c r="GW158" s="31"/>
      <c r="GX158" s="29"/>
      <c r="GY158" s="29"/>
      <c r="GZ158" s="29"/>
      <c r="HA158" s="29"/>
      <c r="HB158" s="32"/>
      <c r="HC158" s="30"/>
      <c r="HD158" s="31"/>
      <c r="HE158" s="29"/>
      <c r="HF158" s="29"/>
      <c r="HG158" s="29"/>
      <c r="HH158" s="29"/>
      <c r="HI158" s="32"/>
      <c r="HJ158" s="30"/>
      <c r="HK158" s="31"/>
      <c r="HL158" s="29"/>
      <c r="HM158" s="29"/>
      <c r="HN158" s="29"/>
      <c r="HO158" s="29"/>
      <c r="HP158" s="32"/>
      <c r="HQ158" s="30"/>
      <c r="HR158" s="31"/>
      <c r="HS158" s="29"/>
      <c r="HT158" s="29"/>
      <c r="HU158" s="29"/>
      <c r="HV158" s="29"/>
      <c r="HW158" s="32"/>
      <c r="HX158" s="30"/>
      <c r="HY158" s="31"/>
      <c r="HZ158" s="29"/>
      <c r="IA158" s="29"/>
      <c r="IB158" s="29"/>
      <c r="IC158" s="29"/>
      <c r="ID158" s="32"/>
      <c r="IE158" s="30"/>
      <c r="IF158" s="31"/>
      <c r="IG158" s="29"/>
      <c r="IH158" s="29"/>
      <c r="II158" s="29"/>
      <c r="IJ158" s="29"/>
      <c r="IK158" s="32"/>
      <c r="IL158" s="30"/>
      <c r="IM158" s="31"/>
      <c r="IN158" s="29"/>
      <c r="IO158" s="29"/>
      <c r="IP158" s="29"/>
      <c r="IQ158" s="29"/>
      <c r="IR158" s="32"/>
      <c r="IS158" s="30"/>
      <c r="IT158" s="31"/>
      <c r="IU158" s="29"/>
      <c r="IV158" s="29"/>
    </row>
    <row r="159" spans="1:256" hidden="1" outlineLevel="2" x14ac:dyDescent="0.25">
      <c r="A159" s="30">
        <v>826044</v>
      </c>
      <c r="B159" s="31">
        <v>37043</v>
      </c>
      <c r="C159" s="29" t="s">
        <v>1383</v>
      </c>
      <c r="D159" t="s">
        <v>418</v>
      </c>
      <c r="E159" s="29"/>
      <c r="F159" s="29" t="s">
        <v>1381</v>
      </c>
      <c r="G159" s="32">
        <f>6000*26*0.05</f>
        <v>7800</v>
      </c>
      <c r="H159" s="30"/>
      <c r="I159" s="31"/>
      <c r="J159" s="29"/>
      <c r="K159" s="29"/>
      <c r="L159" s="29"/>
      <c r="M159" s="29"/>
      <c r="N159" s="32"/>
      <c r="O159" s="30"/>
      <c r="P159" s="31"/>
      <c r="Q159" s="29"/>
      <c r="R159" s="29"/>
      <c r="S159" s="29"/>
      <c r="T159" s="29"/>
      <c r="U159" s="32"/>
      <c r="V159" s="30"/>
      <c r="W159" s="31"/>
      <c r="X159" s="29"/>
      <c r="Y159" s="29"/>
      <c r="Z159" s="29"/>
      <c r="AA159" s="29"/>
      <c r="AB159" s="32"/>
      <c r="AC159" s="30"/>
      <c r="AD159" s="31"/>
      <c r="AE159" s="29"/>
      <c r="AF159" s="29"/>
      <c r="AG159" s="29"/>
      <c r="AH159" s="29"/>
      <c r="AI159" s="32"/>
      <c r="AJ159" s="30"/>
      <c r="AK159" s="31"/>
      <c r="AL159" s="29"/>
      <c r="AM159" s="29"/>
      <c r="AN159" s="29"/>
      <c r="AO159" s="29"/>
      <c r="AP159" s="32"/>
      <c r="AQ159" s="30"/>
      <c r="AR159" s="31"/>
      <c r="AS159" s="29"/>
      <c r="AT159" s="29"/>
      <c r="AU159" s="29"/>
      <c r="AV159" s="29"/>
      <c r="AW159" s="32"/>
      <c r="AX159" s="30"/>
      <c r="AY159" s="31"/>
      <c r="AZ159" s="29"/>
      <c r="BA159" s="29"/>
      <c r="BB159" s="29"/>
      <c r="BC159" s="29"/>
      <c r="BD159" s="32"/>
      <c r="BE159" s="30"/>
      <c r="BF159" s="31"/>
      <c r="BG159" s="29"/>
      <c r="BH159" s="29"/>
      <c r="BI159" s="29"/>
      <c r="BJ159" s="29"/>
      <c r="BK159" s="32"/>
      <c r="BL159" s="30"/>
      <c r="BM159" s="31"/>
      <c r="BN159" s="29"/>
      <c r="BO159" s="29"/>
      <c r="BP159" s="29"/>
      <c r="BQ159" s="29"/>
      <c r="BR159" s="32"/>
      <c r="BS159" s="30"/>
      <c r="BT159" s="31"/>
      <c r="BU159" s="29"/>
      <c r="BV159" s="29"/>
      <c r="BW159" s="29"/>
      <c r="BX159" s="29"/>
      <c r="BY159" s="32"/>
      <c r="BZ159" s="30"/>
      <c r="CA159" s="31"/>
      <c r="CB159" s="29"/>
      <c r="CC159" s="29"/>
      <c r="CD159" s="29"/>
      <c r="CE159" s="29"/>
      <c r="CF159" s="32"/>
      <c r="CG159" s="30"/>
      <c r="CH159" s="31"/>
      <c r="CI159" s="29"/>
      <c r="CJ159" s="29"/>
      <c r="CK159" s="29"/>
      <c r="CL159" s="29"/>
      <c r="CM159" s="32"/>
      <c r="CN159" s="30"/>
      <c r="CO159" s="31"/>
      <c r="CP159" s="29"/>
      <c r="CQ159" s="29"/>
      <c r="CR159" s="29"/>
      <c r="CS159" s="29"/>
      <c r="CT159" s="32"/>
      <c r="CU159" s="30"/>
      <c r="CV159" s="31"/>
      <c r="CW159" s="29"/>
      <c r="CX159" s="29"/>
      <c r="CY159" s="29"/>
      <c r="CZ159" s="29"/>
      <c r="DA159" s="32"/>
      <c r="DB159" s="30"/>
      <c r="DC159" s="31"/>
      <c r="DD159" s="29"/>
      <c r="DE159" s="29"/>
      <c r="DF159" s="29"/>
      <c r="DG159" s="29"/>
      <c r="DH159" s="32"/>
      <c r="DI159" s="30"/>
      <c r="DJ159" s="31"/>
      <c r="DK159" s="29"/>
      <c r="DL159" s="29"/>
      <c r="DM159" s="29"/>
      <c r="DN159" s="29"/>
      <c r="DO159" s="32"/>
      <c r="DP159" s="30"/>
      <c r="DQ159" s="31"/>
      <c r="DR159" s="29"/>
      <c r="DS159" s="29"/>
      <c r="DT159" s="29"/>
      <c r="DU159" s="29"/>
      <c r="DV159" s="32"/>
      <c r="DW159" s="30"/>
      <c r="DX159" s="31"/>
      <c r="DY159" s="29"/>
      <c r="DZ159" s="29"/>
      <c r="EA159" s="29"/>
      <c r="EB159" s="29"/>
      <c r="EC159" s="32"/>
      <c r="ED159" s="30"/>
      <c r="EE159" s="31"/>
      <c r="EF159" s="29"/>
      <c r="EG159" s="29"/>
      <c r="EH159" s="29"/>
      <c r="EI159" s="29"/>
      <c r="EJ159" s="32"/>
      <c r="EK159" s="30"/>
      <c r="EL159" s="31"/>
      <c r="EM159" s="29"/>
      <c r="EN159" s="29"/>
      <c r="EO159" s="29"/>
      <c r="EP159" s="29"/>
      <c r="EQ159" s="32"/>
      <c r="ER159" s="30"/>
      <c r="ES159" s="31"/>
      <c r="ET159" s="29"/>
      <c r="EU159" s="29"/>
      <c r="EV159" s="29"/>
      <c r="EW159" s="29"/>
      <c r="EX159" s="32"/>
      <c r="EY159" s="30"/>
      <c r="EZ159" s="31"/>
      <c r="FA159" s="29"/>
      <c r="FB159" s="29"/>
      <c r="FC159" s="29"/>
      <c r="FD159" s="29"/>
      <c r="FE159" s="32"/>
      <c r="FF159" s="30"/>
      <c r="FG159" s="31"/>
      <c r="FH159" s="29"/>
      <c r="FI159" s="29"/>
      <c r="FJ159" s="29"/>
      <c r="FK159" s="29"/>
      <c r="FL159" s="32"/>
      <c r="FM159" s="30"/>
      <c r="FN159" s="31"/>
      <c r="FO159" s="29"/>
      <c r="FP159" s="29"/>
      <c r="FQ159" s="29"/>
      <c r="FR159" s="29"/>
      <c r="FS159" s="32"/>
      <c r="FT159" s="30"/>
      <c r="FU159" s="31"/>
      <c r="FV159" s="29"/>
      <c r="FW159" s="29"/>
      <c r="FX159" s="29"/>
      <c r="FY159" s="29"/>
      <c r="FZ159" s="32"/>
      <c r="GA159" s="30"/>
      <c r="GB159" s="31"/>
      <c r="GC159" s="29"/>
      <c r="GD159" s="29"/>
      <c r="GE159" s="29"/>
      <c r="GF159" s="29"/>
      <c r="GG159" s="32"/>
      <c r="GH159" s="30"/>
      <c r="GI159" s="31"/>
      <c r="GJ159" s="29"/>
      <c r="GK159" s="29"/>
      <c r="GL159" s="29"/>
      <c r="GM159" s="29"/>
      <c r="GN159" s="32"/>
      <c r="GO159" s="30"/>
      <c r="GP159" s="31"/>
      <c r="GQ159" s="29"/>
      <c r="GR159" s="29"/>
      <c r="GS159" s="29"/>
      <c r="GT159" s="29"/>
      <c r="GU159" s="32"/>
      <c r="GV159" s="30"/>
      <c r="GW159" s="31"/>
      <c r="GX159" s="29"/>
      <c r="GY159" s="29"/>
      <c r="GZ159" s="29"/>
      <c r="HA159" s="29"/>
      <c r="HB159" s="32"/>
      <c r="HC159" s="30"/>
      <c r="HD159" s="31"/>
      <c r="HE159" s="29"/>
      <c r="HF159" s="29"/>
      <c r="HG159" s="29"/>
      <c r="HH159" s="29"/>
      <c r="HI159" s="32"/>
      <c r="HJ159" s="30"/>
      <c r="HK159" s="31"/>
      <c r="HL159" s="29"/>
      <c r="HM159" s="29"/>
      <c r="HN159" s="29"/>
      <c r="HO159" s="29"/>
      <c r="HP159" s="32"/>
      <c r="HQ159" s="30"/>
      <c r="HR159" s="31"/>
      <c r="HS159" s="29"/>
      <c r="HT159" s="29"/>
      <c r="HU159" s="29"/>
      <c r="HV159" s="29"/>
      <c r="HW159" s="32"/>
      <c r="HX159" s="30"/>
      <c r="HY159" s="31"/>
      <c r="HZ159" s="29"/>
      <c r="IA159" s="29"/>
      <c r="IB159" s="29"/>
      <c r="IC159" s="29"/>
      <c r="ID159" s="32"/>
      <c r="IE159" s="30"/>
      <c r="IF159" s="31"/>
      <c r="IG159" s="29"/>
      <c r="IH159" s="29"/>
      <c r="II159" s="29"/>
      <c r="IJ159" s="29"/>
      <c r="IK159" s="32"/>
      <c r="IL159" s="30"/>
      <c r="IM159" s="31"/>
      <c r="IN159" s="29"/>
      <c r="IO159" s="29"/>
      <c r="IP159" s="29"/>
      <c r="IQ159" s="29"/>
      <c r="IR159" s="32"/>
      <c r="IS159" s="30"/>
      <c r="IT159" s="31"/>
      <c r="IU159" s="29"/>
      <c r="IV159" s="29"/>
    </row>
    <row r="160" spans="1:256" hidden="1" outlineLevel="2" x14ac:dyDescent="0.25">
      <c r="A160" s="30" t="s">
        <v>1384</v>
      </c>
      <c r="B160" s="31">
        <v>37043</v>
      </c>
      <c r="C160" s="29" t="s">
        <v>1385</v>
      </c>
      <c r="D160" t="s">
        <v>418</v>
      </c>
      <c r="E160" s="29"/>
      <c r="F160" s="29" t="s">
        <v>1381</v>
      </c>
      <c r="G160" s="32">
        <v>139857</v>
      </c>
      <c r="H160" s="30"/>
      <c r="I160" s="31"/>
      <c r="J160" s="29"/>
      <c r="K160" s="29"/>
      <c r="L160" s="29"/>
      <c r="M160" s="29"/>
      <c r="N160" s="32"/>
      <c r="O160" s="30"/>
      <c r="P160" s="31"/>
      <c r="Q160" s="29"/>
      <c r="R160" s="29"/>
      <c r="S160" s="29"/>
      <c r="T160" s="29"/>
      <c r="U160" s="32"/>
      <c r="V160" s="30"/>
      <c r="W160" s="31"/>
      <c r="X160" s="29"/>
      <c r="Y160" s="29"/>
      <c r="Z160" s="29"/>
      <c r="AA160" s="29"/>
      <c r="AB160" s="32"/>
      <c r="AC160" s="30"/>
      <c r="AD160" s="31"/>
      <c r="AE160" s="29"/>
      <c r="AF160" s="29"/>
      <c r="AG160" s="29"/>
      <c r="AH160" s="29"/>
      <c r="AI160" s="32"/>
      <c r="AJ160" s="30"/>
      <c r="AK160" s="31"/>
      <c r="AL160" s="29"/>
      <c r="AM160" s="29"/>
      <c r="AN160" s="29"/>
      <c r="AO160" s="29"/>
      <c r="AP160" s="32"/>
      <c r="AQ160" s="30"/>
      <c r="AR160" s="31"/>
      <c r="AS160" s="29"/>
      <c r="AT160" s="29"/>
      <c r="AU160" s="29"/>
      <c r="AV160" s="29"/>
      <c r="AW160" s="32"/>
      <c r="AX160" s="30"/>
      <c r="AY160" s="31"/>
      <c r="AZ160" s="29"/>
      <c r="BA160" s="29"/>
      <c r="BB160" s="29"/>
      <c r="BC160" s="29"/>
      <c r="BD160" s="32"/>
      <c r="BE160" s="30"/>
      <c r="BF160" s="31"/>
      <c r="BG160" s="29"/>
      <c r="BH160" s="29"/>
      <c r="BI160" s="29"/>
      <c r="BJ160" s="29"/>
      <c r="BK160" s="32"/>
      <c r="BL160" s="30"/>
      <c r="BM160" s="31"/>
      <c r="BN160" s="29"/>
      <c r="BO160" s="29"/>
      <c r="BP160" s="29"/>
      <c r="BQ160" s="29"/>
      <c r="BR160" s="32"/>
      <c r="BS160" s="30"/>
      <c r="BT160" s="31"/>
      <c r="BU160" s="29"/>
      <c r="BV160" s="29"/>
      <c r="BW160" s="29"/>
      <c r="BX160" s="29"/>
      <c r="BY160" s="32"/>
      <c r="BZ160" s="30"/>
      <c r="CA160" s="31"/>
      <c r="CB160" s="29"/>
      <c r="CC160" s="29"/>
      <c r="CD160" s="29"/>
      <c r="CE160" s="29"/>
      <c r="CF160" s="32"/>
      <c r="CG160" s="30"/>
      <c r="CH160" s="31"/>
      <c r="CI160" s="29"/>
      <c r="CJ160" s="29"/>
      <c r="CK160" s="29"/>
      <c r="CL160" s="29"/>
      <c r="CM160" s="32"/>
      <c r="CN160" s="30"/>
      <c r="CO160" s="31"/>
      <c r="CP160" s="29"/>
      <c r="CQ160" s="29"/>
      <c r="CR160" s="29"/>
      <c r="CS160" s="29"/>
      <c r="CT160" s="32"/>
      <c r="CU160" s="30"/>
      <c r="CV160" s="31"/>
      <c r="CW160" s="29"/>
      <c r="CX160" s="29"/>
      <c r="CY160" s="29"/>
      <c r="CZ160" s="29"/>
      <c r="DA160" s="32"/>
      <c r="DB160" s="30"/>
      <c r="DC160" s="31"/>
      <c r="DD160" s="29"/>
      <c r="DE160" s="29"/>
      <c r="DF160" s="29"/>
      <c r="DG160" s="29"/>
      <c r="DH160" s="32"/>
      <c r="DI160" s="30"/>
      <c r="DJ160" s="31"/>
      <c r="DK160" s="29"/>
      <c r="DL160" s="29"/>
      <c r="DM160" s="29"/>
      <c r="DN160" s="29"/>
      <c r="DO160" s="32"/>
      <c r="DP160" s="30"/>
      <c r="DQ160" s="31"/>
      <c r="DR160" s="29"/>
      <c r="DS160" s="29"/>
      <c r="DT160" s="29"/>
      <c r="DU160" s="29"/>
      <c r="DV160" s="32"/>
      <c r="DW160" s="30"/>
      <c r="DX160" s="31"/>
      <c r="DY160" s="29"/>
      <c r="DZ160" s="29"/>
      <c r="EA160" s="29"/>
      <c r="EB160" s="29"/>
      <c r="EC160" s="32"/>
      <c r="ED160" s="30"/>
      <c r="EE160" s="31"/>
      <c r="EF160" s="29"/>
      <c r="EG160" s="29"/>
      <c r="EH160" s="29"/>
      <c r="EI160" s="29"/>
      <c r="EJ160" s="32"/>
      <c r="EK160" s="30"/>
      <c r="EL160" s="31"/>
      <c r="EM160" s="29"/>
      <c r="EN160" s="29"/>
      <c r="EO160" s="29"/>
      <c r="EP160" s="29"/>
      <c r="EQ160" s="32"/>
      <c r="ER160" s="30"/>
      <c r="ES160" s="31"/>
      <c r="ET160" s="29"/>
      <c r="EU160" s="29"/>
      <c r="EV160" s="29"/>
      <c r="EW160" s="29"/>
      <c r="EX160" s="32"/>
      <c r="EY160" s="30"/>
      <c r="EZ160" s="31"/>
      <c r="FA160" s="29"/>
      <c r="FB160" s="29"/>
      <c r="FC160" s="29"/>
      <c r="FD160" s="29"/>
      <c r="FE160" s="32"/>
      <c r="FF160" s="30"/>
      <c r="FG160" s="31"/>
      <c r="FH160" s="29"/>
      <c r="FI160" s="29"/>
      <c r="FJ160" s="29"/>
      <c r="FK160" s="29"/>
      <c r="FL160" s="32"/>
      <c r="FM160" s="30"/>
      <c r="FN160" s="31"/>
      <c r="FO160" s="29"/>
      <c r="FP160" s="29"/>
      <c r="FQ160" s="29"/>
      <c r="FR160" s="29"/>
      <c r="FS160" s="32"/>
      <c r="FT160" s="30"/>
      <c r="FU160" s="31"/>
      <c r="FV160" s="29"/>
      <c r="FW160" s="29"/>
      <c r="FX160" s="29"/>
      <c r="FY160" s="29"/>
      <c r="FZ160" s="32"/>
      <c r="GA160" s="30"/>
      <c r="GB160" s="31"/>
      <c r="GC160" s="29"/>
      <c r="GD160" s="29"/>
      <c r="GE160" s="29"/>
      <c r="GF160" s="29"/>
      <c r="GG160" s="32"/>
      <c r="GH160" s="30"/>
      <c r="GI160" s="31"/>
      <c r="GJ160" s="29"/>
      <c r="GK160" s="29"/>
      <c r="GL160" s="29"/>
      <c r="GM160" s="29"/>
      <c r="GN160" s="32"/>
      <c r="GO160" s="30"/>
      <c r="GP160" s="31"/>
      <c r="GQ160" s="29"/>
      <c r="GR160" s="29"/>
      <c r="GS160" s="29"/>
      <c r="GT160" s="29"/>
      <c r="GU160" s="32"/>
      <c r="GV160" s="30"/>
      <c r="GW160" s="31"/>
      <c r="GX160" s="29"/>
      <c r="GY160" s="29"/>
      <c r="GZ160" s="29"/>
      <c r="HA160" s="29"/>
      <c r="HB160" s="32"/>
      <c r="HC160" s="30"/>
      <c r="HD160" s="31"/>
      <c r="HE160" s="29"/>
      <c r="HF160" s="29"/>
      <c r="HG160" s="29"/>
      <c r="HH160" s="29"/>
      <c r="HI160" s="32"/>
      <c r="HJ160" s="30"/>
      <c r="HK160" s="31"/>
      <c r="HL160" s="29"/>
      <c r="HM160" s="29"/>
      <c r="HN160" s="29"/>
      <c r="HO160" s="29"/>
      <c r="HP160" s="32"/>
      <c r="HQ160" s="30"/>
      <c r="HR160" s="31"/>
      <c r="HS160" s="29"/>
      <c r="HT160" s="29"/>
      <c r="HU160" s="29"/>
      <c r="HV160" s="29"/>
      <c r="HW160" s="32"/>
      <c r="HX160" s="30"/>
      <c r="HY160" s="31"/>
      <c r="HZ160" s="29"/>
      <c r="IA160" s="29"/>
      <c r="IB160" s="29"/>
      <c r="IC160" s="29"/>
      <c r="ID160" s="32"/>
      <c r="IE160" s="30"/>
      <c r="IF160" s="31"/>
      <c r="IG160" s="29"/>
      <c r="IH160" s="29"/>
      <c r="II160" s="29"/>
      <c r="IJ160" s="29"/>
      <c r="IK160" s="32"/>
      <c r="IL160" s="30"/>
      <c r="IM160" s="31"/>
      <c r="IN160" s="29"/>
      <c r="IO160" s="29"/>
      <c r="IP160" s="29"/>
      <c r="IQ160" s="29"/>
      <c r="IR160" s="32"/>
      <c r="IS160" s="30"/>
      <c r="IT160" s="31"/>
      <c r="IU160" s="29"/>
      <c r="IV160" s="29"/>
    </row>
    <row r="161" spans="1:256" hidden="1" outlineLevel="2" x14ac:dyDescent="0.25">
      <c r="A161" s="30" t="s">
        <v>1386</v>
      </c>
      <c r="B161" s="31">
        <v>37043</v>
      </c>
      <c r="C161" s="29" t="s">
        <v>1387</v>
      </c>
      <c r="D161" t="s">
        <v>418</v>
      </c>
      <c r="E161" s="29"/>
      <c r="F161" s="29" t="s">
        <v>1381</v>
      </c>
      <c r="G161" s="32">
        <v>7319</v>
      </c>
      <c r="H161" s="30"/>
      <c r="I161" s="31"/>
      <c r="J161" s="29"/>
      <c r="K161" s="29"/>
      <c r="L161" s="29"/>
      <c r="M161" s="29"/>
      <c r="N161" s="32"/>
      <c r="O161" s="30"/>
      <c r="P161" s="31"/>
      <c r="Q161" s="29"/>
      <c r="R161" s="29"/>
      <c r="S161" s="29"/>
      <c r="T161" s="29"/>
      <c r="U161" s="32"/>
      <c r="V161" s="30"/>
      <c r="W161" s="31"/>
      <c r="X161" s="29"/>
      <c r="Y161" s="29"/>
      <c r="Z161" s="29"/>
      <c r="AA161" s="29"/>
      <c r="AB161" s="32"/>
      <c r="AC161" s="30"/>
      <c r="AD161" s="31"/>
      <c r="AE161" s="29"/>
      <c r="AF161" s="29"/>
      <c r="AG161" s="29"/>
      <c r="AH161" s="29"/>
      <c r="AI161" s="32"/>
      <c r="AJ161" s="30"/>
      <c r="AK161" s="31"/>
      <c r="AL161" s="29"/>
      <c r="AM161" s="29"/>
      <c r="AN161" s="29"/>
      <c r="AO161" s="29"/>
      <c r="AP161" s="32"/>
      <c r="AQ161" s="30"/>
      <c r="AR161" s="31"/>
      <c r="AS161" s="29"/>
      <c r="AT161" s="29"/>
      <c r="AU161" s="29"/>
      <c r="AV161" s="29"/>
      <c r="AW161" s="32"/>
      <c r="AX161" s="30"/>
      <c r="AY161" s="31"/>
      <c r="AZ161" s="29"/>
      <c r="BA161" s="29"/>
      <c r="BB161" s="29"/>
      <c r="BC161" s="29"/>
      <c r="BD161" s="32"/>
      <c r="BE161" s="30"/>
      <c r="BF161" s="31"/>
      <c r="BG161" s="29"/>
      <c r="BH161" s="29"/>
      <c r="BI161" s="29"/>
      <c r="BJ161" s="29"/>
      <c r="BK161" s="32"/>
      <c r="BL161" s="30"/>
      <c r="BM161" s="31"/>
      <c r="BN161" s="29"/>
      <c r="BO161" s="29"/>
      <c r="BP161" s="29"/>
      <c r="BQ161" s="29"/>
      <c r="BR161" s="32"/>
      <c r="BS161" s="30"/>
      <c r="BT161" s="31"/>
      <c r="BU161" s="29"/>
      <c r="BV161" s="29"/>
      <c r="BW161" s="29"/>
      <c r="BX161" s="29"/>
      <c r="BY161" s="32"/>
      <c r="BZ161" s="30"/>
      <c r="CA161" s="31"/>
      <c r="CB161" s="29"/>
      <c r="CC161" s="29"/>
      <c r="CD161" s="29"/>
      <c r="CE161" s="29"/>
      <c r="CF161" s="32"/>
      <c r="CG161" s="30"/>
      <c r="CH161" s="31"/>
      <c r="CI161" s="29"/>
      <c r="CJ161" s="29"/>
      <c r="CK161" s="29"/>
      <c r="CL161" s="29"/>
      <c r="CM161" s="32"/>
      <c r="CN161" s="30"/>
      <c r="CO161" s="31"/>
      <c r="CP161" s="29"/>
      <c r="CQ161" s="29"/>
      <c r="CR161" s="29"/>
      <c r="CS161" s="29"/>
      <c r="CT161" s="32"/>
      <c r="CU161" s="30"/>
      <c r="CV161" s="31"/>
      <c r="CW161" s="29"/>
      <c r="CX161" s="29"/>
      <c r="CY161" s="29"/>
      <c r="CZ161" s="29"/>
      <c r="DA161" s="32"/>
      <c r="DB161" s="30"/>
      <c r="DC161" s="31"/>
      <c r="DD161" s="29"/>
      <c r="DE161" s="29"/>
      <c r="DF161" s="29"/>
      <c r="DG161" s="29"/>
      <c r="DH161" s="32"/>
      <c r="DI161" s="30"/>
      <c r="DJ161" s="31"/>
      <c r="DK161" s="29"/>
      <c r="DL161" s="29"/>
      <c r="DM161" s="29"/>
      <c r="DN161" s="29"/>
      <c r="DO161" s="32"/>
      <c r="DP161" s="30"/>
      <c r="DQ161" s="31"/>
      <c r="DR161" s="29"/>
      <c r="DS161" s="29"/>
      <c r="DT161" s="29"/>
      <c r="DU161" s="29"/>
      <c r="DV161" s="32"/>
      <c r="DW161" s="30"/>
      <c r="DX161" s="31"/>
      <c r="DY161" s="29"/>
      <c r="DZ161" s="29"/>
      <c r="EA161" s="29"/>
      <c r="EB161" s="29"/>
      <c r="EC161" s="32"/>
      <c r="ED161" s="30"/>
      <c r="EE161" s="31"/>
      <c r="EF161" s="29"/>
      <c r="EG161" s="29"/>
      <c r="EH161" s="29"/>
      <c r="EI161" s="29"/>
      <c r="EJ161" s="32"/>
      <c r="EK161" s="30"/>
      <c r="EL161" s="31"/>
      <c r="EM161" s="29"/>
      <c r="EN161" s="29"/>
      <c r="EO161" s="29"/>
      <c r="EP161" s="29"/>
      <c r="EQ161" s="32"/>
      <c r="ER161" s="30"/>
      <c r="ES161" s="31"/>
      <c r="ET161" s="29"/>
      <c r="EU161" s="29"/>
      <c r="EV161" s="29"/>
      <c r="EW161" s="29"/>
      <c r="EX161" s="32"/>
      <c r="EY161" s="30"/>
      <c r="EZ161" s="31"/>
      <c r="FA161" s="29"/>
      <c r="FB161" s="29"/>
      <c r="FC161" s="29"/>
      <c r="FD161" s="29"/>
      <c r="FE161" s="32"/>
      <c r="FF161" s="30"/>
      <c r="FG161" s="31"/>
      <c r="FH161" s="29"/>
      <c r="FI161" s="29"/>
      <c r="FJ161" s="29"/>
      <c r="FK161" s="29"/>
      <c r="FL161" s="32"/>
      <c r="FM161" s="30"/>
      <c r="FN161" s="31"/>
      <c r="FO161" s="29"/>
      <c r="FP161" s="29"/>
      <c r="FQ161" s="29"/>
      <c r="FR161" s="29"/>
      <c r="FS161" s="32"/>
      <c r="FT161" s="30"/>
      <c r="FU161" s="31"/>
      <c r="FV161" s="29"/>
      <c r="FW161" s="29"/>
      <c r="FX161" s="29"/>
      <c r="FY161" s="29"/>
      <c r="FZ161" s="32"/>
      <c r="GA161" s="30"/>
      <c r="GB161" s="31"/>
      <c r="GC161" s="29"/>
      <c r="GD161" s="29"/>
      <c r="GE161" s="29"/>
      <c r="GF161" s="29"/>
      <c r="GG161" s="32"/>
      <c r="GH161" s="30"/>
      <c r="GI161" s="31"/>
      <c r="GJ161" s="29"/>
      <c r="GK161" s="29"/>
      <c r="GL161" s="29"/>
      <c r="GM161" s="29"/>
      <c r="GN161" s="32"/>
      <c r="GO161" s="30"/>
      <c r="GP161" s="31"/>
      <c r="GQ161" s="29"/>
      <c r="GR161" s="29"/>
      <c r="GS161" s="29"/>
      <c r="GT161" s="29"/>
      <c r="GU161" s="32"/>
      <c r="GV161" s="30"/>
      <c r="GW161" s="31"/>
      <c r="GX161" s="29"/>
      <c r="GY161" s="29"/>
      <c r="GZ161" s="29"/>
      <c r="HA161" s="29"/>
      <c r="HB161" s="32"/>
      <c r="HC161" s="30"/>
      <c r="HD161" s="31"/>
      <c r="HE161" s="29"/>
      <c r="HF161" s="29"/>
      <c r="HG161" s="29"/>
      <c r="HH161" s="29"/>
      <c r="HI161" s="32"/>
      <c r="HJ161" s="30"/>
      <c r="HK161" s="31"/>
      <c r="HL161" s="29"/>
      <c r="HM161" s="29"/>
      <c r="HN161" s="29"/>
      <c r="HO161" s="29"/>
      <c r="HP161" s="32"/>
      <c r="HQ161" s="30"/>
      <c r="HR161" s="31"/>
      <c r="HS161" s="29"/>
      <c r="HT161" s="29"/>
      <c r="HU161" s="29"/>
      <c r="HV161" s="29"/>
      <c r="HW161" s="32"/>
      <c r="HX161" s="30"/>
      <c r="HY161" s="31"/>
      <c r="HZ161" s="29"/>
      <c r="IA161" s="29"/>
      <c r="IB161" s="29"/>
      <c r="IC161" s="29"/>
      <c r="ID161" s="32"/>
      <c r="IE161" s="30"/>
      <c r="IF161" s="31"/>
      <c r="IG161" s="29"/>
      <c r="IH161" s="29"/>
      <c r="II161" s="29"/>
      <c r="IJ161" s="29"/>
      <c r="IK161" s="32"/>
      <c r="IL161" s="30"/>
      <c r="IM161" s="31"/>
      <c r="IN161" s="29"/>
      <c r="IO161" s="29"/>
      <c r="IP161" s="29"/>
      <c r="IQ161" s="29"/>
      <c r="IR161" s="32"/>
      <c r="IS161" s="30"/>
      <c r="IT161" s="31"/>
      <c r="IU161" s="29"/>
      <c r="IV161" s="29"/>
    </row>
    <row r="162" spans="1:256" hidden="1" outlineLevel="2" x14ac:dyDescent="0.25">
      <c r="A162" s="30" t="s">
        <v>1388</v>
      </c>
      <c r="B162" s="31">
        <v>37046</v>
      </c>
      <c r="C162" s="29" t="s">
        <v>1389</v>
      </c>
      <c r="D162" t="s">
        <v>418</v>
      </c>
      <c r="E162" s="29"/>
      <c r="F162" s="29" t="s">
        <v>1390</v>
      </c>
      <c r="G162" s="32">
        <v>22000</v>
      </c>
      <c r="H162" s="30"/>
      <c r="I162" s="31"/>
      <c r="J162" s="29"/>
      <c r="K162" s="29"/>
      <c r="L162" s="29"/>
      <c r="M162" s="29"/>
      <c r="N162" s="32"/>
      <c r="O162" s="30"/>
      <c r="P162" s="31"/>
      <c r="Q162" s="29"/>
      <c r="R162" s="29"/>
      <c r="S162" s="29"/>
      <c r="T162" s="29"/>
      <c r="U162" s="32"/>
      <c r="V162" s="30"/>
      <c r="W162" s="31"/>
      <c r="X162" s="29"/>
      <c r="Y162" s="29"/>
      <c r="Z162" s="29"/>
      <c r="AA162" s="29"/>
      <c r="AB162" s="32"/>
      <c r="AC162" s="30"/>
      <c r="AD162" s="31"/>
      <c r="AE162" s="29"/>
      <c r="AF162" s="29"/>
      <c r="AG162" s="29"/>
      <c r="AH162" s="29"/>
      <c r="AI162" s="32"/>
      <c r="AJ162" s="30"/>
      <c r="AK162" s="31"/>
      <c r="AL162" s="29"/>
      <c r="AM162" s="29"/>
      <c r="AN162" s="29"/>
      <c r="AO162" s="29"/>
      <c r="AP162" s="32"/>
      <c r="AQ162" s="30"/>
      <c r="AR162" s="31"/>
      <c r="AS162" s="29"/>
      <c r="AT162" s="29"/>
      <c r="AU162" s="29"/>
      <c r="AV162" s="29"/>
      <c r="AW162" s="32"/>
      <c r="AX162" s="30"/>
      <c r="AY162" s="31"/>
      <c r="AZ162" s="29"/>
      <c r="BA162" s="29"/>
      <c r="BB162" s="29"/>
      <c r="BC162" s="29"/>
      <c r="BD162" s="32"/>
      <c r="BE162" s="30"/>
      <c r="BF162" s="31"/>
      <c r="BG162" s="29"/>
      <c r="BH162" s="29"/>
      <c r="BI162" s="29"/>
      <c r="BJ162" s="29"/>
      <c r="BK162" s="32"/>
      <c r="BL162" s="30"/>
      <c r="BM162" s="31"/>
      <c r="BN162" s="29"/>
      <c r="BO162" s="29"/>
      <c r="BP162" s="29"/>
      <c r="BQ162" s="29"/>
      <c r="BR162" s="32"/>
      <c r="BS162" s="30"/>
      <c r="BT162" s="31"/>
      <c r="BU162" s="29"/>
      <c r="BV162" s="29"/>
      <c r="BW162" s="29"/>
      <c r="BX162" s="29"/>
      <c r="BY162" s="32"/>
      <c r="BZ162" s="30"/>
      <c r="CA162" s="31"/>
      <c r="CB162" s="29"/>
      <c r="CC162" s="29"/>
      <c r="CD162" s="29"/>
      <c r="CE162" s="29"/>
      <c r="CF162" s="32"/>
      <c r="CG162" s="30"/>
      <c r="CH162" s="31"/>
      <c r="CI162" s="29"/>
      <c r="CJ162" s="29"/>
      <c r="CK162" s="29"/>
      <c r="CL162" s="29"/>
      <c r="CM162" s="32"/>
      <c r="CN162" s="30"/>
      <c r="CO162" s="31"/>
      <c r="CP162" s="29"/>
      <c r="CQ162" s="29"/>
      <c r="CR162" s="29"/>
      <c r="CS162" s="29"/>
      <c r="CT162" s="32"/>
      <c r="CU162" s="30"/>
      <c r="CV162" s="31"/>
      <c r="CW162" s="29"/>
      <c r="CX162" s="29"/>
      <c r="CY162" s="29"/>
      <c r="CZ162" s="29"/>
      <c r="DA162" s="32"/>
      <c r="DB162" s="30"/>
      <c r="DC162" s="31"/>
      <c r="DD162" s="29"/>
      <c r="DE162" s="29"/>
      <c r="DF162" s="29"/>
      <c r="DG162" s="29"/>
      <c r="DH162" s="32"/>
      <c r="DI162" s="30"/>
      <c r="DJ162" s="31"/>
      <c r="DK162" s="29"/>
      <c r="DL162" s="29"/>
      <c r="DM162" s="29"/>
      <c r="DN162" s="29"/>
      <c r="DO162" s="32"/>
      <c r="DP162" s="30"/>
      <c r="DQ162" s="31"/>
      <c r="DR162" s="29"/>
      <c r="DS162" s="29"/>
      <c r="DT162" s="29"/>
      <c r="DU162" s="29"/>
      <c r="DV162" s="32"/>
      <c r="DW162" s="30"/>
      <c r="DX162" s="31"/>
      <c r="DY162" s="29"/>
      <c r="DZ162" s="29"/>
      <c r="EA162" s="29"/>
      <c r="EB162" s="29"/>
      <c r="EC162" s="32"/>
      <c r="ED162" s="30"/>
      <c r="EE162" s="31"/>
      <c r="EF162" s="29"/>
      <c r="EG162" s="29"/>
      <c r="EH162" s="29"/>
      <c r="EI162" s="29"/>
      <c r="EJ162" s="32"/>
      <c r="EK162" s="30"/>
      <c r="EL162" s="31"/>
      <c r="EM162" s="29"/>
      <c r="EN162" s="29"/>
      <c r="EO162" s="29"/>
      <c r="EP162" s="29"/>
      <c r="EQ162" s="32"/>
      <c r="ER162" s="30"/>
      <c r="ES162" s="31"/>
      <c r="ET162" s="29"/>
      <c r="EU162" s="29"/>
      <c r="EV162" s="29"/>
      <c r="EW162" s="29"/>
      <c r="EX162" s="32"/>
      <c r="EY162" s="30"/>
      <c r="EZ162" s="31"/>
      <c r="FA162" s="29"/>
      <c r="FB162" s="29"/>
      <c r="FC162" s="29"/>
      <c r="FD162" s="29"/>
      <c r="FE162" s="32"/>
      <c r="FF162" s="30"/>
      <c r="FG162" s="31"/>
      <c r="FH162" s="29"/>
      <c r="FI162" s="29"/>
      <c r="FJ162" s="29"/>
      <c r="FK162" s="29"/>
      <c r="FL162" s="32"/>
      <c r="FM162" s="30"/>
      <c r="FN162" s="31"/>
      <c r="FO162" s="29"/>
      <c r="FP162" s="29"/>
      <c r="FQ162" s="29"/>
      <c r="FR162" s="29"/>
      <c r="FS162" s="32"/>
      <c r="FT162" s="30"/>
      <c r="FU162" s="31"/>
      <c r="FV162" s="29"/>
      <c r="FW162" s="29"/>
      <c r="FX162" s="29"/>
      <c r="FY162" s="29"/>
      <c r="FZ162" s="32"/>
      <c r="GA162" s="30"/>
      <c r="GB162" s="31"/>
      <c r="GC162" s="29"/>
      <c r="GD162" s="29"/>
      <c r="GE162" s="29"/>
      <c r="GF162" s="29"/>
      <c r="GG162" s="32"/>
      <c r="GH162" s="30"/>
      <c r="GI162" s="31"/>
      <c r="GJ162" s="29"/>
      <c r="GK162" s="29"/>
      <c r="GL162" s="29"/>
      <c r="GM162" s="29"/>
      <c r="GN162" s="32"/>
      <c r="GO162" s="30"/>
      <c r="GP162" s="31"/>
      <c r="GQ162" s="29"/>
      <c r="GR162" s="29"/>
      <c r="GS162" s="29"/>
      <c r="GT162" s="29"/>
      <c r="GU162" s="32"/>
      <c r="GV162" s="30"/>
      <c r="GW162" s="31"/>
      <c r="GX162" s="29"/>
      <c r="GY162" s="29"/>
      <c r="GZ162" s="29"/>
      <c r="HA162" s="29"/>
      <c r="HB162" s="32"/>
      <c r="HC162" s="30"/>
      <c r="HD162" s="31"/>
      <c r="HE162" s="29"/>
      <c r="HF162" s="29"/>
      <c r="HG162" s="29"/>
      <c r="HH162" s="29"/>
      <c r="HI162" s="32"/>
      <c r="HJ162" s="30"/>
      <c r="HK162" s="31"/>
      <c r="HL162" s="29"/>
      <c r="HM162" s="29"/>
      <c r="HN162" s="29"/>
      <c r="HO162" s="29"/>
      <c r="HP162" s="32"/>
      <c r="HQ162" s="30"/>
      <c r="HR162" s="31"/>
      <c r="HS162" s="29"/>
      <c r="HT162" s="29"/>
      <c r="HU162" s="29"/>
      <c r="HV162" s="29"/>
      <c r="HW162" s="32"/>
      <c r="HX162" s="30"/>
      <c r="HY162" s="31"/>
      <c r="HZ162" s="29"/>
      <c r="IA162" s="29"/>
      <c r="IB162" s="29"/>
      <c r="IC162" s="29"/>
      <c r="ID162" s="32"/>
      <c r="IE162" s="30"/>
      <c r="IF162" s="31"/>
      <c r="IG162" s="29"/>
      <c r="IH162" s="29"/>
      <c r="II162" s="29"/>
      <c r="IJ162" s="29"/>
      <c r="IK162" s="32"/>
      <c r="IL162" s="30"/>
      <c r="IM162" s="31"/>
      <c r="IN162" s="29"/>
      <c r="IO162" s="29"/>
      <c r="IP162" s="29"/>
      <c r="IQ162" s="29"/>
      <c r="IR162" s="32"/>
      <c r="IS162" s="30"/>
      <c r="IT162" s="31"/>
      <c r="IU162" s="29"/>
      <c r="IV162" s="29"/>
    </row>
    <row r="163" spans="1:256" hidden="1" outlineLevel="2" x14ac:dyDescent="0.25">
      <c r="A163" s="30" t="s">
        <v>1391</v>
      </c>
      <c r="B163" s="31">
        <v>37048</v>
      </c>
      <c r="C163" s="29" t="s">
        <v>1387</v>
      </c>
      <c r="D163" t="s">
        <v>418</v>
      </c>
      <c r="E163" s="29"/>
      <c r="F163" s="29" t="s">
        <v>1381</v>
      </c>
      <c r="G163" s="32">
        <v>26850</v>
      </c>
      <c r="H163" s="30"/>
      <c r="I163" s="31"/>
      <c r="J163" s="29"/>
      <c r="K163" s="29"/>
      <c r="L163" s="29"/>
      <c r="M163" s="29"/>
      <c r="N163" s="32"/>
      <c r="O163" s="30"/>
      <c r="P163" s="31"/>
      <c r="Q163" s="29"/>
      <c r="R163" s="29"/>
      <c r="S163" s="29"/>
      <c r="T163" s="29"/>
      <c r="U163" s="32"/>
      <c r="V163" s="30"/>
      <c r="W163" s="31"/>
      <c r="X163" s="29"/>
      <c r="Y163" s="29"/>
      <c r="Z163" s="29"/>
      <c r="AA163" s="29"/>
      <c r="AB163" s="32"/>
      <c r="AC163" s="30"/>
      <c r="AD163" s="31"/>
      <c r="AE163" s="29"/>
      <c r="AF163" s="29"/>
      <c r="AG163" s="29"/>
      <c r="AH163" s="29"/>
      <c r="AI163" s="32"/>
      <c r="AJ163" s="30"/>
      <c r="AK163" s="31"/>
      <c r="AL163" s="29"/>
      <c r="AM163" s="29"/>
      <c r="AN163" s="29"/>
      <c r="AO163" s="29"/>
      <c r="AP163" s="32"/>
      <c r="AQ163" s="30"/>
      <c r="AR163" s="31"/>
      <c r="AS163" s="29"/>
      <c r="AT163" s="29"/>
      <c r="AU163" s="29"/>
      <c r="AV163" s="29"/>
      <c r="AW163" s="32"/>
      <c r="AX163" s="30"/>
      <c r="AY163" s="31"/>
      <c r="AZ163" s="29"/>
      <c r="BA163" s="29"/>
      <c r="BB163" s="29"/>
      <c r="BC163" s="29"/>
      <c r="BD163" s="32"/>
      <c r="BE163" s="30"/>
      <c r="BF163" s="31"/>
      <c r="BG163" s="29"/>
      <c r="BH163" s="29"/>
      <c r="BI163" s="29"/>
      <c r="BJ163" s="29"/>
      <c r="BK163" s="32"/>
      <c r="BL163" s="30"/>
      <c r="BM163" s="31"/>
      <c r="BN163" s="29"/>
      <c r="BO163" s="29"/>
      <c r="BP163" s="29"/>
      <c r="BQ163" s="29"/>
      <c r="BR163" s="32"/>
      <c r="BS163" s="30"/>
      <c r="BT163" s="31"/>
      <c r="BU163" s="29"/>
      <c r="BV163" s="29"/>
      <c r="BW163" s="29"/>
      <c r="BX163" s="29"/>
      <c r="BY163" s="32"/>
      <c r="BZ163" s="30"/>
      <c r="CA163" s="31"/>
      <c r="CB163" s="29"/>
      <c r="CC163" s="29"/>
      <c r="CD163" s="29"/>
      <c r="CE163" s="29"/>
      <c r="CF163" s="32"/>
      <c r="CG163" s="30"/>
      <c r="CH163" s="31"/>
      <c r="CI163" s="29"/>
      <c r="CJ163" s="29"/>
      <c r="CK163" s="29"/>
      <c r="CL163" s="29"/>
      <c r="CM163" s="32"/>
      <c r="CN163" s="30"/>
      <c r="CO163" s="31"/>
      <c r="CP163" s="29"/>
      <c r="CQ163" s="29"/>
      <c r="CR163" s="29"/>
      <c r="CS163" s="29"/>
      <c r="CT163" s="32"/>
      <c r="CU163" s="30"/>
      <c r="CV163" s="31"/>
      <c r="CW163" s="29"/>
      <c r="CX163" s="29"/>
      <c r="CY163" s="29"/>
      <c r="CZ163" s="29"/>
      <c r="DA163" s="32"/>
      <c r="DB163" s="30"/>
      <c r="DC163" s="31"/>
      <c r="DD163" s="29"/>
      <c r="DE163" s="29"/>
      <c r="DF163" s="29"/>
      <c r="DG163" s="29"/>
      <c r="DH163" s="32"/>
      <c r="DI163" s="30"/>
      <c r="DJ163" s="31"/>
      <c r="DK163" s="29"/>
      <c r="DL163" s="29"/>
      <c r="DM163" s="29"/>
      <c r="DN163" s="29"/>
      <c r="DO163" s="32"/>
      <c r="DP163" s="30"/>
      <c r="DQ163" s="31"/>
      <c r="DR163" s="29"/>
      <c r="DS163" s="29"/>
      <c r="DT163" s="29"/>
      <c r="DU163" s="29"/>
      <c r="DV163" s="32"/>
      <c r="DW163" s="30"/>
      <c r="DX163" s="31"/>
      <c r="DY163" s="29"/>
      <c r="DZ163" s="29"/>
      <c r="EA163" s="29"/>
      <c r="EB163" s="29"/>
      <c r="EC163" s="32"/>
      <c r="ED163" s="30"/>
      <c r="EE163" s="31"/>
      <c r="EF163" s="29"/>
      <c r="EG163" s="29"/>
      <c r="EH163" s="29"/>
      <c r="EI163" s="29"/>
      <c r="EJ163" s="32"/>
      <c r="EK163" s="30"/>
      <c r="EL163" s="31"/>
      <c r="EM163" s="29"/>
      <c r="EN163" s="29"/>
      <c r="EO163" s="29"/>
      <c r="EP163" s="29"/>
      <c r="EQ163" s="32"/>
      <c r="ER163" s="30"/>
      <c r="ES163" s="31"/>
      <c r="ET163" s="29"/>
      <c r="EU163" s="29"/>
      <c r="EV163" s="29"/>
      <c r="EW163" s="29"/>
      <c r="EX163" s="32"/>
      <c r="EY163" s="30"/>
      <c r="EZ163" s="31"/>
      <c r="FA163" s="29"/>
      <c r="FB163" s="29"/>
      <c r="FC163" s="29"/>
      <c r="FD163" s="29"/>
      <c r="FE163" s="32"/>
      <c r="FF163" s="30"/>
      <c r="FG163" s="31"/>
      <c r="FH163" s="29"/>
      <c r="FI163" s="29"/>
      <c r="FJ163" s="29"/>
      <c r="FK163" s="29"/>
      <c r="FL163" s="32"/>
      <c r="FM163" s="30"/>
      <c r="FN163" s="31"/>
      <c r="FO163" s="29"/>
      <c r="FP163" s="29"/>
      <c r="FQ163" s="29"/>
      <c r="FR163" s="29"/>
      <c r="FS163" s="32"/>
      <c r="FT163" s="30"/>
      <c r="FU163" s="31"/>
      <c r="FV163" s="29"/>
      <c r="FW163" s="29"/>
      <c r="FX163" s="29"/>
      <c r="FY163" s="29"/>
      <c r="FZ163" s="32"/>
      <c r="GA163" s="30"/>
      <c r="GB163" s="31"/>
      <c r="GC163" s="29"/>
      <c r="GD163" s="29"/>
      <c r="GE163" s="29"/>
      <c r="GF163" s="29"/>
      <c r="GG163" s="32"/>
      <c r="GH163" s="30"/>
      <c r="GI163" s="31"/>
      <c r="GJ163" s="29"/>
      <c r="GK163" s="29"/>
      <c r="GL163" s="29"/>
      <c r="GM163" s="29"/>
      <c r="GN163" s="32"/>
      <c r="GO163" s="30"/>
      <c r="GP163" s="31"/>
      <c r="GQ163" s="29"/>
      <c r="GR163" s="29"/>
      <c r="GS163" s="29"/>
      <c r="GT163" s="29"/>
      <c r="GU163" s="32"/>
      <c r="GV163" s="30"/>
      <c r="GW163" s="31"/>
      <c r="GX163" s="29"/>
      <c r="GY163" s="29"/>
      <c r="GZ163" s="29"/>
      <c r="HA163" s="29"/>
      <c r="HB163" s="32"/>
      <c r="HC163" s="30"/>
      <c r="HD163" s="31"/>
      <c r="HE163" s="29"/>
      <c r="HF163" s="29"/>
      <c r="HG163" s="29"/>
      <c r="HH163" s="29"/>
      <c r="HI163" s="32"/>
      <c r="HJ163" s="30"/>
      <c r="HK163" s="31"/>
      <c r="HL163" s="29"/>
      <c r="HM163" s="29"/>
      <c r="HN163" s="29"/>
      <c r="HO163" s="29"/>
      <c r="HP163" s="32"/>
      <c r="HQ163" s="30"/>
      <c r="HR163" s="31"/>
      <c r="HS163" s="29"/>
      <c r="HT163" s="29"/>
      <c r="HU163" s="29"/>
      <c r="HV163" s="29"/>
      <c r="HW163" s="32"/>
      <c r="HX163" s="30"/>
      <c r="HY163" s="31"/>
      <c r="HZ163" s="29"/>
      <c r="IA163" s="29"/>
      <c r="IB163" s="29"/>
      <c r="IC163" s="29"/>
      <c r="ID163" s="32"/>
      <c r="IE163" s="30"/>
      <c r="IF163" s="31"/>
      <c r="IG163" s="29"/>
      <c r="IH163" s="29"/>
      <c r="II163" s="29"/>
      <c r="IJ163" s="29"/>
      <c r="IK163" s="32"/>
      <c r="IL163" s="30"/>
      <c r="IM163" s="31"/>
      <c r="IN163" s="29"/>
      <c r="IO163" s="29"/>
      <c r="IP163" s="29"/>
      <c r="IQ163" s="29"/>
      <c r="IR163" s="32"/>
      <c r="IS163" s="30"/>
      <c r="IT163" s="31"/>
      <c r="IU163" s="29"/>
      <c r="IV163" s="29"/>
    </row>
    <row r="164" spans="1:256" hidden="1" outlineLevel="2" x14ac:dyDescent="0.25">
      <c r="A164" s="30" t="s">
        <v>1392</v>
      </c>
      <c r="B164" s="31">
        <v>37049</v>
      </c>
      <c r="C164" s="29" t="s">
        <v>1393</v>
      </c>
      <c r="D164" t="s">
        <v>418</v>
      </c>
      <c r="E164" s="29"/>
      <c r="F164" s="29" t="s">
        <v>1394</v>
      </c>
      <c r="G164" s="32">
        <v>50000</v>
      </c>
      <c r="H164" s="30"/>
      <c r="I164" s="31"/>
      <c r="J164" s="29"/>
      <c r="K164" s="29"/>
      <c r="L164" s="29"/>
      <c r="M164" s="29"/>
      <c r="N164" s="32"/>
      <c r="O164" s="30"/>
      <c r="P164" s="31"/>
      <c r="Q164" s="29"/>
      <c r="R164" s="29"/>
      <c r="S164" s="29"/>
      <c r="T164" s="29"/>
      <c r="U164" s="32"/>
      <c r="V164" s="30"/>
      <c r="W164" s="31"/>
      <c r="X164" s="29"/>
      <c r="Y164" s="29"/>
      <c r="Z164" s="29"/>
      <c r="AA164" s="29"/>
      <c r="AB164" s="32"/>
      <c r="AC164" s="30"/>
      <c r="AD164" s="31"/>
      <c r="AE164" s="29"/>
      <c r="AF164" s="29"/>
      <c r="AG164" s="29"/>
      <c r="AH164" s="29"/>
      <c r="AI164" s="32"/>
      <c r="AJ164" s="30"/>
      <c r="AK164" s="31"/>
      <c r="AL164" s="29"/>
      <c r="AM164" s="29"/>
      <c r="AN164" s="29"/>
      <c r="AO164" s="29"/>
      <c r="AP164" s="32"/>
      <c r="AQ164" s="30"/>
      <c r="AR164" s="31"/>
      <c r="AS164" s="29"/>
      <c r="AT164" s="29"/>
      <c r="AU164" s="29"/>
      <c r="AV164" s="29"/>
      <c r="AW164" s="32"/>
      <c r="AX164" s="30"/>
      <c r="AY164" s="31"/>
      <c r="AZ164" s="29"/>
      <c r="BA164" s="29"/>
      <c r="BB164" s="29"/>
      <c r="BC164" s="29"/>
      <c r="BD164" s="32"/>
      <c r="BE164" s="30"/>
      <c r="BF164" s="31"/>
      <c r="BG164" s="29"/>
      <c r="BH164" s="29"/>
      <c r="BI164" s="29"/>
      <c r="BJ164" s="29"/>
      <c r="BK164" s="32"/>
      <c r="BL164" s="30"/>
      <c r="BM164" s="31"/>
      <c r="BN164" s="29"/>
      <c r="BO164" s="29"/>
      <c r="BP164" s="29"/>
      <c r="BQ164" s="29"/>
      <c r="BR164" s="32"/>
      <c r="BS164" s="30"/>
      <c r="BT164" s="31"/>
      <c r="BU164" s="29"/>
      <c r="BV164" s="29"/>
      <c r="BW164" s="29"/>
      <c r="BX164" s="29"/>
      <c r="BY164" s="32"/>
      <c r="BZ164" s="30"/>
      <c r="CA164" s="31"/>
      <c r="CB164" s="29"/>
      <c r="CC164" s="29"/>
      <c r="CD164" s="29"/>
      <c r="CE164" s="29"/>
      <c r="CF164" s="32"/>
      <c r="CG164" s="30"/>
      <c r="CH164" s="31"/>
      <c r="CI164" s="29"/>
      <c r="CJ164" s="29"/>
      <c r="CK164" s="29"/>
      <c r="CL164" s="29"/>
      <c r="CM164" s="32"/>
      <c r="CN164" s="30"/>
      <c r="CO164" s="31"/>
      <c r="CP164" s="29"/>
      <c r="CQ164" s="29"/>
      <c r="CR164" s="29"/>
      <c r="CS164" s="29"/>
      <c r="CT164" s="32"/>
      <c r="CU164" s="30"/>
      <c r="CV164" s="31"/>
      <c r="CW164" s="29"/>
      <c r="CX164" s="29"/>
      <c r="CY164" s="29"/>
      <c r="CZ164" s="29"/>
      <c r="DA164" s="32"/>
      <c r="DB164" s="30"/>
      <c r="DC164" s="31"/>
      <c r="DD164" s="29"/>
      <c r="DE164" s="29"/>
      <c r="DF164" s="29"/>
      <c r="DG164" s="29"/>
      <c r="DH164" s="32"/>
      <c r="DI164" s="30"/>
      <c r="DJ164" s="31"/>
      <c r="DK164" s="29"/>
      <c r="DL164" s="29"/>
      <c r="DM164" s="29"/>
      <c r="DN164" s="29"/>
      <c r="DO164" s="32"/>
      <c r="DP164" s="30"/>
      <c r="DQ164" s="31"/>
      <c r="DR164" s="29"/>
      <c r="DS164" s="29"/>
      <c r="DT164" s="29"/>
      <c r="DU164" s="29"/>
      <c r="DV164" s="32"/>
      <c r="DW164" s="30"/>
      <c r="DX164" s="31"/>
      <c r="DY164" s="29"/>
      <c r="DZ164" s="29"/>
      <c r="EA164" s="29"/>
      <c r="EB164" s="29"/>
      <c r="EC164" s="32"/>
      <c r="ED164" s="30"/>
      <c r="EE164" s="31"/>
      <c r="EF164" s="29"/>
      <c r="EG164" s="29"/>
      <c r="EH164" s="29"/>
      <c r="EI164" s="29"/>
      <c r="EJ164" s="32"/>
      <c r="EK164" s="30"/>
      <c r="EL164" s="31"/>
      <c r="EM164" s="29"/>
      <c r="EN164" s="29"/>
      <c r="EO164" s="29"/>
      <c r="EP164" s="29"/>
      <c r="EQ164" s="32"/>
      <c r="ER164" s="30"/>
      <c r="ES164" s="31"/>
      <c r="ET164" s="29"/>
      <c r="EU164" s="29"/>
      <c r="EV164" s="29"/>
      <c r="EW164" s="29"/>
      <c r="EX164" s="32"/>
      <c r="EY164" s="30"/>
      <c r="EZ164" s="31"/>
      <c r="FA164" s="29"/>
      <c r="FB164" s="29"/>
      <c r="FC164" s="29"/>
      <c r="FD164" s="29"/>
      <c r="FE164" s="32"/>
      <c r="FF164" s="30"/>
      <c r="FG164" s="31"/>
      <c r="FH164" s="29"/>
      <c r="FI164" s="29"/>
      <c r="FJ164" s="29"/>
      <c r="FK164" s="29"/>
      <c r="FL164" s="32"/>
      <c r="FM164" s="30"/>
      <c r="FN164" s="31"/>
      <c r="FO164" s="29"/>
      <c r="FP164" s="29"/>
      <c r="FQ164" s="29"/>
      <c r="FR164" s="29"/>
      <c r="FS164" s="32"/>
      <c r="FT164" s="30"/>
      <c r="FU164" s="31"/>
      <c r="FV164" s="29"/>
      <c r="FW164" s="29"/>
      <c r="FX164" s="29"/>
      <c r="FY164" s="29"/>
      <c r="FZ164" s="32"/>
      <c r="GA164" s="30"/>
      <c r="GB164" s="31"/>
      <c r="GC164" s="29"/>
      <c r="GD164" s="29"/>
      <c r="GE164" s="29"/>
      <c r="GF164" s="29"/>
      <c r="GG164" s="32"/>
      <c r="GH164" s="30"/>
      <c r="GI164" s="31"/>
      <c r="GJ164" s="29"/>
      <c r="GK164" s="29"/>
      <c r="GL164" s="29"/>
      <c r="GM164" s="29"/>
      <c r="GN164" s="32"/>
      <c r="GO164" s="30"/>
      <c r="GP164" s="31"/>
      <c r="GQ164" s="29"/>
      <c r="GR164" s="29"/>
      <c r="GS164" s="29"/>
      <c r="GT164" s="29"/>
      <c r="GU164" s="32"/>
      <c r="GV164" s="30"/>
      <c r="GW164" s="31"/>
      <c r="GX164" s="29"/>
      <c r="GY164" s="29"/>
      <c r="GZ164" s="29"/>
      <c r="HA164" s="29"/>
      <c r="HB164" s="32"/>
      <c r="HC164" s="30"/>
      <c r="HD164" s="31"/>
      <c r="HE164" s="29"/>
      <c r="HF164" s="29"/>
      <c r="HG164" s="29"/>
      <c r="HH164" s="29"/>
      <c r="HI164" s="32"/>
      <c r="HJ164" s="30"/>
      <c r="HK164" s="31"/>
      <c r="HL164" s="29"/>
      <c r="HM164" s="29"/>
      <c r="HN164" s="29"/>
      <c r="HO164" s="29"/>
      <c r="HP164" s="32"/>
      <c r="HQ164" s="30"/>
      <c r="HR164" s="31"/>
      <c r="HS164" s="29"/>
      <c r="HT164" s="29"/>
      <c r="HU164" s="29"/>
      <c r="HV164" s="29"/>
      <c r="HW164" s="32"/>
      <c r="HX164" s="30"/>
      <c r="HY164" s="31"/>
      <c r="HZ164" s="29"/>
      <c r="IA164" s="29"/>
      <c r="IB164" s="29"/>
      <c r="IC164" s="29"/>
      <c r="ID164" s="32"/>
      <c r="IE164" s="30"/>
      <c r="IF164" s="31"/>
      <c r="IG164" s="29"/>
      <c r="IH164" s="29"/>
      <c r="II164" s="29"/>
      <c r="IJ164" s="29"/>
      <c r="IK164" s="32"/>
      <c r="IL164" s="30"/>
      <c r="IM164" s="31"/>
      <c r="IN164" s="29"/>
      <c r="IO164" s="29"/>
      <c r="IP164" s="29"/>
      <c r="IQ164" s="29"/>
      <c r="IR164" s="32"/>
      <c r="IS164" s="30"/>
      <c r="IT164" s="31"/>
      <c r="IU164" s="29"/>
      <c r="IV164" s="29"/>
    </row>
    <row r="165" spans="1:256" hidden="1" outlineLevel="2" x14ac:dyDescent="0.25">
      <c r="A165" s="30" t="s">
        <v>1396</v>
      </c>
      <c r="B165" s="31">
        <v>37049</v>
      </c>
      <c r="C165" s="29" t="s">
        <v>1393</v>
      </c>
      <c r="D165" t="s">
        <v>418</v>
      </c>
      <c r="E165" s="29"/>
      <c r="F165" s="29" t="s">
        <v>1394</v>
      </c>
      <c r="G165" s="32">
        <v>0</v>
      </c>
      <c r="H165" s="30"/>
      <c r="I165" s="31"/>
      <c r="J165" s="29"/>
      <c r="K165" s="29"/>
      <c r="L165" s="29"/>
      <c r="M165" s="29"/>
      <c r="N165" s="32"/>
      <c r="O165" s="30"/>
      <c r="P165" s="31"/>
      <c r="Q165" s="29"/>
      <c r="R165" s="29"/>
      <c r="S165" s="29"/>
      <c r="T165" s="29"/>
      <c r="U165" s="32"/>
      <c r="V165" s="30"/>
      <c r="W165" s="31"/>
      <c r="X165" s="29"/>
      <c r="Y165" s="29"/>
      <c r="Z165" s="29"/>
      <c r="AA165" s="29"/>
      <c r="AB165" s="32"/>
      <c r="AC165" s="30"/>
      <c r="AD165" s="31"/>
      <c r="AE165" s="29"/>
      <c r="AF165" s="29"/>
      <c r="AG165" s="29"/>
      <c r="AH165" s="29"/>
      <c r="AI165" s="32"/>
      <c r="AJ165" s="30"/>
      <c r="AK165" s="31"/>
      <c r="AL165" s="29"/>
      <c r="AM165" s="29"/>
      <c r="AN165" s="29"/>
      <c r="AO165" s="29"/>
      <c r="AP165" s="32"/>
      <c r="AQ165" s="30"/>
      <c r="AR165" s="31"/>
      <c r="AS165" s="29"/>
      <c r="AT165" s="29"/>
      <c r="AU165" s="29"/>
      <c r="AV165" s="29"/>
      <c r="AW165" s="32"/>
      <c r="AX165" s="30"/>
      <c r="AY165" s="31"/>
      <c r="AZ165" s="29"/>
      <c r="BA165" s="29"/>
      <c r="BB165" s="29"/>
      <c r="BC165" s="29"/>
      <c r="BD165" s="32"/>
      <c r="BE165" s="30"/>
      <c r="BF165" s="31"/>
      <c r="BG165" s="29"/>
      <c r="BH165" s="29"/>
      <c r="BI165" s="29"/>
      <c r="BJ165" s="29"/>
      <c r="BK165" s="32"/>
      <c r="BL165" s="30"/>
      <c r="BM165" s="31"/>
      <c r="BN165" s="29"/>
      <c r="BO165" s="29"/>
      <c r="BP165" s="29"/>
      <c r="BQ165" s="29"/>
      <c r="BR165" s="32"/>
      <c r="BS165" s="30"/>
      <c r="BT165" s="31"/>
      <c r="BU165" s="29"/>
      <c r="BV165" s="29"/>
      <c r="BW165" s="29"/>
      <c r="BX165" s="29"/>
      <c r="BY165" s="32"/>
      <c r="BZ165" s="30"/>
      <c r="CA165" s="31"/>
      <c r="CB165" s="29"/>
      <c r="CC165" s="29"/>
      <c r="CD165" s="29"/>
      <c r="CE165" s="29"/>
      <c r="CF165" s="32"/>
      <c r="CG165" s="30"/>
      <c r="CH165" s="31"/>
      <c r="CI165" s="29"/>
      <c r="CJ165" s="29"/>
      <c r="CK165" s="29"/>
      <c r="CL165" s="29"/>
      <c r="CM165" s="32"/>
      <c r="CN165" s="30"/>
      <c r="CO165" s="31"/>
      <c r="CP165" s="29"/>
      <c r="CQ165" s="29"/>
      <c r="CR165" s="29"/>
      <c r="CS165" s="29"/>
      <c r="CT165" s="32"/>
      <c r="CU165" s="30"/>
      <c r="CV165" s="31"/>
      <c r="CW165" s="29"/>
      <c r="CX165" s="29"/>
      <c r="CY165" s="29"/>
      <c r="CZ165" s="29"/>
      <c r="DA165" s="32"/>
      <c r="DB165" s="30"/>
      <c r="DC165" s="31"/>
      <c r="DD165" s="29"/>
      <c r="DE165" s="29"/>
      <c r="DF165" s="29"/>
      <c r="DG165" s="29"/>
      <c r="DH165" s="32"/>
      <c r="DI165" s="30"/>
      <c r="DJ165" s="31"/>
      <c r="DK165" s="29"/>
      <c r="DL165" s="29"/>
      <c r="DM165" s="29"/>
      <c r="DN165" s="29"/>
      <c r="DO165" s="32"/>
      <c r="DP165" s="30"/>
      <c r="DQ165" s="31"/>
      <c r="DR165" s="29"/>
      <c r="DS165" s="29"/>
      <c r="DT165" s="29"/>
      <c r="DU165" s="29"/>
      <c r="DV165" s="32"/>
      <c r="DW165" s="30"/>
      <c r="DX165" s="31"/>
      <c r="DY165" s="29"/>
      <c r="DZ165" s="29"/>
      <c r="EA165" s="29"/>
      <c r="EB165" s="29"/>
      <c r="EC165" s="32"/>
      <c r="ED165" s="30"/>
      <c r="EE165" s="31"/>
      <c r="EF165" s="29"/>
      <c r="EG165" s="29"/>
      <c r="EH165" s="29"/>
      <c r="EI165" s="29"/>
      <c r="EJ165" s="32"/>
      <c r="EK165" s="30"/>
      <c r="EL165" s="31"/>
      <c r="EM165" s="29"/>
      <c r="EN165" s="29"/>
      <c r="EO165" s="29"/>
      <c r="EP165" s="29"/>
      <c r="EQ165" s="32"/>
      <c r="ER165" s="30"/>
      <c r="ES165" s="31"/>
      <c r="ET165" s="29"/>
      <c r="EU165" s="29"/>
      <c r="EV165" s="29"/>
      <c r="EW165" s="29"/>
      <c r="EX165" s="32"/>
      <c r="EY165" s="30"/>
      <c r="EZ165" s="31"/>
      <c r="FA165" s="29"/>
      <c r="FB165" s="29"/>
      <c r="FC165" s="29"/>
      <c r="FD165" s="29"/>
      <c r="FE165" s="32"/>
      <c r="FF165" s="30"/>
      <c r="FG165" s="31"/>
      <c r="FH165" s="29"/>
      <c r="FI165" s="29"/>
      <c r="FJ165" s="29"/>
      <c r="FK165" s="29"/>
      <c r="FL165" s="32"/>
      <c r="FM165" s="30"/>
      <c r="FN165" s="31"/>
      <c r="FO165" s="29"/>
      <c r="FP165" s="29"/>
      <c r="FQ165" s="29"/>
      <c r="FR165" s="29"/>
      <c r="FS165" s="32"/>
      <c r="FT165" s="30"/>
      <c r="FU165" s="31"/>
      <c r="FV165" s="29"/>
      <c r="FW165" s="29"/>
      <c r="FX165" s="29"/>
      <c r="FY165" s="29"/>
      <c r="FZ165" s="32"/>
      <c r="GA165" s="30"/>
      <c r="GB165" s="31"/>
      <c r="GC165" s="29"/>
      <c r="GD165" s="29"/>
      <c r="GE165" s="29"/>
      <c r="GF165" s="29"/>
      <c r="GG165" s="32"/>
      <c r="GH165" s="30"/>
      <c r="GI165" s="31"/>
      <c r="GJ165" s="29"/>
      <c r="GK165" s="29"/>
      <c r="GL165" s="29"/>
      <c r="GM165" s="29"/>
      <c r="GN165" s="32"/>
      <c r="GO165" s="30"/>
      <c r="GP165" s="31"/>
      <c r="GQ165" s="29"/>
      <c r="GR165" s="29"/>
      <c r="GS165" s="29"/>
      <c r="GT165" s="29"/>
      <c r="GU165" s="32"/>
      <c r="GV165" s="30"/>
      <c r="GW165" s="31"/>
      <c r="GX165" s="29"/>
      <c r="GY165" s="29"/>
      <c r="GZ165" s="29"/>
      <c r="HA165" s="29"/>
      <c r="HB165" s="32"/>
      <c r="HC165" s="30"/>
      <c r="HD165" s="31"/>
      <c r="HE165" s="29"/>
      <c r="HF165" s="29"/>
      <c r="HG165" s="29"/>
      <c r="HH165" s="29"/>
      <c r="HI165" s="32"/>
      <c r="HJ165" s="30"/>
      <c r="HK165" s="31"/>
      <c r="HL165" s="29"/>
      <c r="HM165" s="29"/>
      <c r="HN165" s="29"/>
      <c r="HO165" s="29"/>
      <c r="HP165" s="32"/>
      <c r="HQ165" s="30"/>
      <c r="HR165" s="31"/>
      <c r="HS165" s="29"/>
      <c r="HT165" s="29"/>
      <c r="HU165" s="29"/>
      <c r="HV165" s="29"/>
      <c r="HW165" s="32"/>
      <c r="HX165" s="30"/>
      <c r="HY165" s="31"/>
      <c r="HZ165" s="29"/>
      <c r="IA165" s="29"/>
      <c r="IB165" s="29"/>
      <c r="IC165" s="29"/>
      <c r="ID165" s="32"/>
      <c r="IE165" s="30"/>
      <c r="IF165" s="31"/>
      <c r="IG165" s="29"/>
      <c r="IH165" s="29"/>
      <c r="II165" s="29"/>
      <c r="IJ165" s="29"/>
      <c r="IK165" s="32"/>
      <c r="IL165" s="30"/>
      <c r="IM165" s="31"/>
      <c r="IN165" s="29"/>
      <c r="IO165" s="29"/>
      <c r="IP165" s="29"/>
      <c r="IQ165" s="29"/>
      <c r="IR165" s="32"/>
      <c r="IS165" s="30"/>
      <c r="IT165" s="31"/>
      <c r="IU165" s="29"/>
      <c r="IV165" s="29"/>
    </row>
    <row r="166" spans="1:256" hidden="1" outlineLevel="2" x14ac:dyDescent="0.25">
      <c r="A166" s="30" t="s">
        <v>1397</v>
      </c>
      <c r="B166" s="31">
        <v>37049</v>
      </c>
      <c r="C166" s="29" t="s">
        <v>1393</v>
      </c>
      <c r="D166" t="s">
        <v>418</v>
      </c>
      <c r="E166" s="29"/>
      <c r="F166" s="29" t="s">
        <v>1394</v>
      </c>
      <c r="G166" s="32">
        <v>0</v>
      </c>
      <c r="H166" s="30"/>
      <c r="I166" s="31"/>
      <c r="J166" s="29"/>
      <c r="K166" s="29"/>
      <c r="L166" s="29"/>
      <c r="M166" s="29"/>
      <c r="N166" s="32"/>
      <c r="O166" s="30"/>
      <c r="P166" s="31"/>
      <c r="Q166" s="29"/>
      <c r="R166" s="29"/>
      <c r="S166" s="29"/>
      <c r="T166" s="29"/>
      <c r="U166" s="32"/>
      <c r="V166" s="30"/>
      <c r="W166" s="31"/>
      <c r="X166" s="29"/>
      <c r="Y166" s="29"/>
      <c r="Z166" s="29"/>
      <c r="AA166" s="29"/>
      <c r="AB166" s="32"/>
      <c r="AC166" s="30"/>
      <c r="AD166" s="31"/>
      <c r="AE166" s="29"/>
      <c r="AF166" s="29"/>
      <c r="AG166" s="29"/>
      <c r="AH166" s="29"/>
      <c r="AI166" s="32"/>
      <c r="AJ166" s="30"/>
      <c r="AK166" s="31"/>
      <c r="AL166" s="29"/>
      <c r="AM166" s="29"/>
      <c r="AN166" s="29"/>
      <c r="AO166" s="29"/>
      <c r="AP166" s="32"/>
      <c r="AQ166" s="30"/>
      <c r="AR166" s="31"/>
      <c r="AS166" s="29"/>
      <c r="AT166" s="29"/>
      <c r="AU166" s="29"/>
      <c r="AV166" s="29"/>
      <c r="AW166" s="32"/>
      <c r="AX166" s="30"/>
      <c r="AY166" s="31"/>
      <c r="AZ166" s="29"/>
      <c r="BA166" s="29"/>
      <c r="BB166" s="29"/>
      <c r="BC166" s="29"/>
      <c r="BD166" s="32"/>
      <c r="BE166" s="30"/>
      <c r="BF166" s="31"/>
      <c r="BG166" s="29"/>
      <c r="BH166" s="29"/>
      <c r="BI166" s="29"/>
      <c r="BJ166" s="29"/>
      <c r="BK166" s="32"/>
      <c r="BL166" s="30"/>
      <c r="BM166" s="31"/>
      <c r="BN166" s="29"/>
      <c r="BO166" s="29"/>
      <c r="BP166" s="29"/>
      <c r="BQ166" s="29"/>
      <c r="BR166" s="32"/>
      <c r="BS166" s="30"/>
      <c r="BT166" s="31"/>
      <c r="BU166" s="29"/>
      <c r="BV166" s="29"/>
      <c r="BW166" s="29"/>
      <c r="BX166" s="29"/>
      <c r="BY166" s="32"/>
      <c r="BZ166" s="30"/>
      <c r="CA166" s="31"/>
      <c r="CB166" s="29"/>
      <c r="CC166" s="29"/>
      <c r="CD166" s="29"/>
      <c r="CE166" s="29"/>
      <c r="CF166" s="32"/>
      <c r="CG166" s="30"/>
      <c r="CH166" s="31"/>
      <c r="CI166" s="29"/>
      <c r="CJ166" s="29"/>
      <c r="CK166" s="29"/>
      <c r="CL166" s="29"/>
      <c r="CM166" s="32"/>
      <c r="CN166" s="30"/>
      <c r="CO166" s="31"/>
      <c r="CP166" s="29"/>
      <c r="CQ166" s="29"/>
      <c r="CR166" s="29"/>
      <c r="CS166" s="29"/>
      <c r="CT166" s="32"/>
      <c r="CU166" s="30"/>
      <c r="CV166" s="31"/>
      <c r="CW166" s="29"/>
      <c r="CX166" s="29"/>
      <c r="CY166" s="29"/>
      <c r="CZ166" s="29"/>
      <c r="DA166" s="32"/>
      <c r="DB166" s="30"/>
      <c r="DC166" s="31"/>
      <c r="DD166" s="29"/>
      <c r="DE166" s="29"/>
      <c r="DF166" s="29"/>
      <c r="DG166" s="29"/>
      <c r="DH166" s="32"/>
      <c r="DI166" s="30"/>
      <c r="DJ166" s="31"/>
      <c r="DK166" s="29"/>
      <c r="DL166" s="29"/>
      <c r="DM166" s="29"/>
      <c r="DN166" s="29"/>
      <c r="DO166" s="32"/>
      <c r="DP166" s="30"/>
      <c r="DQ166" s="31"/>
      <c r="DR166" s="29"/>
      <c r="DS166" s="29"/>
      <c r="DT166" s="29"/>
      <c r="DU166" s="29"/>
      <c r="DV166" s="32"/>
      <c r="DW166" s="30"/>
      <c r="DX166" s="31"/>
      <c r="DY166" s="29"/>
      <c r="DZ166" s="29"/>
      <c r="EA166" s="29"/>
      <c r="EB166" s="29"/>
      <c r="EC166" s="32"/>
      <c r="ED166" s="30"/>
      <c r="EE166" s="31"/>
      <c r="EF166" s="29"/>
      <c r="EG166" s="29"/>
      <c r="EH166" s="29"/>
      <c r="EI166" s="29"/>
      <c r="EJ166" s="32"/>
      <c r="EK166" s="30"/>
      <c r="EL166" s="31"/>
      <c r="EM166" s="29"/>
      <c r="EN166" s="29"/>
      <c r="EO166" s="29"/>
      <c r="EP166" s="29"/>
      <c r="EQ166" s="32"/>
      <c r="ER166" s="30"/>
      <c r="ES166" s="31"/>
      <c r="ET166" s="29"/>
      <c r="EU166" s="29"/>
      <c r="EV166" s="29"/>
      <c r="EW166" s="29"/>
      <c r="EX166" s="32"/>
      <c r="EY166" s="30"/>
      <c r="EZ166" s="31"/>
      <c r="FA166" s="29"/>
      <c r="FB166" s="29"/>
      <c r="FC166" s="29"/>
      <c r="FD166" s="29"/>
      <c r="FE166" s="32"/>
      <c r="FF166" s="30"/>
      <c r="FG166" s="31"/>
      <c r="FH166" s="29"/>
      <c r="FI166" s="29"/>
      <c r="FJ166" s="29"/>
      <c r="FK166" s="29"/>
      <c r="FL166" s="32"/>
      <c r="FM166" s="30"/>
      <c r="FN166" s="31"/>
      <c r="FO166" s="29"/>
      <c r="FP166" s="29"/>
      <c r="FQ166" s="29"/>
      <c r="FR166" s="29"/>
      <c r="FS166" s="32"/>
      <c r="FT166" s="30"/>
      <c r="FU166" s="31"/>
      <c r="FV166" s="29"/>
      <c r="FW166" s="29"/>
      <c r="FX166" s="29"/>
      <c r="FY166" s="29"/>
      <c r="FZ166" s="32"/>
      <c r="GA166" s="30"/>
      <c r="GB166" s="31"/>
      <c r="GC166" s="29"/>
      <c r="GD166" s="29"/>
      <c r="GE166" s="29"/>
      <c r="GF166" s="29"/>
      <c r="GG166" s="32"/>
      <c r="GH166" s="30"/>
      <c r="GI166" s="31"/>
      <c r="GJ166" s="29"/>
      <c r="GK166" s="29"/>
      <c r="GL166" s="29"/>
      <c r="GM166" s="29"/>
      <c r="GN166" s="32"/>
      <c r="GO166" s="30"/>
      <c r="GP166" s="31"/>
      <c r="GQ166" s="29"/>
      <c r="GR166" s="29"/>
      <c r="GS166" s="29"/>
      <c r="GT166" s="29"/>
      <c r="GU166" s="32"/>
      <c r="GV166" s="30"/>
      <c r="GW166" s="31"/>
      <c r="GX166" s="29"/>
      <c r="GY166" s="29"/>
      <c r="GZ166" s="29"/>
      <c r="HA166" s="29"/>
      <c r="HB166" s="32"/>
      <c r="HC166" s="30"/>
      <c r="HD166" s="31"/>
      <c r="HE166" s="29"/>
      <c r="HF166" s="29"/>
      <c r="HG166" s="29"/>
      <c r="HH166" s="29"/>
      <c r="HI166" s="32"/>
      <c r="HJ166" s="30"/>
      <c r="HK166" s="31"/>
      <c r="HL166" s="29"/>
      <c r="HM166" s="29"/>
      <c r="HN166" s="29"/>
      <c r="HO166" s="29"/>
      <c r="HP166" s="32"/>
      <c r="HQ166" s="30"/>
      <c r="HR166" s="31"/>
      <c r="HS166" s="29"/>
      <c r="HT166" s="29"/>
      <c r="HU166" s="29"/>
      <c r="HV166" s="29"/>
      <c r="HW166" s="32"/>
      <c r="HX166" s="30"/>
      <c r="HY166" s="31"/>
      <c r="HZ166" s="29"/>
      <c r="IA166" s="29"/>
      <c r="IB166" s="29"/>
      <c r="IC166" s="29"/>
      <c r="ID166" s="32"/>
      <c r="IE166" s="30"/>
      <c r="IF166" s="31"/>
      <c r="IG166" s="29"/>
      <c r="IH166" s="29"/>
      <c r="II166" s="29"/>
      <c r="IJ166" s="29"/>
      <c r="IK166" s="32"/>
      <c r="IL166" s="30"/>
      <c r="IM166" s="31"/>
      <c r="IN166" s="29"/>
      <c r="IO166" s="29"/>
      <c r="IP166" s="29"/>
      <c r="IQ166" s="29"/>
      <c r="IR166" s="32"/>
      <c r="IS166" s="30"/>
      <c r="IT166" s="31"/>
      <c r="IU166" s="29"/>
      <c r="IV166" s="29"/>
    </row>
    <row r="167" spans="1:256" hidden="1" outlineLevel="2" x14ac:dyDescent="0.25">
      <c r="A167" s="30" t="s">
        <v>1398</v>
      </c>
      <c r="B167" s="31">
        <v>37049</v>
      </c>
      <c r="C167" s="29" t="s">
        <v>1399</v>
      </c>
      <c r="D167" t="s">
        <v>418</v>
      </c>
      <c r="E167" s="29"/>
      <c r="F167" s="29" t="s">
        <v>1381</v>
      </c>
      <c r="G167" s="32">
        <v>3021</v>
      </c>
      <c r="H167" s="30"/>
      <c r="I167" s="31"/>
      <c r="J167" s="29"/>
      <c r="K167" s="29"/>
      <c r="L167" s="29"/>
      <c r="M167" s="29"/>
      <c r="N167" s="32"/>
      <c r="O167" s="30"/>
      <c r="P167" s="31"/>
      <c r="Q167" s="29"/>
      <c r="R167" s="29"/>
      <c r="S167" s="29"/>
      <c r="T167" s="29"/>
      <c r="U167" s="32"/>
      <c r="V167" s="30"/>
      <c r="W167" s="31"/>
      <c r="X167" s="29"/>
      <c r="Y167" s="29"/>
      <c r="Z167" s="29"/>
      <c r="AA167" s="29"/>
      <c r="AB167" s="32"/>
      <c r="AC167" s="30"/>
      <c r="AD167" s="31"/>
      <c r="AE167" s="29"/>
      <c r="AF167" s="29"/>
      <c r="AG167" s="29"/>
      <c r="AH167" s="29"/>
      <c r="AI167" s="32"/>
      <c r="AJ167" s="30"/>
      <c r="AK167" s="31"/>
      <c r="AL167" s="29"/>
      <c r="AM167" s="29"/>
      <c r="AN167" s="29"/>
      <c r="AO167" s="29"/>
      <c r="AP167" s="32"/>
      <c r="AQ167" s="30"/>
      <c r="AR167" s="31"/>
      <c r="AS167" s="29"/>
      <c r="AT167" s="29"/>
      <c r="AU167" s="29"/>
      <c r="AV167" s="29"/>
      <c r="AW167" s="32"/>
      <c r="AX167" s="30"/>
      <c r="AY167" s="31"/>
      <c r="AZ167" s="29"/>
      <c r="BA167" s="29"/>
      <c r="BB167" s="29"/>
      <c r="BC167" s="29"/>
      <c r="BD167" s="32"/>
      <c r="BE167" s="30"/>
      <c r="BF167" s="31"/>
      <c r="BG167" s="29"/>
      <c r="BH167" s="29"/>
      <c r="BI167" s="29"/>
      <c r="BJ167" s="29"/>
      <c r="BK167" s="32"/>
      <c r="BL167" s="30"/>
      <c r="BM167" s="31"/>
      <c r="BN167" s="29"/>
      <c r="BO167" s="29"/>
      <c r="BP167" s="29"/>
      <c r="BQ167" s="29"/>
      <c r="BR167" s="32"/>
      <c r="BS167" s="30"/>
      <c r="BT167" s="31"/>
      <c r="BU167" s="29"/>
      <c r="BV167" s="29"/>
      <c r="BW167" s="29"/>
      <c r="BX167" s="29"/>
      <c r="BY167" s="32"/>
      <c r="BZ167" s="30"/>
      <c r="CA167" s="31"/>
      <c r="CB167" s="29"/>
      <c r="CC167" s="29"/>
      <c r="CD167" s="29"/>
      <c r="CE167" s="29"/>
      <c r="CF167" s="32"/>
      <c r="CG167" s="30"/>
      <c r="CH167" s="31"/>
      <c r="CI167" s="29"/>
      <c r="CJ167" s="29"/>
      <c r="CK167" s="29"/>
      <c r="CL167" s="29"/>
      <c r="CM167" s="32"/>
      <c r="CN167" s="30"/>
      <c r="CO167" s="31"/>
      <c r="CP167" s="29"/>
      <c r="CQ167" s="29"/>
      <c r="CR167" s="29"/>
      <c r="CS167" s="29"/>
      <c r="CT167" s="32"/>
      <c r="CU167" s="30"/>
      <c r="CV167" s="31"/>
      <c r="CW167" s="29"/>
      <c r="CX167" s="29"/>
      <c r="CY167" s="29"/>
      <c r="CZ167" s="29"/>
      <c r="DA167" s="32"/>
      <c r="DB167" s="30"/>
      <c r="DC167" s="31"/>
      <c r="DD167" s="29"/>
      <c r="DE167" s="29"/>
      <c r="DF167" s="29"/>
      <c r="DG167" s="29"/>
      <c r="DH167" s="32"/>
      <c r="DI167" s="30"/>
      <c r="DJ167" s="31"/>
      <c r="DK167" s="29"/>
      <c r="DL167" s="29"/>
      <c r="DM167" s="29"/>
      <c r="DN167" s="29"/>
      <c r="DO167" s="32"/>
      <c r="DP167" s="30"/>
      <c r="DQ167" s="31"/>
      <c r="DR167" s="29"/>
      <c r="DS167" s="29"/>
      <c r="DT167" s="29"/>
      <c r="DU167" s="29"/>
      <c r="DV167" s="32"/>
      <c r="DW167" s="30"/>
      <c r="DX167" s="31"/>
      <c r="DY167" s="29"/>
      <c r="DZ167" s="29"/>
      <c r="EA167" s="29"/>
      <c r="EB167" s="29"/>
      <c r="EC167" s="32"/>
      <c r="ED167" s="30"/>
      <c r="EE167" s="31"/>
      <c r="EF167" s="29"/>
      <c r="EG167" s="29"/>
      <c r="EH167" s="29"/>
      <c r="EI167" s="29"/>
      <c r="EJ167" s="32"/>
      <c r="EK167" s="30"/>
      <c r="EL167" s="31"/>
      <c r="EM167" s="29"/>
      <c r="EN167" s="29"/>
      <c r="EO167" s="29"/>
      <c r="EP167" s="29"/>
      <c r="EQ167" s="32"/>
      <c r="ER167" s="30"/>
      <c r="ES167" s="31"/>
      <c r="ET167" s="29"/>
      <c r="EU167" s="29"/>
      <c r="EV167" s="29"/>
      <c r="EW167" s="29"/>
      <c r="EX167" s="32"/>
      <c r="EY167" s="30"/>
      <c r="EZ167" s="31"/>
      <c r="FA167" s="29"/>
      <c r="FB167" s="29"/>
      <c r="FC167" s="29"/>
      <c r="FD167" s="29"/>
      <c r="FE167" s="32"/>
      <c r="FF167" s="30"/>
      <c r="FG167" s="31"/>
      <c r="FH167" s="29"/>
      <c r="FI167" s="29"/>
      <c r="FJ167" s="29"/>
      <c r="FK167" s="29"/>
      <c r="FL167" s="32"/>
      <c r="FM167" s="30"/>
      <c r="FN167" s="31"/>
      <c r="FO167" s="29"/>
      <c r="FP167" s="29"/>
      <c r="FQ167" s="29"/>
      <c r="FR167" s="29"/>
      <c r="FS167" s="32"/>
      <c r="FT167" s="30"/>
      <c r="FU167" s="31"/>
      <c r="FV167" s="29"/>
      <c r="FW167" s="29"/>
      <c r="FX167" s="29"/>
      <c r="FY167" s="29"/>
      <c r="FZ167" s="32"/>
      <c r="GA167" s="30"/>
      <c r="GB167" s="31"/>
      <c r="GC167" s="29"/>
      <c r="GD167" s="29"/>
      <c r="GE167" s="29"/>
      <c r="GF167" s="29"/>
      <c r="GG167" s="32"/>
      <c r="GH167" s="30"/>
      <c r="GI167" s="31"/>
      <c r="GJ167" s="29"/>
      <c r="GK167" s="29"/>
      <c r="GL167" s="29"/>
      <c r="GM167" s="29"/>
      <c r="GN167" s="32"/>
      <c r="GO167" s="30"/>
      <c r="GP167" s="31"/>
      <c r="GQ167" s="29"/>
      <c r="GR167" s="29"/>
      <c r="GS167" s="29"/>
      <c r="GT167" s="29"/>
      <c r="GU167" s="32"/>
      <c r="GV167" s="30"/>
      <c r="GW167" s="31"/>
      <c r="GX167" s="29"/>
      <c r="GY167" s="29"/>
      <c r="GZ167" s="29"/>
      <c r="HA167" s="29"/>
      <c r="HB167" s="32"/>
      <c r="HC167" s="30"/>
      <c r="HD167" s="31"/>
      <c r="HE167" s="29"/>
      <c r="HF167" s="29"/>
      <c r="HG167" s="29"/>
      <c r="HH167" s="29"/>
      <c r="HI167" s="32"/>
      <c r="HJ167" s="30"/>
      <c r="HK167" s="31"/>
      <c r="HL167" s="29"/>
      <c r="HM167" s="29"/>
      <c r="HN167" s="29"/>
      <c r="HO167" s="29"/>
      <c r="HP167" s="32"/>
      <c r="HQ167" s="30"/>
      <c r="HR167" s="31"/>
      <c r="HS167" s="29"/>
      <c r="HT167" s="29"/>
      <c r="HU167" s="29"/>
      <c r="HV167" s="29"/>
      <c r="HW167" s="32"/>
      <c r="HX167" s="30"/>
      <c r="HY167" s="31"/>
      <c r="HZ167" s="29"/>
      <c r="IA167" s="29"/>
      <c r="IB167" s="29"/>
      <c r="IC167" s="29"/>
      <c r="ID167" s="32"/>
      <c r="IE167" s="30"/>
      <c r="IF167" s="31"/>
      <c r="IG167" s="29"/>
      <c r="IH167" s="29"/>
      <c r="II167" s="29"/>
      <c r="IJ167" s="29"/>
      <c r="IK167" s="32"/>
      <c r="IL167" s="30"/>
      <c r="IM167" s="31"/>
      <c r="IN167" s="29"/>
      <c r="IO167" s="29"/>
      <c r="IP167" s="29"/>
      <c r="IQ167" s="29"/>
      <c r="IR167" s="32"/>
      <c r="IS167" s="30"/>
      <c r="IT167" s="31"/>
      <c r="IU167" s="29"/>
      <c r="IV167" s="29"/>
    </row>
    <row r="168" spans="1:256" hidden="1" outlineLevel="2" x14ac:dyDescent="0.25">
      <c r="A168" s="30" t="s">
        <v>1400</v>
      </c>
      <c r="B168" s="31">
        <v>37050</v>
      </c>
      <c r="C168" s="29" t="s">
        <v>1401</v>
      </c>
      <c r="D168" t="s">
        <v>418</v>
      </c>
      <c r="E168" s="29"/>
      <c r="F168" s="29" t="s">
        <v>1402</v>
      </c>
      <c r="G168" s="32">
        <v>0</v>
      </c>
      <c r="H168" s="30"/>
      <c r="I168" s="31"/>
      <c r="J168" s="29"/>
      <c r="K168" s="29"/>
      <c r="L168" s="29"/>
      <c r="M168" s="29"/>
      <c r="N168" s="32"/>
      <c r="O168" s="30"/>
      <c r="P168" s="31"/>
      <c r="Q168" s="29"/>
      <c r="R168" s="29"/>
      <c r="S168" s="29"/>
      <c r="T168" s="29"/>
      <c r="U168" s="32"/>
      <c r="V168" s="30"/>
      <c r="W168" s="31"/>
      <c r="X168" s="29"/>
      <c r="Y168" s="29"/>
      <c r="Z168" s="29"/>
      <c r="AA168" s="29"/>
      <c r="AB168" s="32"/>
      <c r="AC168" s="30"/>
      <c r="AD168" s="31"/>
      <c r="AE168" s="29"/>
      <c r="AF168" s="29"/>
      <c r="AG168" s="29"/>
      <c r="AH168" s="29"/>
      <c r="AI168" s="32"/>
      <c r="AJ168" s="30"/>
      <c r="AK168" s="31"/>
      <c r="AL168" s="29"/>
      <c r="AM168" s="29"/>
      <c r="AN168" s="29"/>
      <c r="AO168" s="29"/>
      <c r="AP168" s="32"/>
      <c r="AQ168" s="30"/>
      <c r="AR168" s="31"/>
      <c r="AS168" s="29"/>
      <c r="AT168" s="29"/>
      <c r="AU168" s="29"/>
      <c r="AV168" s="29"/>
      <c r="AW168" s="32"/>
      <c r="AX168" s="30"/>
      <c r="AY168" s="31"/>
      <c r="AZ168" s="29"/>
      <c r="BA168" s="29"/>
      <c r="BB168" s="29"/>
      <c r="BC168" s="29"/>
      <c r="BD168" s="32"/>
      <c r="BE168" s="30"/>
      <c r="BF168" s="31"/>
      <c r="BG168" s="29"/>
      <c r="BH168" s="29"/>
      <c r="BI168" s="29"/>
      <c r="BJ168" s="29"/>
      <c r="BK168" s="32"/>
      <c r="BL168" s="30"/>
      <c r="BM168" s="31"/>
      <c r="BN168" s="29"/>
      <c r="BO168" s="29"/>
      <c r="BP168" s="29"/>
      <c r="BQ168" s="29"/>
      <c r="BR168" s="32"/>
      <c r="BS168" s="30"/>
      <c r="BT168" s="31"/>
      <c r="BU168" s="29"/>
      <c r="BV168" s="29"/>
      <c r="BW168" s="29"/>
      <c r="BX168" s="29"/>
      <c r="BY168" s="32"/>
      <c r="BZ168" s="30"/>
      <c r="CA168" s="31"/>
      <c r="CB168" s="29"/>
      <c r="CC168" s="29"/>
      <c r="CD168" s="29"/>
      <c r="CE168" s="29"/>
      <c r="CF168" s="32"/>
      <c r="CG168" s="30"/>
      <c r="CH168" s="31"/>
      <c r="CI168" s="29"/>
      <c r="CJ168" s="29"/>
      <c r="CK168" s="29"/>
      <c r="CL168" s="29"/>
      <c r="CM168" s="32"/>
      <c r="CN168" s="30"/>
      <c r="CO168" s="31"/>
      <c r="CP168" s="29"/>
      <c r="CQ168" s="29"/>
      <c r="CR168" s="29"/>
      <c r="CS168" s="29"/>
      <c r="CT168" s="32"/>
      <c r="CU168" s="30"/>
      <c r="CV168" s="31"/>
      <c r="CW168" s="29"/>
      <c r="CX168" s="29"/>
      <c r="CY168" s="29"/>
      <c r="CZ168" s="29"/>
      <c r="DA168" s="32"/>
      <c r="DB168" s="30"/>
      <c r="DC168" s="31"/>
      <c r="DD168" s="29"/>
      <c r="DE168" s="29"/>
      <c r="DF168" s="29"/>
      <c r="DG168" s="29"/>
      <c r="DH168" s="32"/>
      <c r="DI168" s="30"/>
      <c r="DJ168" s="31"/>
      <c r="DK168" s="29"/>
      <c r="DL168" s="29"/>
      <c r="DM168" s="29"/>
      <c r="DN168" s="29"/>
      <c r="DO168" s="32"/>
      <c r="DP168" s="30"/>
      <c r="DQ168" s="31"/>
      <c r="DR168" s="29"/>
      <c r="DS168" s="29"/>
      <c r="DT168" s="29"/>
      <c r="DU168" s="29"/>
      <c r="DV168" s="32"/>
      <c r="DW168" s="30"/>
      <c r="DX168" s="31"/>
      <c r="DY168" s="29"/>
      <c r="DZ168" s="29"/>
      <c r="EA168" s="29"/>
      <c r="EB168" s="29"/>
      <c r="EC168" s="32"/>
      <c r="ED168" s="30"/>
      <c r="EE168" s="31"/>
      <c r="EF168" s="29"/>
      <c r="EG168" s="29"/>
      <c r="EH168" s="29"/>
      <c r="EI168" s="29"/>
      <c r="EJ168" s="32"/>
      <c r="EK168" s="30"/>
      <c r="EL168" s="31"/>
      <c r="EM168" s="29"/>
      <c r="EN168" s="29"/>
      <c r="EO168" s="29"/>
      <c r="EP168" s="29"/>
      <c r="EQ168" s="32"/>
      <c r="ER168" s="30"/>
      <c r="ES168" s="31"/>
      <c r="ET168" s="29"/>
      <c r="EU168" s="29"/>
      <c r="EV168" s="29"/>
      <c r="EW168" s="29"/>
      <c r="EX168" s="32"/>
      <c r="EY168" s="30"/>
      <c r="EZ168" s="31"/>
      <c r="FA168" s="29"/>
      <c r="FB168" s="29"/>
      <c r="FC168" s="29"/>
      <c r="FD168" s="29"/>
      <c r="FE168" s="32"/>
      <c r="FF168" s="30"/>
      <c r="FG168" s="31"/>
      <c r="FH168" s="29"/>
      <c r="FI168" s="29"/>
      <c r="FJ168" s="29"/>
      <c r="FK168" s="29"/>
      <c r="FL168" s="32"/>
      <c r="FM168" s="30"/>
      <c r="FN168" s="31"/>
      <c r="FO168" s="29"/>
      <c r="FP168" s="29"/>
      <c r="FQ168" s="29"/>
      <c r="FR168" s="29"/>
      <c r="FS168" s="32"/>
      <c r="FT168" s="30"/>
      <c r="FU168" s="31"/>
      <c r="FV168" s="29"/>
      <c r="FW168" s="29"/>
      <c r="FX168" s="29"/>
      <c r="FY168" s="29"/>
      <c r="FZ168" s="32"/>
      <c r="GA168" s="30"/>
      <c r="GB168" s="31"/>
      <c r="GC168" s="29"/>
      <c r="GD168" s="29"/>
      <c r="GE168" s="29"/>
      <c r="GF168" s="29"/>
      <c r="GG168" s="32"/>
      <c r="GH168" s="30"/>
      <c r="GI168" s="31"/>
      <c r="GJ168" s="29"/>
      <c r="GK168" s="29"/>
      <c r="GL168" s="29"/>
      <c r="GM168" s="29"/>
      <c r="GN168" s="32"/>
      <c r="GO168" s="30"/>
      <c r="GP168" s="31"/>
      <c r="GQ168" s="29"/>
      <c r="GR168" s="29"/>
      <c r="GS168" s="29"/>
      <c r="GT168" s="29"/>
      <c r="GU168" s="32"/>
      <c r="GV168" s="30"/>
      <c r="GW168" s="31"/>
      <c r="GX168" s="29"/>
      <c r="GY168" s="29"/>
      <c r="GZ168" s="29"/>
      <c r="HA168" s="29"/>
      <c r="HB168" s="32"/>
      <c r="HC168" s="30"/>
      <c r="HD168" s="31"/>
      <c r="HE168" s="29"/>
      <c r="HF168" s="29"/>
      <c r="HG168" s="29"/>
      <c r="HH168" s="29"/>
      <c r="HI168" s="32"/>
      <c r="HJ168" s="30"/>
      <c r="HK168" s="31"/>
      <c r="HL168" s="29"/>
      <c r="HM168" s="29"/>
      <c r="HN168" s="29"/>
      <c r="HO168" s="29"/>
      <c r="HP168" s="32"/>
      <c r="HQ168" s="30"/>
      <c r="HR168" s="31"/>
      <c r="HS168" s="29"/>
      <c r="HT168" s="29"/>
      <c r="HU168" s="29"/>
      <c r="HV168" s="29"/>
      <c r="HW168" s="32"/>
      <c r="HX168" s="30"/>
      <c r="HY168" s="31"/>
      <c r="HZ168" s="29"/>
      <c r="IA168" s="29"/>
      <c r="IB168" s="29"/>
      <c r="IC168" s="29"/>
      <c r="ID168" s="32"/>
      <c r="IE168" s="30"/>
      <c r="IF168" s="31"/>
      <c r="IG168" s="29"/>
      <c r="IH168" s="29"/>
      <c r="II168" s="29"/>
      <c r="IJ168" s="29"/>
      <c r="IK168" s="32"/>
      <c r="IL168" s="30"/>
      <c r="IM168" s="31"/>
      <c r="IN168" s="29"/>
      <c r="IO168" s="29"/>
      <c r="IP168" s="29"/>
      <c r="IQ168" s="29"/>
      <c r="IR168" s="32"/>
      <c r="IS168" s="30"/>
      <c r="IT168" s="31"/>
      <c r="IU168" s="29"/>
      <c r="IV168" s="29"/>
    </row>
    <row r="169" spans="1:256" hidden="1" outlineLevel="2" x14ac:dyDescent="0.25">
      <c r="A169" s="30" t="s">
        <v>1403</v>
      </c>
      <c r="B169" s="31">
        <v>37053</v>
      </c>
      <c r="C169" s="29" t="s">
        <v>1404</v>
      </c>
      <c r="D169" t="s">
        <v>418</v>
      </c>
      <c r="E169" s="29"/>
      <c r="F169" s="29" t="s">
        <v>1402</v>
      </c>
      <c r="G169" s="32">
        <v>956</v>
      </c>
      <c r="H169" s="30"/>
      <c r="I169" s="31"/>
      <c r="J169" s="29"/>
      <c r="K169" s="29"/>
      <c r="L169" s="29"/>
      <c r="M169" s="29"/>
      <c r="N169" s="32"/>
      <c r="O169" s="30"/>
      <c r="P169" s="31"/>
      <c r="Q169" s="29"/>
      <c r="R169" s="29"/>
      <c r="S169" s="29"/>
      <c r="T169" s="29"/>
      <c r="U169" s="32"/>
      <c r="V169" s="30"/>
      <c r="W169" s="31"/>
      <c r="X169" s="29"/>
      <c r="Y169" s="29"/>
      <c r="Z169" s="29"/>
      <c r="AA169" s="29"/>
      <c r="AB169" s="32"/>
      <c r="AC169" s="30"/>
      <c r="AD169" s="31"/>
      <c r="AE169" s="29"/>
      <c r="AF169" s="29"/>
      <c r="AG169" s="29"/>
      <c r="AH169" s="29"/>
      <c r="AI169" s="32"/>
      <c r="AJ169" s="30"/>
      <c r="AK169" s="31"/>
      <c r="AL169" s="29"/>
      <c r="AM169" s="29"/>
      <c r="AN169" s="29"/>
      <c r="AO169" s="29"/>
      <c r="AP169" s="32"/>
      <c r="AQ169" s="30"/>
      <c r="AR169" s="31"/>
      <c r="AS169" s="29"/>
      <c r="AT169" s="29"/>
      <c r="AU169" s="29"/>
      <c r="AV169" s="29"/>
      <c r="AW169" s="32"/>
      <c r="AX169" s="30"/>
      <c r="AY169" s="31"/>
      <c r="AZ169" s="29"/>
      <c r="BA169" s="29"/>
      <c r="BB169" s="29"/>
      <c r="BC169" s="29"/>
      <c r="BD169" s="32"/>
      <c r="BE169" s="30"/>
      <c r="BF169" s="31"/>
      <c r="BG169" s="29"/>
      <c r="BH169" s="29"/>
      <c r="BI169" s="29"/>
      <c r="BJ169" s="29"/>
      <c r="BK169" s="32"/>
      <c r="BL169" s="30"/>
      <c r="BM169" s="31"/>
      <c r="BN169" s="29"/>
      <c r="BO169" s="29"/>
      <c r="BP169" s="29"/>
      <c r="BQ169" s="29"/>
      <c r="BR169" s="32"/>
      <c r="BS169" s="30"/>
      <c r="BT169" s="31"/>
      <c r="BU169" s="29"/>
      <c r="BV169" s="29"/>
      <c r="BW169" s="29"/>
      <c r="BX169" s="29"/>
      <c r="BY169" s="32"/>
      <c r="BZ169" s="30"/>
      <c r="CA169" s="31"/>
      <c r="CB169" s="29"/>
      <c r="CC169" s="29"/>
      <c r="CD169" s="29"/>
      <c r="CE169" s="29"/>
      <c r="CF169" s="32"/>
      <c r="CG169" s="30"/>
      <c r="CH169" s="31"/>
      <c r="CI169" s="29"/>
      <c r="CJ169" s="29"/>
      <c r="CK169" s="29"/>
      <c r="CL169" s="29"/>
      <c r="CM169" s="32"/>
      <c r="CN169" s="30"/>
      <c r="CO169" s="31"/>
      <c r="CP169" s="29"/>
      <c r="CQ169" s="29"/>
      <c r="CR169" s="29"/>
      <c r="CS169" s="29"/>
      <c r="CT169" s="32"/>
      <c r="CU169" s="30"/>
      <c r="CV169" s="31"/>
      <c r="CW169" s="29"/>
      <c r="CX169" s="29"/>
      <c r="CY169" s="29"/>
      <c r="CZ169" s="29"/>
      <c r="DA169" s="32"/>
      <c r="DB169" s="30"/>
      <c r="DC169" s="31"/>
      <c r="DD169" s="29"/>
      <c r="DE169" s="29"/>
      <c r="DF169" s="29"/>
      <c r="DG169" s="29"/>
      <c r="DH169" s="32"/>
      <c r="DI169" s="30"/>
      <c r="DJ169" s="31"/>
      <c r="DK169" s="29"/>
      <c r="DL169" s="29"/>
      <c r="DM169" s="29"/>
      <c r="DN169" s="29"/>
      <c r="DO169" s="32"/>
      <c r="DP169" s="30"/>
      <c r="DQ169" s="31"/>
      <c r="DR169" s="29"/>
      <c r="DS169" s="29"/>
      <c r="DT169" s="29"/>
      <c r="DU169" s="29"/>
      <c r="DV169" s="32"/>
      <c r="DW169" s="30"/>
      <c r="DX169" s="31"/>
      <c r="DY169" s="29"/>
      <c r="DZ169" s="29"/>
      <c r="EA169" s="29"/>
      <c r="EB169" s="29"/>
      <c r="EC169" s="32"/>
      <c r="ED169" s="30"/>
      <c r="EE169" s="31"/>
      <c r="EF169" s="29"/>
      <c r="EG169" s="29"/>
      <c r="EH169" s="29"/>
      <c r="EI169" s="29"/>
      <c r="EJ169" s="32"/>
      <c r="EK169" s="30"/>
      <c r="EL169" s="31"/>
      <c r="EM169" s="29"/>
      <c r="EN169" s="29"/>
      <c r="EO169" s="29"/>
      <c r="EP169" s="29"/>
      <c r="EQ169" s="32"/>
      <c r="ER169" s="30"/>
      <c r="ES169" s="31"/>
      <c r="ET169" s="29"/>
      <c r="EU169" s="29"/>
      <c r="EV169" s="29"/>
      <c r="EW169" s="29"/>
      <c r="EX169" s="32"/>
      <c r="EY169" s="30"/>
      <c r="EZ169" s="31"/>
      <c r="FA169" s="29"/>
      <c r="FB169" s="29"/>
      <c r="FC169" s="29"/>
      <c r="FD169" s="29"/>
      <c r="FE169" s="32"/>
      <c r="FF169" s="30"/>
      <c r="FG169" s="31"/>
      <c r="FH169" s="29"/>
      <c r="FI169" s="29"/>
      <c r="FJ169" s="29"/>
      <c r="FK169" s="29"/>
      <c r="FL169" s="32"/>
      <c r="FM169" s="30"/>
      <c r="FN169" s="31"/>
      <c r="FO169" s="29"/>
      <c r="FP169" s="29"/>
      <c r="FQ169" s="29"/>
      <c r="FR169" s="29"/>
      <c r="FS169" s="32"/>
      <c r="FT169" s="30"/>
      <c r="FU169" s="31"/>
      <c r="FV169" s="29"/>
      <c r="FW169" s="29"/>
      <c r="FX169" s="29"/>
      <c r="FY169" s="29"/>
      <c r="FZ169" s="32"/>
      <c r="GA169" s="30"/>
      <c r="GB169" s="31"/>
      <c r="GC169" s="29"/>
      <c r="GD169" s="29"/>
      <c r="GE169" s="29"/>
      <c r="GF169" s="29"/>
      <c r="GG169" s="32"/>
      <c r="GH169" s="30"/>
      <c r="GI169" s="31"/>
      <c r="GJ169" s="29"/>
      <c r="GK169" s="29"/>
      <c r="GL169" s="29"/>
      <c r="GM169" s="29"/>
      <c r="GN169" s="32"/>
      <c r="GO169" s="30"/>
      <c r="GP169" s="31"/>
      <c r="GQ169" s="29"/>
      <c r="GR169" s="29"/>
      <c r="GS169" s="29"/>
      <c r="GT169" s="29"/>
      <c r="GU169" s="32"/>
      <c r="GV169" s="30"/>
      <c r="GW169" s="31"/>
      <c r="GX169" s="29"/>
      <c r="GY169" s="29"/>
      <c r="GZ169" s="29"/>
      <c r="HA169" s="29"/>
      <c r="HB169" s="32"/>
      <c r="HC169" s="30"/>
      <c r="HD169" s="31"/>
      <c r="HE169" s="29"/>
      <c r="HF169" s="29"/>
      <c r="HG169" s="29"/>
      <c r="HH169" s="29"/>
      <c r="HI169" s="32"/>
      <c r="HJ169" s="30"/>
      <c r="HK169" s="31"/>
      <c r="HL169" s="29"/>
      <c r="HM169" s="29"/>
      <c r="HN169" s="29"/>
      <c r="HO169" s="29"/>
      <c r="HP169" s="32"/>
      <c r="HQ169" s="30"/>
      <c r="HR169" s="31"/>
      <c r="HS169" s="29"/>
      <c r="HT169" s="29"/>
      <c r="HU169" s="29"/>
      <c r="HV169" s="29"/>
      <c r="HW169" s="32"/>
      <c r="HX169" s="30"/>
      <c r="HY169" s="31"/>
      <c r="HZ169" s="29"/>
      <c r="IA169" s="29"/>
      <c r="IB169" s="29"/>
      <c r="IC169" s="29"/>
      <c r="ID169" s="32"/>
      <c r="IE169" s="30"/>
      <c r="IF169" s="31"/>
      <c r="IG169" s="29"/>
      <c r="IH169" s="29"/>
      <c r="II169" s="29"/>
      <c r="IJ169" s="29"/>
      <c r="IK169" s="32"/>
      <c r="IL169" s="30"/>
      <c r="IM169" s="31"/>
      <c r="IN169" s="29"/>
      <c r="IO169" s="29"/>
      <c r="IP169" s="29"/>
      <c r="IQ169" s="29"/>
      <c r="IR169" s="32"/>
      <c r="IS169" s="30"/>
      <c r="IT169" s="31"/>
      <c r="IU169" s="29"/>
      <c r="IV169" s="29"/>
    </row>
    <row r="170" spans="1:256" hidden="1" outlineLevel="2" x14ac:dyDescent="0.25">
      <c r="A170" s="30" t="s">
        <v>1406</v>
      </c>
      <c r="B170" s="31">
        <v>37054</v>
      </c>
      <c r="C170" s="29" t="s">
        <v>1407</v>
      </c>
      <c r="D170" t="s">
        <v>418</v>
      </c>
      <c r="E170" s="29"/>
      <c r="F170" s="29" t="s">
        <v>1381</v>
      </c>
      <c r="G170" s="32">
        <f>7500*31*0.05</f>
        <v>11625</v>
      </c>
      <c r="H170" s="30"/>
      <c r="I170" s="31"/>
      <c r="J170" s="29"/>
      <c r="K170" s="29"/>
      <c r="L170" s="29"/>
      <c r="M170" s="29"/>
      <c r="N170" s="32"/>
      <c r="O170" s="30"/>
      <c r="P170" s="31"/>
      <c r="Q170" s="29"/>
      <c r="R170" s="29"/>
      <c r="S170" s="29"/>
      <c r="T170" s="29"/>
      <c r="U170" s="32"/>
      <c r="V170" s="30"/>
      <c r="W170" s="31"/>
      <c r="X170" s="29"/>
      <c r="Y170" s="29"/>
      <c r="Z170" s="29"/>
      <c r="AA170" s="29"/>
      <c r="AB170" s="32"/>
      <c r="AC170" s="30"/>
      <c r="AD170" s="31"/>
      <c r="AE170" s="29"/>
      <c r="AF170" s="29"/>
      <c r="AG170" s="29"/>
      <c r="AH170" s="29"/>
      <c r="AI170" s="32"/>
      <c r="AJ170" s="30"/>
      <c r="AK170" s="31"/>
      <c r="AL170" s="29"/>
      <c r="AM170" s="29"/>
      <c r="AN170" s="29"/>
      <c r="AO170" s="29"/>
      <c r="AP170" s="32"/>
      <c r="AQ170" s="30"/>
      <c r="AR170" s="31"/>
      <c r="AS170" s="29"/>
      <c r="AT170" s="29"/>
      <c r="AU170" s="29"/>
      <c r="AV170" s="29"/>
      <c r="AW170" s="32"/>
      <c r="AX170" s="30"/>
      <c r="AY170" s="31"/>
      <c r="AZ170" s="29"/>
      <c r="BA170" s="29"/>
      <c r="BB170" s="29"/>
      <c r="BC170" s="29"/>
      <c r="BD170" s="32"/>
      <c r="BE170" s="30"/>
      <c r="BF170" s="31"/>
      <c r="BG170" s="29"/>
      <c r="BH170" s="29"/>
      <c r="BI170" s="29"/>
      <c r="BJ170" s="29"/>
      <c r="BK170" s="32"/>
      <c r="BL170" s="30"/>
      <c r="BM170" s="31"/>
      <c r="BN170" s="29"/>
      <c r="BO170" s="29"/>
      <c r="BP170" s="29"/>
      <c r="BQ170" s="29"/>
      <c r="BR170" s="32"/>
      <c r="BS170" s="30"/>
      <c r="BT170" s="31"/>
      <c r="BU170" s="29"/>
      <c r="BV170" s="29"/>
      <c r="BW170" s="29"/>
      <c r="BX170" s="29"/>
      <c r="BY170" s="32"/>
      <c r="BZ170" s="30"/>
      <c r="CA170" s="31"/>
      <c r="CB170" s="29"/>
      <c r="CC170" s="29"/>
      <c r="CD170" s="29"/>
      <c r="CE170" s="29"/>
      <c r="CF170" s="32"/>
      <c r="CG170" s="30"/>
      <c r="CH170" s="31"/>
      <c r="CI170" s="29"/>
      <c r="CJ170" s="29"/>
      <c r="CK170" s="29"/>
      <c r="CL170" s="29"/>
      <c r="CM170" s="32"/>
      <c r="CN170" s="30"/>
      <c r="CO170" s="31"/>
      <c r="CP170" s="29"/>
      <c r="CQ170" s="29"/>
      <c r="CR170" s="29"/>
      <c r="CS170" s="29"/>
      <c r="CT170" s="32"/>
      <c r="CU170" s="30"/>
      <c r="CV170" s="31"/>
      <c r="CW170" s="29"/>
      <c r="CX170" s="29"/>
      <c r="CY170" s="29"/>
      <c r="CZ170" s="29"/>
      <c r="DA170" s="32"/>
      <c r="DB170" s="30"/>
      <c r="DC170" s="31"/>
      <c r="DD170" s="29"/>
      <c r="DE170" s="29"/>
      <c r="DF170" s="29"/>
      <c r="DG170" s="29"/>
      <c r="DH170" s="32"/>
      <c r="DI170" s="30"/>
      <c r="DJ170" s="31"/>
      <c r="DK170" s="29"/>
      <c r="DL170" s="29"/>
      <c r="DM170" s="29"/>
      <c r="DN170" s="29"/>
      <c r="DO170" s="32"/>
      <c r="DP170" s="30"/>
      <c r="DQ170" s="31"/>
      <c r="DR170" s="29"/>
      <c r="DS170" s="29"/>
      <c r="DT170" s="29"/>
      <c r="DU170" s="29"/>
      <c r="DV170" s="32"/>
      <c r="DW170" s="30"/>
      <c r="DX170" s="31"/>
      <c r="DY170" s="29"/>
      <c r="DZ170" s="29"/>
      <c r="EA170" s="29"/>
      <c r="EB170" s="29"/>
      <c r="EC170" s="32"/>
      <c r="ED170" s="30"/>
      <c r="EE170" s="31"/>
      <c r="EF170" s="29"/>
      <c r="EG170" s="29"/>
      <c r="EH170" s="29"/>
      <c r="EI170" s="29"/>
      <c r="EJ170" s="32"/>
      <c r="EK170" s="30"/>
      <c r="EL170" s="31"/>
      <c r="EM170" s="29"/>
      <c r="EN170" s="29"/>
      <c r="EO170" s="29"/>
      <c r="EP170" s="29"/>
      <c r="EQ170" s="32"/>
      <c r="ER170" s="30"/>
      <c r="ES170" s="31"/>
      <c r="ET170" s="29"/>
      <c r="EU170" s="29"/>
      <c r="EV170" s="29"/>
      <c r="EW170" s="29"/>
      <c r="EX170" s="32"/>
      <c r="EY170" s="30"/>
      <c r="EZ170" s="31"/>
      <c r="FA170" s="29"/>
      <c r="FB170" s="29"/>
      <c r="FC170" s="29"/>
      <c r="FD170" s="29"/>
      <c r="FE170" s="32"/>
      <c r="FF170" s="30"/>
      <c r="FG170" s="31"/>
      <c r="FH170" s="29"/>
      <c r="FI170" s="29"/>
      <c r="FJ170" s="29"/>
      <c r="FK170" s="29"/>
      <c r="FL170" s="32"/>
      <c r="FM170" s="30"/>
      <c r="FN170" s="31"/>
      <c r="FO170" s="29"/>
      <c r="FP170" s="29"/>
      <c r="FQ170" s="29"/>
      <c r="FR170" s="29"/>
      <c r="FS170" s="32"/>
      <c r="FT170" s="30"/>
      <c r="FU170" s="31"/>
      <c r="FV170" s="29"/>
      <c r="FW170" s="29"/>
      <c r="FX170" s="29"/>
      <c r="FY170" s="29"/>
      <c r="FZ170" s="32"/>
      <c r="GA170" s="30"/>
      <c r="GB170" s="31"/>
      <c r="GC170" s="29"/>
      <c r="GD170" s="29"/>
      <c r="GE170" s="29"/>
      <c r="GF170" s="29"/>
      <c r="GG170" s="32"/>
      <c r="GH170" s="30"/>
      <c r="GI170" s="31"/>
      <c r="GJ170" s="29"/>
      <c r="GK170" s="29"/>
      <c r="GL170" s="29"/>
      <c r="GM170" s="29"/>
      <c r="GN170" s="32"/>
      <c r="GO170" s="30"/>
      <c r="GP170" s="31"/>
      <c r="GQ170" s="29"/>
      <c r="GR170" s="29"/>
      <c r="GS170" s="29"/>
      <c r="GT170" s="29"/>
      <c r="GU170" s="32"/>
      <c r="GV170" s="30"/>
      <c r="GW170" s="31"/>
      <c r="GX170" s="29"/>
      <c r="GY170" s="29"/>
      <c r="GZ170" s="29"/>
      <c r="HA170" s="29"/>
      <c r="HB170" s="32"/>
      <c r="HC170" s="30"/>
      <c r="HD170" s="31"/>
      <c r="HE170" s="29"/>
      <c r="HF170" s="29"/>
      <c r="HG170" s="29"/>
      <c r="HH170" s="29"/>
      <c r="HI170" s="32"/>
      <c r="HJ170" s="30"/>
      <c r="HK170" s="31"/>
      <c r="HL170" s="29"/>
      <c r="HM170" s="29"/>
      <c r="HN170" s="29"/>
      <c r="HO170" s="29"/>
      <c r="HP170" s="32"/>
      <c r="HQ170" s="30"/>
      <c r="HR170" s="31"/>
      <c r="HS170" s="29"/>
      <c r="HT170" s="29"/>
      <c r="HU170" s="29"/>
      <c r="HV170" s="29"/>
      <c r="HW170" s="32"/>
      <c r="HX170" s="30"/>
      <c r="HY170" s="31"/>
      <c r="HZ170" s="29"/>
      <c r="IA170" s="29"/>
      <c r="IB170" s="29"/>
      <c r="IC170" s="29"/>
      <c r="ID170" s="32"/>
      <c r="IE170" s="30"/>
      <c r="IF170" s="31"/>
      <c r="IG170" s="29"/>
      <c r="IH170" s="29"/>
      <c r="II170" s="29"/>
      <c r="IJ170" s="29"/>
      <c r="IK170" s="32"/>
      <c r="IL170" s="30"/>
      <c r="IM170" s="31"/>
      <c r="IN170" s="29"/>
      <c r="IO170" s="29"/>
      <c r="IP170" s="29"/>
      <c r="IQ170" s="29"/>
      <c r="IR170" s="32"/>
      <c r="IS170" s="30"/>
      <c r="IT170" s="31"/>
      <c r="IU170" s="29"/>
      <c r="IV170" s="29"/>
    </row>
    <row r="171" spans="1:256" hidden="1" outlineLevel="2" x14ac:dyDescent="0.25">
      <c r="A171" s="30" t="s">
        <v>1408</v>
      </c>
      <c r="B171" s="31">
        <v>37055</v>
      </c>
      <c r="C171" s="29" t="s">
        <v>1409</v>
      </c>
      <c r="D171" t="s">
        <v>418</v>
      </c>
      <c r="E171" s="29"/>
      <c r="F171" s="29" t="s">
        <v>1394</v>
      </c>
      <c r="G171" s="32">
        <v>54600</v>
      </c>
      <c r="H171" s="30"/>
      <c r="I171" s="31"/>
      <c r="J171" s="29"/>
      <c r="K171" s="29"/>
      <c r="L171" s="29"/>
      <c r="M171" s="29"/>
      <c r="N171" s="32"/>
      <c r="O171" s="30"/>
      <c r="P171" s="31"/>
      <c r="Q171" s="29"/>
      <c r="R171" s="29"/>
      <c r="S171" s="29"/>
      <c r="T171" s="29"/>
      <c r="U171" s="32"/>
      <c r="V171" s="30"/>
      <c r="W171" s="31"/>
      <c r="X171" s="29"/>
      <c r="Y171" s="29"/>
      <c r="Z171" s="29"/>
      <c r="AA171" s="29"/>
      <c r="AB171" s="32"/>
      <c r="AC171" s="30"/>
      <c r="AD171" s="31"/>
      <c r="AE171" s="29"/>
      <c r="AF171" s="29"/>
      <c r="AG171" s="29"/>
      <c r="AH171" s="29"/>
      <c r="AI171" s="32"/>
      <c r="AJ171" s="30"/>
      <c r="AK171" s="31"/>
      <c r="AL171" s="29"/>
      <c r="AM171" s="29"/>
      <c r="AN171" s="29"/>
      <c r="AO171" s="29"/>
      <c r="AP171" s="32"/>
      <c r="AQ171" s="30"/>
      <c r="AR171" s="31"/>
      <c r="AS171" s="29"/>
      <c r="AT171" s="29"/>
      <c r="AU171" s="29"/>
      <c r="AV171" s="29"/>
      <c r="AW171" s="32"/>
      <c r="AX171" s="30"/>
      <c r="AY171" s="31"/>
      <c r="AZ171" s="29"/>
      <c r="BA171" s="29"/>
      <c r="BB171" s="29"/>
      <c r="BC171" s="29"/>
      <c r="BD171" s="32"/>
      <c r="BE171" s="30"/>
      <c r="BF171" s="31"/>
      <c r="BG171" s="29"/>
      <c r="BH171" s="29"/>
      <c r="BI171" s="29"/>
      <c r="BJ171" s="29"/>
      <c r="BK171" s="32"/>
      <c r="BL171" s="30"/>
      <c r="BM171" s="31"/>
      <c r="BN171" s="29"/>
      <c r="BO171" s="29"/>
      <c r="BP171" s="29"/>
      <c r="BQ171" s="29"/>
      <c r="BR171" s="32"/>
      <c r="BS171" s="30"/>
      <c r="BT171" s="31"/>
      <c r="BU171" s="29"/>
      <c r="BV171" s="29"/>
      <c r="BW171" s="29"/>
      <c r="BX171" s="29"/>
      <c r="BY171" s="32"/>
      <c r="BZ171" s="30"/>
      <c r="CA171" s="31"/>
      <c r="CB171" s="29"/>
      <c r="CC171" s="29"/>
      <c r="CD171" s="29"/>
      <c r="CE171" s="29"/>
      <c r="CF171" s="32"/>
      <c r="CG171" s="30"/>
      <c r="CH171" s="31"/>
      <c r="CI171" s="29"/>
      <c r="CJ171" s="29"/>
      <c r="CK171" s="29"/>
      <c r="CL171" s="29"/>
      <c r="CM171" s="32"/>
      <c r="CN171" s="30"/>
      <c r="CO171" s="31"/>
      <c r="CP171" s="29"/>
      <c r="CQ171" s="29"/>
      <c r="CR171" s="29"/>
      <c r="CS171" s="29"/>
      <c r="CT171" s="32"/>
      <c r="CU171" s="30"/>
      <c r="CV171" s="31"/>
      <c r="CW171" s="29"/>
      <c r="CX171" s="29"/>
      <c r="CY171" s="29"/>
      <c r="CZ171" s="29"/>
      <c r="DA171" s="32"/>
      <c r="DB171" s="30"/>
      <c r="DC171" s="31"/>
      <c r="DD171" s="29"/>
      <c r="DE171" s="29"/>
      <c r="DF171" s="29"/>
      <c r="DG171" s="29"/>
      <c r="DH171" s="32"/>
      <c r="DI171" s="30"/>
      <c r="DJ171" s="31"/>
      <c r="DK171" s="29"/>
      <c r="DL171" s="29"/>
      <c r="DM171" s="29"/>
      <c r="DN171" s="29"/>
      <c r="DO171" s="32"/>
      <c r="DP171" s="30"/>
      <c r="DQ171" s="31"/>
      <c r="DR171" s="29"/>
      <c r="DS171" s="29"/>
      <c r="DT171" s="29"/>
      <c r="DU171" s="29"/>
      <c r="DV171" s="32"/>
      <c r="DW171" s="30"/>
      <c r="DX171" s="31"/>
      <c r="DY171" s="29"/>
      <c r="DZ171" s="29"/>
      <c r="EA171" s="29"/>
      <c r="EB171" s="29"/>
      <c r="EC171" s="32"/>
      <c r="ED171" s="30"/>
      <c r="EE171" s="31"/>
      <c r="EF171" s="29"/>
      <c r="EG171" s="29"/>
      <c r="EH171" s="29"/>
      <c r="EI171" s="29"/>
      <c r="EJ171" s="32"/>
      <c r="EK171" s="30"/>
      <c r="EL171" s="31"/>
      <c r="EM171" s="29"/>
      <c r="EN171" s="29"/>
      <c r="EO171" s="29"/>
      <c r="EP171" s="29"/>
      <c r="EQ171" s="32"/>
      <c r="ER171" s="30"/>
      <c r="ES171" s="31"/>
      <c r="ET171" s="29"/>
      <c r="EU171" s="29"/>
      <c r="EV171" s="29"/>
      <c r="EW171" s="29"/>
      <c r="EX171" s="32"/>
      <c r="EY171" s="30"/>
      <c r="EZ171" s="31"/>
      <c r="FA171" s="29"/>
      <c r="FB171" s="29"/>
      <c r="FC171" s="29"/>
      <c r="FD171" s="29"/>
      <c r="FE171" s="32"/>
      <c r="FF171" s="30"/>
      <c r="FG171" s="31"/>
      <c r="FH171" s="29"/>
      <c r="FI171" s="29"/>
      <c r="FJ171" s="29"/>
      <c r="FK171" s="29"/>
      <c r="FL171" s="32"/>
      <c r="FM171" s="30"/>
      <c r="FN171" s="31"/>
      <c r="FO171" s="29"/>
      <c r="FP171" s="29"/>
      <c r="FQ171" s="29"/>
      <c r="FR171" s="29"/>
      <c r="FS171" s="32"/>
      <c r="FT171" s="30"/>
      <c r="FU171" s="31"/>
      <c r="FV171" s="29"/>
      <c r="FW171" s="29"/>
      <c r="FX171" s="29"/>
      <c r="FY171" s="29"/>
      <c r="FZ171" s="32"/>
      <c r="GA171" s="30"/>
      <c r="GB171" s="31"/>
      <c r="GC171" s="29"/>
      <c r="GD171" s="29"/>
      <c r="GE171" s="29"/>
      <c r="GF171" s="29"/>
      <c r="GG171" s="32"/>
      <c r="GH171" s="30"/>
      <c r="GI171" s="31"/>
      <c r="GJ171" s="29"/>
      <c r="GK171" s="29"/>
      <c r="GL171" s="29"/>
      <c r="GM171" s="29"/>
      <c r="GN171" s="32"/>
      <c r="GO171" s="30"/>
      <c r="GP171" s="31"/>
      <c r="GQ171" s="29"/>
      <c r="GR171" s="29"/>
      <c r="GS171" s="29"/>
      <c r="GT171" s="29"/>
      <c r="GU171" s="32"/>
      <c r="GV171" s="30"/>
      <c r="GW171" s="31"/>
      <c r="GX171" s="29"/>
      <c r="GY171" s="29"/>
      <c r="GZ171" s="29"/>
      <c r="HA171" s="29"/>
      <c r="HB171" s="32"/>
      <c r="HC171" s="30"/>
      <c r="HD171" s="31"/>
      <c r="HE171" s="29"/>
      <c r="HF171" s="29"/>
      <c r="HG171" s="29"/>
      <c r="HH171" s="29"/>
      <c r="HI171" s="32"/>
      <c r="HJ171" s="30"/>
      <c r="HK171" s="31"/>
      <c r="HL171" s="29"/>
      <c r="HM171" s="29"/>
      <c r="HN171" s="29"/>
      <c r="HO171" s="29"/>
      <c r="HP171" s="32"/>
      <c r="HQ171" s="30"/>
      <c r="HR171" s="31"/>
      <c r="HS171" s="29"/>
      <c r="HT171" s="29"/>
      <c r="HU171" s="29"/>
      <c r="HV171" s="29"/>
      <c r="HW171" s="32"/>
      <c r="HX171" s="30"/>
      <c r="HY171" s="31"/>
      <c r="HZ171" s="29"/>
      <c r="IA171" s="29"/>
      <c r="IB171" s="29"/>
      <c r="IC171" s="29"/>
      <c r="ID171" s="32"/>
      <c r="IE171" s="30"/>
      <c r="IF171" s="31"/>
      <c r="IG171" s="29"/>
      <c r="IH171" s="29"/>
      <c r="II171" s="29"/>
      <c r="IJ171" s="29"/>
      <c r="IK171" s="32"/>
      <c r="IL171" s="30"/>
      <c r="IM171" s="31"/>
      <c r="IN171" s="29"/>
      <c r="IO171" s="29"/>
      <c r="IP171" s="29"/>
      <c r="IQ171" s="29"/>
      <c r="IR171" s="32"/>
      <c r="IS171" s="30"/>
      <c r="IT171" s="31"/>
      <c r="IU171" s="29"/>
      <c r="IV171" s="29"/>
    </row>
    <row r="172" spans="1:256" hidden="1" outlineLevel="2" x14ac:dyDescent="0.25">
      <c r="A172" s="30" t="s">
        <v>1410</v>
      </c>
      <c r="B172" s="31">
        <v>37055</v>
      </c>
      <c r="C172" s="29" t="s">
        <v>1411</v>
      </c>
      <c r="D172" t="s">
        <v>418</v>
      </c>
      <c r="E172" s="29"/>
      <c r="F172" s="29" t="s">
        <v>1381</v>
      </c>
      <c r="G172" s="32">
        <v>5951</v>
      </c>
      <c r="H172" s="30"/>
      <c r="I172" s="31"/>
      <c r="J172" s="29"/>
      <c r="K172" s="29"/>
      <c r="L172" s="29"/>
      <c r="M172" s="29"/>
      <c r="N172" s="32"/>
      <c r="O172" s="30"/>
      <c r="P172" s="31"/>
      <c r="Q172" s="29"/>
      <c r="R172" s="29"/>
      <c r="S172" s="29"/>
      <c r="T172" s="29"/>
      <c r="U172" s="32"/>
      <c r="V172" s="30"/>
      <c r="W172" s="31"/>
      <c r="X172" s="29"/>
      <c r="Y172" s="29"/>
      <c r="Z172" s="29"/>
      <c r="AA172" s="29"/>
      <c r="AB172" s="32"/>
      <c r="AC172" s="30"/>
      <c r="AD172" s="31"/>
      <c r="AE172" s="29"/>
      <c r="AF172" s="29"/>
      <c r="AG172" s="29"/>
      <c r="AH172" s="29"/>
      <c r="AI172" s="32"/>
      <c r="AJ172" s="30"/>
      <c r="AK172" s="31"/>
      <c r="AL172" s="29"/>
      <c r="AM172" s="29"/>
      <c r="AN172" s="29"/>
      <c r="AO172" s="29"/>
      <c r="AP172" s="32"/>
      <c r="AQ172" s="30"/>
      <c r="AR172" s="31"/>
      <c r="AS172" s="29"/>
      <c r="AT172" s="29"/>
      <c r="AU172" s="29"/>
      <c r="AV172" s="29"/>
      <c r="AW172" s="32"/>
      <c r="AX172" s="30"/>
      <c r="AY172" s="31"/>
      <c r="AZ172" s="29"/>
      <c r="BA172" s="29"/>
      <c r="BB172" s="29"/>
      <c r="BC172" s="29"/>
      <c r="BD172" s="32"/>
      <c r="BE172" s="30"/>
      <c r="BF172" s="31"/>
      <c r="BG172" s="29"/>
      <c r="BH172" s="29"/>
      <c r="BI172" s="29"/>
      <c r="BJ172" s="29"/>
      <c r="BK172" s="32"/>
      <c r="BL172" s="30"/>
      <c r="BM172" s="31"/>
      <c r="BN172" s="29"/>
      <c r="BO172" s="29"/>
      <c r="BP172" s="29"/>
      <c r="BQ172" s="29"/>
      <c r="BR172" s="32"/>
      <c r="BS172" s="30"/>
      <c r="BT172" s="31"/>
      <c r="BU172" s="29"/>
      <c r="BV172" s="29"/>
      <c r="BW172" s="29"/>
      <c r="BX172" s="29"/>
      <c r="BY172" s="32"/>
      <c r="BZ172" s="30"/>
      <c r="CA172" s="31"/>
      <c r="CB172" s="29"/>
      <c r="CC172" s="29"/>
      <c r="CD172" s="29"/>
      <c r="CE172" s="29"/>
      <c r="CF172" s="32"/>
      <c r="CG172" s="30"/>
      <c r="CH172" s="31"/>
      <c r="CI172" s="29"/>
      <c r="CJ172" s="29"/>
      <c r="CK172" s="29"/>
      <c r="CL172" s="29"/>
      <c r="CM172" s="32"/>
      <c r="CN172" s="30"/>
      <c r="CO172" s="31"/>
      <c r="CP172" s="29"/>
      <c r="CQ172" s="29"/>
      <c r="CR172" s="29"/>
      <c r="CS172" s="29"/>
      <c r="CT172" s="32"/>
      <c r="CU172" s="30"/>
      <c r="CV172" s="31"/>
      <c r="CW172" s="29"/>
      <c r="CX172" s="29"/>
      <c r="CY172" s="29"/>
      <c r="CZ172" s="29"/>
      <c r="DA172" s="32"/>
      <c r="DB172" s="30"/>
      <c r="DC172" s="31"/>
      <c r="DD172" s="29"/>
      <c r="DE172" s="29"/>
      <c r="DF172" s="29"/>
      <c r="DG172" s="29"/>
      <c r="DH172" s="32"/>
      <c r="DI172" s="30"/>
      <c r="DJ172" s="31"/>
      <c r="DK172" s="29"/>
      <c r="DL172" s="29"/>
      <c r="DM172" s="29"/>
      <c r="DN172" s="29"/>
      <c r="DO172" s="32"/>
      <c r="DP172" s="30"/>
      <c r="DQ172" s="31"/>
      <c r="DR172" s="29"/>
      <c r="DS172" s="29"/>
      <c r="DT172" s="29"/>
      <c r="DU172" s="29"/>
      <c r="DV172" s="32"/>
      <c r="DW172" s="30"/>
      <c r="DX172" s="31"/>
      <c r="DY172" s="29"/>
      <c r="DZ172" s="29"/>
      <c r="EA172" s="29"/>
      <c r="EB172" s="29"/>
      <c r="EC172" s="32"/>
      <c r="ED172" s="30"/>
      <c r="EE172" s="31"/>
      <c r="EF172" s="29"/>
      <c r="EG172" s="29"/>
      <c r="EH172" s="29"/>
      <c r="EI172" s="29"/>
      <c r="EJ172" s="32"/>
      <c r="EK172" s="30"/>
      <c r="EL172" s="31"/>
      <c r="EM172" s="29"/>
      <c r="EN172" s="29"/>
      <c r="EO172" s="29"/>
      <c r="EP172" s="29"/>
      <c r="EQ172" s="32"/>
      <c r="ER172" s="30"/>
      <c r="ES172" s="31"/>
      <c r="ET172" s="29"/>
      <c r="EU172" s="29"/>
      <c r="EV172" s="29"/>
      <c r="EW172" s="29"/>
      <c r="EX172" s="32"/>
      <c r="EY172" s="30"/>
      <c r="EZ172" s="31"/>
      <c r="FA172" s="29"/>
      <c r="FB172" s="29"/>
      <c r="FC172" s="29"/>
      <c r="FD172" s="29"/>
      <c r="FE172" s="32"/>
      <c r="FF172" s="30"/>
      <c r="FG172" s="31"/>
      <c r="FH172" s="29"/>
      <c r="FI172" s="29"/>
      <c r="FJ172" s="29"/>
      <c r="FK172" s="29"/>
      <c r="FL172" s="32"/>
      <c r="FM172" s="30"/>
      <c r="FN172" s="31"/>
      <c r="FO172" s="29"/>
      <c r="FP172" s="29"/>
      <c r="FQ172" s="29"/>
      <c r="FR172" s="29"/>
      <c r="FS172" s="32"/>
      <c r="FT172" s="30"/>
      <c r="FU172" s="31"/>
      <c r="FV172" s="29"/>
      <c r="FW172" s="29"/>
      <c r="FX172" s="29"/>
      <c r="FY172" s="29"/>
      <c r="FZ172" s="32"/>
      <c r="GA172" s="30"/>
      <c r="GB172" s="31"/>
      <c r="GC172" s="29"/>
      <c r="GD172" s="29"/>
      <c r="GE172" s="29"/>
      <c r="GF172" s="29"/>
      <c r="GG172" s="32"/>
      <c r="GH172" s="30"/>
      <c r="GI172" s="31"/>
      <c r="GJ172" s="29"/>
      <c r="GK172" s="29"/>
      <c r="GL172" s="29"/>
      <c r="GM172" s="29"/>
      <c r="GN172" s="32"/>
      <c r="GO172" s="30"/>
      <c r="GP172" s="31"/>
      <c r="GQ172" s="29"/>
      <c r="GR172" s="29"/>
      <c r="GS172" s="29"/>
      <c r="GT172" s="29"/>
      <c r="GU172" s="32"/>
      <c r="GV172" s="30"/>
      <c r="GW172" s="31"/>
      <c r="GX172" s="29"/>
      <c r="GY172" s="29"/>
      <c r="GZ172" s="29"/>
      <c r="HA172" s="29"/>
      <c r="HB172" s="32"/>
      <c r="HC172" s="30"/>
      <c r="HD172" s="31"/>
      <c r="HE172" s="29"/>
      <c r="HF172" s="29"/>
      <c r="HG172" s="29"/>
      <c r="HH172" s="29"/>
      <c r="HI172" s="32"/>
      <c r="HJ172" s="30"/>
      <c r="HK172" s="31"/>
      <c r="HL172" s="29"/>
      <c r="HM172" s="29"/>
      <c r="HN172" s="29"/>
      <c r="HO172" s="29"/>
      <c r="HP172" s="32"/>
      <c r="HQ172" s="30"/>
      <c r="HR172" s="31"/>
      <c r="HS172" s="29"/>
      <c r="HT172" s="29"/>
      <c r="HU172" s="29"/>
      <c r="HV172" s="29"/>
      <c r="HW172" s="32"/>
      <c r="HX172" s="30"/>
      <c r="HY172" s="31"/>
      <c r="HZ172" s="29"/>
      <c r="IA172" s="29"/>
      <c r="IB172" s="29"/>
      <c r="IC172" s="29"/>
      <c r="ID172" s="32"/>
      <c r="IE172" s="30"/>
      <c r="IF172" s="31"/>
      <c r="IG172" s="29"/>
      <c r="IH172" s="29"/>
      <c r="II172" s="29"/>
      <c r="IJ172" s="29"/>
      <c r="IK172" s="32"/>
      <c r="IL172" s="30"/>
      <c r="IM172" s="31"/>
      <c r="IN172" s="29"/>
      <c r="IO172" s="29"/>
      <c r="IP172" s="29"/>
      <c r="IQ172" s="29"/>
      <c r="IR172" s="32"/>
      <c r="IS172" s="30"/>
      <c r="IT172" s="31"/>
      <c r="IU172" s="29"/>
      <c r="IV172" s="29"/>
    </row>
    <row r="173" spans="1:256" hidden="1" outlineLevel="2" x14ac:dyDescent="0.25">
      <c r="A173" s="30" t="s">
        <v>1412</v>
      </c>
      <c r="B173" s="31">
        <v>37055</v>
      </c>
      <c r="C173" s="29" t="s">
        <v>1411</v>
      </c>
      <c r="D173" t="s">
        <v>418</v>
      </c>
      <c r="E173" s="29"/>
      <c r="F173" s="29" t="s">
        <v>1381</v>
      </c>
      <c r="G173" s="32">
        <v>5687</v>
      </c>
      <c r="H173" s="30"/>
      <c r="I173" s="31"/>
      <c r="J173" s="29"/>
      <c r="K173" s="29"/>
      <c r="L173" s="29"/>
      <c r="M173" s="29"/>
      <c r="N173" s="32"/>
      <c r="O173" s="30"/>
      <c r="P173" s="31"/>
      <c r="Q173" s="29"/>
      <c r="R173" s="29"/>
      <c r="S173" s="29"/>
      <c r="T173" s="29"/>
      <c r="U173" s="32"/>
      <c r="V173" s="30"/>
      <c r="W173" s="31"/>
      <c r="X173" s="29"/>
      <c r="Y173" s="29"/>
      <c r="Z173" s="29"/>
      <c r="AA173" s="29"/>
      <c r="AB173" s="32"/>
      <c r="AC173" s="30"/>
      <c r="AD173" s="31"/>
      <c r="AE173" s="29"/>
      <c r="AF173" s="29"/>
      <c r="AG173" s="29"/>
      <c r="AH173" s="29"/>
      <c r="AI173" s="32"/>
      <c r="AJ173" s="30"/>
      <c r="AK173" s="31"/>
      <c r="AL173" s="29"/>
      <c r="AM173" s="29"/>
      <c r="AN173" s="29"/>
      <c r="AO173" s="29"/>
      <c r="AP173" s="32"/>
      <c r="AQ173" s="30"/>
      <c r="AR173" s="31"/>
      <c r="AS173" s="29"/>
      <c r="AT173" s="29"/>
      <c r="AU173" s="29"/>
      <c r="AV173" s="29"/>
      <c r="AW173" s="32"/>
      <c r="AX173" s="30"/>
      <c r="AY173" s="31"/>
      <c r="AZ173" s="29"/>
      <c r="BA173" s="29"/>
      <c r="BB173" s="29"/>
      <c r="BC173" s="29"/>
      <c r="BD173" s="32"/>
      <c r="BE173" s="30"/>
      <c r="BF173" s="31"/>
      <c r="BG173" s="29"/>
      <c r="BH173" s="29"/>
      <c r="BI173" s="29"/>
      <c r="BJ173" s="29"/>
      <c r="BK173" s="32"/>
      <c r="BL173" s="30"/>
      <c r="BM173" s="31"/>
      <c r="BN173" s="29"/>
      <c r="BO173" s="29"/>
      <c r="BP173" s="29"/>
      <c r="BQ173" s="29"/>
      <c r="BR173" s="32"/>
      <c r="BS173" s="30"/>
      <c r="BT173" s="31"/>
      <c r="BU173" s="29"/>
      <c r="BV173" s="29"/>
      <c r="BW173" s="29"/>
      <c r="BX173" s="29"/>
      <c r="BY173" s="32"/>
      <c r="BZ173" s="30"/>
      <c r="CA173" s="31"/>
      <c r="CB173" s="29"/>
      <c r="CC173" s="29"/>
      <c r="CD173" s="29"/>
      <c r="CE173" s="29"/>
      <c r="CF173" s="32"/>
      <c r="CG173" s="30"/>
      <c r="CH173" s="31"/>
      <c r="CI173" s="29"/>
      <c r="CJ173" s="29"/>
      <c r="CK173" s="29"/>
      <c r="CL173" s="29"/>
      <c r="CM173" s="32"/>
      <c r="CN173" s="30"/>
      <c r="CO173" s="31"/>
      <c r="CP173" s="29"/>
      <c r="CQ173" s="29"/>
      <c r="CR173" s="29"/>
      <c r="CS173" s="29"/>
      <c r="CT173" s="32"/>
      <c r="CU173" s="30"/>
      <c r="CV173" s="31"/>
      <c r="CW173" s="29"/>
      <c r="CX173" s="29"/>
      <c r="CY173" s="29"/>
      <c r="CZ173" s="29"/>
      <c r="DA173" s="32"/>
      <c r="DB173" s="30"/>
      <c r="DC173" s="31"/>
      <c r="DD173" s="29"/>
      <c r="DE173" s="29"/>
      <c r="DF173" s="29"/>
      <c r="DG173" s="29"/>
      <c r="DH173" s="32"/>
      <c r="DI173" s="30"/>
      <c r="DJ173" s="31"/>
      <c r="DK173" s="29"/>
      <c r="DL173" s="29"/>
      <c r="DM173" s="29"/>
      <c r="DN173" s="29"/>
      <c r="DO173" s="32"/>
      <c r="DP173" s="30"/>
      <c r="DQ173" s="31"/>
      <c r="DR173" s="29"/>
      <c r="DS173" s="29"/>
      <c r="DT173" s="29"/>
      <c r="DU173" s="29"/>
      <c r="DV173" s="32"/>
      <c r="DW173" s="30"/>
      <c r="DX173" s="31"/>
      <c r="DY173" s="29"/>
      <c r="DZ173" s="29"/>
      <c r="EA173" s="29"/>
      <c r="EB173" s="29"/>
      <c r="EC173" s="32"/>
      <c r="ED173" s="30"/>
      <c r="EE173" s="31"/>
      <c r="EF173" s="29"/>
      <c r="EG173" s="29"/>
      <c r="EH173" s="29"/>
      <c r="EI173" s="29"/>
      <c r="EJ173" s="32"/>
      <c r="EK173" s="30"/>
      <c r="EL173" s="31"/>
      <c r="EM173" s="29"/>
      <c r="EN173" s="29"/>
      <c r="EO173" s="29"/>
      <c r="EP173" s="29"/>
      <c r="EQ173" s="32"/>
      <c r="ER173" s="30"/>
      <c r="ES173" s="31"/>
      <c r="ET173" s="29"/>
      <c r="EU173" s="29"/>
      <c r="EV173" s="29"/>
      <c r="EW173" s="29"/>
      <c r="EX173" s="32"/>
      <c r="EY173" s="30"/>
      <c r="EZ173" s="31"/>
      <c r="FA173" s="29"/>
      <c r="FB173" s="29"/>
      <c r="FC173" s="29"/>
      <c r="FD173" s="29"/>
      <c r="FE173" s="32"/>
      <c r="FF173" s="30"/>
      <c r="FG173" s="31"/>
      <c r="FH173" s="29"/>
      <c r="FI173" s="29"/>
      <c r="FJ173" s="29"/>
      <c r="FK173" s="29"/>
      <c r="FL173" s="32"/>
      <c r="FM173" s="30"/>
      <c r="FN173" s="31"/>
      <c r="FO173" s="29"/>
      <c r="FP173" s="29"/>
      <c r="FQ173" s="29"/>
      <c r="FR173" s="29"/>
      <c r="FS173" s="32"/>
      <c r="FT173" s="30"/>
      <c r="FU173" s="31"/>
      <c r="FV173" s="29"/>
      <c r="FW173" s="29"/>
      <c r="FX173" s="29"/>
      <c r="FY173" s="29"/>
      <c r="FZ173" s="32"/>
      <c r="GA173" s="30"/>
      <c r="GB173" s="31"/>
      <c r="GC173" s="29"/>
      <c r="GD173" s="29"/>
      <c r="GE173" s="29"/>
      <c r="GF173" s="29"/>
      <c r="GG173" s="32"/>
      <c r="GH173" s="30"/>
      <c r="GI173" s="31"/>
      <c r="GJ173" s="29"/>
      <c r="GK173" s="29"/>
      <c r="GL173" s="29"/>
      <c r="GM173" s="29"/>
      <c r="GN173" s="32"/>
      <c r="GO173" s="30"/>
      <c r="GP173" s="31"/>
      <c r="GQ173" s="29"/>
      <c r="GR173" s="29"/>
      <c r="GS173" s="29"/>
      <c r="GT173" s="29"/>
      <c r="GU173" s="32"/>
      <c r="GV173" s="30"/>
      <c r="GW173" s="31"/>
      <c r="GX173" s="29"/>
      <c r="GY173" s="29"/>
      <c r="GZ173" s="29"/>
      <c r="HA173" s="29"/>
      <c r="HB173" s="32"/>
      <c r="HC173" s="30"/>
      <c r="HD173" s="31"/>
      <c r="HE173" s="29"/>
      <c r="HF173" s="29"/>
      <c r="HG173" s="29"/>
      <c r="HH173" s="29"/>
      <c r="HI173" s="32"/>
      <c r="HJ173" s="30"/>
      <c r="HK173" s="31"/>
      <c r="HL173" s="29"/>
      <c r="HM173" s="29"/>
      <c r="HN173" s="29"/>
      <c r="HO173" s="29"/>
      <c r="HP173" s="32"/>
      <c r="HQ173" s="30"/>
      <c r="HR173" s="31"/>
      <c r="HS173" s="29"/>
      <c r="HT173" s="29"/>
      <c r="HU173" s="29"/>
      <c r="HV173" s="29"/>
      <c r="HW173" s="32"/>
      <c r="HX173" s="30"/>
      <c r="HY173" s="31"/>
      <c r="HZ173" s="29"/>
      <c r="IA173" s="29"/>
      <c r="IB173" s="29"/>
      <c r="IC173" s="29"/>
      <c r="ID173" s="32"/>
      <c r="IE173" s="30"/>
      <c r="IF173" s="31"/>
      <c r="IG173" s="29"/>
      <c r="IH173" s="29"/>
      <c r="II173" s="29"/>
      <c r="IJ173" s="29"/>
      <c r="IK173" s="32"/>
      <c r="IL173" s="30"/>
      <c r="IM173" s="31"/>
      <c r="IN173" s="29"/>
      <c r="IO173" s="29"/>
      <c r="IP173" s="29"/>
      <c r="IQ173" s="29"/>
      <c r="IR173" s="32"/>
      <c r="IS173" s="30"/>
      <c r="IT173" s="31"/>
      <c r="IU173" s="29"/>
      <c r="IV173" s="29"/>
    </row>
    <row r="174" spans="1:256" hidden="1" outlineLevel="2" x14ac:dyDescent="0.25">
      <c r="A174" s="30" t="s">
        <v>1413</v>
      </c>
      <c r="B174" s="31">
        <v>37057</v>
      </c>
      <c r="C174" s="29" t="s">
        <v>1383</v>
      </c>
      <c r="D174" t="s">
        <v>418</v>
      </c>
      <c r="E174" s="29"/>
      <c r="F174" s="29" t="s">
        <v>1381</v>
      </c>
      <c r="G174" s="32">
        <v>1562</v>
      </c>
      <c r="H174" s="30"/>
      <c r="I174" s="31"/>
      <c r="J174" s="29"/>
      <c r="K174" s="29"/>
      <c r="L174" s="29"/>
      <c r="M174" s="29"/>
      <c r="N174" s="32"/>
      <c r="O174" s="30"/>
      <c r="P174" s="31"/>
      <c r="Q174" s="29"/>
      <c r="R174" s="29"/>
      <c r="S174" s="29"/>
      <c r="T174" s="29"/>
      <c r="U174" s="32"/>
      <c r="V174" s="30"/>
      <c r="W174" s="31"/>
      <c r="X174" s="29"/>
      <c r="Y174" s="29"/>
      <c r="Z174" s="29"/>
      <c r="AA174" s="29"/>
      <c r="AB174" s="32"/>
      <c r="AC174" s="30"/>
      <c r="AD174" s="31"/>
      <c r="AE174" s="29"/>
      <c r="AF174" s="29"/>
      <c r="AG174" s="29"/>
      <c r="AH174" s="29"/>
      <c r="AI174" s="32"/>
      <c r="AJ174" s="30"/>
      <c r="AK174" s="31"/>
      <c r="AL174" s="29"/>
      <c r="AM174" s="29"/>
      <c r="AN174" s="29"/>
      <c r="AO174" s="29"/>
      <c r="AP174" s="32"/>
      <c r="AQ174" s="30"/>
      <c r="AR174" s="31"/>
      <c r="AS174" s="29"/>
      <c r="AT174" s="29"/>
      <c r="AU174" s="29"/>
      <c r="AV174" s="29"/>
      <c r="AW174" s="32"/>
      <c r="AX174" s="30"/>
      <c r="AY174" s="31"/>
      <c r="AZ174" s="29"/>
      <c r="BA174" s="29"/>
      <c r="BB174" s="29"/>
      <c r="BC174" s="29"/>
      <c r="BD174" s="32"/>
      <c r="BE174" s="30"/>
      <c r="BF174" s="31"/>
      <c r="BG174" s="29"/>
      <c r="BH174" s="29"/>
      <c r="BI174" s="29"/>
      <c r="BJ174" s="29"/>
      <c r="BK174" s="32"/>
      <c r="BL174" s="30"/>
      <c r="BM174" s="31"/>
      <c r="BN174" s="29"/>
      <c r="BO174" s="29"/>
      <c r="BP174" s="29"/>
      <c r="BQ174" s="29"/>
      <c r="BR174" s="32"/>
      <c r="BS174" s="30"/>
      <c r="BT174" s="31"/>
      <c r="BU174" s="29"/>
      <c r="BV174" s="29"/>
      <c r="BW174" s="29"/>
      <c r="BX174" s="29"/>
      <c r="BY174" s="32"/>
      <c r="BZ174" s="30"/>
      <c r="CA174" s="31"/>
      <c r="CB174" s="29"/>
      <c r="CC174" s="29"/>
      <c r="CD174" s="29"/>
      <c r="CE174" s="29"/>
      <c r="CF174" s="32"/>
      <c r="CG174" s="30"/>
      <c r="CH174" s="31"/>
      <c r="CI174" s="29"/>
      <c r="CJ174" s="29"/>
      <c r="CK174" s="29"/>
      <c r="CL174" s="29"/>
      <c r="CM174" s="32"/>
      <c r="CN174" s="30"/>
      <c r="CO174" s="31"/>
      <c r="CP174" s="29"/>
      <c r="CQ174" s="29"/>
      <c r="CR174" s="29"/>
      <c r="CS174" s="29"/>
      <c r="CT174" s="32"/>
      <c r="CU174" s="30"/>
      <c r="CV174" s="31"/>
      <c r="CW174" s="29"/>
      <c r="CX174" s="29"/>
      <c r="CY174" s="29"/>
      <c r="CZ174" s="29"/>
      <c r="DA174" s="32"/>
      <c r="DB174" s="30"/>
      <c r="DC174" s="31"/>
      <c r="DD174" s="29"/>
      <c r="DE174" s="29"/>
      <c r="DF174" s="29"/>
      <c r="DG174" s="29"/>
      <c r="DH174" s="32"/>
      <c r="DI174" s="30"/>
      <c r="DJ174" s="31"/>
      <c r="DK174" s="29"/>
      <c r="DL174" s="29"/>
      <c r="DM174" s="29"/>
      <c r="DN174" s="29"/>
      <c r="DO174" s="32"/>
      <c r="DP174" s="30"/>
      <c r="DQ174" s="31"/>
      <c r="DR174" s="29"/>
      <c r="DS174" s="29"/>
      <c r="DT174" s="29"/>
      <c r="DU174" s="29"/>
      <c r="DV174" s="32"/>
      <c r="DW174" s="30"/>
      <c r="DX174" s="31"/>
      <c r="DY174" s="29"/>
      <c r="DZ174" s="29"/>
      <c r="EA174" s="29"/>
      <c r="EB174" s="29"/>
      <c r="EC174" s="32"/>
      <c r="ED174" s="30"/>
      <c r="EE174" s="31"/>
      <c r="EF174" s="29"/>
      <c r="EG174" s="29"/>
      <c r="EH174" s="29"/>
      <c r="EI174" s="29"/>
      <c r="EJ174" s="32"/>
      <c r="EK174" s="30"/>
      <c r="EL174" s="31"/>
      <c r="EM174" s="29"/>
      <c r="EN174" s="29"/>
      <c r="EO174" s="29"/>
      <c r="EP174" s="29"/>
      <c r="EQ174" s="32"/>
      <c r="ER174" s="30"/>
      <c r="ES174" s="31"/>
      <c r="ET174" s="29"/>
      <c r="EU174" s="29"/>
      <c r="EV174" s="29"/>
      <c r="EW174" s="29"/>
      <c r="EX174" s="32"/>
      <c r="EY174" s="30"/>
      <c r="EZ174" s="31"/>
      <c r="FA174" s="29"/>
      <c r="FB174" s="29"/>
      <c r="FC174" s="29"/>
      <c r="FD174" s="29"/>
      <c r="FE174" s="32"/>
      <c r="FF174" s="30"/>
      <c r="FG174" s="31"/>
      <c r="FH174" s="29"/>
      <c r="FI174" s="29"/>
      <c r="FJ174" s="29"/>
      <c r="FK174" s="29"/>
      <c r="FL174" s="32"/>
      <c r="FM174" s="30"/>
      <c r="FN174" s="31"/>
      <c r="FO174" s="29"/>
      <c r="FP174" s="29"/>
      <c r="FQ174" s="29"/>
      <c r="FR174" s="29"/>
      <c r="FS174" s="32"/>
      <c r="FT174" s="30"/>
      <c r="FU174" s="31"/>
      <c r="FV174" s="29"/>
      <c r="FW174" s="29"/>
      <c r="FX174" s="29"/>
      <c r="FY174" s="29"/>
      <c r="FZ174" s="32"/>
      <c r="GA174" s="30"/>
      <c r="GB174" s="31"/>
      <c r="GC174" s="29"/>
      <c r="GD174" s="29"/>
      <c r="GE174" s="29"/>
      <c r="GF174" s="29"/>
      <c r="GG174" s="32"/>
      <c r="GH174" s="30"/>
      <c r="GI174" s="31"/>
      <c r="GJ174" s="29"/>
      <c r="GK174" s="29"/>
      <c r="GL174" s="29"/>
      <c r="GM174" s="29"/>
      <c r="GN174" s="32"/>
      <c r="GO174" s="30"/>
      <c r="GP174" s="31"/>
      <c r="GQ174" s="29"/>
      <c r="GR174" s="29"/>
      <c r="GS174" s="29"/>
      <c r="GT174" s="29"/>
      <c r="GU174" s="32"/>
      <c r="GV174" s="30"/>
      <c r="GW174" s="31"/>
      <c r="GX174" s="29"/>
      <c r="GY174" s="29"/>
      <c r="GZ174" s="29"/>
      <c r="HA174" s="29"/>
      <c r="HB174" s="32"/>
      <c r="HC174" s="30"/>
      <c r="HD174" s="31"/>
      <c r="HE174" s="29"/>
      <c r="HF174" s="29"/>
      <c r="HG174" s="29"/>
      <c r="HH174" s="29"/>
      <c r="HI174" s="32"/>
      <c r="HJ174" s="30"/>
      <c r="HK174" s="31"/>
      <c r="HL174" s="29"/>
      <c r="HM174" s="29"/>
      <c r="HN174" s="29"/>
      <c r="HO174" s="29"/>
      <c r="HP174" s="32"/>
      <c r="HQ174" s="30"/>
      <c r="HR174" s="31"/>
      <c r="HS174" s="29"/>
      <c r="HT174" s="29"/>
      <c r="HU174" s="29"/>
      <c r="HV174" s="29"/>
      <c r="HW174" s="32"/>
      <c r="HX174" s="30"/>
      <c r="HY174" s="31"/>
      <c r="HZ174" s="29"/>
      <c r="IA174" s="29"/>
      <c r="IB174" s="29"/>
      <c r="IC174" s="29"/>
      <c r="ID174" s="32"/>
      <c r="IE174" s="30"/>
      <c r="IF174" s="31"/>
      <c r="IG174" s="29"/>
      <c r="IH174" s="29"/>
      <c r="II174" s="29"/>
      <c r="IJ174" s="29"/>
      <c r="IK174" s="32"/>
      <c r="IL174" s="30"/>
      <c r="IM174" s="31"/>
      <c r="IN174" s="29"/>
      <c r="IO174" s="29"/>
      <c r="IP174" s="29"/>
      <c r="IQ174" s="29"/>
      <c r="IR174" s="32"/>
      <c r="IS174" s="30"/>
      <c r="IT174" s="31"/>
      <c r="IU174" s="29"/>
      <c r="IV174" s="29"/>
    </row>
    <row r="175" spans="1:256" hidden="1" outlineLevel="2" x14ac:dyDescent="0.25">
      <c r="A175" s="30" t="s">
        <v>1414</v>
      </c>
      <c r="B175" s="31">
        <v>37057</v>
      </c>
      <c r="C175" s="29" t="s">
        <v>1415</v>
      </c>
      <c r="D175" t="s">
        <v>418</v>
      </c>
      <c r="E175" s="29"/>
      <c r="F175" s="29" t="s">
        <v>1381</v>
      </c>
      <c r="G175" s="32">
        <v>4706</v>
      </c>
      <c r="H175" s="30"/>
      <c r="I175" s="31"/>
      <c r="J175" s="29"/>
      <c r="K175" s="29"/>
      <c r="L175" s="29"/>
      <c r="M175" s="29"/>
      <c r="N175" s="32"/>
      <c r="O175" s="30"/>
      <c r="P175" s="31"/>
      <c r="Q175" s="29"/>
      <c r="R175" s="29"/>
      <c r="S175" s="29"/>
      <c r="T175" s="29"/>
      <c r="U175" s="32"/>
      <c r="V175" s="30"/>
      <c r="W175" s="31"/>
      <c r="X175" s="29"/>
      <c r="Y175" s="29"/>
      <c r="Z175" s="29"/>
      <c r="AA175" s="29"/>
      <c r="AB175" s="32"/>
      <c r="AC175" s="30"/>
      <c r="AD175" s="31"/>
      <c r="AE175" s="29"/>
      <c r="AF175" s="29"/>
      <c r="AG175" s="29"/>
      <c r="AH175" s="29"/>
      <c r="AI175" s="32"/>
      <c r="AJ175" s="30"/>
      <c r="AK175" s="31"/>
      <c r="AL175" s="29"/>
      <c r="AM175" s="29"/>
      <c r="AN175" s="29"/>
      <c r="AO175" s="29"/>
      <c r="AP175" s="32"/>
      <c r="AQ175" s="30"/>
      <c r="AR175" s="31"/>
      <c r="AS175" s="29"/>
      <c r="AT175" s="29"/>
      <c r="AU175" s="29"/>
      <c r="AV175" s="29"/>
      <c r="AW175" s="32"/>
      <c r="AX175" s="30"/>
      <c r="AY175" s="31"/>
      <c r="AZ175" s="29"/>
      <c r="BA175" s="29"/>
      <c r="BB175" s="29"/>
      <c r="BC175" s="29"/>
      <c r="BD175" s="32"/>
      <c r="BE175" s="30"/>
      <c r="BF175" s="31"/>
      <c r="BG175" s="29"/>
      <c r="BH175" s="29"/>
      <c r="BI175" s="29"/>
      <c r="BJ175" s="29"/>
      <c r="BK175" s="32"/>
      <c r="BL175" s="30"/>
      <c r="BM175" s="31"/>
      <c r="BN175" s="29"/>
      <c r="BO175" s="29"/>
      <c r="BP175" s="29"/>
      <c r="BQ175" s="29"/>
      <c r="BR175" s="32"/>
      <c r="BS175" s="30"/>
      <c r="BT175" s="31"/>
      <c r="BU175" s="29"/>
      <c r="BV175" s="29"/>
      <c r="BW175" s="29"/>
      <c r="BX175" s="29"/>
      <c r="BY175" s="32"/>
      <c r="BZ175" s="30"/>
      <c r="CA175" s="31"/>
      <c r="CB175" s="29"/>
      <c r="CC175" s="29"/>
      <c r="CD175" s="29"/>
      <c r="CE175" s="29"/>
      <c r="CF175" s="32"/>
      <c r="CG175" s="30"/>
      <c r="CH175" s="31"/>
      <c r="CI175" s="29"/>
      <c r="CJ175" s="29"/>
      <c r="CK175" s="29"/>
      <c r="CL175" s="29"/>
      <c r="CM175" s="32"/>
      <c r="CN175" s="30"/>
      <c r="CO175" s="31"/>
      <c r="CP175" s="29"/>
      <c r="CQ175" s="29"/>
      <c r="CR175" s="29"/>
      <c r="CS175" s="29"/>
      <c r="CT175" s="32"/>
      <c r="CU175" s="30"/>
      <c r="CV175" s="31"/>
      <c r="CW175" s="29"/>
      <c r="CX175" s="29"/>
      <c r="CY175" s="29"/>
      <c r="CZ175" s="29"/>
      <c r="DA175" s="32"/>
      <c r="DB175" s="30"/>
      <c r="DC175" s="31"/>
      <c r="DD175" s="29"/>
      <c r="DE175" s="29"/>
      <c r="DF175" s="29"/>
      <c r="DG175" s="29"/>
      <c r="DH175" s="32"/>
      <c r="DI175" s="30"/>
      <c r="DJ175" s="31"/>
      <c r="DK175" s="29"/>
      <c r="DL175" s="29"/>
      <c r="DM175" s="29"/>
      <c r="DN175" s="29"/>
      <c r="DO175" s="32"/>
      <c r="DP175" s="30"/>
      <c r="DQ175" s="31"/>
      <c r="DR175" s="29"/>
      <c r="DS175" s="29"/>
      <c r="DT175" s="29"/>
      <c r="DU175" s="29"/>
      <c r="DV175" s="32"/>
      <c r="DW175" s="30"/>
      <c r="DX175" s="31"/>
      <c r="DY175" s="29"/>
      <c r="DZ175" s="29"/>
      <c r="EA175" s="29"/>
      <c r="EB175" s="29"/>
      <c r="EC175" s="32"/>
      <c r="ED175" s="30"/>
      <c r="EE175" s="31"/>
      <c r="EF175" s="29"/>
      <c r="EG175" s="29"/>
      <c r="EH175" s="29"/>
      <c r="EI175" s="29"/>
      <c r="EJ175" s="32"/>
      <c r="EK175" s="30"/>
      <c r="EL175" s="31"/>
      <c r="EM175" s="29"/>
      <c r="EN175" s="29"/>
      <c r="EO175" s="29"/>
      <c r="EP175" s="29"/>
      <c r="EQ175" s="32"/>
      <c r="ER175" s="30"/>
      <c r="ES175" s="31"/>
      <c r="ET175" s="29"/>
      <c r="EU175" s="29"/>
      <c r="EV175" s="29"/>
      <c r="EW175" s="29"/>
      <c r="EX175" s="32"/>
      <c r="EY175" s="30"/>
      <c r="EZ175" s="31"/>
      <c r="FA175" s="29"/>
      <c r="FB175" s="29"/>
      <c r="FC175" s="29"/>
      <c r="FD175" s="29"/>
      <c r="FE175" s="32"/>
      <c r="FF175" s="30"/>
      <c r="FG175" s="31"/>
      <c r="FH175" s="29"/>
      <c r="FI175" s="29"/>
      <c r="FJ175" s="29"/>
      <c r="FK175" s="29"/>
      <c r="FL175" s="32"/>
      <c r="FM175" s="30"/>
      <c r="FN175" s="31"/>
      <c r="FO175" s="29"/>
      <c r="FP175" s="29"/>
      <c r="FQ175" s="29"/>
      <c r="FR175" s="29"/>
      <c r="FS175" s="32"/>
      <c r="FT175" s="30"/>
      <c r="FU175" s="31"/>
      <c r="FV175" s="29"/>
      <c r="FW175" s="29"/>
      <c r="FX175" s="29"/>
      <c r="FY175" s="29"/>
      <c r="FZ175" s="32"/>
      <c r="GA175" s="30"/>
      <c r="GB175" s="31"/>
      <c r="GC175" s="29"/>
      <c r="GD175" s="29"/>
      <c r="GE175" s="29"/>
      <c r="GF175" s="29"/>
      <c r="GG175" s="32"/>
      <c r="GH175" s="30"/>
      <c r="GI175" s="31"/>
      <c r="GJ175" s="29"/>
      <c r="GK175" s="29"/>
      <c r="GL175" s="29"/>
      <c r="GM175" s="29"/>
      <c r="GN175" s="32"/>
      <c r="GO175" s="30"/>
      <c r="GP175" s="31"/>
      <c r="GQ175" s="29"/>
      <c r="GR175" s="29"/>
      <c r="GS175" s="29"/>
      <c r="GT175" s="29"/>
      <c r="GU175" s="32"/>
      <c r="GV175" s="30"/>
      <c r="GW175" s="31"/>
      <c r="GX175" s="29"/>
      <c r="GY175" s="29"/>
      <c r="GZ175" s="29"/>
      <c r="HA175" s="29"/>
      <c r="HB175" s="32"/>
      <c r="HC175" s="30"/>
      <c r="HD175" s="31"/>
      <c r="HE175" s="29"/>
      <c r="HF175" s="29"/>
      <c r="HG175" s="29"/>
      <c r="HH175" s="29"/>
      <c r="HI175" s="32"/>
      <c r="HJ175" s="30"/>
      <c r="HK175" s="31"/>
      <c r="HL175" s="29"/>
      <c r="HM175" s="29"/>
      <c r="HN175" s="29"/>
      <c r="HO175" s="29"/>
      <c r="HP175" s="32"/>
      <c r="HQ175" s="30"/>
      <c r="HR175" s="31"/>
      <c r="HS175" s="29"/>
      <c r="HT175" s="29"/>
      <c r="HU175" s="29"/>
      <c r="HV175" s="29"/>
      <c r="HW175" s="32"/>
      <c r="HX175" s="30"/>
      <c r="HY175" s="31"/>
      <c r="HZ175" s="29"/>
      <c r="IA175" s="29"/>
      <c r="IB175" s="29"/>
      <c r="IC175" s="29"/>
      <c r="ID175" s="32"/>
      <c r="IE175" s="30"/>
      <c r="IF175" s="31"/>
      <c r="IG175" s="29"/>
      <c r="IH175" s="29"/>
      <c r="II175" s="29"/>
      <c r="IJ175" s="29"/>
      <c r="IK175" s="32"/>
      <c r="IL175" s="30"/>
      <c r="IM175" s="31"/>
      <c r="IN175" s="29"/>
      <c r="IO175" s="29"/>
      <c r="IP175" s="29"/>
      <c r="IQ175" s="29"/>
      <c r="IR175" s="32"/>
      <c r="IS175" s="30"/>
      <c r="IT175" s="31"/>
      <c r="IU175" s="29"/>
      <c r="IV175" s="29"/>
    </row>
    <row r="176" spans="1:256" hidden="1" outlineLevel="2" x14ac:dyDescent="0.25">
      <c r="A176" s="30" t="s">
        <v>1416</v>
      </c>
      <c r="B176" s="31">
        <v>37057</v>
      </c>
      <c r="C176" s="29" t="s">
        <v>1417</v>
      </c>
      <c r="D176" t="s">
        <v>418</v>
      </c>
      <c r="E176" s="29"/>
      <c r="F176" s="29" t="s">
        <v>1381</v>
      </c>
      <c r="G176" s="32">
        <v>9257</v>
      </c>
      <c r="H176" s="30"/>
      <c r="I176" s="31"/>
      <c r="J176" s="29"/>
      <c r="K176" s="29"/>
      <c r="L176" s="29"/>
      <c r="M176" s="29"/>
      <c r="N176" s="32"/>
      <c r="O176" s="30"/>
      <c r="P176" s="31"/>
      <c r="Q176" s="29"/>
      <c r="R176" s="29"/>
      <c r="S176" s="29"/>
      <c r="T176" s="29"/>
      <c r="U176" s="32"/>
      <c r="V176" s="30"/>
      <c r="W176" s="31"/>
      <c r="X176" s="29"/>
      <c r="Y176" s="29"/>
      <c r="Z176" s="29"/>
      <c r="AA176" s="29"/>
      <c r="AB176" s="32"/>
      <c r="AC176" s="30"/>
      <c r="AD176" s="31"/>
      <c r="AE176" s="29"/>
      <c r="AF176" s="29"/>
      <c r="AG176" s="29"/>
      <c r="AH176" s="29"/>
      <c r="AI176" s="32"/>
      <c r="AJ176" s="30"/>
      <c r="AK176" s="31"/>
      <c r="AL176" s="29"/>
      <c r="AM176" s="29"/>
      <c r="AN176" s="29"/>
      <c r="AO176" s="29"/>
      <c r="AP176" s="32"/>
      <c r="AQ176" s="30"/>
      <c r="AR176" s="31"/>
      <c r="AS176" s="29"/>
      <c r="AT176" s="29"/>
      <c r="AU176" s="29"/>
      <c r="AV176" s="29"/>
      <c r="AW176" s="32"/>
      <c r="AX176" s="30"/>
      <c r="AY176" s="31"/>
      <c r="AZ176" s="29"/>
      <c r="BA176" s="29"/>
      <c r="BB176" s="29"/>
      <c r="BC176" s="29"/>
      <c r="BD176" s="32"/>
      <c r="BE176" s="30"/>
      <c r="BF176" s="31"/>
      <c r="BG176" s="29"/>
      <c r="BH176" s="29"/>
      <c r="BI176" s="29"/>
      <c r="BJ176" s="29"/>
      <c r="BK176" s="32"/>
      <c r="BL176" s="30"/>
      <c r="BM176" s="31"/>
      <c r="BN176" s="29"/>
      <c r="BO176" s="29"/>
      <c r="BP176" s="29"/>
      <c r="BQ176" s="29"/>
      <c r="BR176" s="32"/>
      <c r="BS176" s="30"/>
      <c r="BT176" s="31"/>
      <c r="BU176" s="29"/>
      <c r="BV176" s="29"/>
      <c r="BW176" s="29"/>
      <c r="BX176" s="29"/>
      <c r="BY176" s="32"/>
      <c r="BZ176" s="30"/>
      <c r="CA176" s="31"/>
      <c r="CB176" s="29"/>
      <c r="CC176" s="29"/>
      <c r="CD176" s="29"/>
      <c r="CE176" s="29"/>
      <c r="CF176" s="32"/>
      <c r="CG176" s="30"/>
      <c r="CH176" s="31"/>
      <c r="CI176" s="29"/>
      <c r="CJ176" s="29"/>
      <c r="CK176" s="29"/>
      <c r="CL176" s="29"/>
      <c r="CM176" s="32"/>
      <c r="CN176" s="30"/>
      <c r="CO176" s="31"/>
      <c r="CP176" s="29"/>
      <c r="CQ176" s="29"/>
      <c r="CR176" s="29"/>
      <c r="CS176" s="29"/>
      <c r="CT176" s="32"/>
      <c r="CU176" s="30"/>
      <c r="CV176" s="31"/>
      <c r="CW176" s="29"/>
      <c r="CX176" s="29"/>
      <c r="CY176" s="29"/>
      <c r="CZ176" s="29"/>
      <c r="DA176" s="32"/>
      <c r="DB176" s="30"/>
      <c r="DC176" s="31"/>
      <c r="DD176" s="29"/>
      <c r="DE176" s="29"/>
      <c r="DF176" s="29"/>
      <c r="DG176" s="29"/>
      <c r="DH176" s="32"/>
      <c r="DI176" s="30"/>
      <c r="DJ176" s="31"/>
      <c r="DK176" s="29"/>
      <c r="DL176" s="29"/>
      <c r="DM176" s="29"/>
      <c r="DN176" s="29"/>
      <c r="DO176" s="32"/>
      <c r="DP176" s="30"/>
      <c r="DQ176" s="31"/>
      <c r="DR176" s="29"/>
      <c r="DS176" s="29"/>
      <c r="DT176" s="29"/>
      <c r="DU176" s="29"/>
      <c r="DV176" s="32"/>
      <c r="DW176" s="30"/>
      <c r="DX176" s="31"/>
      <c r="DY176" s="29"/>
      <c r="DZ176" s="29"/>
      <c r="EA176" s="29"/>
      <c r="EB176" s="29"/>
      <c r="EC176" s="32"/>
      <c r="ED176" s="30"/>
      <c r="EE176" s="31"/>
      <c r="EF176" s="29"/>
      <c r="EG176" s="29"/>
      <c r="EH176" s="29"/>
      <c r="EI176" s="29"/>
      <c r="EJ176" s="32"/>
      <c r="EK176" s="30"/>
      <c r="EL176" s="31"/>
      <c r="EM176" s="29"/>
      <c r="EN176" s="29"/>
      <c r="EO176" s="29"/>
      <c r="EP176" s="29"/>
      <c r="EQ176" s="32"/>
      <c r="ER176" s="30"/>
      <c r="ES176" s="31"/>
      <c r="ET176" s="29"/>
      <c r="EU176" s="29"/>
      <c r="EV176" s="29"/>
      <c r="EW176" s="29"/>
      <c r="EX176" s="32"/>
      <c r="EY176" s="30"/>
      <c r="EZ176" s="31"/>
      <c r="FA176" s="29"/>
      <c r="FB176" s="29"/>
      <c r="FC176" s="29"/>
      <c r="FD176" s="29"/>
      <c r="FE176" s="32"/>
      <c r="FF176" s="30"/>
      <c r="FG176" s="31"/>
      <c r="FH176" s="29"/>
      <c r="FI176" s="29"/>
      <c r="FJ176" s="29"/>
      <c r="FK176" s="29"/>
      <c r="FL176" s="32"/>
      <c r="FM176" s="30"/>
      <c r="FN176" s="31"/>
      <c r="FO176" s="29"/>
      <c r="FP176" s="29"/>
      <c r="FQ176" s="29"/>
      <c r="FR176" s="29"/>
      <c r="FS176" s="32"/>
      <c r="FT176" s="30"/>
      <c r="FU176" s="31"/>
      <c r="FV176" s="29"/>
      <c r="FW176" s="29"/>
      <c r="FX176" s="29"/>
      <c r="FY176" s="29"/>
      <c r="FZ176" s="32"/>
      <c r="GA176" s="30"/>
      <c r="GB176" s="31"/>
      <c r="GC176" s="29"/>
      <c r="GD176" s="29"/>
      <c r="GE176" s="29"/>
      <c r="GF176" s="29"/>
      <c r="GG176" s="32"/>
      <c r="GH176" s="30"/>
      <c r="GI176" s="31"/>
      <c r="GJ176" s="29"/>
      <c r="GK176" s="29"/>
      <c r="GL176" s="29"/>
      <c r="GM176" s="29"/>
      <c r="GN176" s="32"/>
      <c r="GO176" s="30"/>
      <c r="GP176" s="31"/>
      <c r="GQ176" s="29"/>
      <c r="GR176" s="29"/>
      <c r="GS176" s="29"/>
      <c r="GT176" s="29"/>
      <c r="GU176" s="32"/>
      <c r="GV176" s="30"/>
      <c r="GW176" s="31"/>
      <c r="GX176" s="29"/>
      <c r="GY176" s="29"/>
      <c r="GZ176" s="29"/>
      <c r="HA176" s="29"/>
      <c r="HB176" s="32"/>
      <c r="HC176" s="30"/>
      <c r="HD176" s="31"/>
      <c r="HE176" s="29"/>
      <c r="HF176" s="29"/>
      <c r="HG176" s="29"/>
      <c r="HH176" s="29"/>
      <c r="HI176" s="32"/>
      <c r="HJ176" s="30"/>
      <c r="HK176" s="31"/>
      <c r="HL176" s="29"/>
      <c r="HM176" s="29"/>
      <c r="HN176" s="29"/>
      <c r="HO176" s="29"/>
      <c r="HP176" s="32"/>
      <c r="HQ176" s="30"/>
      <c r="HR176" s="31"/>
      <c r="HS176" s="29"/>
      <c r="HT176" s="29"/>
      <c r="HU176" s="29"/>
      <c r="HV176" s="29"/>
      <c r="HW176" s="32"/>
      <c r="HX176" s="30"/>
      <c r="HY176" s="31"/>
      <c r="HZ176" s="29"/>
      <c r="IA176" s="29"/>
      <c r="IB176" s="29"/>
      <c r="IC176" s="29"/>
      <c r="ID176" s="32"/>
      <c r="IE176" s="30"/>
      <c r="IF176" s="31"/>
      <c r="IG176" s="29"/>
      <c r="IH176" s="29"/>
      <c r="II176" s="29"/>
      <c r="IJ176" s="29"/>
      <c r="IK176" s="32"/>
      <c r="IL176" s="30"/>
      <c r="IM176" s="31"/>
      <c r="IN176" s="29"/>
      <c r="IO176" s="29"/>
      <c r="IP176" s="29"/>
      <c r="IQ176" s="29"/>
      <c r="IR176" s="32"/>
      <c r="IS176" s="30"/>
      <c r="IT176" s="31"/>
      <c r="IU176" s="29"/>
      <c r="IV176" s="29"/>
    </row>
    <row r="177" spans="1:256" hidden="1" outlineLevel="2" x14ac:dyDescent="0.25">
      <c r="A177" s="30" t="s">
        <v>1416</v>
      </c>
      <c r="B177" s="31">
        <v>37057</v>
      </c>
      <c r="C177" s="29" t="s">
        <v>1417</v>
      </c>
      <c r="D177" t="s">
        <v>418</v>
      </c>
      <c r="E177" s="29"/>
      <c r="F177" s="29" t="s">
        <v>1381</v>
      </c>
      <c r="G177" s="32">
        <v>8850</v>
      </c>
      <c r="H177" s="30"/>
      <c r="I177" s="31"/>
      <c r="J177" s="29"/>
      <c r="K177" s="29"/>
      <c r="L177" s="29"/>
      <c r="M177" s="29"/>
      <c r="N177" s="32"/>
      <c r="O177" s="30"/>
      <c r="P177" s="31"/>
      <c r="Q177" s="29"/>
      <c r="R177" s="29"/>
      <c r="S177" s="29"/>
      <c r="T177" s="29"/>
      <c r="U177" s="32"/>
      <c r="V177" s="30"/>
      <c r="W177" s="31"/>
      <c r="X177" s="29"/>
      <c r="Y177" s="29"/>
      <c r="Z177" s="29"/>
      <c r="AA177" s="29"/>
      <c r="AB177" s="32"/>
      <c r="AC177" s="30"/>
      <c r="AD177" s="31"/>
      <c r="AE177" s="29"/>
      <c r="AF177" s="29"/>
      <c r="AG177" s="29"/>
      <c r="AH177" s="29"/>
      <c r="AI177" s="32"/>
      <c r="AJ177" s="30"/>
      <c r="AK177" s="31"/>
      <c r="AL177" s="29"/>
      <c r="AM177" s="29"/>
      <c r="AN177" s="29"/>
      <c r="AO177" s="29"/>
      <c r="AP177" s="32"/>
      <c r="AQ177" s="30"/>
      <c r="AR177" s="31"/>
      <c r="AS177" s="29"/>
      <c r="AT177" s="29"/>
      <c r="AU177" s="29"/>
      <c r="AV177" s="29"/>
      <c r="AW177" s="32"/>
      <c r="AX177" s="30"/>
      <c r="AY177" s="31"/>
      <c r="AZ177" s="29"/>
      <c r="BA177" s="29"/>
      <c r="BB177" s="29"/>
      <c r="BC177" s="29"/>
      <c r="BD177" s="32"/>
      <c r="BE177" s="30"/>
      <c r="BF177" s="31"/>
      <c r="BG177" s="29"/>
      <c r="BH177" s="29"/>
      <c r="BI177" s="29"/>
      <c r="BJ177" s="29"/>
      <c r="BK177" s="32"/>
      <c r="BL177" s="30"/>
      <c r="BM177" s="31"/>
      <c r="BN177" s="29"/>
      <c r="BO177" s="29"/>
      <c r="BP177" s="29"/>
      <c r="BQ177" s="29"/>
      <c r="BR177" s="32"/>
      <c r="BS177" s="30"/>
      <c r="BT177" s="31"/>
      <c r="BU177" s="29"/>
      <c r="BV177" s="29"/>
      <c r="BW177" s="29"/>
      <c r="BX177" s="29"/>
      <c r="BY177" s="32"/>
      <c r="BZ177" s="30"/>
      <c r="CA177" s="31"/>
      <c r="CB177" s="29"/>
      <c r="CC177" s="29"/>
      <c r="CD177" s="29"/>
      <c r="CE177" s="29"/>
      <c r="CF177" s="32"/>
      <c r="CG177" s="30"/>
      <c r="CH177" s="31"/>
      <c r="CI177" s="29"/>
      <c r="CJ177" s="29"/>
      <c r="CK177" s="29"/>
      <c r="CL177" s="29"/>
      <c r="CM177" s="32"/>
      <c r="CN177" s="30"/>
      <c r="CO177" s="31"/>
      <c r="CP177" s="29"/>
      <c r="CQ177" s="29"/>
      <c r="CR177" s="29"/>
      <c r="CS177" s="29"/>
      <c r="CT177" s="32"/>
      <c r="CU177" s="30"/>
      <c r="CV177" s="31"/>
      <c r="CW177" s="29"/>
      <c r="CX177" s="29"/>
      <c r="CY177" s="29"/>
      <c r="CZ177" s="29"/>
      <c r="DA177" s="32"/>
      <c r="DB177" s="30"/>
      <c r="DC177" s="31"/>
      <c r="DD177" s="29"/>
      <c r="DE177" s="29"/>
      <c r="DF177" s="29"/>
      <c r="DG177" s="29"/>
      <c r="DH177" s="32"/>
      <c r="DI177" s="30"/>
      <c r="DJ177" s="31"/>
      <c r="DK177" s="29"/>
      <c r="DL177" s="29"/>
      <c r="DM177" s="29"/>
      <c r="DN177" s="29"/>
      <c r="DO177" s="32"/>
      <c r="DP177" s="30"/>
      <c r="DQ177" s="31"/>
      <c r="DR177" s="29"/>
      <c r="DS177" s="29"/>
      <c r="DT177" s="29"/>
      <c r="DU177" s="29"/>
      <c r="DV177" s="32"/>
      <c r="DW177" s="30"/>
      <c r="DX177" s="31"/>
      <c r="DY177" s="29"/>
      <c r="DZ177" s="29"/>
      <c r="EA177" s="29"/>
      <c r="EB177" s="29"/>
      <c r="EC177" s="32"/>
      <c r="ED177" s="30"/>
      <c r="EE177" s="31"/>
      <c r="EF177" s="29"/>
      <c r="EG177" s="29"/>
      <c r="EH177" s="29"/>
      <c r="EI177" s="29"/>
      <c r="EJ177" s="32"/>
      <c r="EK177" s="30"/>
      <c r="EL177" s="31"/>
      <c r="EM177" s="29"/>
      <c r="EN177" s="29"/>
      <c r="EO177" s="29"/>
      <c r="EP177" s="29"/>
      <c r="EQ177" s="32"/>
      <c r="ER177" s="30"/>
      <c r="ES177" s="31"/>
      <c r="ET177" s="29"/>
      <c r="EU177" s="29"/>
      <c r="EV177" s="29"/>
      <c r="EW177" s="29"/>
      <c r="EX177" s="32"/>
      <c r="EY177" s="30"/>
      <c r="EZ177" s="31"/>
      <c r="FA177" s="29"/>
      <c r="FB177" s="29"/>
      <c r="FC177" s="29"/>
      <c r="FD177" s="29"/>
      <c r="FE177" s="32"/>
      <c r="FF177" s="30"/>
      <c r="FG177" s="31"/>
      <c r="FH177" s="29"/>
      <c r="FI177" s="29"/>
      <c r="FJ177" s="29"/>
      <c r="FK177" s="29"/>
      <c r="FL177" s="32"/>
      <c r="FM177" s="30"/>
      <c r="FN177" s="31"/>
      <c r="FO177" s="29"/>
      <c r="FP177" s="29"/>
      <c r="FQ177" s="29"/>
      <c r="FR177" s="29"/>
      <c r="FS177" s="32"/>
      <c r="FT177" s="30"/>
      <c r="FU177" s="31"/>
      <c r="FV177" s="29"/>
      <c r="FW177" s="29"/>
      <c r="FX177" s="29"/>
      <c r="FY177" s="29"/>
      <c r="FZ177" s="32"/>
      <c r="GA177" s="30"/>
      <c r="GB177" s="31"/>
      <c r="GC177" s="29"/>
      <c r="GD177" s="29"/>
      <c r="GE177" s="29"/>
      <c r="GF177" s="29"/>
      <c r="GG177" s="32"/>
      <c r="GH177" s="30"/>
      <c r="GI177" s="31"/>
      <c r="GJ177" s="29"/>
      <c r="GK177" s="29"/>
      <c r="GL177" s="29"/>
      <c r="GM177" s="29"/>
      <c r="GN177" s="32"/>
      <c r="GO177" s="30"/>
      <c r="GP177" s="31"/>
      <c r="GQ177" s="29"/>
      <c r="GR177" s="29"/>
      <c r="GS177" s="29"/>
      <c r="GT177" s="29"/>
      <c r="GU177" s="32"/>
      <c r="GV177" s="30"/>
      <c r="GW177" s="31"/>
      <c r="GX177" s="29"/>
      <c r="GY177" s="29"/>
      <c r="GZ177" s="29"/>
      <c r="HA177" s="29"/>
      <c r="HB177" s="32"/>
      <c r="HC177" s="30"/>
      <c r="HD177" s="31"/>
      <c r="HE177" s="29"/>
      <c r="HF177" s="29"/>
      <c r="HG177" s="29"/>
      <c r="HH177" s="29"/>
      <c r="HI177" s="32"/>
      <c r="HJ177" s="30"/>
      <c r="HK177" s="31"/>
      <c r="HL177" s="29"/>
      <c r="HM177" s="29"/>
      <c r="HN177" s="29"/>
      <c r="HO177" s="29"/>
      <c r="HP177" s="32"/>
      <c r="HQ177" s="30"/>
      <c r="HR177" s="31"/>
      <c r="HS177" s="29"/>
      <c r="HT177" s="29"/>
      <c r="HU177" s="29"/>
      <c r="HV177" s="29"/>
      <c r="HW177" s="32"/>
      <c r="HX177" s="30"/>
      <c r="HY177" s="31"/>
      <c r="HZ177" s="29"/>
      <c r="IA177" s="29"/>
      <c r="IB177" s="29"/>
      <c r="IC177" s="29"/>
      <c r="ID177" s="32"/>
      <c r="IE177" s="30"/>
      <c r="IF177" s="31"/>
      <c r="IG177" s="29"/>
      <c r="IH177" s="29"/>
      <c r="II177" s="29"/>
      <c r="IJ177" s="29"/>
      <c r="IK177" s="32"/>
      <c r="IL177" s="30"/>
      <c r="IM177" s="31"/>
      <c r="IN177" s="29"/>
      <c r="IO177" s="29"/>
      <c r="IP177" s="29"/>
      <c r="IQ177" s="29"/>
      <c r="IR177" s="32"/>
      <c r="IS177" s="30"/>
      <c r="IT177" s="31"/>
      <c r="IU177" s="29"/>
      <c r="IV177" s="29"/>
    </row>
    <row r="178" spans="1:256" hidden="1" outlineLevel="2" x14ac:dyDescent="0.25">
      <c r="A178" s="30" t="s">
        <v>1418</v>
      </c>
      <c r="B178" s="31">
        <v>37061</v>
      </c>
      <c r="C178" s="29" t="s">
        <v>1383</v>
      </c>
      <c r="D178" t="s">
        <v>418</v>
      </c>
      <c r="E178" s="29"/>
      <c r="F178" s="29" t="s">
        <v>1381</v>
      </c>
      <c r="G178" s="32">
        <v>1042</v>
      </c>
      <c r="H178" s="30"/>
      <c r="I178" s="31"/>
      <c r="J178" s="29"/>
      <c r="K178" s="29"/>
      <c r="L178" s="29"/>
      <c r="M178" s="29"/>
      <c r="N178" s="32"/>
      <c r="O178" s="30"/>
      <c r="P178" s="31"/>
      <c r="Q178" s="29"/>
      <c r="R178" s="29"/>
      <c r="S178" s="29"/>
      <c r="T178" s="29"/>
      <c r="U178" s="32"/>
      <c r="V178" s="30"/>
      <c r="W178" s="31"/>
      <c r="X178" s="29"/>
      <c r="Y178" s="29"/>
      <c r="Z178" s="29"/>
      <c r="AA178" s="29"/>
      <c r="AB178" s="32"/>
      <c r="AC178" s="30"/>
      <c r="AD178" s="31"/>
      <c r="AE178" s="29"/>
      <c r="AF178" s="29"/>
      <c r="AG178" s="29"/>
      <c r="AH178" s="29"/>
      <c r="AI178" s="32"/>
      <c r="AJ178" s="30"/>
      <c r="AK178" s="31"/>
      <c r="AL178" s="29"/>
      <c r="AM178" s="29"/>
      <c r="AN178" s="29"/>
      <c r="AO178" s="29"/>
      <c r="AP178" s="32"/>
      <c r="AQ178" s="30"/>
      <c r="AR178" s="31"/>
      <c r="AS178" s="29"/>
      <c r="AT178" s="29"/>
      <c r="AU178" s="29"/>
      <c r="AV178" s="29"/>
      <c r="AW178" s="32"/>
      <c r="AX178" s="30"/>
      <c r="AY178" s="31"/>
      <c r="AZ178" s="29"/>
      <c r="BA178" s="29"/>
      <c r="BB178" s="29"/>
      <c r="BC178" s="29"/>
      <c r="BD178" s="32"/>
      <c r="BE178" s="30"/>
      <c r="BF178" s="31"/>
      <c r="BG178" s="29"/>
      <c r="BH178" s="29"/>
      <c r="BI178" s="29"/>
      <c r="BJ178" s="29"/>
      <c r="BK178" s="32"/>
      <c r="BL178" s="30"/>
      <c r="BM178" s="31"/>
      <c r="BN178" s="29"/>
      <c r="BO178" s="29"/>
      <c r="BP178" s="29"/>
      <c r="BQ178" s="29"/>
      <c r="BR178" s="32"/>
      <c r="BS178" s="30"/>
      <c r="BT178" s="31"/>
      <c r="BU178" s="29"/>
      <c r="BV178" s="29"/>
      <c r="BW178" s="29"/>
      <c r="BX178" s="29"/>
      <c r="BY178" s="32"/>
      <c r="BZ178" s="30"/>
      <c r="CA178" s="31"/>
      <c r="CB178" s="29"/>
      <c r="CC178" s="29"/>
      <c r="CD178" s="29"/>
      <c r="CE178" s="29"/>
      <c r="CF178" s="32"/>
      <c r="CG178" s="30"/>
      <c r="CH178" s="31"/>
      <c r="CI178" s="29"/>
      <c r="CJ178" s="29"/>
      <c r="CK178" s="29"/>
      <c r="CL178" s="29"/>
      <c r="CM178" s="32"/>
      <c r="CN178" s="30"/>
      <c r="CO178" s="31"/>
      <c r="CP178" s="29"/>
      <c r="CQ178" s="29"/>
      <c r="CR178" s="29"/>
      <c r="CS178" s="29"/>
      <c r="CT178" s="32"/>
      <c r="CU178" s="30"/>
      <c r="CV178" s="31"/>
      <c r="CW178" s="29"/>
      <c r="CX178" s="29"/>
      <c r="CY178" s="29"/>
      <c r="CZ178" s="29"/>
      <c r="DA178" s="32"/>
      <c r="DB178" s="30"/>
      <c r="DC178" s="31"/>
      <c r="DD178" s="29"/>
      <c r="DE178" s="29"/>
      <c r="DF178" s="29"/>
      <c r="DG178" s="29"/>
      <c r="DH178" s="32"/>
      <c r="DI178" s="30"/>
      <c r="DJ178" s="31"/>
      <c r="DK178" s="29"/>
      <c r="DL178" s="29"/>
      <c r="DM178" s="29"/>
      <c r="DN178" s="29"/>
      <c r="DO178" s="32"/>
      <c r="DP178" s="30"/>
      <c r="DQ178" s="31"/>
      <c r="DR178" s="29"/>
      <c r="DS178" s="29"/>
      <c r="DT178" s="29"/>
      <c r="DU178" s="29"/>
      <c r="DV178" s="32"/>
      <c r="DW178" s="30"/>
      <c r="DX178" s="31"/>
      <c r="DY178" s="29"/>
      <c r="DZ178" s="29"/>
      <c r="EA178" s="29"/>
      <c r="EB178" s="29"/>
      <c r="EC178" s="32"/>
      <c r="ED178" s="30"/>
      <c r="EE178" s="31"/>
      <c r="EF178" s="29"/>
      <c r="EG178" s="29"/>
      <c r="EH178" s="29"/>
      <c r="EI178" s="29"/>
      <c r="EJ178" s="32"/>
      <c r="EK178" s="30"/>
      <c r="EL178" s="31"/>
      <c r="EM178" s="29"/>
      <c r="EN178" s="29"/>
      <c r="EO178" s="29"/>
      <c r="EP178" s="29"/>
      <c r="EQ178" s="32"/>
      <c r="ER178" s="30"/>
      <c r="ES178" s="31"/>
      <c r="ET178" s="29"/>
      <c r="EU178" s="29"/>
      <c r="EV178" s="29"/>
      <c r="EW178" s="29"/>
      <c r="EX178" s="32"/>
      <c r="EY178" s="30"/>
      <c r="EZ178" s="31"/>
      <c r="FA178" s="29"/>
      <c r="FB178" s="29"/>
      <c r="FC178" s="29"/>
      <c r="FD178" s="29"/>
      <c r="FE178" s="32"/>
      <c r="FF178" s="30"/>
      <c r="FG178" s="31"/>
      <c r="FH178" s="29"/>
      <c r="FI178" s="29"/>
      <c r="FJ178" s="29"/>
      <c r="FK178" s="29"/>
      <c r="FL178" s="32"/>
      <c r="FM178" s="30"/>
      <c r="FN178" s="31"/>
      <c r="FO178" s="29"/>
      <c r="FP178" s="29"/>
      <c r="FQ178" s="29"/>
      <c r="FR178" s="29"/>
      <c r="FS178" s="32"/>
      <c r="FT178" s="30"/>
      <c r="FU178" s="31"/>
      <c r="FV178" s="29"/>
      <c r="FW178" s="29"/>
      <c r="FX178" s="29"/>
      <c r="FY178" s="29"/>
      <c r="FZ178" s="32"/>
      <c r="GA178" s="30"/>
      <c r="GB178" s="31"/>
      <c r="GC178" s="29"/>
      <c r="GD178" s="29"/>
      <c r="GE178" s="29"/>
      <c r="GF178" s="29"/>
      <c r="GG178" s="32"/>
      <c r="GH178" s="30"/>
      <c r="GI178" s="31"/>
      <c r="GJ178" s="29"/>
      <c r="GK178" s="29"/>
      <c r="GL178" s="29"/>
      <c r="GM178" s="29"/>
      <c r="GN178" s="32"/>
      <c r="GO178" s="30"/>
      <c r="GP178" s="31"/>
      <c r="GQ178" s="29"/>
      <c r="GR178" s="29"/>
      <c r="GS178" s="29"/>
      <c r="GT178" s="29"/>
      <c r="GU178" s="32"/>
      <c r="GV178" s="30"/>
      <c r="GW178" s="31"/>
      <c r="GX178" s="29"/>
      <c r="GY178" s="29"/>
      <c r="GZ178" s="29"/>
      <c r="HA178" s="29"/>
      <c r="HB178" s="32"/>
      <c r="HC178" s="30"/>
      <c r="HD178" s="31"/>
      <c r="HE178" s="29"/>
      <c r="HF178" s="29"/>
      <c r="HG178" s="29"/>
      <c r="HH178" s="29"/>
      <c r="HI178" s="32"/>
      <c r="HJ178" s="30"/>
      <c r="HK178" s="31"/>
      <c r="HL178" s="29"/>
      <c r="HM178" s="29"/>
      <c r="HN178" s="29"/>
      <c r="HO178" s="29"/>
      <c r="HP178" s="32"/>
      <c r="HQ178" s="30"/>
      <c r="HR178" s="31"/>
      <c r="HS178" s="29"/>
      <c r="HT178" s="29"/>
      <c r="HU178" s="29"/>
      <c r="HV178" s="29"/>
      <c r="HW178" s="32"/>
      <c r="HX178" s="30"/>
      <c r="HY178" s="31"/>
      <c r="HZ178" s="29"/>
      <c r="IA178" s="29"/>
      <c r="IB178" s="29"/>
      <c r="IC178" s="29"/>
      <c r="ID178" s="32"/>
      <c r="IE178" s="30"/>
      <c r="IF178" s="31"/>
      <c r="IG178" s="29"/>
      <c r="IH178" s="29"/>
      <c r="II178" s="29"/>
      <c r="IJ178" s="29"/>
      <c r="IK178" s="32"/>
      <c r="IL178" s="30"/>
      <c r="IM178" s="31"/>
      <c r="IN178" s="29"/>
      <c r="IO178" s="29"/>
      <c r="IP178" s="29"/>
      <c r="IQ178" s="29"/>
      <c r="IR178" s="32"/>
      <c r="IS178" s="30"/>
      <c r="IT178" s="31"/>
      <c r="IU178" s="29"/>
      <c r="IV178" s="29"/>
    </row>
    <row r="179" spans="1:256" hidden="1" outlineLevel="2" x14ac:dyDescent="0.25">
      <c r="A179" s="30" t="s">
        <v>1419</v>
      </c>
      <c r="B179" s="31">
        <v>37061</v>
      </c>
      <c r="C179" s="29" t="s">
        <v>1420</v>
      </c>
      <c r="D179" t="s">
        <v>418</v>
      </c>
      <c r="E179" s="29"/>
      <c r="F179" s="29" t="s">
        <v>1402</v>
      </c>
      <c r="G179" s="32">
        <v>0</v>
      </c>
      <c r="H179" s="30"/>
      <c r="I179" s="31"/>
      <c r="J179" s="29"/>
      <c r="K179" s="29"/>
      <c r="L179" s="29"/>
      <c r="M179" s="29"/>
      <c r="N179" s="32"/>
      <c r="O179" s="30"/>
      <c r="P179" s="31"/>
      <c r="Q179" s="29"/>
      <c r="R179" s="29"/>
      <c r="S179" s="29"/>
      <c r="T179" s="29"/>
      <c r="U179" s="32"/>
      <c r="V179" s="30"/>
      <c r="W179" s="31"/>
      <c r="X179" s="29"/>
      <c r="Y179" s="29"/>
      <c r="Z179" s="29"/>
      <c r="AA179" s="29"/>
      <c r="AB179" s="32"/>
      <c r="AC179" s="30"/>
      <c r="AD179" s="31"/>
      <c r="AE179" s="29"/>
      <c r="AF179" s="29"/>
      <c r="AG179" s="29"/>
      <c r="AH179" s="29"/>
      <c r="AI179" s="32"/>
      <c r="AJ179" s="30"/>
      <c r="AK179" s="31"/>
      <c r="AL179" s="29"/>
      <c r="AM179" s="29"/>
      <c r="AN179" s="29"/>
      <c r="AO179" s="29"/>
      <c r="AP179" s="32"/>
      <c r="AQ179" s="30"/>
      <c r="AR179" s="31"/>
      <c r="AS179" s="29"/>
      <c r="AT179" s="29"/>
      <c r="AU179" s="29"/>
      <c r="AV179" s="29"/>
      <c r="AW179" s="32"/>
      <c r="AX179" s="30"/>
      <c r="AY179" s="31"/>
      <c r="AZ179" s="29"/>
      <c r="BA179" s="29"/>
      <c r="BB179" s="29"/>
      <c r="BC179" s="29"/>
      <c r="BD179" s="32"/>
      <c r="BE179" s="30"/>
      <c r="BF179" s="31"/>
      <c r="BG179" s="29"/>
      <c r="BH179" s="29"/>
      <c r="BI179" s="29"/>
      <c r="BJ179" s="29"/>
      <c r="BK179" s="32"/>
      <c r="BL179" s="30"/>
      <c r="BM179" s="31"/>
      <c r="BN179" s="29"/>
      <c r="BO179" s="29"/>
      <c r="BP179" s="29"/>
      <c r="BQ179" s="29"/>
      <c r="BR179" s="32"/>
      <c r="BS179" s="30"/>
      <c r="BT179" s="31"/>
      <c r="BU179" s="29"/>
      <c r="BV179" s="29"/>
      <c r="BW179" s="29"/>
      <c r="BX179" s="29"/>
      <c r="BY179" s="32"/>
      <c r="BZ179" s="30"/>
      <c r="CA179" s="31"/>
      <c r="CB179" s="29"/>
      <c r="CC179" s="29"/>
      <c r="CD179" s="29"/>
      <c r="CE179" s="29"/>
      <c r="CF179" s="32"/>
      <c r="CG179" s="30"/>
      <c r="CH179" s="31"/>
      <c r="CI179" s="29"/>
      <c r="CJ179" s="29"/>
      <c r="CK179" s="29"/>
      <c r="CL179" s="29"/>
      <c r="CM179" s="32"/>
      <c r="CN179" s="30"/>
      <c r="CO179" s="31"/>
      <c r="CP179" s="29"/>
      <c r="CQ179" s="29"/>
      <c r="CR179" s="29"/>
      <c r="CS179" s="29"/>
      <c r="CT179" s="32"/>
      <c r="CU179" s="30"/>
      <c r="CV179" s="31"/>
      <c r="CW179" s="29"/>
      <c r="CX179" s="29"/>
      <c r="CY179" s="29"/>
      <c r="CZ179" s="29"/>
      <c r="DA179" s="32"/>
      <c r="DB179" s="30"/>
      <c r="DC179" s="31"/>
      <c r="DD179" s="29"/>
      <c r="DE179" s="29"/>
      <c r="DF179" s="29"/>
      <c r="DG179" s="29"/>
      <c r="DH179" s="32"/>
      <c r="DI179" s="30"/>
      <c r="DJ179" s="31"/>
      <c r="DK179" s="29"/>
      <c r="DL179" s="29"/>
      <c r="DM179" s="29"/>
      <c r="DN179" s="29"/>
      <c r="DO179" s="32"/>
      <c r="DP179" s="30"/>
      <c r="DQ179" s="31"/>
      <c r="DR179" s="29"/>
      <c r="DS179" s="29"/>
      <c r="DT179" s="29"/>
      <c r="DU179" s="29"/>
      <c r="DV179" s="32"/>
      <c r="DW179" s="30"/>
      <c r="DX179" s="31"/>
      <c r="DY179" s="29"/>
      <c r="DZ179" s="29"/>
      <c r="EA179" s="29"/>
      <c r="EB179" s="29"/>
      <c r="EC179" s="32"/>
      <c r="ED179" s="30"/>
      <c r="EE179" s="31"/>
      <c r="EF179" s="29"/>
      <c r="EG179" s="29"/>
      <c r="EH179" s="29"/>
      <c r="EI179" s="29"/>
      <c r="EJ179" s="32"/>
      <c r="EK179" s="30"/>
      <c r="EL179" s="31"/>
      <c r="EM179" s="29"/>
      <c r="EN179" s="29"/>
      <c r="EO179" s="29"/>
      <c r="EP179" s="29"/>
      <c r="EQ179" s="32"/>
      <c r="ER179" s="30"/>
      <c r="ES179" s="31"/>
      <c r="ET179" s="29"/>
      <c r="EU179" s="29"/>
      <c r="EV179" s="29"/>
      <c r="EW179" s="29"/>
      <c r="EX179" s="32"/>
      <c r="EY179" s="30"/>
      <c r="EZ179" s="31"/>
      <c r="FA179" s="29"/>
      <c r="FB179" s="29"/>
      <c r="FC179" s="29"/>
      <c r="FD179" s="29"/>
      <c r="FE179" s="32"/>
      <c r="FF179" s="30"/>
      <c r="FG179" s="31"/>
      <c r="FH179" s="29"/>
      <c r="FI179" s="29"/>
      <c r="FJ179" s="29"/>
      <c r="FK179" s="29"/>
      <c r="FL179" s="32"/>
      <c r="FM179" s="30"/>
      <c r="FN179" s="31"/>
      <c r="FO179" s="29"/>
      <c r="FP179" s="29"/>
      <c r="FQ179" s="29"/>
      <c r="FR179" s="29"/>
      <c r="FS179" s="32"/>
      <c r="FT179" s="30"/>
      <c r="FU179" s="31"/>
      <c r="FV179" s="29"/>
      <c r="FW179" s="29"/>
      <c r="FX179" s="29"/>
      <c r="FY179" s="29"/>
      <c r="FZ179" s="32"/>
      <c r="GA179" s="30"/>
      <c r="GB179" s="31"/>
      <c r="GC179" s="29"/>
      <c r="GD179" s="29"/>
      <c r="GE179" s="29"/>
      <c r="GF179" s="29"/>
      <c r="GG179" s="32"/>
      <c r="GH179" s="30"/>
      <c r="GI179" s="31"/>
      <c r="GJ179" s="29"/>
      <c r="GK179" s="29"/>
      <c r="GL179" s="29"/>
      <c r="GM179" s="29"/>
      <c r="GN179" s="32"/>
      <c r="GO179" s="30"/>
      <c r="GP179" s="31"/>
      <c r="GQ179" s="29"/>
      <c r="GR179" s="29"/>
      <c r="GS179" s="29"/>
      <c r="GT179" s="29"/>
      <c r="GU179" s="32"/>
      <c r="GV179" s="30"/>
      <c r="GW179" s="31"/>
      <c r="GX179" s="29"/>
      <c r="GY179" s="29"/>
      <c r="GZ179" s="29"/>
      <c r="HA179" s="29"/>
      <c r="HB179" s="32"/>
      <c r="HC179" s="30"/>
      <c r="HD179" s="31"/>
      <c r="HE179" s="29"/>
      <c r="HF179" s="29"/>
      <c r="HG179" s="29"/>
      <c r="HH179" s="29"/>
      <c r="HI179" s="32"/>
      <c r="HJ179" s="30"/>
      <c r="HK179" s="31"/>
      <c r="HL179" s="29"/>
      <c r="HM179" s="29"/>
      <c r="HN179" s="29"/>
      <c r="HO179" s="29"/>
      <c r="HP179" s="32"/>
      <c r="HQ179" s="30"/>
      <c r="HR179" s="31"/>
      <c r="HS179" s="29"/>
      <c r="HT179" s="29"/>
      <c r="HU179" s="29"/>
      <c r="HV179" s="29"/>
      <c r="HW179" s="32"/>
      <c r="HX179" s="30"/>
      <c r="HY179" s="31"/>
      <c r="HZ179" s="29"/>
      <c r="IA179" s="29"/>
      <c r="IB179" s="29"/>
      <c r="IC179" s="29"/>
      <c r="ID179" s="32"/>
      <c r="IE179" s="30"/>
      <c r="IF179" s="31"/>
      <c r="IG179" s="29"/>
      <c r="IH179" s="29"/>
      <c r="II179" s="29"/>
      <c r="IJ179" s="29"/>
      <c r="IK179" s="32"/>
      <c r="IL179" s="30"/>
      <c r="IM179" s="31"/>
      <c r="IN179" s="29"/>
      <c r="IO179" s="29"/>
      <c r="IP179" s="29"/>
      <c r="IQ179" s="29"/>
      <c r="IR179" s="32"/>
      <c r="IS179" s="30"/>
      <c r="IT179" s="31"/>
      <c r="IU179" s="29"/>
      <c r="IV179" s="29"/>
    </row>
    <row r="180" spans="1:256" hidden="1" outlineLevel="2" x14ac:dyDescent="0.25">
      <c r="A180" s="30" t="s">
        <v>1421</v>
      </c>
      <c r="B180" s="31">
        <v>37062</v>
      </c>
      <c r="C180" s="29" t="s">
        <v>1404</v>
      </c>
      <c r="D180" t="s">
        <v>418</v>
      </c>
      <c r="E180" s="29"/>
      <c r="F180" s="29" t="s">
        <v>1402</v>
      </c>
      <c r="G180" s="32">
        <v>0</v>
      </c>
      <c r="H180" s="30"/>
      <c r="I180" s="31"/>
      <c r="J180" s="29"/>
      <c r="K180" s="29"/>
      <c r="L180" s="29"/>
      <c r="M180" s="29"/>
      <c r="N180" s="32"/>
      <c r="O180" s="30"/>
      <c r="P180" s="31"/>
      <c r="Q180" s="29"/>
      <c r="R180" s="29"/>
      <c r="S180" s="29"/>
      <c r="T180" s="29"/>
      <c r="U180" s="32"/>
      <c r="V180" s="30"/>
      <c r="W180" s="31"/>
      <c r="X180" s="29"/>
      <c r="Y180" s="29"/>
      <c r="Z180" s="29"/>
      <c r="AA180" s="29"/>
      <c r="AB180" s="32"/>
      <c r="AC180" s="30"/>
      <c r="AD180" s="31"/>
      <c r="AE180" s="29"/>
      <c r="AF180" s="29"/>
      <c r="AG180" s="29"/>
      <c r="AH180" s="29"/>
      <c r="AI180" s="32"/>
      <c r="AJ180" s="30"/>
      <c r="AK180" s="31"/>
      <c r="AL180" s="29"/>
      <c r="AM180" s="29"/>
      <c r="AN180" s="29"/>
      <c r="AO180" s="29"/>
      <c r="AP180" s="32"/>
      <c r="AQ180" s="30"/>
      <c r="AR180" s="31"/>
      <c r="AS180" s="29"/>
      <c r="AT180" s="29"/>
      <c r="AU180" s="29"/>
      <c r="AV180" s="29"/>
      <c r="AW180" s="32"/>
      <c r="AX180" s="30"/>
      <c r="AY180" s="31"/>
      <c r="AZ180" s="29"/>
      <c r="BA180" s="29"/>
      <c r="BB180" s="29"/>
      <c r="BC180" s="29"/>
      <c r="BD180" s="32"/>
      <c r="BE180" s="30"/>
      <c r="BF180" s="31"/>
      <c r="BG180" s="29"/>
      <c r="BH180" s="29"/>
      <c r="BI180" s="29"/>
      <c r="BJ180" s="29"/>
      <c r="BK180" s="32"/>
      <c r="BL180" s="30"/>
      <c r="BM180" s="31"/>
      <c r="BN180" s="29"/>
      <c r="BO180" s="29"/>
      <c r="BP180" s="29"/>
      <c r="BQ180" s="29"/>
      <c r="BR180" s="32"/>
      <c r="BS180" s="30"/>
      <c r="BT180" s="31"/>
      <c r="BU180" s="29"/>
      <c r="BV180" s="29"/>
      <c r="BW180" s="29"/>
      <c r="BX180" s="29"/>
      <c r="BY180" s="32"/>
      <c r="BZ180" s="30"/>
      <c r="CA180" s="31"/>
      <c r="CB180" s="29"/>
      <c r="CC180" s="29"/>
      <c r="CD180" s="29"/>
      <c r="CE180" s="29"/>
      <c r="CF180" s="32"/>
      <c r="CG180" s="30"/>
      <c r="CH180" s="31"/>
      <c r="CI180" s="29"/>
      <c r="CJ180" s="29"/>
      <c r="CK180" s="29"/>
      <c r="CL180" s="29"/>
      <c r="CM180" s="32"/>
      <c r="CN180" s="30"/>
      <c r="CO180" s="31"/>
      <c r="CP180" s="29"/>
      <c r="CQ180" s="29"/>
      <c r="CR180" s="29"/>
      <c r="CS180" s="29"/>
      <c r="CT180" s="32"/>
      <c r="CU180" s="30"/>
      <c r="CV180" s="31"/>
      <c r="CW180" s="29"/>
      <c r="CX180" s="29"/>
      <c r="CY180" s="29"/>
      <c r="CZ180" s="29"/>
      <c r="DA180" s="32"/>
      <c r="DB180" s="30"/>
      <c r="DC180" s="31"/>
      <c r="DD180" s="29"/>
      <c r="DE180" s="29"/>
      <c r="DF180" s="29"/>
      <c r="DG180" s="29"/>
      <c r="DH180" s="32"/>
      <c r="DI180" s="30"/>
      <c r="DJ180" s="31"/>
      <c r="DK180" s="29"/>
      <c r="DL180" s="29"/>
      <c r="DM180" s="29"/>
      <c r="DN180" s="29"/>
      <c r="DO180" s="32"/>
      <c r="DP180" s="30"/>
      <c r="DQ180" s="31"/>
      <c r="DR180" s="29"/>
      <c r="DS180" s="29"/>
      <c r="DT180" s="29"/>
      <c r="DU180" s="29"/>
      <c r="DV180" s="32"/>
      <c r="DW180" s="30"/>
      <c r="DX180" s="31"/>
      <c r="DY180" s="29"/>
      <c r="DZ180" s="29"/>
      <c r="EA180" s="29"/>
      <c r="EB180" s="29"/>
      <c r="EC180" s="32"/>
      <c r="ED180" s="30"/>
      <c r="EE180" s="31"/>
      <c r="EF180" s="29"/>
      <c r="EG180" s="29"/>
      <c r="EH180" s="29"/>
      <c r="EI180" s="29"/>
      <c r="EJ180" s="32"/>
      <c r="EK180" s="30"/>
      <c r="EL180" s="31"/>
      <c r="EM180" s="29"/>
      <c r="EN180" s="29"/>
      <c r="EO180" s="29"/>
      <c r="EP180" s="29"/>
      <c r="EQ180" s="32"/>
      <c r="ER180" s="30"/>
      <c r="ES180" s="31"/>
      <c r="ET180" s="29"/>
      <c r="EU180" s="29"/>
      <c r="EV180" s="29"/>
      <c r="EW180" s="29"/>
      <c r="EX180" s="32"/>
      <c r="EY180" s="30"/>
      <c r="EZ180" s="31"/>
      <c r="FA180" s="29"/>
      <c r="FB180" s="29"/>
      <c r="FC180" s="29"/>
      <c r="FD180" s="29"/>
      <c r="FE180" s="32"/>
      <c r="FF180" s="30"/>
      <c r="FG180" s="31"/>
      <c r="FH180" s="29"/>
      <c r="FI180" s="29"/>
      <c r="FJ180" s="29"/>
      <c r="FK180" s="29"/>
      <c r="FL180" s="32"/>
      <c r="FM180" s="30"/>
      <c r="FN180" s="31"/>
      <c r="FO180" s="29"/>
      <c r="FP180" s="29"/>
      <c r="FQ180" s="29"/>
      <c r="FR180" s="29"/>
      <c r="FS180" s="32"/>
      <c r="FT180" s="30"/>
      <c r="FU180" s="31"/>
      <c r="FV180" s="29"/>
      <c r="FW180" s="29"/>
      <c r="FX180" s="29"/>
      <c r="FY180" s="29"/>
      <c r="FZ180" s="32"/>
      <c r="GA180" s="30"/>
      <c r="GB180" s="31"/>
      <c r="GC180" s="29"/>
      <c r="GD180" s="29"/>
      <c r="GE180" s="29"/>
      <c r="GF180" s="29"/>
      <c r="GG180" s="32"/>
      <c r="GH180" s="30"/>
      <c r="GI180" s="31"/>
      <c r="GJ180" s="29"/>
      <c r="GK180" s="29"/>
      <c r="GL180" s="29"/>
      <c r="GM180" s="29"/>
      <c r="GN180" s="32"/>
      <c r="GO180" s="30"/>
      <c r="GP180" s="31"/>
      <c r="GQ180" s="29"/>
      <c r="GR180" s="29"/>
      <c r="GS180" s="29"/>
      <c r="GT180" s="29"/>
      <c r="GU180" s="32"/>
      <c r="GV180" s="30"/>
      <c r="GW180" s="31"/>
      <c r="GX180" s="29"/>
      <c r="GY180" s="29"/>
      <c r="GZ180" s="29"/>
      <c r="HA180" s="29"/>
      <c r="HB180" s="32"/>
      <c r="HC180" s="30"/>
      <c r="HD180" s="31"/>
      <c r="HE180" s="29"/>
      <c r="HF180" s="29"/>
      <c r="HG180" s="29"/>
      <c r="HH180" s="29"/>
      <c r="HI180" s="32"/>
      <c r="HJ180" s="30"/>
      <c r="HK180" s="31"/>
      <c r="HL180" s="29"/>
      <c r="HM180" s="29"/>
      <c r="HN180" s="29"/>
      <c r="HO180" s="29"/>
      <c r="HP180" s="32"/>
      <c r="HQ180" s="30"/>
      <c r="HR180" s="31"/>
      <c r="HS180" s="29"/>
      <c r="HT180" s="29"/>
      <c r="HU180" s="29"/>
      <c r="HV180" s="29"/>
      <c r="HW180" s="32"/>
      <c r="HX180" s="30"/>
      <c r="HY180" s="31"/>
      <c r="HZ180" s="29"/>
      <c r="IA180" s="29"/>
      <c r="IB180" s="29"/>
      <c r="IC180" s="29"/>
      <c r="ID180" s="32"/>
      <c r="IE180" s="30"/>
      <c r="IF180" s="31"/>
      <c r="IG180" s="29"/>
      <c r="IH180" s="29"/>
      <c r="II180" s="29"/>
      <c r="IJ180" s="29"/>
      <c r="IK180" s="32"/>
      <c r="IL180" s="30"/>
      <c r="IM180" s="31"/>
      <c r="IN180" s="29"/>
      <c r="IO180" s="29"/>
      <c r="IP180" s="29"/>
      <c r="IQ180" s="29"/>
      <c r="IR180" s="32"/>
      <c r="IS180" s="30"/>
      <c r="IT180" s="31"/>
      <c r="IU180" s="29"/>
      <c r="IV180" s="29"/>
    </row>
    <row r="181" spans="1:256" hidden="1" outlineLevel="2" x14ac:dyDescent="0.25">
      <c r="A181" s="30" t="s">
        <v>1422</v>
      </c>
      <c r="B181" s="31">
        <v>37062</v>
      </c>
      <c r="C181" s="29" t="s">
        <v>1420</v>
      </c>
      <c r="D181" t="s">
        <v>418</v>
      </c>
      <c r="E181" s="29"/>
      <c r="F181" s="29" t="s">
        <v>1402</v>
      </c>
      <c r="G181" s="32">
        <v>1124</v>
      </c>
      <c r="H181" s="30"/>
      <c r="I181" s="31"/>
      <c r="J181" s="29"/>
      <c r="K181" s="29"/>
      <c r="L181" s="29"/>
      <c r="M181" s="29"/>
      <c r="N181" s="32"/>
      <c r="O181" s="30"/>
      <c r="P181" s="31"/>
      <c r="Q181" s="29"/>
      <c r="R181" s="29"/>
      <c r="S181" s="29"/>
      <c r="T181" s="29"/>
      <c r="U181" s="32"/>
      <c r="V181" s="30"/>
      <c r="W181" s="31"/>
      <c r="X181" s="29"/>
      <c r="Y181" s="29"/>
      <c r="Z181" s="29"/>
      <c r="AA181" s="29"/>
      <c r="AB181" s="32"/>
      <c r="AC181" s="30"/>
      <c r="AD181" s="31"/>
      <c r="AE181" s="29"/>
      <c r="AF181" s="29"/>
      <c r="AG181" s="29"/>
      <c r="AH181" s="29"/>
      <c r="AI181" s="32"/>
      <c r="AJ181" s="30"/>
      <c r="AK181" s="31"/>
      <c r="AL181" s="29"/>
      <c r="AM181" s="29"/>
      <c r="AN181" s="29"/>
      <c r="AO181" s="29"/>
      <c r="AP181" s="32"/>
      <c r="AQ181" s="30"/>
      <c r="AR181" s="31"/>
      <c r="AS181" s="29"/>
      <c r="AT181" s="29"/>
      <c r="AU181" s="29"/>
      <c r="AV181" s="29"/>
      <c r="AW181" s="32"/>
      <c r="AX181" s="30"/>
      <c r="AY181" s="31"/>
      <c r="AZ181" s="29"/>
      <c r="BA181" s="29"/>
      <c r="BB181" s="29"/>
      <c r="BC181" s="29"/>
      <c r="BD181" s="32"/>
      <c r="BE181" s="30"/>
      <c r="BF181" s="31"/>
      <c r="BG181" s="29"/>
      <c r="BH181" s="29"/>
      <c r="BI181" s="29"/>
      <c r="BJ181" s="29"/>
      <c r="BK181" s="32"/>
      <c r="BL181" s="30"/>
      <c r="BM181" s="31"/>
      <c r="BN181" s="29"/>
      <c r="BO181" s="29"/>
      <c r="BP181" s="29"/>
      <c r="BQ181" s="29"/>
      <c r="BR181" s="32"/>
      <c r="BS181" s="30"/>
      <c r="BT181" s="31"/>
      <c r="BU181" s="29"/>
      <c r="BV181" s="29"/>
      <c r="BW181" s="29"/>
      <c r="BX181" s="29"/>
      <c r="BY181" s="32"/>
      <c r="BZ181" s="30"/>
      <c r="CA181" s="31"/>
      <c r="CB181" s="29"/>
      <c r="CC181" s="29"/>
      <c r="CD181" s="29"/>
      <c r="CE181" s="29"/>
      <c r="CF181" s="32"/>
      <c r="CG181" s="30"/>
      <c r="CH181" s="31"/>
      <c r="CI181" s="29"/>
      <c r="CJ181" s="29"/>
      <c r="CK181" s="29"/>
      <c r="CL181" s="29"/>
      <c r="CM181" s="32"/>
      <c r="CN181" s="30"/>
      <c r="CO181" s="31"/>
      <c r="CP181" s="29"/>
      <c r="CQ181" s="29"/>
      <c r="CR181" s="29"/>
      <c r="CS181" s="29"/>
      <c r="CT181" s="32"/>
      <c r="CU181" s="30"/>
      <c r="CV181" s="31"/>
      <c r="CW181" s="29"/>
      <c r="CX181" s="29"/>
      <c r="CY181" s="29"/>
      <c r="CZ181" s="29"/>
      <c r="DA181" s="32"/>
      <c r="DB181" s="30"/>
      <c r="DC181" s="31"/>
      <c r="DD181" s="29"/>
      <c r="DE181" s="29"/>
      <c r="DF181" s="29"/>
      <c r="DG181" s="29"/>
      <c r="DH181" s="32"/>
      <c r="DI181" s="30"/>
      <c r="DJ181" s="31"/>
      <c r="DK181" s="29"/>
      <c r="DL181" s="29"/>
      <c r="DM181" s="29"/>
      <c r="DN181" s="29"/>
      <c r="DO181" s="32"/>
      <c r="DP181" s="30"/>
      <c r="DQ181" s="31"/>
      <c r="DR181" s="29"/>
      <c r="DS181" s="29"/>
      <c r="DT181" s="29"/>
      <c r="DU181" s="29"/>
      <c r="DV181" s="32"/>
      <c r="DW181" s="30"/>
      <c r="DX181" s="31"/>
      <c r="DY181" s="29"/>
      <c r="DZ181" s="29"/>
      <c r="EA181" s="29"/>
      <c r="EB181" s="29"/>
      <c r="EC181" s="32"/>
      <c r="ED181" s="30"/>
      <c r="EE181" s="31"/>
      <c r="EF181" s="29"/>
      <c r="EG181" s="29"/>
      <c r="EH181" s="29"/>
      <c r="EI181" s="29"/>
      <c r="EJ181" s="32"/>
      <c r="EK181" s="30"/>
      <c r="EL181" s="31"/>
      <c r="EM181" s="29"/>
      <c r="EN181" s="29"/>
      <c r="EO181" s="29"/>
      <c r="EP181" s="29"/>
      <c r="EQ181" s="32"/>
      <c r="ER181" s="30"/>
      <c r="ES181" s="31"/>
      <c r="ET181" s="29"/>
      <c r="EU181" s="29"/>
      <c r="EV181" s="29"/>
      <c r="EW181" s="29"/>
      <c r="EX181" s="32"/>
      <c r="EY181" s="30"/>
      <c r="EZ181" s="31"/>
      <c r="FA181" s="29"/>
      <c r="FB181" s="29"/>
      <c r="FC181" s="29"/>
      <c r="FD181" s="29"/>
      <c r="FE181" s="32"/>
      <c r="FF181" s="30"/>
      <c r="FG181" s="31"/>
      <c r="FH181" s="29"/>
      <c r="FI181" s="29"/>
      <c r="FJ181" s="29"/>
      <c r="FK181" s="29"/>
      <c r="FL181" s="32"/>
      <c r="FM181" s="30"/>
      <c r="FN181" s="31"/>
      <c r="FO181" s="29"/>
      <c r="FP181" s="29"/>
      <c r="FQ181" s="29"/>
      <c r="FR181" s="29"/>
      <c r="FS181" s="32"/>
      <c r="FT181" s="30"/>
      <c r="FU181" s="31"/>
      <c r="FV181" s="29"/>
      <c r="FW181" s="29"/>
      <c r="FX181" s="29"/>
      <c r="FY181" s="29"/>
      <c r="FZ181" s="32"/>
      <c r="GA181" s="30"/>
      <c r="GB181" s="31"/>
      <c r="GC181" s="29"/>
      <c r="GD181" s="29"/>
      <c r="GE181" s="29"/>
      <c r="GF181" s="29"/>
      <c r="GG181" s="32"/>
      <c r="GH181" s="30"/>
      <c r="GI181" s="31"/>
      <c r="GJ181" s="29"/>
      <c r="GK181" s="29"/>
      <c r="GL181" s="29"/>
      <c r="GM181" s="29"/>
      <c r="GN181" s="32"/>
      <c r="GO181" s="30"/>
      <c r="GP181" s="31"/>
      <c r="GQ181" s="29"/>
      <c r="GR181" s="29"/>
      <c r="GS181" s="29"/>
      <c r="GT181" s="29"/>
      <c r="GU181" s="32"/>
      <c r="GV181" s="30"/>
      <c r="GW181" s="31"/>
      <c r="GX181" s="29"/>
      <c r="GY181" s="29"/>
      <c r="GZ181" s="29"/>
      <c r="HA181" s="29"/>
      <c r="HB181" s="32"/>
      <c r="HC181" s="30"/>
      <c r="HD181" s="31"/>
      <c r="HE181" s="29"/>
      <c r="HF181" s="29"/>
      <c r="HG181" s="29"/>
      <c r="HH181" s="29"/>
      <c r="HI181" s="32"/>
      <c r="HJ181" s="30"/>
      <c r="HK181" s="31"/>
      <c r="HL181" s="29"/>
      <c r="HM181" s="29"/>
      <c r="HN181" s="29"/>
      <c r="HO181" s="29"/>
      <c r="HP181" s="32"/>
      <c r="HQ181" s="30"/>
      <c r="HR181" s="31"/>
      <c r="HS181" s="29"/>
      <c r="HT181" s="29"/>
      <c r="HU181" s="29"/>
      <c r="HV181" s="29"/>
      <c r="HW181" s="32"/>
      <c r="HX181" s="30"/>
      <c r="HY181" s="31"/>
      <c r="HZ181" s="29"/>
      <c r="IA181" s="29"/>
      <c r="IB181" s="29"/>
      <c r="IC181" s="29"/>
      <c r="ID181" s="32"/>
      <c r="IE181" s="30"/>
      <c r="IF181" s="31"/>
      <c r="IG181" s="29"/>
      <c r="IH181" s="29"/>
      <c r="II181" s="29"/>
      <c r="IJ181" s="29"/>
      <c r="IK181" s="32"/>
      <c r="IL181" s="30"/>
      <c r="IM181" s="31"/>
      <c r="IN181" s="29"/>
      <c r="IO181" s="29"/>
      <c r="IP181" s="29"/>
      <c r="IQ181" s="29"/>
      <c r="IR181" s="32"/>
      <c r="IS181" s="30"/>
      <c r="IT181" s="31"/>
      <c r="IU181" s="29"/>
      <c r="IV181" s="29"/>
    </row>
    <row r="182" spans="1:256" hidden="1" outlineLevel="2" x14ac:dyDescent="0.25">
      <c r="A182" s="30" t="s">
        <v>1423</v>
      </c>
      <c r="B182" s="31">
        <v>37063</v>
      </c>
      <c r="C182" s="29" t="s">
        <v>1420</v>
      </c>
      <c r="D182" t="s">
        <v>418</v>
      </c>
      <c r="E182" s="29"/>
      <c r="F182" s="29" t="s">
        <v>1402</v>
      </c>
      <c r="G182" s="32">
        <v>0</v>
      </c>
      <c r="H182" s="30"/>
      <c r="I182" s="31"/>
      <c r="J182" s="29"/>
      <c r="K182" s="29"/>
      <c r="L182" s="29"/>
      <c r="M182" s="29"/>
      <c r="N182" s="32"/>
      <c r="O182" s="30"/>
      <c r="P182" s="31"/>
      <c r="Q182" s="29"/>
      <c r="R182" s="29"/>
      <c r="S182" s="29"/>
      <c r="T182" s="29"/>
      <c r="U182" s="32"/>
      <c r="V182" s="30"/>
      <c r="W182" s="31"/>
      <c r="X182" s="29"/>
      <c r="Y182" s="29"/>
      <c r="Z182" s="29"/>
      <c r="AA182" s="29"/>
      <c r="AB182" s="32"/>
      <c r="AC182" s="30"/>
      <c r="AD182" s="31"/>
      <c r="AE182" s="29"/>
      <c r="AF182" s="29"/>
      <c r="AG182" s="29"/>
      <c r="AH182" s="29"/>
      <c r="AI182" s="32"/>
      <c r="AJ182" s="30"/>
      <c r="AK182" s="31"/>
      <c r="AL182" s="29"/>
      <c r="AM182" s="29"/>
      <c r="AN182" s="29"/>
      <c r="AO182" s="29"/>
      <c r="AP182" s="32"/>
      <c r="AQ182" s="30"/>
      <c r="AR182" s="31"/>
      <c r="AS182" s="29"/>
      <c r="AT182" s="29"/>
      <c r="AU182" s="29"/>
      <c r="AV182" s="29"/>
      <c r="AW182" s="32"/>
      <c r="AX182" s="30"/>
      <c r="AY182" s="31"/>
      <c r="AZ182" s="29"/>
      <c r="BA182" s="29"/>
      <c r="BB182" s="29"/>
      <c r="BC182" s="29"/>
      <c r="BD182" s="32"/>
      <c r="BE182" s="30"/>
      <c r="BF182" s="31"/>
      <c r="BG182" s="29"/>
      <c r="BH182" s="29"/>
      <c r="BI182" s="29"/>
      <c r="BJ182" s="29"/>
      <c r="BK182" s="32"/>
      <c r="BL182" s="30"/>
      <c r="BM182" s="31"/>
      <c r="BN182" s="29"/>
      <c r="BO182" s="29"/>
      <c r="BP182" s="29"/>
      <c r="BQ182" s="29"/>
      <c r="BR182" s="32"/>
      <c r="BS182" s="30"/>
      <c r="BT182" s="31"/>
      <c r="BU182" s="29"/>
      <c r="BV182" s="29"/>
      <c r="BW182" s="29"/>
      <c r="BX182" s="29"/>
      <c r="BY182" s="32"/>
      <c r="BZ182" s="30"/>
      <c r="CA182" s="31"/>
      <c r="CB182" s="29"/>
      <c r="CC182" s="29"/>
      <c r="CD182" s="29"/>
      <c r="CE182" s="29"/>
      <c r="CF182" s="32"/>
      <c r="CG182" s="30"/>
      <c r="CH182" s="31"/>
      <c r="CI182" s="29"/>
      <c r="CJ182" s="29"/>
      <c r="CK182" s="29"/>
      <c r="CL182" s="29"/>
      <c r="CM182" s="32"/>
      <c r="CN182" s="30"/>
      <c r="CO182" s="31"/>
      <c r="CP182" s="29"/>
      <c r="CQ182" s="29"/>
      <c r="CR182" s="29"/>
      <c r="CS182" s="29"/>
      <c r="CT182" s="32"/>
      <c r="CU182" s="30"/>
      <c r="CV182" s="31"/>
      <c r="CW182" s="29"/>
      <c r="CX182" s="29"/>
      <c r="CY182" s="29"/>
      <c r="CZ182" s="29"/>
      <c r="DA182" s="32"/>
      <c r="DB182" s="30"/>
      <c r="DC182" s="31"/>
      <c r="DD182" s="29"/>
      <c r="DE182" s="29"/>
      <c r="DF182" s="29"/>
      <c r="DG182" s="29"/>
      <c r="DH182" s="32"/>
      <c r="DI182" s="30"/>
      <c r="DJ182" s="31"/>
      <c r="DK182" s="29"/>
      <c r="DL182" s="29"/>
      <c r="DM182" s="29"/>
      <c r="DN182" s="29"/>
      <c r="DO182" s="32"/>
      <c r="DP182" s="30"/>
      <c r="DQ182" s="31"/>
      <c r="DR182" s="29"/>
      <c r="DS182" s="29"/>
      <c r="DT182" s="29"/>
      <c r="DU182" s="29"/>
      <c r="DV182" s="32"/>
      <c r="DW182" s="30"/>
      <c r="DX182" s="31"/>
      <c r="DY182" s="29"/>
      <c r="DZ182" s="29"/>
      <c r="EA182" s="29"/>
      <c r="EB182" s="29"/>
      <c r="EC182" s="32"/>
      <c r="ED182" s="30"/>
      <c r="EE182" s="31"/>
      <c r="EF182" s="29"/>
      <c r="EG182" s="29"/>
      <c r="EH182" s="29"/>
      <c r="EI182" s="29"/>
      <c r="EJ182" s="32"/>
      <c r="EK182" s="30"/>
      <c r="EL182" s="31"/>
      <c r="EM182" s="29"/>
      <c r="EN182" s="29"/>
      <c r="EO182" s="29"/>
      <c r="EP182" s="29"/>
      <c r="EQ182" s="32"/>
      <c r="ER182" s="30"/>
      <c r="ES182" s="31"/>
      <c r="ET182" s="29"/>
      <c r="EU182" s="29"/>
      <c r="EV182" s="29"/>
      <c r="EW182" s="29"/>
      <c r="EX182" s="32"/>
      <c r="EY182" s="30"/>
      <c r="EZ182" s="31"/>
      <c r="FA182" s="29"/>
      <c r="FB182" s="29"/>
      <c r="FC182" s="29"/>
      <c r="FD182" s="29"/>
      <c r="FE182" s="32"/>
      <c r="FF182" s="30"/>
      <c r="FG182" s="31"/>
      <c r="FH182" s="29"/>
      <c r="FI182" s="29"/>
      <c r="FJ182" s="29"/>
      <c r="FK182" s="29"/>
      <c r="FL182" s="32"/>
      <c r="FM182" s="30"/>
      <c r="FN182" s="31"/>
      <c r="FO182" s="29"/>
      <c r="FP182" s="29"/>
      <c r="FQ182" s="29"/>
      <c r="FR182" s="29"/>
      <c r="FS182" s="32"/>
      <c r="FT182" s="30"/>
      <c r="FU182" s="31"/>
      <c r="FV182" s="29"/>
      <c r="FW182" s="29"/>
      <c r="FX182" s="29"/>
      <c r="FY182" s="29"/>
      <c r="FZ182" s="32"/>
      <c r="GA182" s="30"/>
      <c r="GB182" s="31"/>
      <c r="GC182" s="29"/>
      <c r="GD182" s="29"/>
      <c r="GE182" s="29"/>
      <c r="GF182" s="29"/>
      <c r="GG182" s="32"/>
      <c r="GH182" s="30"/>
      <c r="GI182" s="31"/>
      <c r="GJ182" s="29"/>
      <c r="GK182" s="29"/>
      <c r="GL182" s="29"/>
      <c r="GM182" s="29"/>
      <c r="GN182" s="32"/>
      <c r="GO182" s="30"/>
      <c r="GP182" s="31"/>
      <c r="GQ182" s="29"/>
      <c r="GR182" s="29"/>
      <c r="GS182" s="29"/>
      <c r="GT182" s="29"/>
      <c r="GU182" s="32"/>
      <c r="GV182" s="30"/>
      <c r="GW182" s="31"/>
      <c r="GX182" s="29"/>
      <c r="GY182" s="29"/>
      <c r="GZ182" s="29"/>
      <c r="HA182" s="29"/>
      <c r="HB182" s="32"/>
      <c r="HC182" s="30"/>
      <c r="HD182" s="31"/>
      <c r="HE182" s="29"/>
      <c r="HF182" s="29"/>
      <c r="HG182" s="29"/>
      <c r="HH182" s="29"/>
      <c r="HI182" s="32"/>
      <c r="HJ182" s="30"/>
      <c r="HK182" s="31"/>
      <c r="HL182" s="29"/>
      <c r="HM182" s="29"/>
      <c r="HN182" s="29"/>
      <c r="HO182" s="29"/>
      <c r="HP182" s="32"/>
      <c r="HQ182" s="30"/>
      <c r="HR182" s="31"/>
      <c r="HS182" s="29"/>
      <c r="HT182" s="29"/>
      <c r="HU182" s="29"/>
      <c r="HV182" s="29"/>
      <c r="HW182" s="32"/>
      <c r="HX182" s="30"/>
      <c r="HY182" s="31"/>
      <c r="HZ182" s="29"/>
      <c r="IA182" s="29"/>
      <c r="IB182" s="29"/>
      <c r="IC182" s="29"/>
      <c r="ID182" s="32"/>
      <c r="IE182" s="30"/>
      <c r="IF182" s="31"/>
      <c r="IG182" s="29"/>
      <c r="IH182" s="29"/>
      <c r="II182" s="29"/>
      <c r="IJ182" s="29"/>
      <c r="IK182" s="32"/>
      <c r="IL182" s="30"/>
      <c r="IM182" s="31"/>
      <c r="IN182" s="29"/>
      <c r="IO182" s="29"/>
      <c r="IP182" s="29"/>
      <c r="IQ182" s="29"/>
      <c r="IR182" s="32"/>
      <c r="IS182" s="30"/>
      <c r="IT182" s="31"/>
      <c r="IU182" s="29"/>
      <c r="IV182" s="29"/>
    </row>
    <row r="183" spans="1:256" hidden="1" outlineLevel="2" x14ac:dyDescent="0.25">
      <c r="A183" s="30" t="s">
        <v>1424</v>
      </c>
      <c r="B183" s="31">
        <v>37063</v>
      </c>
      <c r="C183" s="29" t="s">
        <v>1425</v>
      </c>
      <c r="D183" t="s">
        <v>418</v>
      </c>
      <c r="E183" s="29"/>
      <c r="F183" s="29" t="s">
        <v>1402</v>
      </c>
      <c r="G183" s="32">
        <f>3696*31*0.015</f>
        <v>1718.6399999999999</v>
      </c>
      <c r="H183" s="30"/>
      <c r="I183" s="31"/>
      <c r="J183" s="29"/>
      <c r="K183" s="29"/>
      <c r="L183" s="29"/>
      <c r="M183" s="29"/>
      <c r="N183" s="32"/>
      <c r="O183" s="30"/>
      <c r="P183" s="31"/>
      <c r="Q183" s="29"/>
      <c r="R183" s="29"/>
      <c r="S183" s="29"/>
      <c r="T183" s="29"/>
      <c r="U183" s="32"/>
      <c r="V183" s="30"/>
      <c r="W183" s="31"/>
      <c r="X183" s="29"/>
      <c r="Y183" s="29"/>
      <c r="Z183" s="29"/>
      <c r="AA183" s="29"/>
      <c r="AB183" s="32"/>
      <c r="AC183" s="30"/>
      <c r="AD183" s="31"/>
      <c r="AE183" s="29"/>
      <c r="AF183" s="29"/>
      <c r="AG183" s="29"/>
      <c r="AH183" s="29"/>
      <c r="AI183" s="32"/>
      <c r="AJ183" s="30"/>
      <c r="AK183" s="31"/>
      <c r="AL183" s="29"/>
      <c r="AM183" s="29"/>
      <c r="AN183" s="29"/>
      <c r="AO183" s="29"/>
      <c r="AP183" s="32"/>
      <c r="AQ183" s="30"/>
      <c r="AR183" s="31"/>
      <c r="AS183" s="29"/>
      <c r="AT183" s="29"/>
      <c r="AU183" s="29"/>
      <c r="AV183" s="29"/>
      <c r="AW183" s="32"/>
      <c r="AX183" s="30"/>
      <c r="AY183" s="31"/>
      <c r="AZ183" s="29"/>
      <c r="BA183" s="29"/>
      <c r="BB183" s="29"/>
      <c r="BC183" s="29"/>
      <c r="BD183" s="32"/>
      <c r="BE183" s="30"/>
      <c r="BF183" s="31"/>
      <c r="BG183" s="29"/>
      <c r="BH183" s="29"/>
      <c r="BI183" s="29"/>
      <c r="BJ183" s="29"/>
      <c r="BK183" s="32"/>
      <c r="BL183" s="30"/>
      <c r="BM183" s="31"/>
      <c r="BN183" s="29"/>
      <c r="BO183" s="29"/>
      <c r="BP183" s="29"/>
      <c r="BQ183" s="29"/>
      <c r="BR183" s="32"/>
      <c r="BS183" s="30"/>
      <c r="BT183" s="31"/>
      <c r="BU183" s="29"/>
      <c r="BV183" s="29"/>
      <c r="BW183" s="29"/>
      <c r="BX183" s="29"/>
      <c r="BY183" s="32"/>
      <c r="BZ183" s="30"/>
      <c r="CA183" s="31"/>
      <c r="CB183" s="29"/>
      <c r="CC183" s="29"/>
      <c r="CD183" s="29"/>
      <c r="CE183" s="29"/>
      <c r="CF183" s="32"/>
      <c r="CG183" s="30"/>
      <c r="CH183" s="31"/>
      <c r="CI183" s="29"/>
      <c r="CJ183" s="29"/>
      <c r="CK183" s="29"/>
      <c r="CL183" s="29"/>
      <c r="CM183" s="32"/>
      <c r="CN183" s="30"/>
      <c r="CO183" s="31"/>
      <c r="CP183" s="29"/>
      <c r="CQ183" s="29"/>
      <c r="CR183" s="29"/>
      <c r="CS183" s="29"/>
      <c r="CT183" s="32"/>
      <c r="CU183" s="30"/>
      <c r="CV183" s="31"/>
      <c r="CW183" s="29"/>
      <c r="CX183" s="29"/>
      <c r="CY183" s="29"/>
      <c r="CZ183" s="29"/>
      <c r="DA183" s="32"/>
      <c r="DB183" s="30"/>
      <c r="DC183" s="31"/>
      <c r="DD183" s="29"/>
      <c r="DE183" s="29"/>
      <c r="DF183" s="29"/>
      <c r="DG183" s="29"/>
      <c r="DH183" s="32"/>
      <c r="DI183" s="30"/>
      <c r="DJ183" s="31"/>
      <c r="DK183" s="29"/>
      <c r="DL183" s="29"/>
      <c r="DM183" s="29"/>
      <c r="DN183" s="29"/>
      <c r="DO183" s="32"/>
      <c r="DP183" s="30"/>
      <c r="DQ183" s="31"/>
      <c r="DR183" s="29"/>
      <c r="DS183" s="29"/>
      <c r="DT183" s="29"/>
      <c r="DU183" s="29"/>
      <c r="DV183" s="32"/>
      <c r="DW183" s="30"/>
      <c r="DX183" s="31"/>
      <c r="DY183" s="29"/>
      <c r="DZ183" s="29"/>
      <c r="EA183" s="29"/>
      <c r="EB183" s="29"/>
      <c r="EC183" s="32"/>
      <c r="ED183" s="30"/>
      <c r="EE183" s="31"/>
      <c r="EF183" s="29"/>
      <c r="EG183" s="29"/>
      <c r="EH183" s="29"/>
      <c r="EI183" s="29"/>
      <c r="EJ183" s="32"/>
      <c r="EK183" s="30"/>
      <c r="EL183" s="31"/>
      <c r="EM183" s="29"/>
      <c r="EN183" s="29"/>
      <c r="EO183" s="29"/>
      <c r="EP183" s="29"/>
      <c r="EQ183" s="32"/>
      <c r="ER183" s="30"/>
      <c r="ES183" s="31"/>
      <c r="ET183" s="29"/>
      <c r="EU183" s="29"/>
      <c r="EV183" s="29"/>
      <c r="EW183" s="29"/>
      <c r="EX183" s="32"/>
      <c r="EY183" s="30"/>
      <c r="EZ183" s="31"/>
      <c r="FA183" s="29"/>
      <c r="FB183" s="29"/>
      <c r="FC183" s="29"/>
      <c r="FD183" s="29"/>
      <c r="FE183" s="32"/>
      <c r="FF183" s="30"/>
      <c r="FG183" s="31"/>
      <c r="FH183" s="29"/>
      <c r="FI183" s="29"/>
      <c r="FJ183" s="29"/>
      <c r="FK183" s="29"/>
      <c r="FL183" s="32"/>
      <c r="FM183" s="30"/>
      <c r="FN183" s="31"/>
      <c r="FO183" s="29"/>
      <c r="FP183" s="29"/>
      <c r="FQ183" s="29"/>
      <c r="FR183" s="29"/>
      <c r="FS183" s="32"/>
      <c r="FT183" s="30"/>
      <c r="FU183" s="31"/>
      <c r="FV183" s="29"/>
      <c r="FW183" s="29"/>
      <c r="FX183" s="29"/>
      <c r="FY183" s="29"/>
      <c r="FZ183" s="32"/>
      <c r="GA183" s="30"/>
      <c r="GB183" s="31"/>
      <c r="GC183" s="29"/>
      <c r="GD183" s="29"/>
      <c r="GE183" s="29"/>
      <c r="GF183" s="29"/>
      <c r="GG183" s="32"/>
      <c r="GH183" s="30"/>
      <c r="GI183" s="31"/>
      <c r="GJ183" s="29"/>
      <c r="GK183" s="29"/>
      <c r="GL183" s="29"/>
      <c r="GM183" s="29"/>
      <c r="GN183" s="32"/>
      <c r="GO183" s="30"/>
      <c r="GP183" s="31"/>
      <c r="GQ183" s="29"/>
      <c r="GR183" s="29"/>
      <c r="GS183" s="29"/>
      <c r="GT183" s="29"/>
      <c r="GU183" s="32"/>
      <c r="GV183" s="30"/>
      <c r="GW183" s="31"/>
      <c r="GX183" s="29"/>
      <c r="GY183" s="29"/>
      <c r="GZ183" s="29"/>
      <c r="HA183" s="29"/>
      <c r="HB183" s="32"/>
      <c r="HC183" s="30"/>
      <c r="HD183" s="31"/>
      <c r="HE183" s="29"/>
      <c r="HF183" s="29"/>
      <c r="HG183" s="29"/>
      <c r="HH183" s="29"/>
      <c r="HI183" s="32"/>
      <c r="HJ183" s="30"/>
      <c r="HK183" s="31"/>
      <c r="HL183" s="29"/>
      <c r="HM183" s="29"/>
      <c r="HN183" s="29"/>
      <c r="HO183" s="29"/>
      <c r="HP183" s="32"/>
      <c r="HQ183" s="30"/>
      <c r="HR183" s="31"/>
      <c r="HS183" s="29"/>
      <c r="HT183" s="29"/>
      <c r="HU183" s="29"/>
      <c r="HV183" s="29"/>
      <c r="HW183" s="32"/>
      <c r="HX183" s="30"/>
      <c r="HY183" s="31"/>
      <c r="HZ183" s="29"/>
      <c r="IA183" s="29"/>
      <c r="IB183" s="29"/>
      <c r="IC183" s="29"/>
      <c r="ID183" s="32"/>
      <c r="IE183" s="30"/>
      <c r="IF183" s="31"/>
      <c r="IG183" s="29"/>
      <c r="IH183" s="29"/>
      <c r="II183" s="29"/>
      <c r="IJ183" s="29"/>
      <c r="IK183" s="32"/>
      <c r="IL183" s="30"/>
      <c r="IM183" s="31"/>
      <c r="IN183" s="29"/>
      <c r="IO183" s="29"/>
      <c r="IP183" s="29"/>
      <c r="IQ183" s="29"/>
      <c r="IR183" s="32"/>
      <c r="IS183" s="30"/>
      <c r="IT183" s="31"/>
      <c r="IU183" s="29"/>
      <c r="IV183" s="29"/>
    </row>
    <row r="184" spans="1:256" hidden="1" outlineLevel="2" x14ac:dyDescent="0.25">
      <c r="A184" s="30" t="s">
        <v>1426</v>
      </c>
      <c r="B184" s="31">
        <v>37064</v>
      </c>
      <c r="C184" s="29" t="s">
        <v>1409</v>
      </c>
      <c r="D184" t="s">
        <v>418</v>
      </c>
      <c r="E184" s="29"/>
      <c r="F184" s="29" t="s">
        <v>1394</v>
      </c>
      <c r="G184" s="32">
        <v>7402</v>
      </c>
      <c r="H184" s="30"/>
      <c r="I184" s="31"/>
      <c r="J184" s="29"/>
      <c r="K184" s="29"/>
      <c r="L184" s="29"/>
      <c r="M184" s="29"/>
      <c r="N184" s="32"/>
      <c r="O184" s="30"/>
      <c r="P184" s="31"/>
      <c r="Q184" s="29"/>
      <c r="R184" s="29"/>
      <c r="S184" s="29"/>
      <c r="T184" s="29"/>
      <c r="U184" s="32"/>
      <c r="V184" s="30"/>
      <c r="W184" s="31"/>
      <c r="X184" s="29"/>
      <c r="Y184" s="29"/>
      <c r="Z184" s="29"/>
      <c r="AA184" s="29"/>
      <c r="AB184" s="32"/>
      <c r="AC184" s="30"/>
      <c r="AD184" s="31"/>
      <c r="AE184" s="29"/>
      <c r="AF184" s="29"/>
      <c r="AG184" s="29"/>
      <c r="AH184" s="29"/>
      <c r="AI184" s="32"/>
      <c r="AJ184" s="30"/>
      <c r="AK184" s="31"/>
      <c r="AL184" s="29"/>
      <c r="AM184" s="29"/>
      <c r="AN184" s="29"/>
      <c r="AO184" s="29"/>
      <c r="AP184" s="32"/>
      <c r="AQ184" s="30"/>
      <c r="AR184" s="31"/>
      <c r="AS184" s="29"/>
      <c r="AT184" s="29"/>
      <c r="AU184" s="29"/>
      <c r="AV184" s="29"/>
      <c r="AW184" s="32"/>
      <c r="AX184" s="30"/>
      <c r="AY184" s="31"/>
      <c r="AZ184" s="29"/>
      <c r="BA184" s="29"/>
      <c r="BB184" s="29"/>
      <c r="BC184" s="29"/>
      <c r="BD184" s="32"/>
      <c r="BE184" s="30"/>
      <c r="BF184" s="31"/>
      <c r="BG184" s="29"/>
      <c r="BH184" s="29"/>
      <c r="BI184" s="29"/>
      <c r="BJ184" s="29"/>
      <c r="BK184" s="32"/>
      <c r="BL184" s="30"/>
      <c r="BM184" s="31"/>
      <c r="BN184" s="29"/>
      <c r="BO184" s="29"/>
      <c r="BP184" s="29"/>
      <c r="BQ184" s="29"/>
      <c r="BR184" s="32"/>
      <c r="BS184" s="30"/>
      <c r="BT184" s="31"/>
      <c r="BU184" s="29"/>
      <c r="BV184" s="29"/>
      <c r="BW184" s="29"/>
      <c r="BX184" s="29"/>
      <c r="BY184" s="32"/>
      <c r="BZ184" s="30"/>
      <c r="CA184" s="31"/>
      <c r="CB184" s="29"/>
      <c r="CC184" s="29"/>
      <c r="CD184" s="29"/>
      <c r="CE184" s="29"/>
      <c r="CF184" s="32"/>
      <c r="CG184" s="30"/>
      <c r="CH184" s="31"/>
      <c r="CI184" s="29"/>
      <c r="CJ184" s="29"/>
      <c r="CK184" s="29"/>
      <c r="CL184" s="29"/>
      <c r="CM184" s="32"/>
      <c r="CN184" s="30"/>
      <c r="CO184" s="31"/>
      <c r="CP184" s="29"/>
      <c r="CQ184" s="29"/>
      <c r="CR184" s="29"/>
      <c r="CS184" s="29"/>
      <c r="CT184" s="32"/>
      <c r="CU184" s="30"/>
      <c r="CV184" s="31"/>
      <c r="CW184" s="29"/>
      <c r="CX184" s="29"/>
      <c r="CY184" s="29"/>
      <c r="CZ184" s="29"/>
      <c r="DA184" s="32"/>
      <c r="DB184" s="30"/>
      <c r="DC184" s="31"/>
      <c r="DD184" s="29"/>
      <c r="DE184" s="29"/>
      <c r="DF184" s="29"/>
      <c r="DG184" s="29"/>
      <c r="DH184" s="32"/>
      <c r="DI184" s="30"/>
      <c r="DJ184" s="31"/>
      <c r="DK184" s="29"/>
      <c r="DL184" s="29"/>
      <c r="DM184" s="29"/>
      <c r="DN184" s="29"/>
      <c r="DO184" s="32"/>
      <c r="DP184" s="30"/>
      <c r="DQ184" s="31"/>
      <c r="DR184" s="29"/>
      <c r="DS184" s="29"/>
      <c r="DT184" s="29"/>
      <c r="DU184" s="29"/>
      <c r="DV184" s="32"/>
      <c r="DW184" s="30"/>
      <c r="DX184" s="31"/>
      <c r="DY184" s="29"/>
      <c r="DZ184" s="29"/>
      <c r="EA184" s="29"/>
      <c r="EB184" s="29"/>
      <c r="EC184" s="32"/>
      <c r="ED184" s="30"/>
      <c r="EE184" s="31"/>
      <c r="EF184" s="29"/>
      <c r="EG184" s="29"/>
      <c r="EH184" s="29"/>
      <c r="EI184" s="29"/>
      <c r="EJ184" s="32"/>
      <c r="EK184" s="30"/>
      <c r="EL184" s="31"/>
      <c r="EM184" s="29"/>
      <c r="EN184" s="29"/>
      <c r="EO184" s="29"/>
      <c r="EP184" s="29"/>
      <c r="EQ184" s="32"/>
      <c r="ER184" s="30"/>
      <c r="ES184" s="31"/>
      <c r="ET184" s="29"/>
      <c r="EU184" s="29"/>
      <c r="EV184" s="29"/>
      <c r="EW184" s="29"/>
      <c r="EX184" s="32"/>
      <c r="EY184" s="30"/>
      <c r="EZ184" s="31"/>
      <c r="FA184" s="29"/>
      <c r="FB184" s="29"/>
      <c r="FC184" s="29"/>
      <c r="FD184" s="29"/>
      <c r="FE184" s="32"/>
      <c r="FF184" s="30"/>
      <c r="FG184" s="31"/>
      <c r="FH184" s="29"/>
      <c r="FI184" s="29"/>
      <c r="FJ184" s="29"/>
      <c r="FK184" s="29"/>
      <c r="FL184" s="32"/>
      <c r="FM184" s="30"/>
      <c r="FN184" s="31"/>
      <c r="FO184" s="29"/>
      <c r="FP184" s="29"/>
      <c r="FQ184" s="29"/>
      <c r="FR184" s="29"/>
      <c r="FS184" s="32"/>
      <c r="FT184" s="30"/>
      <c r="FU184" s="31"/>
      <c r="FV184" s="29"/>
      <c r="FW184" s="29"/>
      <c r="FX184" s="29"/>
      <c r="FY184" s="29"/>
      <c r="FZ184" s="32"/>
      <c r="GA184" s="30"/>
      <c r="GB184" s="31"/>
      <c r="GC184" s="29"/>
      <c r="GD184" s="29"/>
      <c r="GE184" s="29"/>
      <c r="GF184" s="29"/>
      <c r="GG184" s="32"/>
      <c r="GH184" s="30"/>
      <c r="GI184" s="31"/>
      <c r="GJ184" s="29"/>
      <c r="GK184" s="29"/>
      <c r="GL184" s="29"/>
      <c r="GM184" s="29"/>
      <c r="GN184" s="32"/>
      <c r="GO184" s="30"/>
      <c r="GP184" s="31"/>
      <c r="GQ184" s="29"/>
      <c r="GR184" s="29"/>
      <c r="GS184" s="29"/>
      <c r="GT184" s="29"/>
      <c r="GU184" s="32"/>
      <c r="GV184" s="30"/>
      <c r="GW184" s="31"/>
      <c r="GX184" s="29"/>
      <c r="GY184" s="29"/>
      <c r="GZ184" s="29"/>
      <c r="HA184" s="29"/>
      <c r="HB184" s="32"/>
      <c r="HC184" s="30"/>
      <c r="HD184" s="31"/>
      <c r="HE184" s="29"/>
      <c r="HF184" s="29"/>
      <c r="HG184" s="29"/>
      <c r="HH184" s="29"/>
      <c r="HI184" s="32"/>
      <c r="HJ184" s="30"/>
      <c r="HK184" s="31"/>
      <c r="HL184" s="29"/>
      <c r="HM184" s="29"/>
      <c r="HN184" s="29"/>
      <c r="HO184" s="29"/>
      <c r="HP184" s="32"/>
      <c r="HQ184" s="30"/>
      <c r="HR184" s="31"/>
      <c r="HS184" s="29"/>
      <c r="HT184" s="29"/>
      <c r="HU184" s="29"/>
      <c r="HV184" s="29"/>
      <c r="HW184" s="32"/>
      <c r="HX184" s="30"/>
      <c r="HY184" s="31"/>
      <c r="HZ184" s="29"/>
      <c r="IA184" s="29"/>
      <c r="IB184" s="29"/>
      <c r="IC184" s="29"/>
      <c r="ID184" s="32"/>
      <c r="IE184" s="30"/>
      <c r="IF184" s="31"/>
      <c r="IG184" s="29"/>
      <c r="IH184" s="29"/>
      <c r="II184" s="29"/>
      <c r="IJ184" s="29"/>
      <c r="IK184" s="32"/>
      <c r="IL184" s="30"/>
      <c r="IM184" s="31"/>
      <c r="IN184" s="29"/>
      <c r="IO184" s="29"/>
      <c r="IP184" s="29"/>
      <c r="IQ184" s="29"/>
      <c r="IR184" s="32"/>
      <c r="IS184" s="30"/>
      <c r="IT184" s="31"/>
      <c r="IU184" s="29"/>
      <c r="IV184" s="29"/>
    </row>
    <row r="185" spans="1:256" hidden="1" outlineLevel="2" x14ac:dyDescent="0.25">
      <c r="A185" s="30">
        <v>870843</v>
      </c>
      <c r="B185" s="31">
        <v>37064</v>
      </c>
      <c r="C185" s="29" t="s">
        <v>1427</v>
      </c>
      <c r="D185" t="s">
        <v>418</v>
      </c>
      <c r="E185" s="29"/>
      <c r="F185" s="29" t="s">
        <v>1394</v>
      </c>
      <c r="G185" s="32">
        <v>2480</v>
      </c>
      <c r="H185" s="30"/>
      <c r="I185" s="31"/>
      <c r="J185" s="29"/>
      <c r="K185" s="29"/>
      <c r="L185" s="29"/>
      <c r="M185" s="29"/>
      <c r="N185" s="32"/>
      <c r="O185" s="30"/>
      <c r="P185" s="31"/>
      <c r="Q185" s="29"/>
      <c r="R185" s="29"/>
      <c r="S185" s="29"/>
      <c r="T185" s="29"/>
      <c r="U185" s="32"/>
      <c r="V185" s="30"/>
      <c r="W185" s="31"/>
      <c r="X185" s="29"/>
      <c r="Y185" s="29"/>
      <c r="Z185" s="29"/>
      <c r="AA185" s="29"/>
      <c r="AB185" s="32"/>
      <c r="AC185" s="30"/>
      <c r="AD185" s="31"/>
      <c r="AE185" s="29"/>
      <c r="AF185" s="29"/>
      <c r="AG185" s="29"/>
      <c r="AH185" s="29"/>
      <c r="AI185" s="32"/>
      <c r="AJ185" s="30"/>
      <c r="AK185" s="31"/>
      <c r="AL185" s="29"/>
      <c r="AM185" s="29"/>
      <c r="AN185" s="29"/>
      <c r="AO185" s="29"/>
      <c r="AP185" s="32"/>
      <c r="AQ185" s="30"/>
      <c r="AR185" s="31"/>
      <c r="AS185" s="29"/>
      <c r="AT185" s="29"/>
      <c r="AU185" s="29"/>
      <c r="AV185" s="29"/>
      <c r="AW185" s="32"/>
      <c r="AX185" s="30"/>
      <c r="AY185" s="31"/>
      <c r="AZ185" s="29"/>
      <c r="BA185" s="29"/>
      <c r="BB185" s="29"/>
      <c r="BC185" s="29"/>
      <c r="BD185" s="32"/>
      <c r="BE185" s="30"/>
      <c r="BF185" s="31"/>
      <c r="BG185" s="29"/>
      <c r="BH185" s="29"/>
      <c r="BI185" s="29"/>
      <c r="BJ185" s="29"/>
      <c r="BK185" s="32"/>
      <c r="BL185" s="30"/>
      <c r="BM185" s="31"/>
      <c r="BN185" s="29"/>
      <c r="BO185" s="29"/>
      <c r="BP185" s="29"/>
      <c r="BQ185" s="29"/>
      <c r="BR185" s="32"/>
      <c r="BS185" s="30"/>
      <c r="BT185" s="31"/>
      <c r="BU185" s="29"/>
      <c r="BV185" s="29"/>
      <c r="BW185" s="29"/>
      <c r="BX185" s="29"/>
      <c r="BY185" s="32"/>
      <c r="BZ185" s="30"/>
      <c r="CA185" s="31"/>
      <c r="CB185" s="29"/>
      <c r="CC185" s="29"/>
      <c r="CD185" s="29"/>
      <c r="CE185" s="29"/>
      <c r="CF185" s="32"/>
      <c r="CG185" s="30"/>
      <c r="CH185" s="31"/>
      <c r="CI185" s="29"/>
      <c r="CJ185" s="29"/>
      <c r="CK185" s="29"/>
      <c r="CL185" s="29"/>
      <c r="CM185" s="32"/>
      <c r="CN185" s="30"/>
      <c r="CO185" s="31"/>
      <c r="CP185" s="29"/>
      <c r="CQ185" s="29"/>
      <c r="CR185" s="29"/>
      <c r="CS185" s="29"/>
      <c r="CT185" s="32"/>
      <c r="CU185" s="30"/>
      <c r="CV185" s="31"/>
      <c r="CW185" s="29"/>
      <c r="CX185" s="29"/>
      <c r="CY185" s="29"/>
      <c r="CZ185" s="29"/>
      <c r="DA185" s="32"/>
      <c r="DB185" s="30"/>
      <c r="DC185" s="31"/>
      <c r="DD185" s="29"/>
      <c r="DE185" s="29"/>
      <c r="DF185" s="29"/>
      <c r="DG185" s="29"/>
      <c r="DH185" s="32"/>
      <c r="DI185" s="30"/>
      <c r="DJ185" s="31"/>
      <c r="DK185" s="29"/>
      <c r="DL185" s="29"/>
      <c r="DM185" s="29"/>
      <c r="DN185" s="29"/>
      <c r="DO185" s="32"/>
      <c r="DP185" s="30"/>
      <c r="DQ185" s="31"/>
      <c r="DR185" s="29"/>
      <c r="DS185" s="29"/>
      <c r="DT185" s="29"/>
      <c r="DU185" s="29"/>
      <c r="DV185" s="32"/>
      <c r="DW185" s="30"/>
      <c r="DX185" s="31"/>
      <c r="DY185" s="29"/>
      <c r="DZ185" s="29"/>
      <c r="EA185" s="29"/>
      <c r="EB185" s="29"/>
      <c r="EC185" s="32"/>
      <c r="ED185" s="30"/>
      <c r="EE185" s="31"/>
      <c r="EF185" s="29"/>
      <c r="EG185" s="29"/>
      <c r="EH185" s="29"/>
      <c r="EI185" s="29"/>
      <c r="EJ185" s="32"/>
      <c r="EK185" s="30"/>
      <c r="EL185" s="31"/>
      <c r="EM185" s="29"/>
      <c r="EN185" s="29"/>
      <c r="EO185" s="29"/>
      <c r="EP185" s="29"/>
      <c r="EQ185" s="32"/>
      <c r="ER185" s="30"/>
      <c r="ES185" s="31"/>
      <c r="ET185" s="29"/>
      <c r="EU185" s="29"/>
      <c r="EV185" s="29"/>
      <c r="EW185" s="29"/>
      <c r="EX185" s="32"/>
      <c r="EY185" s="30"/>
      <c r="EZ185" s="31"/>
      <c r="FA185" s="29"/>
      <c r="FB185" s="29"/>
      <c r="FC185" s="29"/>
      <c r="FD185" s="29"/>
      <c r="FE185" s="32"/>
      <c r="FF185" s="30"/>
      <c r="FG185" s="31"/>
      <c r="FH185" s="29"/>
      <c r="FI185" s="29"/>
      <c r="FJ185" s="29"/>
      <c r="FK185" s="29"/>
      <c r="FL185" s="32"/>
      <c r="FM185" s="30"/>
      <c r="FN185" s="31"/>
      <c r="FO185" s="29"/>
      <c r="FP185" s="29"/>
      <c r="FQ185" s="29"/>
      <c r="FR185" s="29"/>
      <c r="FS185" s="32"/>
      <c r="FT185" s="30"/>
      <c r="FU185" s="31"/>
      <c r="FV185" s="29"/>
      <c r="FW185" s="29"/>
      <c r="FX185" s="29"/>
      <c r="FY185" s="29"/>
      <c r="FZ185" s="32"/>
      <c r="GA185" s="30"/>
      <c r="GB185" s="31"/>
      <c r="GC185" s="29"/>
      <c r="GD185" s="29"/>
      <c r="GE185" s="29"/>
      <c r="GF185" s="29"/>
      <c r="GG185" s="32"/>
      <c r="GH185" s="30"/>
      <c r="GI185" s="31"/>
      <c r="GJ185" s="29"/>
      <c r="GK185" s="29"/>
      <c r="GL185" s="29"/>
      <c r="GM185" s="29"/>
      <c r="GN185" s="32"/>
      <c r="GO185" s="30"/>
      <c r="GP185" s="31"/>
      <c r="GQ185" s="29"/>
      <c r="GR185" s="29"/>
      <c r="GS185" s="29"/>
      <c r="GT185" s="29"/>
      <c r="GU185" s="32"/>
      <c r="GV185" s="30"/>
      <c r="GW185" s="31"/>
      <c r="GX185" s="29"/>
      <c r="GY185" s="29"/>
      <c r="GZ185" s="29"/>
      <c r="HA185" s="29"/>
      <c r="HB185" s="32"/>
      <c r="HC185" s="30"/>
      <c r="HD185" s="31"/>
      <c r="HE185" s="29"/>
      <c r="HF185" s="29"/>
      <c r="HG185" s="29"/>
      <c r="HH185" s="29"/>
      <c r="HI185" s="32"/>
      <c r="HJ185" s="30"/>
      <c r="HK185" s="31"/>
      <c r="HL185" s="29"/>
      <c r="HM185" s="29"/>
      <c r="HN185" s="29"/>
      <c r="HO185" s="29"/>
      <c r="HP185" s="32"/>
      <c r="HQ185" s="30"/>
      <c r="HR185" s="31"/>
      <c r="HS185" s="29"/>
      <c r="HT185" s="29"/>
      <c r="HU185" s="29"/>
      <c r="HV185" s="29"/>
      <c r="HW185" s="32"/>
      <c r="HX185" s="30"/>
      <c r="HY185" s="31"/>
      <c r="HZ185" s="29"/>
      <c r="IA185" s="29"/>
      <c r="IB185" s="29"/>
      <c r="IC185" s="29"/>
      <c r="ID185" s="32"/>
      <c r="IE185" s="30"/>
      <c r="IF185" s="31"/>
      <c r="IG185" s="29"/>
      <c r="IH185" s="29"/>
      <c r="II185" s="29"/>
      <c r="IJ185" s="29"/>
      <c r="IK185" s="32"/>
      <c r="IL185" s="30"/>
      <c r="IM185" s="31"/>
      <c r="IN185" s="29"/>
      <c r="IO185" s="29"/>
      <c r="IP185" s="29"/>
      <c r="IQ185" s="29"/>
      <c r="IR185" s="32"/>
      <c r="IS185" s="30"/>
      <c r="IT185" s="31"/>
      <c r="IU185" s="29"/>
      <c r="IV185" s="29"/>
    </row>
    <row r="186" spans="1:256" hidden="1" outlineLevel="2" x14ac:dyDescent="0.25">
      <c r="A186" s="30" t="s">
        <v>1428</v>
      </c>
      <c r="B186" s="31">
        <v>37064</v>
      </c>
      <c r="C186" s="29" t="s">
        <v>1425</v>
      </c>
      <c r="D186" t="s">
        <v>418</v>
      </c>
      <c r="E186" s="29"/>
      <c r="F186" s="29" t="s">
        <v>1402</v>
      </c>
      <c r="G186" s="32">
        <v>177</v>
      </c>
      <c r="H186" s="30"/>
      <c r="I186" s="31"/>
      <c r="J186" s="29"/>
      <c r="K186" s="29"/>
      <c r="L186" s="29"/>
      <c r="M186" s="29"/>
      <c r="N186" s="32"/>
      <c r="O186" s="30"/>
      <c r="P186" s="31"/>
      <c r="Q186" s="29"/>
      <c r="R186" s="29"/>
      <c r="S186" s="29"/>
      <c r="T186" s="29"/>
      <c r="U186" s="32"/>
      <c r="V186" s="30"/>
      <c r="W186" s="31"/>
      <c r="X186" s="29"/>
      <c r="Y186" s="29"/>
      <c r="Z186" s="29"/>
      <c r="AA186" s="29"/>
      <c r="AB186" s="32"/>
      <c r="AC186" s="30"/>
      <c r="AD186" s="31"/>
      <c r="AE186" s="29"/>
      <c r="AF186" s="29"/>
      <c r="AG186" s="29"/>
      <c r="AH186" s="29"/>
      <c r="AI186" s="32"/>
      <c r="AJ186" s="30"/>
      <c r="AK186" s="31"/>
      <c r="AL186" s="29"/>
      <c r="AM186" s="29"/>
      <c r="AN186" s="29"/>
      <c r="AO186" s="29"/>
      <c r="AP186" s="32"/>
      <c r="AQ186" s="30"/>
      <c r="AR186" s="31"/>
      <c r="AS186" s="29"/>
      <c r="AT186" s="29"/>
      <c r="AU186" s="29"/>
      <c r="AV186" s="29"/>
      <c r="AW186" s="32"/>
      <c r="AX186" s="30"/>
      <c r="AY186" s="31"/>
      <c r="AZ186" s="29"/>
      <c r="BA186" s="29"/>
      <c r="BB186" s="29"/>
      <c r="BC186" s="29"/>
      <c r="BD186" s="32"/>
      <c r="BE186" s="30"/>
      <c r="BF186" s="31"/>
      <c r="BG186" s="29"/>
      <c r="BH186" s="29"/>
      <c r="BI186" s="29"/>
      <c r="BJ186" s="29"/>
      <c r="BK186" s="32"/>
      <c r="BL186" s="30"/>
      <c r="BM186" s="31"/>
      <c r="BN186" s="29"/>
      <c r="BO186" s="29"/>
      <c r="BP186" s="29"/>
      <c r="BQ186" s="29"/>
      <c r="BR186" s="32"/>
      <c r="BS186" s="30"/>
      <c r="BT186" s="31"/>
      <c r="BU186" s="29"/>
      <c r="BV186" s="29"/>
      <c r="BW186" s="29"/>
      <c r="BX186" s="29"/>
      <c r="BY186" s="32"/>
      <c r="BZ186" s="30"/>
      <c r="CA186" s="31"/>
      <c r="CB186" s="29"/>
      <c r="CC186" s="29"/>
      <c r="CD186" s="29"/>
      <c r="CE186" s="29"/>
      <c r="CF186" s="32"/>
      <c r="CG186" s="30"/>
      <c r="CH186" s="31"/>
      <c r="CI186" s="29"/>
      <c r="CJ186" s="29"/>
      <c r="CK186" s="29"/>
      <c r="CL186" s="29"/>
      <c r="CM186" s="32"/>
      <c r="CN186" s="30"/>
      <c r="CO186" s="31"/>
      <c r="CP186" s="29"/>
      <c r="CQ186" s="29"/>
      <c r="CR186" s="29"/>
      <c r="CS186" s="29"/>
      <c r="CT186" s="32"/>
      <c r="CU186" s="30"/>
      <c r="CV186" s="31"/>
      <c r="CW186" s="29"/>
      <c r="CX186" s="29"/>
      <c r="CY186" s="29"/>
      <c r="CZ186" s="29"/>
      <c r="DA186" s="32"/>
      <c r="DB186" s="30"/>
      <c r="DC186" s="31"/>
      <c r="DD186" s="29"/>
      <c r="DE186" s="29"/>
      <c r="DF186" s="29"/>
      <c r="DG186" s="29"/>
      <c r="DH186" s="32"/>
      <c r="DI186" s="30"/>
      <c r="DJ186" s="31"/>
      <c r="DK186" s="29"/>
      <c r="DL186" s="29"/>
      <c r="DM186" s="29"/>
      <c r="DN186" s="29"/>
      <c r="DO186" s="32"/>
      <c r="DP186" s="30"/>
      <c r="DQ186" s="31"/>
      <c r="DR186" s="29"/>
      <c r="DS186" s="29"/>
      <c r="DT186" s="29"/>
      <c r="DU186" s="29"/>
      <c r="DV186" s="32"/>
      <c r="DW186" s="30"/>
      <c r="DX186" s="31"/>
      <c r="DY186" s="29"/>
      <c r="DZ186" s="29"/>
      <c r="EA186" s="29"/>
      <c r="EB186" s="29"/>
      <c r="EC186" s="32"/>
      <c r="ED186" s="30"/>
      <c r="EE186" s="31"/>
      <c r="EF186" s="29"/>
      <c r="EG186" s="29"/>
      <c r="EH186" s="29"/>
      <c r="EI186" s="29"/>
      <c r="EJ186" s="32"/>
      <c r="EK186" s="30"/>
      <c r="EL186" s="31"/>
      <c r="EM186" s="29"/>
      <c r="EN186" s="29"/>
      <c r="EO186" s="29"/>
      <c r="EP186" s="29"/>
      <c r="EQ186" s="32"/>
      <c r="ER186" s="30"/>
      <c r="ES186" s="31"/>
      <c r="ET186" s="29"/>
      <c r="EU186" s="29"/>
      <c r="EV186" s="29"/>
      <c r="EW186" s="29"/>
      <c r="EX186" s="32"/>
      <c r="EY186" s="30"/>
      <c r="EZ186" s="31"/>
      <c r="FA186" s="29"/>
      <c r="FB186" s="29"/>
      <c r="FC186" s="29"/>
      <c r="FD186" s="29"/>
      <c r="FE186" s="32"/>
      <c r="FF186" s="30"/>
      <c r="FG186" s="31"/>
      <c r="FH186" s="29"/>
      <c r="FI186" s="29"/>
      <c r="FJ186" s="29"/>
      <c r="FK186" s="29"/>
      <c r="FL186" s="32"/>
      <c r="FM186" s="30"/>
      <c r="FN186" s="31"/>
      <c r="FO186" s="29"/>
      <c r="FP186" s="29"/>
      <c r="FQ186" s="29"/>
      <c r="FR186" s="29"/>
      <c r="FS186" s="32"/>
      <c r="FT186" s="30"/>
      <c r="FU186" s="31"/>
      <c r="FV186" s="29"/>
      <c r="FW186" s="29"/>
      <c r="FX186" s="29"/>
      <c r="FY186" s="29"/>
      <c r="FZ186" s="32"/>
      <c r="GA186" s="30"/>
      <c r="GB186" s="31"/>
      <c r="GC186" s="29"/>
      <c r="GD186" s="29"/>
      <c r="GE186" s="29"/>
      <c r="GF186" s="29"/>
      <c r="GG186" s="32"/>
      <c r="GH186" s="30"/>
      <c r="GI186" s="31"/>
      <c r="GJ186" s="29"/>
      <c r="GK186" s="29"/>
      <c r="GL186" s="29"/>
      <c r="GM186" s="29"/>
      <c r="GN186" s="32"/>
      <c r="GO186" s="30"/>
      <c r="GP186" s="31"/>
      <c r="GQ186" s="29"/>
      <c r="GR186" s="29"/>
      <c r="GS186" s="29"/>
      <c r="GT186" s="29"/>
      <c r="GU186" s="32"/>
      <c r="GV186" s="30"/>
      <c r="GW186" s="31"/>
      <c r="GX186" s="29"/>
      <c r="GY186" s="29"/>
      <c r="GZ186" s="29"/>
      <c r="HA186" s="29"/>
      <c r="HB186" s="32"/>
      <c r="HC186" s="30"/>
      <c r="HD186" s="31"/>
      <c r="HE186" s="29"/>
      <c r="HF186" s="29"/>
      <c r="HG186" s="29"/>
      <c r="HH186" s="29"/>
      <c r="HI186" s="32"/>
      <c r="HJ186" s="30"/>
      <c r="HK186" s="31"/>
      <c r="HL186" s="29"/>
      <c r="HM186" s="29"/>
      <c r="HN186" s="29"/>
      <c r="HO186" s="29"/>
      <c r="HP186" s="32"/>
      <c r="HQ186" s="30"/>
      <c r="HR186" s="31"/>
      <c r="HS186" s="29"/>
      <c r="HT186" s="29"/>
      <c r="HU186" s="29"/>
      <c r="HV186" s="29"/>
      <c r="HW186" s="32"/>
      <c r="HX186" s="30"/>
      <c r="HY186" s="31"/>
      <c r="HZ186" s="29"/>
      <c r="IA186" s="29"/>
      <c r="IB186" s="29"/>
      <c r="IC186" s="29"/>
      <c r="ID186" s="32"/>
      <c r="IE186" s="30"/>
      <c r="IF186" s="31"/>
      <c r="IG186" s="29"/>
      <c r="IH186" s="29"/>
      <c r="II186" s="29"/>
      <c r="IJ186" s="29"/>
      <c r="IK186" s="32"/>
      <c r="IL186" s="30"/>
      <c r="IM186" s="31"/>
      <c r="IN186" s="29"/>
      <c r="IO186" s="29"/>
      <c r="IP186" s="29"/>
      <c r="IQ186" s="29"/>
      <c r="IR186" s="32"/>
      <c r="IS186" s="30"/>
      <c r="IT186" s="31"/>
      <c r="IU186" s="29"/>
      <c r="IV186" s="29"/>
    </row>
    <row r="187" spans="1:256" hidden="1" outlineLevel="2" x14ac:dyDescent="0.25">
      <c r="A187" s="30" t="s">
        <v>1429</v>
      </c>
      <c r="B187" s="31">
        <v>37064</v>
      </c>
      <c r="C187" s="29" t="s">
        <v>1430</v>
      </c>
      <c r="D187" t="s">
        <v>418</v>
      </c>
      <c r="E187" s="29"/>
      <c r="F187" s="29" t="s">
        <v>1402</v>
      </c>
      <c r="G187" s="32">
        <v>1502</v>
      </c>
      <c r="H187" s="30"/>
      <c r="I187" s="31"/>
      <c r="J187" s="29"/>
      <c r="K187" s="29"/>
      <c r="L187" s="29"/>
      <c r="M187" s="29"/>
      <c r="N187" s="32"/>
      <c r="O187" s="30"/>
      <c r="P187" s="31"/>
      <c r="Q187" s="29"/>
      <c r="R187" s="29"/>
      <c r="S187" s="29"/>
      <c r="T187" s="29"/>
      <c r="U187" s="32"/>
      <c r="V187" s="30"/>
      <c r="W187" s="31"/>
      <c r="X187" s="29"/>
      <c r="Y187" s="29"/>
      <c r="Z187" s="29"/>
      <c r="AA187" s="29"/>
      <c r="AB187" s="32"/>
      <c r="AC187" s="30"/>
      <c r="AD187" s="31"/>
      <c r="AE187" s="29"/>
      <c r="AF187" s="29"/>
      <c r="AG187" s="29"/>
      <c r="AH187" s="29"/>
      <c r="AI187" s="32"/>
      <c r="AJ187" s="30"/>
      <c r="AK187" s="31"/>
      <c r="AL187" s="29"/>
      <c r="AM187" s="29"/>
      <c r="AN187" s="29"/>
      <c r="AO187" s="29"/>
      <c r="AP187" s="32"/>
      <c r="AQ187" s="30"/>
      <c r="AR187" s="31"/>
      <c r="AS187" s="29"/>
      <c r="AT187" s="29"/>
      <c r="AU187" s="29"/>
      <c r="AV187" s="29"/>
      <c r="AW187" s="32"/>
      <c r="AX187" s="30"/>
      <c r="AY187" s="31"/>
      <c r="AZ187" s="29"/>
      <c r="BA187" s="29"/>
      <c r="BB187" s="29"/>
      <c r="BC187" s="29"/>
      <c r="BD187" s="32"/>
      <c r="BE187" s="30"/>
      <c r="BF187" s="31"/>
      <c r="BG187" s="29"/>
      <c r="BH187" s="29"/>
      <c r="BI187" s="29"/>
      <c r="BJ187" s="29"/>
      <c r="BK187" s="32"/>
      <c r="BL187" s="30"/>
      <c r="BM187" s="31"/>
      <c r="BN187" s="29"/>
      <c r="BO187" s="29"/>
      <c r="BP187" s="29"/>
      <c r="BQ187" s="29"/>
      <c r="BR187" s="32"/>
      <c r="BS187" s="30"/>
      <c r="BT187" s="31"/>
      <c r="BU187" s="29"/>
      <c r="BV187" s="29"/>
      <c r="BW187" s="29"/>
      <c r="BX187" s="29"/>
      <c r="BY187" s="32"/>
      <c r="BZ187" s="30"/>
      <c r="CA187" s="31"/>
      <c r="CB187" s="29"/>
      <c r="CC187" s="29"/>
      <c r="CD187" s="29"/>
      <c r="CE187" s="29"/>
      <c r="CF187" s="32"/>
      <c r="CG187" s="30"/>
      <c r="CH187" s="31"/>
      <c r="CI187" s="29"/>
      <c r="CJ187" s="29"/>
      <c r="CK187" s="29"/>
      <c r="CL187" s="29"/>
      <c r="CM187" s="32"/>
      <c r="CN187" s="30"/>
      <c r="CO187" s="31"/>
      <c r="CP187" s="29"/>
      <c r="CQ187" s="29"/>
      <c r="CR187" s="29"/>
      <c r="CS187" s="29"/>
      <c r="CT187" s="32"/>
      <c r="CU187" s="30"/>
      <c r="CV187" s="31"/>
      <c r="CW187" s="29"/>
      <c r="CX187" s="29"/>
      <c r="CY187" s="29"/>
      <c r="CZ187" s="29"/>
      <c r="DA187" s="32"/>
      <c r="DB187" s="30"/>
      <c r="DC187" s="31"/>
      <c r="DD187" s="29"/>
      <c r="DE187" s="29"/>
      <c r="DF187" s="29"/>
      <c r="DG187" s="29"/>
      <c r="DH187" s="32"/>
      <c r="DI187" s="30"/>
      <c r="DJ187" s="31"/>
      <c r="DK187" s="29"/>
      <c r="DL187" s="29"/>
      <c r="DM187" s="29"/>
      <c r="DN187" s="29"/>
      <c r="DO187" s="32"/>
      <c r="DP187" s="30"/>
      <c r="DQ187" s="31"/>
      <c r="DR187" s="29"/>
      <c r="DS187" s="29"/>
      <c r="DT187" s="29"/>
      <c r="DU187" s="29"/>
      <c r="DV187" s="32"/>
      <c r="DW187" s="30"/>
      <c r="DX187" s="31"/>
      <c r="DY187" s="29"/>
      <c r="DZ187" s="29"/>
      <c r="EA187" s="29"/>
      <c r="EB187" s="29"/>
      <c r="EC187" s="32"/>
      <c r="ED187" s="30"/>
      <c r="EE187" s="31"/>
      <c r="EF187" s="29"/>
      <c r="EG187" s="29"/>
      <c r="EH187" s="29"/>
      <c r="EI187" s="29"/>
      <c r="EJ187" s="32"/>
      <c r="EK187" s="30"/>
      <c r="EL187" s="31"/>
      <c r="EM187" s="29"/>
      <c r="EN187" s="29"/>
      <c r="EO187" s="29"/>
      <c r="EP187" s="29"/>
      <c r="EQ187" s="32"/>
      <c r="ER187" s="30"/>
      <c r="ES187" s="31"/>
      <c r="ET187" s="29"/>
      <c r="EU187" s="29"/>
      <c r="EV187" s="29"/>
      <c r="EW187" s="29"/>
      <c r="EX187" s="32"/>
      <c r="EY187" s="30"/>
      <c r="EZ187" s="31"/>
      <c r="FA187" s="29"/>
      <c r="FB187" s="29"/>
      <c r="FC187" s="29"/>
      <c r="FD187" s="29"/>
      <c r="FE187" s="32"/>
      <c r="FF187" s="30"/>
      <c r="FG187" s="31"/>
      <c r="FH187" s="29"/>
      <c r="FI187" s="29"/>
      <c r="FJ187" s="29"/>
      <c r="FK187" s="29"/>
      <c r="FL187" s="32"/>
      <c r="FM187" s="30"/>
      <c r="FN187" s="31"/>
      <c r="FO187" s="29"/>
      <c r="FP187" s="29"/>
      <c r="FQ187" s="29"/>
      <c r="FR187" s="29"/>
      <c r="FS187" s="32"/>
      <c r="FT187" s="30"/>
      <c r="FU187" s="31"/>
      <c r="FV187" s="29"/>
      <c r="FW187" s="29"/>
      <c r="FX187" s="29"/>
      <c r="FY187" s="29"/>
      <c r="FZ187" s="32"/>
      <c r="GA187" s="30"/>
      <c r="GB187" s="31"/>
      <c r="GC187" s="29"/>
      <c r="GD187" s="29"/>
      <c r="GE187" s="29"/>
      <c r="GF187" s="29"/>
      <c r="GG187" s="32"/>
      <c r="GH187" s="30"/>
      <c r="GI187" s="31"/>
      <c r="GJ187" s="29"/>
      <c r="GK187" s="29"/>
      <c r="GL187" s="29"/>
      <c r="GM187" s="29"/>
      <c r="GN187" s="32"/>
      <c r="GO187" s="30"/>
      <c r="GP187" s="31"/>
      <c r="GQ187" s="29"/>
      <c r="GR187" s="29"/>
      <c r="GS187" s="29"/>
      <c r="GT187" s="29"/>
      <c r="GU187" s="32"/>
      <c r="GV187" s="30"/>
      <c r="GW187" s="31"/>
      <c r="GX187" s="29"/>
      <c r="GY187" s="29"/>
      <c r="GZ187" s="29"/>
      <c r="HA187" s="29"/>
      <c r="HB187" s="32"/>
      <c r="HC187" s="30"/>
      <c r="HD187" s="31"/>
      <c r="HE187" s="29"/>
      <c r="HF187" s="29"/>
      <c r="HG187" s="29"/>
      <c r="HH187" s="29"/>
      <c r="HI187" s="32"/>
      <c r="HJ187" s="30"/>
      <c r="HK187" s="31"/>
      <c r="HL187" s="29"/>
      <c r="HM187" s="29"/>
      <c r="HN187" s="29"/>
      <c r="HO187" s="29"/>
      <c r="HP187" s="32"/>
      <c r="HQ187" s="30"/>
      <c r="HR187" s="31"/>
      <c r="HS187" s="29"/>
      <c r="HT187" s="29"/>
      <c r="HU187" s="29"/>
      <c r="HV187" s="29"/>
      <c r="HW187" s="32"/>
      <c r="HX187" s="30"/>
      <c r="HY187" s="31"/>
      <c r="HZ187" s="29"/>
      <c r="IA187" s="29"/>
      <c r="IB187" s="29"/>
      <c r="IC187" s="29"/>
      <c r="ID187" s="32"/>
      <c r="IE187" s="30"/>
      <c r="IF187" s="31"/>
      <c r="IG187" s="29"/>
      <c r="IH187" s="29"/>
      <c r="II187" s="29"/>
      <c r="IJ187" s="29"/>
      <c r="IK187" s="32"/>
      <c r="IL187" s="30"/>
      <c r="IM187" s="31"/>
      <c r="IN187" s="29"/>
      <c r="IO187" s="29"/>
      <c r="IP187" s="29"/>
      <c r="IQ187" s="29"/>
      <c r="IR187" s="32"/>
      <c r="IS187" s="30"/>
      <c r="IT187" s="31"/>
      <c r="IU187" s="29"/>
      <c r="IV187" s="29"/>
    </row>
    <row r="188" spans="1:256" hidden="1" outlineLevel="2" x14ac:dyDescent="0.25">
      <c r="A188" s="30">
        <v>870876</v>
      </c>
      <c r="B188" s="31">
        <v>37064</v>
      </c>
      <c r="C188" s="29" t="s">
        <v>1431</v>
      </c>
      <c r="D188" t="s">
        <v>418</v>
      </c>
      <c r="E188" s="29"/>
      <c r="F188" s="29" t="s">
        <v>1394</v>
      </c>
      <c r="G188" s="32">
        <v>0</v>
      </c>
      <c r="H188" s="30"/>
      <c r="I188" s="31"/>
      <c r="J188" s="29"/>
      <c r="K188" s="29"/>
      <c r="L188" s="29"/>
      <c r="M188" s="29"/>
      <c r="N188" s="32"/>
      <c r="O188" s="30"/>
      <c r="P188" s="31"/>
      <c r="Q188" s="29"/>
      <c r="R188" s="29"/>
      <c r="S188" s="29"/>
      <c r="T188" s="29"/>
      <c r="U188" s="32"/>
      <c r="V188" s="30"/>
      <c r="W188" s="31"/>
      <c r="X188" s="29"/>
      <c r="Y188" s="29"/>
      <c r="Z188" s="29"/>
      <c r="AA188" s="29"/>
      <c r="AB188" s="32"/>
      <c r="AC188" s="30"/>
      <c r="AD188" s="31"/>
      <c r="AE188" s="29"/>
      <c r="AF188" s="29"/>
      <c r="AG188" s="29"/>
      <c r="AH188" s="29"/>
      <c r="AI188" s="32"/>
      <c r="AJ188" s="30"/>
      <c r="AK188" s="31"/>
      <c r="AL188" s="29"/>
      <c r="AM188" s="29"/>
      <c r="AN188" s="29"/>
      <c r="AO188" s="29"/>
      <c r="AP188" s="32"/>
      <c r="AQ188" s="30"/>
      <c r="AR188" s="31"/>
      <c r="AS188" s="29"/>
      <c r="AT188" s="29"/>
      <c r="AU188" s="29"/>
      <c r="AV188" s="29"/>
      <c r="AW188" s="32"/>
      <c r="AX188" s="30"/>
      <c r="AY188" s="31"/>
      <c r="AZ188" s="29"/>
      <c r="BA188" s="29"/>
      <c r="BB188" s="29"/>
      <c r="BC188" s="29"/>
      <c r="BD188" s="32"/>
      <c r="BE188" s="30"/>
      <c r="BF188" s="31"/>
      <c r="BG188" s="29"/>
      <c r="BH188" s="29"/>
      <c r="BI188" s="29"/>
      <c r="BJ188" s="29"/>
      <c r="BK188" s="32"/>
      <c r="BL188" s="30"/>
      <c r="BM188" s="31"/>
      <c r="BN188" s="29"/>
      <c r="BO188" s="29"/>
      <c r="BP188" s="29"/>
      <c r="BQ188" s="29"/>
      <c r="BR188" s="32"/>
      <c r="BS188" s="30"/>
      <c r="BT188" s="31"/>
      <c r="BU188" s="29"/>
      <c r="BV188" s="29"/>
      <c r="BW188" s="29"/>
      <c r="BX188" s="29"/>
      <c r="BY188" s="32"/>
      <c r="BZ188" s="30"/>
      <c r="CA188" s="31"/>
      <c r="CB188" s="29"/>
      <c r="CC188" s="29"/>
      <c r="CD188" s="29"/>
      <c r="CE188" s="29"/>
      <c r="CF188" s="32"/>
      <c r="CG188" s="30"/>
      <c r="CH188" s="31"/>
      <c r="CI188" s="29"/>
      <c r="CJ188" s="29"/>
      <c r="CK188" s="29"/>
      <c r="CL188" s="29"/>
      <c r="CM188" s="32"/>
      <c r="CN188" s="30"/>
      <c r="CO188" s="31"/>
      <c r="CP188" s="29"/>
      <c r="CQ188" s="29"/>
      <c r="CR188" s="29"/>
      <c r="CS188" s="29"/>
      <c r="CT188" s="32"/>
      <c r="CU188" s="30"/>
      <c r="CV188" s="31"/>
      <c r="CW188" s="29"/>
      <c r="CX188" s="29"/>
      <c r="CY188" s="29"/>
      <c r="CZ188" s="29"/>
      <c r="DA188" s="32"/>
      <c r="DB188" s="30"/>
      <c r="DC188" s="31"/>
      <c r="DD188" s="29"/>
      <c r="DE188" s="29"/>
      <c r="DF188" s="29"/>
      <c r="DG188" s="29"/>
      <c r="DH188" s="32"/>
      <c r="DI188" s="30"/>
      <c r="DJ188" s="31"/>
      <c r="DK188" s="29"/>
      <c r="DL188" s="29"/>
      <c r="DM188" s="29"/>
      <c r="DN188" s="29"/>
      <c r="DO188" s="32"/>
      <c r="DP188" s="30"/>
      <c r="DQ188" s="31"/>
      <c r="DR188" s="29"/>
      <c r="DS188" s="29"/>
      <c r="DT188" s="29"/>
      <c r="DU188" s="29"/>
      <c r="DV188" s="32"/>
      <c r="DW188" s="30"/>
      <c r="DX188" s="31"/>
      <c r="DY188" s="29"/>
      <c r="DZ188" s="29"/>
      <c r="EA188" s="29"/>
      <c r="EB188" s="29"/>
      <c r="EC188" s="32"/>
      <c r="ED188" s="30"/>
      <c r="EE188" s="31"/>
      <c r="EF188" s="29"/>
      <c r="EG188" s="29"/>
      <c r="EH188" s="29"/>
      <c r="EI188" s="29"/>
      <c r="EJ188" s="32"/>
      <c r="EK188" s="30"/>
      <c r="EL188" s="31"/>
      <c r="EM188" s="29"/>
      <c r="EN188" s="29"/>
      <c r="EO188" s="29"/>
      <c r="EP188" s="29"/>
      <c r="EQ188" s="32"/>
      <c r="ER188" s="30"/>
      <c r="ES188" s="31"/>
      <c r="ET188" s="29"/>
      <c r="EU188" s="29"/>
      <c r="EV188" s="29"/>
      <c r="EW188" s="29"/>
      <c r="EX188" s="32"/>
      <c r="EY188" s="30"/>
      <c r="EZ188" s="31"/>
      <c r="FA188" s="29"/>
      <c r="FB188" s="29"/>
      <c r="FC188" s="29"/>
      <c r="FD188" s="29"/>
      <c r="FE188" s="32"/>
      <c r="FF188" s="30"/>
      <c r="FG188" s="31"/>
      <c r="FH188" s="29"/>
      <c r="FI188" s="29"/>
      <c r="FJ188" s="29"/>
      <c r="FK188" s="29"/>
      <c r="FL188" s="32"/>
      <c r="FM188" s="30"/>
      <c r="FN188" s="31"/>
      <c r="FO188" s="29"/>
      <c r="FP188" s="29"/>
      <c r="FQ188" s="29"/>
      <c r="FR188" s="29"/>
      <c r="FS188" s="32"/>
      <c r="FT188" s="30"/>
      <c r="FU188" s="31"/>
      <c r="FV188" s="29"/>
      <c r="FW188" s="29"/>
      <c r="FX188" s="29"/>
      <c r="FY188" s="29"/>
      <c r="FZ188" s="32"/>
      <c r="GA188" s="30"/>
      <c r="GB188" s="31"/>
      <c r="GC188" s="29"/>
      <c r="GD188" s="29"/>
      <c r="GE188" s="29"/>
      <c r="GF188" s="29"/>
      <c r="GG188" s="32"/>
      <c r="GH188" s="30"/>
      <c r="GI188" s="31"/>
      <c r="GJ188" s="29"/>
      <c r="GK188" s="29"/>
      <c r="GL188" s="29"/>
      <c r="GM188" s="29"/>
      <c r="GN188" s="32"/>
      <c r="GO188" s="30"/>
      <c r="GP188" s="31"/>
      <c r="GQ188" s="29"/>
      <c r="GR188" s="29"/>
      <c r="GS188" s="29"/>
      <c r="GT188" s="29"/>
      <c r="GU188" s="32"/>
      <c r="GV188" s="30"/>
      <c r="GW188" s="31"/>
      <c r="GX188" s="29"/>
      <c r="GY188" s="29"/>
      <c r="GZ188" s="29"/>
      <c r="HA188" s="29"/>
      <c r="HB188" s="32"/>
      <c r="HC188" s="30"/>
      <c r="HD188" s="31"/>
      <c r="HE188" s="29"/>
      <c r="HF188" s="29"/>
      <c r="HG188" s="29"/>
      <c r="HH188" s="29"/>
      <c r="HI188" s="32"/>
      <c r="HJ188" s="30"/>
      <c r="HK188" s="31"/>
      <c r="HL188" s="29"/>
      <c r="HM188" s="29"/>
      <c r="HN188" s="29"/>
      <c r="HO188" s="29"/>
      <c r="HP188" s="32"/>
      <c r="HQ188" s="30"/>
      <c r="HR188" s="31"/>
      <c r="HS188" s="29"/>
      <c r="HT188" s="29"/>
      <c r="HU188" s="29"/>
      <c r="HV188" s="29"/>
      <c r="HW188" s="32"/>
      <c r="HX188" s="30"/>
      <c r="HY188" s="31"/>
      <c r="HZ188" s="29"/>
      <c r="IA188" s="29"/>
      <c r="IB188" s="29"/>
      <c r="IC188" s="29"/>
      <c r="ID188" s="32"/>
      <c r="IE188" s="30"/>
      <c r="IF188" s="31"/>
      <c r="IG188" s="29"/>
      <c r="IH188" s="29"/>
      <c r="II188" s="29"/>
      <c r="IJ188" s="29"/>
      <c r="IK188" s="32"/>
      <c r="IL188" s="30"/>
      <c r="IM188" s="31"/>
      <c r="IN188" s="29"/>
      <c r="IO188" s="29"/>
      <c r="IP188" s="29"/>
      <c r="IQ188" s="29"/>
      <c r="IR188" s="32"/>
      <c r="IS188" s="30"/>
      <c r="IT188" s="31"/>
      <c r="IU188" s="29"/>
      <c r="IV188" s="29"/>
    </row>
    <row r="189" spans="1:256" hidden="1" outlineLevel="2" x14ac:dyDescent="0.25">
      <c r="A189" s="30" t="s">
        <v>1432</v>
      </c>
      <c r="B189" s="31">
        <v>37067</v>
      </c>
      <c r="C189" s="29" t="s">
        <v>1433</v>
      </c>
      <c r="D189" t="s">
        <v>418</v>
      </c>
      <c r="E189" s="29"/>
      <c r="F189" s="29" t="s">
        <v>1394</v>
      </c>
      <c r="G189" s="32">
        <v>13434</v>
      </c>
      <c r="H189" s="30"/>
      <c r="I189" s="31"/>
      <c r="J189" s="29"/>
      <c r="K189" s="29"/>
      <c r="L189" s="29"/>
      <c r="M189" s="29"/>
      <c r="N189" s="32"/>
      <c r="O189" s="30"/>
      <c r="P189" s="31"/>
      <c r="Q189" s="29"/>
      <c r="R189" s="29"/>
      <c r="S189" s="29"/>
      <c r="T189" s="29"/>
      <c r="U189" s="32"/>
      <c r="V189" s="30"/>
      <c r="W189" s="31"/>
      <c r="X189" s="29"/>
      <c r="Y189" s="29"/>
      <c r="Z189" s="29"/>
      <c r="AA189" s="29"/>
      <c r="AB189" s="32"/>
      <c r="AC189" s="30"/>
      <c r="AD189" s="31"/>
      <c r="AE189" s="29"/>
      <c r="AF189" s="29"/>
      <c r="AG189" s="29"/>
      <c r="AH189" s="29"/>
      <c r="AI189" s="32"/>
      <c r="AJ189" s="30"/>
      <c r="AK189" s="31"/>
      <c r="AL189" s="29"/>
      <c r="AM189" s="29"/>
      <c r="AN189" s="29"/>
      <c r="AO189" s="29"/>
      <c r="AP189" s="32"/>
      <c r="AQ189" s="30"/>
      <c r="AR189" s="31"/>
      <c r="AS189" s="29"/>
      <c r="AT189" s="29"/>
      <c r="AU189" s="29"/>
      <c r="AV189" s="29"/>
      <c r="AW189" s="32"/>
      <c r="AX189" s="30"/>
      <c r="AY189" s="31"/>
      <c r="AZ189" s="29"/>
      <c r="BA189" s="29"/>
      <c r="BB189" s="29"/>
      <c r="BC189" s="29"/>
      <c r="BD189" s="32"/>
      <c r="BE189" s="30"/>
      <c r="BF189" s="31"/>
      <c r="BG189" s="29"/>
      <c r="BH189" s="29"/>
      <c r="BI189" s="29"/>
      <c r="BJ189" s="29"/>
      <c r="BK189" s="32"/>
      <c r="BL189" s="30"/>
      <c r="BM189" s="31"/>
      <c r="BN189" s="29"/>
      <c r="BO189" s="29"/>
      <c r="BP189" s="29"/>
      <c r="BQ189" s="29"/>
      <c r="BR189" s="32"/>
      <c r="BS189" s="30"/>
      <c r="BT189" s="31"/>
      <c r="BU189" s="29"/>
      <c r="BV189" s="29"/>
      <c r="BW189" s="29"/>
      <c r="BX189" s="29"/>
      <c r="BY189" s="32"/>
      <c r="BZ189" s="30"/>
      <c r="CA189" s="31"/>
      <c r="CB189" s="29"/>
      <c r="CC189" s="29"/>
      <c r="CD189" s="29"/>
      <c r="CE189" s="29"/>
      <c r="CF189" s="32"/>
      <c r="CG189" s="30"/>
      <c r="CH189" s="31"/>
      <c r="CI189" s="29"/>
      <c r="CJ189" s="29"/>
      <c r="CK189" s="29"/>
      <c r="CL189" s="29"/>
      <c r="CM189" s="32"/>
      <c r="CN189" s="30"/>
      <c r="CO189" s="31"/>
      <c r="CP189" s="29"/>
      <c r="CQ189" s="29"/>
      <c r="CR189" s="29"/>
      <c r="CS189" s="29"/>
      <c r="CT189" s="32"/>
      <c r="CU189" s="30"/>
      <c r="CV189" s="31"/>
      <c r="CW189" s="29"/>
      <c r="CX189" s="29"/>
      <c r="CY189" s="29"/>
      <c r="CZ189" s="29"/>
      <c r="DA189" s="32"/>
      <c r="DB189" s="30"/>
      <c r="DC189" s="31"/>
      <c r="DD189" s="29"/>
      <c r="DE189" s="29"/>
      <c r="DF189" s="29"/>
      <c r="DG189" s="29"/>
      <c r="DH189" s="32"/>
      <c r="DI189" s="30"/>
      <c r="DJ189" s="31"/>
      <c r="DK189" s="29"/>
      <c r="DL189" s="29"/>
      <c r="DM189" s="29"/>
      <c r="DN189" s="29"/>
      <c r="DO189" s="32"/>
      <c r="DP189" s="30"/>
      <c r="DQ189" s="31"/>
      <c r="DR189" s="29"/>
      <c r="DS189" s="29"/>
      <c r="DT189" s="29"/>
      <c r="DU189" s="29"/>
      <c r="DV189" s="32"/>
      <c r="DW189" s="30"/>
      <c r="DX189" s="31"/>
      <c r="DY189" s="29"/>
      <c r="DZ189" s="29"/>
      <c r="EA189" s="29"/>
      <c r="EB189" s="29"/>
      <c r="EC189" s="32"/>
      <c r="ED189" s="30"/>
      <c r="EE189" s="31"/>
      <c r="EF189" s="29"/>
      <c r="EG189" s="29"/>
      <c r="EH189" s="29"/>
      <c r="EI189" s="29"/>
      <c r="EJ189" s="32"/>
      <c r="EK189" s="30"/>
      <c r="EL189" s="31"/>
      <c r="EM189" s="29"/>
      <c r="EN189" s="29"/>
      <c r="EO189" s="29"/>
      <c r="EP189" s="29"/>
      <c r="EQ189" s="32"/>
      <c r="ER189" s="30"/>
      <c r="ES189" s="31"/>
      <c r="ET189" s="29"/>
      <c r="EU189" s="29"/>
      <c r="EV189" s="29"/>
      <c r="EW189" s="29"/>
      <c r="EX189" s="32"/>
      <c r="EY189" s="30"/>
      <c r="EZ189" s="31"/>
      <c r="FA189" s="29"/>
      <c r="FB189" s="29"/>
      <c r="FC189" s="29"/>
      <c r="FD189" s="29"/>
      <c r="FE189" s="32"/>
      <c r="FF189" s="30"/>
      <c r="FG189" s="31"/>
      <c r="FH189" s="29"/>
      <c r="FI189" s="29"/>
      <c r="FJ189" s="29"/>
      <c r="FK189" s="29"/>
      <c r="FL189" s="32"/>
      <c r="FM189" s="30"/>
      <c r="FN189" s="31"/>
      <c r="FO189" s="29"/>
      <c r="FP189" s="29"/>
      <c r="FQ189" s="29"/>
      <c r="FR189" s="29"/>
      <c r="FS189" s="32"/>
      <c r="FT189" s="30"/>
      <c r="FU189" s="31"/>
      <c r="FV189" s="29"/>
      <c r="FW189" s="29"/>
      <c r="FX189" s="29"/>
      <c r="FY189" s="29"/>
      <c r="FZ189" s="32"/>
      <c r="GA189" s="30"/>
      <c r="GB189" s="31"/>
      <c r="GC189" s="29"/>
      <c r="GD189" s="29"/>
      <c r="GE189" s="29"/>
      <c r="GF189" s="29"/>
      <c r="GG189" s="32"/>
      <c r="GH189" s="30"/>
      <c r="GI189" s="31"/>
      <c r="GJ189" s="29"/>
      <c r="GK189" s="29"/>
      <c r="GL189" s="29"/>
      <c r="GM189" s="29"/>
      <c r="GN189" s="32"/>
      <c r="GO189" s="30"/>
      <c r="GP189" s="31"/>
      <c r="GQ189" s="29"/>
      <c r="GR189" s="29"/>
      <c r="GS189" s="29"/>
      <c r="GT189" s="29"/>
      <c r="GU189" s="32"/>
      <c r="GV189" s="30"/>
      <c r="GW189" s="31"/>
      <c r="GX189" s="29"/>
      <c r="GY189" s="29"/>
      <c r="GZ189" s="29"/>
      <c r="HA189" s="29"/>
      <c r="HB189" s="32"/>
      <c r="HC189" s="30"/>
      <c r="HD189" s="31"/>
      <c r="HE189" s="29"/>
      <c r="HF189" s="29"/>
      <c r="HG189" s="29"/>
      <c r="HH189" s="29"/>
      <c r="HI189" s="32"/>
      <c r="HJ189" s="30"/>
      <c r="HK189" s="31"/>
      <c r="HL189" s="29"/>
      <c r="HM189" s="29"/>
      <c r="HN189" s="29"/>
      <c r="HO189" s="29"/>
      <c r="HP189" s="32"/>
      <c r="HQ189" s="30"/>
      <c r="HR189" s="31"/>
      <c r="HS189" s="29"/>
      <c r="HT189" s="29"/>
      <c r="HU189" s="29"/>
      <c r="HV189" s="29"/>
      <c r="HW189" s="32"/>
      <c r="HX189" s="30"/>
      <c r="HY189" s="31"/>
      <c r="HZ189" s="29"/>
      <c r="IA189" s="29"/>
      <c r="IB189" s="29"/>
      <c r="IC189" s="29"/>
      <c r="ID189" s="32"/>
      <c r="IE189" s="30"/>
      <c r="IF189" s="31"/>
      <c r="IG189" s="29"/>
      <c r="IH189" s="29"/>
      <c r="II189" s="29"/>
      <c r="IJ189" s="29"/>
      <c r="IK189" s="32"/>
      <c r="IL189" s="30"/>
      <c r="IM189" s="31"/>
      <c r="IN189" s="29"/>
      <c r="IO189" s="29"/>
      <c r="IP189" s="29"/>
      <c r="IQ189" s="29"/>
      <c r="IR189" s="32"/>
      <c r="IS189" s="30"/>
      <c r="IT189" s="31"/>
      <c r="IU189" s="29"/>
      <c r="IV189" s="29"/>
    </row>
    <row r="190" spans="1:256" hidden="1" outlineLevel="2" x14ac:dyDescent="0.25">
      <c r="A190" s="30" t="s">
        <v>1434</v>
      </c>
      <c r="B190" s="31">
        <v>37067</v>
      </c>
      <c r="C190" s="29" t="s">
        <v>1435</v>
      </c>
      <c r="D190" t="s">
        <v>418</v>
      </c>
      <c r="E190" s="29"/>
      <c r="F190" s="29" t="s">
        <v>1394</v>
      </c>
      <c r="G190" s="32">
        <v>1048</v>
      </c>
      <c r="H190" s="30"/>
      <c r="I190" s="31"/>
      <c r="J190" s="29"/>
      <c r="K190" s="29"/>
      <c r="L190" s="29"/>
      <c r="M190" s="29"/>
      <c r="N190" s="32"/>
      <c r="O190" s="30"/>
      <c r="P190" s="31"/>
      <c r="Q190" s="29"/>
      <c r="R190" s="29"/>
      <c r="S190" s="29"/>
      <c r="T190" s="29"/>
      <c r="U190" s="32"/>
      <c r="V190" s="30"/>
      <c r="W190" s="31"/>
      <c r="X190" s="29"/>
      <c r="Y190" s="29"/>
      <c r="Z190" s="29"/>
      <c r="AA190" s="29"/>
      <c r="AB190" s="32"/>
      <c r="AC190" s="30"/>
      <c r="AD190" s="31"/>
      <c r="AE190" s="29"/>
      <c r="AF190" s="29"/>
      <c r="AG190" s="29"/>
      <c r="AH190" s="29"/>
      <c r="AI190" s="32"/>
      <c r="AJ190" s="30"/>
      <c r="AK190" s="31"/>
      <c r="AL190" s="29"/>
      <c r="AM190" s="29"/>
      <c r="AN190" s="29"/>
      <c r="AO190" s="29"/>
      <c r="AP190" s="32"/>
      <c r="AQ190" s="30"/>
      <c r="AR190" s="31"/>
      <c r="AS190" s="29"/>
      <c r="AT190" s="29"/>
      <c r="AU190" s="29"/>
      <c r="AV190" s="29"/>
      <c r="AW190" s="32"/>
      <c r="AX190" s="30"/>
      <c r="AY190" s="31"/>
      <c r="AZ190" s="29"/>
      <c r="BA190" s="29"/>
      <c r="BB190" s="29"/>
      <c r="BC190" s="29"/>
      <c r="BD190" s="32"/>
      <c r="BE190" s="30"/>
      <c r="BF190" s="31"/>
      <c r="BG190" s="29"/>
      <c r="BH190" s="29"/>
      <c r="BI190" s="29"/>
      <c r="BJ190" s="29"/>
      <c r="BK190" s="32"/>
      <c r="BL190" s="30"/>
      <c r="BM190" s="31"/>
      <c r="BN190" s="29"/>
      <c r="BO190" s="29"/>
      <c r="BP190" s="29"/>
      <c r="BQ190" s="29"/>
      <c r="BR190" s="32"/>
      <c r="BS190" s="30"/>
      <c r="BT190" s="31"/>
      <c r="BU190" s="29"/>
      <c r="BV190" s="29"/>
      <c r="BW190" s="29"/>
      <c r="BX190" s="29"/>
      <c r="BY190" s="32"/>
      <c r="BZ190" s="30"/>
      <c r="CA190" s="31"/>
      <c r="CB190" s="29"/>
      <c r="CC190" s="29"/>
      <c r="CD190" s="29"/>
      <c r="CE190" s="29"/>
      <c r="CF190" s="32"/>
      <c r="CG190" s="30"/>
      <c r="CH190" s="31"/>
      <c r="CI190" s="29"/>
      <c r="CJ190" s="29"/>
      <c r="CK190" s="29"/>
      <c r="CL190" s="29"/>
      <c r="CM190" s="32"/>
      <c r="CN190" s="30"/>
      <c r="CO190" s="31"/>
      <c r="CP190" s="29"/>
      <c r="CQ190" s="29"/>
      <c r="CR190" s="29"/>
      <c r="CS190" s="29"/>
      <c r="CT190" s="32"/>
      <c r="CU190" s="30"/>
      <c r="CV190" s="31"/>
      <c r="CW190" s="29"/>
      <c r="CX190" s="29"/>
      <c r="CY190" s="29"/>
      <c r="CZ190" s="29"/>
      <c r="DA190" s="32"/>
      <c r="DB190" s="30"/>
      <c r="DC190" s="31"/>
      <c r="DD190" s="29"/>
      <c r="DE190" s="29"/>
      <c r="DF190" s="29"/>
      <c r="DG190" s="29"/>
      <c r="DH190" s="32"/>
      <c r="DI190" s="30"/>
      <c r="DJ190" s="31"/>
      <c r="DK190" s="29"/>
      <c r="DL190" s="29"/>
      <c r="DM190" s="29"/>
      <c r="DN190" s="29"/>
      <c r="DO190" s="32"/>
      <c r="DP190" s="30"/>
      <c r="DQ190" s="31"/>
      <c r="DR190" s="29"/>
      <c r="DS190" s="29"/>
      <c r="DT190" s="29"/>
      <c r="DU190" s="29"/>
      <c r="DV190" s="32"/>
      <c r="DW190" s="30"/>
      <c r="DX190" s="31"/>
      <c r="DY190" s="29"/>
      <c r="DZ190" s="29"/>
      <c r="EA190" s="29"/>
      <c r="EB190" s="29"/>
      <c r="EC190" s="32"/>
      <c r="ED190" s="30"/>
      <c r="EE190" s="31"/>
      <c r="EF190" s="29"/>
      <c r="EG190" s="29"/>
      <c r="EH190" s="29"/>
      <c r="EI190" s="29"/>
      <c r="EJ190" s="32"/>
      <c r="EK190" s="30"/>
      <c r="EL190" s="31"/>
      <c r="EM190" s="29"/>
      <c r="EN190" s="29"/>
      <c r="EO190" s="29"/>
      <c r="EP190" s="29"/>
      <c r="EQ190" s="32"/>
      <c r="ER190" s="30"/>
      <c r="ES190" s="31"/>
      <c r="ET190" s="29"/>
      <c r="EU190" s="29"/>
      <c r="EV190" s="29"/>
      <c r="EW190" s="29"/>
      <c r="EX190" s="32"/>
      <c r="EY190" s="30"/>
      <c r="EZ190" s="31"/>
      <c r="FA190" s="29"/>
      <c r="FB190" s="29"/>
      <c r="FC190" s="29"/>
      <c r="FD190" s="29"/>
      <c r="FE190" s="32"/>
      <c r="FF190" s="30"/>
      <c r="FG190" s="31"/>
      <c r="FH190" s="29"/>
      <c r="FI190" s="29"/>
      <c r="FJ190" s="29"/>
      <c r="FK190" s="29"/>
      <c r="FL190" s="32"/>
      <c r="FM190" s="30"/>
      <c r="FN190" s="31"/>
      <c r="FO190" s="29"/>
      <c r="FP190" s="29"/>
      <c r="FQ190" s="29"/>
      <c r="FR190" s="29"/>
      <c r="FS190" s="32"/>
      <c r="FT190" s="30"/>
      <c r="FU190" s="31"/>
      <c r="FV190" s="29"/>
      <c r="FW190" s="29"/>
      <c r="FX190" s="29"/>
      <c r="FY190" s="29"/>
      <c r="FZ190" s="32"/>
      <c r="GA190" s="30"/>
      <c r="GB190" s="31"/>
      <c r="GC190" s="29"/>
      <c r="GD190" s="29"/>
      <c r="GE190" s="29"/>
      <c r="GF190" s="29"/>
      <c r="GG190" s="32"/>
      <c r="GH190" s="30"/>
      <c r="GI190" s="31"/>
      <c r="GJ190" s="29"/>
      <c r="GK190" s="29"/>
      <c r="GL190" s="29"/>
      <c r="GM190" s="29"/>
      <c r="GN190" s="32"/>
      <c r="GO190" s="30"/>
      <c r="GP190" s="31"/>
      <c r="GQ190" s="29"/>
      <c r="GR190" s="29"/>
      <c r="GS190" s="29"/>
      <c r="GT190" s="29"/>
      <c r="GU190" s="32"/>
      <c r="GV190" s="30"/>
      <c r="GW190" s="31"/>
      <c r="GX190" s="29"/>
      <c r="GY190" s="29"/>
      <c r="GZ190" s="29"/>
      <c r="HA190" s="29"/>
      <c r="HB190" s="32"/>
      <c r="HC190" s="30"/>
      <c r="HD190" s="31"/>
      <c r="HE190" s="29"/>
      <c r="HF190" s="29"/>
      <c r="HG190" s="29"/>
      <c r="HH190" s="29"/>
      <c r="HI190" s="32"/>
      <c r="HJ190" s="30"/>
      <c r="HK190" s="31"/>
      <c r="HL190" s="29"/>
      <c r="HM190" s="29"/>
      <c r="HN190" s="29"/>
      <c r="HO190" s="29"/>
      <c r="HP190" s="32"/>
      <c r="HQ190" s="30"/>
      <c r="HR190" s="31"/>
      <c r="HS190" s="29"/>
      <c r="HT190" s="29"/>
      <c r="HU190" s="29"/>
      <c r="HV190" s="29"/>
      <c r="HW190" s="32"/>
      <c r="HX190" s="30"/>
      <c r="HY190" s="31"/>
      <c r="HZ190" s="29"/>
      <c r="IA190" s="29"/>
      <c r="IB190" s="29"/>
      <c r="IC190" s="29"/>
      <c r="ID190" s="32"/>
      <c r="IE190" s="30"/>
      <c r="IF190" s="31"/>
      <c r="IG190" s="29"/>
      <c r="IH190" s="29"/>
      <c r="II190" s="29"/>
      <c r="IJ190" s="29"/>
      <c r="IK190" s="32"/>
      <c r="IL190" s="30"/>
      <c r="IM190" s="31"/>
      <c r="IN190" s="29"/>
      <c r="IO190" s="29"/>
      <c r="IP190" s="29"/>
      <c r="IQ190" s="29"/>
      <c r="IR190" s="32"/>
      <c r="IS190" s="30"/>
      <c r="IT190" s="31"/>
      <c r="IU190" s="29"/>
      <c r="IV190" s="29"/>
    </row>
    <row r="191" spans="1:256" hidden="1" outlineLevel="2" x14ac:dyDescent="0.25">
      <c r="A191" s="30" t="s">
        <v>1436</v>
      </c>
      <c r="B191" s="31">
        <v>37067</v>
      </c>
      <c r="C191" s="29" t="s">
        <v>1437</v>
      </c>
      <c r="D191" t="s">
        <v>418</v>
      </c>
      <c r="E191" s="29"/>
      <c r="F191" s="29" t="s">
        <v>1394</v>
      </c>
      <c r="G191" s="32">
        <v>310</v>
      </c>
      <c r="H191" s="30"/>
      <c r="I191" s="31"/>
      <c r="J191" s="29"/>
      <c r="K191" s="29"/>
      <c r="L191" s="29"/>
      <c r="M191" s="29"/>
      <c r="N191" s="32"/>
      <c r="O191" s="30"/>
      <c r="P191" s="31"/>
      <c r="Q191" s="29"/>
      <c r="R191" s="29"/>
      <c r="S191" s="29"/>
      <c r="T191" s="29"/>
      <c r="U191" s="32"/>
      <c r="V191" s="30"/>
      <c r="W191" s="31"/>
      <c r="X191" s="29"/>
      <c r="Y191" s="29"/>
      <c r="Z191" s="29"/>
      <c r="AA191" s="29"/>
      <c r="AB191" s="32"/>
      <c r="AC191" s="30"/>
      <c r="AD191" s="31"/>
      <c r="AE191" s="29"/>
      <c r="AF191" s="29"/>
      <c r="AG191" s="29"/>
      <c r="AH191" s="29"/>
      <c r="AI191" s="32"/>
      <c r="AJ191" s="30"/>
      <c r="AK191" s="31"/>
      <c r="AL191" s="29"/>
      <c r="AM191" s="29"/>
      <c r="AN191" s="29"/>
      <c r="AO191" s="29"/>
      <c r="AP191" s="32"/>
      <c r="AQ191" s="30"/>
      <c r="AR191" s="31"/>
      <c r="AS191" s="29"/>
      <c r="AT191" s="29"/>
      <c r="AU191" s="29"/>
      <c r="AV191" s="29"/>
      <c r="AW191" s="32"/>
      <c r="AX191" s="30"/>
      <c r="AY191" s="31"/>
      <c r="AZ191" s="29"/>
      <c r="BA191" s="29"/>
      <c r="BB191" s="29"/>
      <c r="BC191" s="29"/>
      <c r="BD191" s="32"/>
      <c r="BE191" s="30"/>
      <c r="BF191" s="31"/>
      <c r="BG191" s="29"/>
      <c r="BH191" s="29"/>
      <c r="BI191" s="29"/>
      <c r="BJ191" s="29"/>
      <c r="BK191" s="32"/>
      <c r="BL191" s="30"/>
      <c r="BM191" s="31"/>
      <c r="BN191" s="29"/>
      <c r="BO191" s="29"/>
      <c r="BP191" s="29"/>
      <c r="BQ191" s="29"/>
      <c r="BR191" s="32"/>
      <c r="BS191" s="30"/>
      <c r="BT191" s="31"/>
      <c r="BU191" s="29"/>
      <c r="BV191" s="29"/>
      <c r="BW191" s="29"/>
      <c r="BX191" s="29"/>
      <c r="BY191" s="32"/>
      <c r="BZ191" s="30"/>
      <c r="CA191" s="31"/>
      <c r="CB191" s="29"/>
      <c r="CC191" s="29"/>
      <c r="CD191" s="29"/>
      <c r="CE191" s="29"/>
      <c r="CF191" s="32"/>
      <c r="CG191" s="30"/>
      <c r="CH191" s="31"/>
      <c r="CI191" s="29"/>
      <c r="CJ191" s="29"/>
      <c r="CK191" s="29"/>
      <c r="CL191" s="29"/>
      <c r="CM191" s="32"/>
      <c r="CN191" s="30"/>
      <c r="CO191" s="31"/>
      <c r="CP191" s="29"/>
      <c r="CQ191" s="29"/>
      <c r="CR191" s="29"/>
      <c r="CS191" s="29"/>
      <c r="CT191" s="32"/>
      <c r="CU191" s="30"/>
      <c r="CV191" s="31"/>
      <c r="CW191" s="29"/>
      <c r="CX191" s="29"/>
      <c r="CY191" s="29"/>
      <c r="CZ191" s="29"/>
      <c r="DA191" s="32"/>
      <c r="DB191" s="30"/>
      <c r="DC191" s="31"/>
      <c r="DD191" s="29"/>
      <c r="DE191" s="29"/>
      <c r="DF191" s="29"/>
      <c r="DG191" s="29"/>
      <c r="DH191" s="32"/>
      <c r="DI191" s="30"/>
      <c r="DJ191" s="31"/>
      <c r="DK191" s="29"/>
      <c r="DL191" s="29"/>
      <c r="DM191" s="29"/>
      <c r="DN191" s="29"/>
      <c r="DO191" s="32"/>
      <c r="DP191" s="30"/>
      <c r="DQ191" s="31"/>
      <c r="DR191" s="29"/>
      <c r="DS191" s="29"/>
      <c r="DT191" s="29"/>
      <c r="DU191" s="29"/>
      <c r="DV191" s="32"/>
      <c r="DW191" s="30"/>
      <c r="DX191" s="31"/>
      <c r="DY191" s="29"/>
      <c r="DZ191" s="29"/>
      <c r="EA191" s="29"/>
      <c r="EB191" s="29"/>
      <c r="EC191" s="32"/>
      <c r="ED191" s="30"/>
      <c r="EE191" s="31"/>
      <c r="EF191" s="29"/>
      <c r="EG191" s="29"/>
      <c r="EH191" s="29"/>
      <c r="EI191" s="29"/>
      <c r="EJ191" s="32"/>
      <c r="EK191" s="30"/>
      <c r="EL191" s="31"/>
      <c r="EM191" s="29"/>
      <c r="EN191" s="29"/>
      <c r="EO191" s="29"/>
      <c r="EP191" s="29"/>
      <c r="EQ191" s="32"/>
      <c r="ER191" s="30"/>
      <c r="ES191" s="31"/>
      <c r="ET191" s="29"/>
      <c r="EU191" s="29"/>
      <c r="EV191" s="29"/>
      <c r="EW191" s="29"/>
      <c r="EX191" s="32"/>
      <c r="EY191" s="30"/>
      <c r="EZ191" s="31"/>
      <c r="FA191" s="29"/>
      <c r="FB191" s="29"/>
      <c r="FC191" s="29"/>
      <c r="FD191" s="29"/>
      <c r="FE191" s="32"/>
      <c r="FF191" s="30"/>
      <c r="FG191" s="31"/>
      <c r="FH191" s="29"/>
      <c r="FI191" s="29"/>
      <c r="FJ191" s="29"/>
      <c r="FK191" s="29"/>
      <c r="FL191" s="32"/>
      <c r="FM191" s="30"/>
      <c r="FN191" s="31"/>
      <c r="FO191" s="29"/>
      <c r="FP191" s="29"/>
      <c r="FQ191" s="29"/>
      <c r="FR191" s="29"/>
      <c r="FS191" s="32"/>
      <c r="FT191" s="30"/>
      <c r="FU191" s="31"/>
      <c r="FV191" s="29"/>
      <c r="FW191" s="29"/>
      <c r="FX191" s="29"/>
      <c r="FY191" s="29"/>
      <c r="FZ191" s="32"/>
      <c r="GA191" s="30"/>
      <c r="GB191" s="31"/>
      <c r="GC191" s="29"/>
      <c r="GD191" s="29"/>
      <c r="GE191" s="29"/>
      <c r="GF191" s="29"/>
      <c r="GG191" s="32"/>
      <c r="GH191" s="30"/>
      <c r="GI191" s="31"/>
      <c r="GJ191" s="29"/>
      <c r="GK191" s="29"/>
      <c r="GL191" s="29"/>
      <c r="GM191" s="29"/>
      <c r="GN191" s="32"/>
      <c r="GO191" s="30"/>
      <c r="GP191" s="31"/>
      <c r="GQ191" s="29"/>
      <c r="GR191" s="29"/>
      <c r="GS191" s="29"/>
      <c r="GT191" s="29"/>
      <c r="GU191" s="32"/>
      <c r="GV191" s="30"/>
      <c r="GW191" s="31"/>
      <c r="GX191" s="29"/>
      <c r="GY191" s="29"/>
      <c r="GZ191" s="29"/>
      <c r="HA191" s="29"/>
      <c r="HB191" s="32"/>
      <c r="HC191" s="30"/>
      <c r="HD191" s="31"/>
      <c r="HE191" s="29"/>
      <c r="HF191" s="29"/>
      <c r="HG191" s="29"/>
      <c r="HH191" s="29"/>
      <c r="HI191" s="32"/>
      <c r="HJ191" s="30"/>
      <c r="HK191" s="31"/>
      <c r="HL191" s="29"/>
      <c r="HM191" s="29"/>
      <c r="HN191" s="29"/>
      <c r="HO191" s="29"/>
      <c r="HP191" s="32"/>
      <c r="HQ191" s="30"/>
      <c r="HR191" s="31"/>
      <c r="HS191" s="29"/>
      <c r="HT191" s="29"/>
      <c r="HU191" s="29"/>
      <c r="HV191" s="29"/>
      <c r="HW191" s="32"/>
      <c r="HX191" s="30"/>
      <c r="HY191" s="31"/>
      <c r="HZ191" s="29"/>
      <c r="IA191" s="29"/>
      <c r="IB191" s="29"/>
      <c r="IC191" s="29"/>
      <c r="ID191" s="32"/>
      <c r="IE191" s="30"/>
      <c r="IF191" s="31"/>
      <c r="IG191" s="29"/>
      <c r="IH191" s="29"/>
      <c r="II191" s="29"/>
      <c r="IJ191" s="29"/>
      <c r="IK191" s="32"/>
      <c r="IL191" s="30"/>
      <c r="IM191" s="31"/>
      <c r="IN191" s="29"/>
      <c r="IO191" s="29"/>
      <c r="IP191" s="29"/>
      <c r="IQ191" s="29"/>
      <c r="IR191" s="32"/>
      <c r="IS191" s="30"/>
      <c r="IT191" s="31"/>
      <c r="IU191" s="29"/>
      <c r="IV191" s="29"/>
    </row>
    <row r="192" spans="1:256" hidden="1" outlineLevel="2" x14ac:dyDescent="0.25">
      <c r="A192" s="30" t="s">
        <v>1438</v>
      </c>
      <c r="B192" s="31">
        <v>37067</v>
      </c>
      <c r="C192" s="29" t="s">
        <v>1439</v>
      </c>
      <c r="D192" t="s">
        <v>418</v>
      </c>
      <c r="E192" s="29"/>
      <c r="F192" s="29" t="s">
        <v>1394</v>
      </c>
      <c r="G192" s="32">
        <v>30225</v>
      </c>
      <c r="H192" s="30"/>
      <c r="I192" s="31"/>
      <c r="J192" s="29"/>
      <c r="K192" s="29"/>
      <c r="L192" s="29"/>
      <c r="M192" s="29"/>
      <c r="N192" s="32"/>
      <c r="O192" s="30"/>
      <c r="P192" s="31"/>
      <c r="Q192" s="29"/>
      <c r="R192" s="29"/>
      <c r="S192" s="29"/>
      <c r="T192" s="29"/>
      <c r="U192" s="32"/>
      <c r="V192" s="30"/>
      <c r="W192" s="31"/>
      <c r="X192" s="29"/>
      <c r="Y192" s="29"/>
      <c r="Z192" s="29"/>
      <c r="AA192" s="29"/>
      <c r="AB192" s="32"/>
      <c r="AC192" s="30"/>
      <c r="AD192" s="31"/>
      <c r="AE192" s="29"/>
      <c r="AF192" s="29"/>
      <c r="AG192" s="29"/>
      <c r="AH192" s="29"/>
      <c r="AI192" s="32"/>
      <c r="AJ192" s="30"/>
      <c r="AK192" s="31"/>
      <c r="AL192" s="29"/>
      <c r="AM192" s="29"/>
      <c r="AN192" s="29"/>
      <c r="AO192" s="29"/>
      <c r="AP192" s="32"/>
      <c r="AQ192" s="30"/>
      <c r="AR192" s="31"/>
      <c r="AS192" s="29"/>
      <c r="AT192" s="29"/>
      <c r="AU192" s="29"/>
      <c r="AV192" s="29"/>
      <c r="AW192" s="32"/>
      <c r="AX192" s="30"/>
      <c r="AY192" s="31"/>
      <c r="AZ192" s="29"/>
      <c r="BA192" s="29"/>
      <c r="BB192" s="29"/>
      <c r="BC192" s="29"/>
      <c r="BD192" s="32"/>
      <c r="BE192" s="30"/>
      <c r="BF192" s="31"/>
      <c r="BG192" s="29"/>
      <c r="BH192" s="29"/>
      <c r="BI192" s="29"/>
      <c r="BJ192" s="29"/>
      <c r="BK192" s="32"/>
      <c r="BL192" s="30"/>
      <c r="BM192" s="31"/>
      <c r="BN192" s="29"/>
      <c r="BO192" s="29"/>
      <c r="BP192" s="29"/>
      <c r="BQ192" s="29"/>
      <c r="BR192" s="32"/>
      <c r="BS192" s="30"/>
      <c r="BT192" s="31"/>
      <c r="BU192" s="29"/>
      <c r="BV192" s="29"/>
      <c r="BW192" s="29"/>
      <c r="BX192" s="29"/>
      <c r="BY192" s="32"/>
      <c r="BZ192" s="30"/>
      <c r="CA192" s="31"/>
      <c r="CB192" s="29"/>
      <c r="CC192" s="29"/>
      <c r="CD192" s="29"/>
      <c r="CE192" s="29"/>
      <c r="CF192" s="32"/>
      <c r="CG192" s="30"/>
      <c r="CH192" s="31"/>
      <c r="CI192" s="29"/>
      <c r="CJ192" s="29"/>
      <c r="CK192" s="29"/>
      <c r="CL192" s="29"/>
      <c r="CM192" s="32"/>
      <c r="CN192" s="30"/>
      <c r="CO192" s="31"/>
      <c r="CP192" s="29"/>
      <c r="CQ192" s="29"/>
      <c r="CR192" s="29"/>
      <c r="CS192" s="29"/>
      <c r="CT192" s="32"/>
      <c r="CU192" s="30"/>
      <c r="CV192" s="31"/>
      <c r="CW192" s="29"/>
      <c r="CX192" s="29"/>
      <c r="CY192" s="29"/>
      <c r="CZ192" s="29"/>
      <c r="DA192" s="32"/>
      <c r="DB192" s="30"/>
      <c r="DC192" s="31"/>
      <c r="DD192" s="29"/>
      <c r="DE192" s="29"/>
      <c r="DF192" s="29"/>
      <c r="DG192" s="29"/>
      <c r="DH192" s="32"/>
      <c r="DI192" s="30"/>
      <c r="DJ192" s="31"/>
      <c r="DK192" s="29"/>
      <c r="DL192" s="29"/>
      <c r="DM192" s="29"/>
      <c r="DN192" s="29"/>
      <c r="DO192" s="32"/>
      <c r="DP192" s="30"/>
      <c r="DQ192" s="31"/>
      <c r="DR192" s="29"/>
      <c r="DS192" s="29"/>
      <c r="DT192" s="29"/>
      <c r="DU192" s="29"/>
      <c r="DV192" s="32"/>
      <c r="DW192" s="30"/>
      <c r="DX192" s="31"/>
      <c r="DY192" s="29"/>
      <c r="DZ192" s="29"/>
      <c r="EA192" s="29"/>
      <c r="EB192" s="29"/>
      <c r="EC192" s="32"/>
      <c r="ED192" s="30"/>
      <c r="EE192" s="31"/>
      <c r="EF192" s="29"/>
      <c r="EG192" s="29"/>
      <c r="EH192" s="29"/>
      <c r="EI192" s="29"/>
      <c r="EJ192" s="32"/>
      <c r="EK192" s="30"/>
      <c r="EL192" s="31"/>
      <c r="EM192" s="29"/>
      <c r="EN192" s="29"/>
      <c r="EO192" s="29"/>
      <c r="EP192" s="29"/>
      <c r="EQ192" s="32"/>
      <c r="ER192" s="30"/>
      <c r="ES192" s="31"/>
      <c r="ET192" s="29"/>
      <c r="EU192" s="29"/>
      <c r="EV192" s="29"/>
      <c r="EW192" s="29"/>
      <c r="EX192" s="32"/>
      <c r="EY192" s="30"/>
      <c r="EZ192" s="31"/>
      <c r="FA192" s="29"/>
      <c r="FB192" s="29"/>
      <c r="FC192" s="29"/>
      <c r="FD192" s="29"/>
      <c r="FE192" s="32"/>
      <c r="FF192" s="30"/>
      <c r="FG192" s="31"/>
      <c r="FH192" s="29"/>
      <c r="FI192" s="29"/>
      <c r="FJ192" s="29"/>
      <c r="FK192" s="29"/>
      <c r="FL192" s="32"/>
      <c r="FM192" s="30"/>
      <c r="FN192" s="31"/>
      <c r="FO192" s="29"/>
      <c r="FP192" s="29"/>
      <c r="FQ192" s="29"/>
      <c r="FR192" s="29"/>
      <c r="FS192" s="32"/>
      <c r="FT192" s="30"/>
      <c r="FU192" s="31"/>
      <c r="FV192" s="29"/>
      <c r="FW192" s="29"/>
      <c r="FX192" s="29"/>
      <c r="FY192" s="29"/>
      <c r="FZ192" s="32"/>
      <c r="GA192" s="30"/>
      <c r="GB192" s="31"/>
      <c r="GC192" s="29"/>
      <c r="GD192" s="29"/>
      <c r="GE192" s="29"/>
      <c r="GF192" s="29"/>
      <c r="GG192" s="32"/>
      <c r="GH192" s="30"/>
      <c r="GI192" s="31"/>
      <c r="GJ192" s="29"/>
      <c r="GK192" s="29"/>
      <c r="GL192" s="29"/>
      <c r="GM192" s="29"/>
      <c r="GN192" s="32"/>
      <c r="GO192" s="30"/>
      <c r="GP192" s="31"/>
      <c r="GQ192" s="29"/>
      <c r="GR192" s="29"/>
      <c r="GS192" s="29"/>
      <c r="GT192" s="29"/>
      <c r="GU192" s="32"/>
      <c r="GV192" s="30"/>
      <c r="GW192" s="31"/>
      <c r="GX192" s="29"/>
      <c r="GY192" s="29"/>
      <c r="GZ192" s="29"/>
      <c r="HA192" s="29"/>
      <c r="HB192" s="32"/>
      <c r="HC192" s="30"/>
      <c r="HD192" s="31"/>
      <c r="HE192" s="29"/>
      <c r="HF192" s="29"/>
      <c r="HG192" s="29"/>
      <c r="HH192" s="29"/>
      <c r="HI192" s="32"/>
      <c r="HJ192" s="30"/>
      <c r="HK192" s="31"/>
      <c r="HL192" s="29"/>
      <c r="HM192" s="29"/>
      <c r="HN192" s="29"/>
      <c r="HO192" s="29"/>
      <c r="HP192" s="32"/>
      <c r="HQ192" s="30"/>
      <c r="HR192" s="31"/>
      <c r="HS192" s="29"/>
      <c r="HT192" s="29"/>
      <c r="HU192" s="29"/>
      <c r="HV192" s="29"/>
      <c r="HW192" s="32"/>
      <c r="HX192" s="30"/>
      <c r="HY192" s="31"/>
      <c r="HZ192" s="29"/>
      <c r="IA192" s="29"/>
      <c r="IB192" s="29"/>
      <c r="IC192" s="29"/>
      <c r="ID192" s="32"/>
      <c r="IE192" s="30"/>
      <c r="IF192" s="31"/>
      <c r="IG192" s="29"/>
      <c r="IH192" s="29"/>
      <c r="II192" s="29"/>
      <c r="IJ192" s="29"/>
      <c r="IK192" s="32"/>
      <c r="IL192" s="30"/>
      <c r="IM192" s="31"/>
      <c r="IN192" s="29"/>
      <c r="IO192" s="29"/>
      <c r="IP192" s="29"/>
      <c r="IQ192" s="29"/>
      <c r="IR192" s="32"/>
      <c r="IS192" s="30"/>
      <c r="IT192" s="31"/>
      <c r="IU192" s="29"/>
      <c r="IV192" s="29"/>
    </row>
    <row r="193" spans="1:256" hidden="1" outlineLevel="2" x14ac:dyDescent="0.25">
      <c r="A193" s="30" t="s">
        <v>1440</v>
      </c>
      <c r="B193" s="31">
        <v>37067</v>
      </c>
      <c r="C193" s="29" t="s">
        <v>1387</v>
      </c>
      <c r="D193" t="s">
        <v>418</v>
      </c>
      <c r="E193" s="29"/>
      <c r="F193" s="29" t="s">
        <v>1381</v>
      </c>
      <c r="G193" s="32">
        <v>3670</v>
      </c>
      <c r="H193" s="30"/>
      <c r="I193" s="31"/>
      <c r="J193" s="29"/>
      <c r="K193" s="29"/>
      <c r="L193" s="29"/>
      <c r="M193" s="29"/>
      <c r="N193" s="32"/>
      <c r="O193" s="30"/>
      <c r="P193" s="31"/>
      <c r="Q193" s="29"/>
      <c r="R193" s="29"/>
      <c r="S193" s="29"/>
      <c r="T193" s="29"/>
      <c r="U193" s="32"/>
      <c r="V193" s="30"/>
      <c r="W193" s="31"/>
      <c r="X193" s="29"/>
      <c r="Y193" s="29"/>
      <c r="Z193" s="29"/>
      <c r="AA193" s="29"/>
      <c r="AB193" s="32"/>
      <c r="AC193" s="30"/>
      <c r="AD193" s="31"/>
      <c r="AE193" s="29"/>
      <c r="AF193" s="29"/>
      <c r="AG193" s="29"/>
      <c r="AH193" s="29"/>
      <c r="AI193" s="32"/>
      <c r="AJ193" s="30"/>
      <c r="AK193" s="31"/>
      <c r="AL193" s="29"/>
      <c r="AM193" s="29"/>
      <c r="AN193" s="29"/>
      <c r="AO193" s="29"/>
      <c r="AP193" s="32"/>
      <c r="AQ193" s="30"/>
      <c r="AR193" s="31"/>
      <c r="AS193" s="29"/>
      <c r="AT193" s="29"/>
      <c r="AU193" s="29"/>
      <c r="AV193" s="29"/>
      <c r="AW193" s="32"/>
      <c r="AX193" s="30"/>
      <c r="AY193" s="31"/>
      <c r="AZ193" s="29"/>
      <c r="BA193" s="29"/>
      <c r="BB193" s="29"/>
      <c r="BC193" s="29"/>
      <c r="BD193" s="32"/>
      <c r="BE193" s="30"/>
      <c r="BF193" s="31"/>
      <c r="BG193" s="29"/>
      <c r="BH193" s="29"/>
      <c r="BI193" s="29"/>
      <c r="BJ193" s="29"/>
      <c r="BK193" s="32"/>
      <c r="BL193" s="30"/>
      <c r="BM193" s="31"/>
      <c r="BN193" s="29"/>
      <c r="BO193" s="29"/>
      <c r="BP193" s="29"/>
      <c r="BQ193" s="29"/>
      <c r="BR193" s="32"/>
      <c r="BS193" s="30"/>
      <c r="BT193" s="31"/>
      <c r="BU193" s="29"/>
      <c r="BV193" s="29"/>
      <c r="BW193" s="29"/>
      <c r="BX193" s="29"/>
      <c r="BY193" s="32"/>
      <c r="BZ193" s="30"/>
      <c r="CA193" s="31"/>
      <c r="CB193" s="29"/>
      <c r="CC193" s="29"/>
      <c r="CD193" s="29"/>
      <c r="CE193" s="29"/>
      <c r="CF193" s="32"/>
      <c r="CG193" s="30"/>
      <c r="CH193" s="31"/>
      <c r="CI193" s="29"/>
      <c r="CJ193" s="29"/>
      <c r="CK193" s="29"/>
      <c r="CL193" s="29"/>
      <c r="CM193" s="32"/>
      <c r="CN193" s="30"/>
      <c r="CO193" s="31"/>
      <c r="CP193" s="29"/>
      <c r="CQ193" s="29"/>
      <c r="CR193" s="29"/>
      <c r="CS193" s="29"/>
      <c r="CT193" s="32"/>
      <c r="CU193" s="30"/>
      <c r="CV193" s="31"/>
      <c r="CW193" s="29"/>
      <c r="CX193" s="29"/>
      <c r="CY193" s="29"/>
      <c r="CZ193" s="29"/>
      <c r="DA193" s="32"/>
      <c r="DB193" s="30"/>
      <c r="DC193" s="31"/>
      <c r="DD193" s="29"/>
      <c r="DE193" s="29"/>
      <c r="DF193" s="29"/>
      <c r="DG193" s="29"/>
      <c r="DH193" s="32"/>
      <c r="DI193" s="30"/>
      <c r="DJ193" s="31"/>
      <c r="DK193" s="29"/>
      <c r="DL193" s="29"/>
      <c r="DM193" s="29"/>
      <c r="DN193" s="29"/>
      <c r="DO193" s="32"/>
      <c r="DP193" s="30"/>
      <c r="DQ193" s="31"/>
      <c r="DR193" s="29"/>
      <c r="DS193" s="29"/>
      <c r="DT193" s="29"/>
      <c r="DU193" s="29"/>
      <c r="DV193" s="32"/>
      <c r="DW193" s="30"/>
      <c r="DX193" s="31"/>
      <c r="DY193" s="29"/>
      <c r="DZ193" s="29"/>
      <c r="EA193" s="29"/>
      <c r="EB193" s="29"/>
      <c r="EC193" s="32"/>
      <c r="ED193" s="30"/>
      <c r="EE193" s="31"/>
      <c r="EF193" s="29"/>
      <c r="EG193" s="29"/>
      <c r="EH193" s="29"/>
      <c r="EI193" s="29"/>
      <c r="EJ193" s="32"/>
      <c r="EK193" s="30"/>
      <c r="EL193" s="31"/>
      <c r="EM193" s="29"/>
      <c r="EN193" s="29"/>
      <c r="EO193" s="29"/>
      <c r="EP193" s="29"/>
      <c r="EQ193" s="32"/>
      <c r="ER193" s="30"/>
      <c r="ES193" s="31"/>
      <c r="ET193" s="29"/>
      <c r="EU193" s="29"/>
      <c r="EV193" s="29"/>
      <c r="EW193" s="29"/>
      <c r="EX193" s="32"/>
      <c r="EY193" s="30"/>
      <c r="EZ193" s="31"/>
      <c r="FA193" s="29"/>
      <c r="FB193" s="29"/>
      <c r="FC193" s="29"/>
      <c r="FD193" s="29"/>
      <c r="FE193" s="32"/>
      <c r="FF193" s="30"/>
      <c r="FG193" s="31"/>
      <c r="FH193" s="29"/>
      <c r="FI193" s="29"/>
      <c r="FJ193" s="29"/>
      <c r="FK193" s="29"/>
      <c r="FL193" s="32"/>
      <c r="FM193" s="30"/>
      <c r="FN193" s="31"/>
      <c r="FO193" s="29"/>
      <c r="FP193" s="29"/>
      <c r="FQ193" s="29"/>
      <c r="FR193" s="29"/>
      <c r="FS193" s="32"/>
      <c r="FT193" s="30"/>
      <c r="FU193" s="31"/>
      <c r="FV193" s="29"/>
      <c r="FW193" s="29"/>
      <c r="FX193" s="29"/>
      <c r="FY193" s="29"/>
      <c r="FZ193" s="32"/>
      <c r="GA193" s="30"/>
      <c r="GB193" s="31"/>
      <c r="GC193" s="29"/>
      <c r="GD193" s="29"/>
      <c r="GE193" s="29"/>
      <c r="GF193" s="29"/>
      <c r="GG193" s="32"/>
      <c r="GH193" s="30"/>
      <c r="GI193" s="31"/>
      <c r="GJ193" s="29"/>
      <c r="GK193" s="29"/>
      <c r="GL193" s="29"/>
      <c r="GM193" s="29"/>
      <c r="GN193" s="32"/>
      <c r="GO193" s="30"/>
      <c r="GP193" s="31"/>
      <c r="GQ193" s="29"/>
      <c r="GR193" s="29"/>
      <c r="GS193" s="29"/>
      <c r="GT193" s="29"/>
      <c r="GU193" s="32"/>
      <c r="GV193" s="30"/>
      <c r="GW193" s="31"/>
      <c r="GX193" s="29"/>
      <c r="GY193" s="29"/>
      <c r="GZ193" s="29"/>
      <c r="HA193" s="29"/>
      <c r="HB193" s="32"/>
      <c r="HC193" s="30"/>
      <c r="HD193" s="31"/>
      <c r="HE193" s="29"/>
      <c r="HF193" s="29"/>
      <c r="HG193" s="29"/>
      <c r="HH193" s="29"/>
      <c r="HI193" s="32"/>
      <c r="HJ193" s="30"/>
      <c r="HK193" s="31"/>
      <c r="HL193" s="29"/>
      <c r="HM193" s="29"/>
      <c r="HN193" s="29"/>
      <c r="HO193" s="29"/>
      <c r="HP193" s="32"/>
      <c r="HQ193" s="30"/>
      <c r="HR193" s="31"/>
      <c r="HS193" s="29"/>
      <c r="HT193" s="29"/>
      <c r="HU193" s="29"/>
      <c r="HV193" s="29"/>
      <c r="HW193" s="32"/>
      <c r="HX193" s="30"/>
      <c r="HY193" s="31"/>
      <c r="HZ193" s="29"/>
      <c r="IA193" s="29"/>
      <c r="IB193" s="29"/>
      <c r="IC193" s="29"/>
      <c r="ID193" s="32"/>
      <c r="IE193" s="30"/>
      <c r="IF193" s="31"/>
      <c r="IG193" s="29"/>
      <c r="IH193" s="29"/>
      <c r="II193" s="29"/>
      <c r="IJ193" s="29"/>
      <c r="IK193" s="32"/>
      <c r="IL193" s="30"/>
      <c r="IM193" s="31"/>
      <c r="IN193" s="29"/>
      <c r="IO193" s="29"/>
      <c r="IP193" s="29"/>
      <c r="IQ193" s="29"/>
      <c r="IR193" s="32"/>
      <c r="IS193" s="30"/>
      <c r="IT193" s="31"/>
      <c r="IU193" s="29"/>
      <c r="IV193" s="29"/>
    </row>
    <row r="194" spans="1:256" hidden="1" outlineLevel="2" x14ac:dyDescent="0.25">
      <c r="A194" s="30">
        <v>877537</v>
      </c>
      <c r="B194" s="31">
        <v>37067</v>
      </c>
      <c r="C194" s="29" t="s">
        <v>1441</v>
      </c>
      <c r="D194" t="s">
        <v>418</v>
      </c>
      <c r="E194" s="29"/>
      <c r="F194" s="29" t="s">
        <v>1394</v>
      </c>
      <c r="G194" s="32">
        <v>6010.75</v>
      </c>
      <c r="H194" s="30"/>
      <c r="I194" s="31"/>
      <c r="J194" s="29"/>
      <c r="K194" s="29"/>
      <c r="L194" s="29"/>
      <c r="M194" s="29"/>
      <c r="N194" s="32"/>
      <c r="O194" s="30"/>
      <c r="P194" s="31"/>
      <c r="Q194" s="29"/>
      <c r="R194" s="29"/>
      <c r="S194" s="29"/>
      <c r="T194" s="29"/>
      <c r="U194" s="32"/>
      <c r="V194" s="30"/>
      <c r="W194" s="31"/>
      <c r="X194" s="29"/>
      <c r="Y194" s="29"/>
      <c r="Z194" s="29"/>
      <c r="AA194" s="29"/>
      <c r="AB194" s="32"/>
      <c r="AC194" s="30"/>
      <c r="AD194" s="31"/>
      <c r="AE194" s="29"/>
      <c r="AF194" s="29"/>
      <c r="AG194" s="29"/>
      <c r="AH194" s="29"/>
      <c r="AI194" s="32"/>
      <c r="AJ194" s="30"/>
      <c r="AK194" s="31"/>
      <c r="AL194" s="29"/>
      <c r="AM194" s="29"/>
      <c r="AN194" s="29"/>
      <c r="AO194" s="29"/>
      <c r="AP194" s="32"/>
      <c r="AQ194" s="30"/>
      <c r="AR194" s="31"/>
      <c r="AS194" s="29"/>
      <c r="AT194" s="29"/>
      <c r="AU194" s="29"/>
      <c r="AV194" s="29"/>
      <c r="AW194" s="32"/>
      <c r="AX194" s="30"/>
      <c r="AY194" s="31"/>
      <c r="AZ194" s="29"/>
      <c r="BA194" s="29"/>
      <c r="BB194" s="29"/>
      <c r="BC194" s="29"/>
      <c r="BD194" s="32"/>
      <c r="BE194" s="30"/>
      <c r="BF194" s="31"/>
      <c r="BG194" s="29"/>
      <c r="BH194" s="29"/>
      <c r="BI194" s="29"/>
      <c r="BJ194" s="29"/>
      <c r="BK194" s="32"/>
      <c r="BL194" s="30"/>
      <c r="BM194" s="31"/>
      <c r="BN194" s="29"/>
      <c r="BO194" s="29"/>
      <c r="BP194" s="29"/>
      <c r="BQ194" s="29"/>
      <c r="BR194" s="32"/>
      <c r="BS194" s="30"/>
      <c r="BT194" s="31"/>
      <c r="BU194" s="29"/>
      <c r="BV194" s="29"/>
      <c r="BW194" s="29"/>
      <c r="BX194" s="29"/>
      <c r="BY194" s="32"/>
      <c r="BZ194" s="30"/>
      <c r="CA194" s="31"/>
      <c r="CB194" s="29"/>
      <c r="CC194" s="29"/>
      <c r="CD194" s="29"/>
      <c r="CE194" s="29"/>
      <c r="CF194" s="32"/>
      <c r="CG194" s="30"/>
      <c r="CH194" s="31"/>
      <c r="CI194" s="29"/>
      <c r="CJ194" s="29"/>
      <c r="CK194" s="29"/>
      <c r="CL194" s="29"/>
      <c r="CM194" s="32"/>
      <c r="CN194" s="30"/>
      <c r="CO194" s="31"/>
      <c r="CP194" s="29"/>
      <c r="CQ194" s="29"/>
      <c r="CR194" s="29"/>
      <c r="CS194" s="29"/>
      <c r="CT194" s="32"/>
      <c r="CU194" s="30"/>
      <c r="CV194" s="31"/>
      <c r="CW194" s="29"/>
      <c r="CX194" s="29"/>
      <c r="CY194" s="29"/>
      <c r="CZ194" s="29"/>
      <c r="DA194" s="32"/>
      <c r="DB194" s="30"/>
      <c r="DC194" s="31"/>
      <c r="DD194" s="29"/>
      <c r="DE194" s="29"/>
      <c r="DF194" s="29"/>
      <c r="DG194" s="29"/>
      <c r="DH194" s="32"/>
      <c r="DI194" s="30"/>
      <c r="DJ194" s="31"/>
      <c r="DK194" s="29"/>
      <c r="DL194" s="29"/>
      <c r="DM194" s="29"/>
      <c r="DN194" s="29"/>
      <c r="DO194" s="32"/>
      <c r="DP194" s="30"/>
      <c r="DQ194" s="31"/>
      <c r="DR194" s="29"/>
      <c r="DS194" s="29"/>
      <c r="DT194" s="29"/>
      <c r="DU194" s="29"/>
      <c r="DV194" s="32"/>
      <c r="DW194" s="30"/>
      <c r="DX194" s="31"/>
      <c r="DY194" s="29"/>
      <c r="DZ194" s="29"/>
      <c r="EA194" s="29"/>
      <c r="EB194" s="29"/>
      <c r="EC194" s="32"/>
      <c r="ED194" s="30"/>
      <c r="EE194" s="31"/>
      <c r="EF194" s="29"/>
      <c r="EG194" s="29"/>
      <c r="EH194" s="29"/>
      <c r="EI194" s="29"/>
      <c r="EJ194" s="32"/>
      <c r="EK194" s="30"/>
      <c r="EL194" s="31"/>
      <c r="EM194" s="29"/>
      <c r="EN194" s="29"/>
      <c r="EO194" s="29"/>
      <c r="EP194" s="29"/>
      <c r="EQ194" s="32"/>
      <c r="ER194" s="30"/>
      <c r="ES194" s="31"/>
      <c r="ET194" s="29"/>
      <c r="EU194" s="29"/>
      <c r="EV194" s="29"/>
      <c r="EW194" s="29"/>
      <c r="EX194" s="32"/>
      <c r="EY194" s="30"/>
      <c r="EZ194" s="31"/>
      <c r="FA194" s="29"/>
      <c r="FB194" s="29"/>
      <c r="FC194" s="29"/>
      <c r="FD194" s="29"/>
      <c r="FE194" s="32"/>
      <c r="FF194" s="30"/>
      <c r="FG194" s="31"/>
      <c r="FH194" s="29"/>
      <c r="FI194" s="29"/>
      <c r="FJ194" s="29"/>
      <c r="FK194" s="29"/>
      <c r="FL194" s="32"/>
      <c r="FM194" s="30"/>
      <c r="FN194" s="31"/>
      <c r="FO194" s="29"/>
      <c r="FP194" s="29"/>
      <c r="FQ194" s="29"/>
      <c r="FR194" s="29"/>
      <c r="FS194" s="32"/>
      <c r="FT194" s="30"/>
      <c r="FU194" s="31"/>
      <c r="FV194" s="29"/>
      <c r="FW194" s="29"/>
      <c r="FX194" s="29"/>
      <c r="FY194" s="29"/>
      <c r="FZ194" s="32"/>
      <c r="GA194" s="30"/>
      <c r="GB194" s="31"/>
      <c r="GC194" s="29"/>
      <c r="GD194" s="29"/>
      <c r="GE194" s="29"/>
      <c r="GF194" s="29"/>
      <c r="GG194" s="32"/>
      <c r="GH194" s="30"/>
      <c r="GI194" s="31"/>
      <c r="GJ194" s="29"/>
      <c r="GK194" s="29"/>
      <c r="GL194" s="29"/>
      <c r="GM194" s="29"/>
      <c r="GN194" s="32"/>
      <c r="GO194" s="30"/>
      <c r="GP194" s="31"/>
      <c r="GQ194" s="29"/>
      <c r="GR194" s="29"/>
      <c r="GS194" s="29"/>
      <c r="GT194" s="29"/>
      <c r="GU194" s="32"/>
      <c r="GV194" s="30"/>
      <c r="GW194" s="31"/>
      <c r="GX194" s="29"/>
      <c r="GY194" s="29"/>
      <c r="GZ194" s="29"/>
      <c r="HA194" s="29"/>
      <c r="HB194" s="32"/>
      <c r="HC194" s="30"/>
      <c r="HD194" s="31"/>
      <c r="HE194" s="29"/>
      <c r="HF194" s="29"/>
      <c r="HG194" s="29"/>
      <c r="HH194" s="29"/>
      <c r="HI194" s="32"/>
      <c r="HJ194" s="30"/>
      <c r="HK194" s="31"/>
      <c r="HL194" s="29"/>
      <c r="HM194" s="29"/>
      <c r="HN194" s="29"/>
      <c r="HO194" s="29"/>
      <c r="HP194" s="32"/>
      <c r="HQ194" s="30"/>
      <c r="HR194" s="31"/>
      <c r="HS194" s="29"/>
      <c r="HT194" s="29"/>
      <c r="HU194" s="29"/>
      <c r="HV194" s="29"/>
      <c r="HW194" s="32"/>
      <c r="HX194" s="30"/>
      <c r="HY194" s="31"/>
      <c r="HZ194" s="29"/>
      <c r="IA194" s="29"/>
      <c r="IB194" s="29"/>
      <c r="IC194" s="29"/>
      <c r="ID194" s="32"/>
      <c r="IE194" s="30"/>
      <c r="IF194" s="31"/>
      <c r="IG194" s="29"/>
      <c r="IH194" s="29"/>
      <c r="II194" s="29"/>
      <c r="IJ194" s="29"/>
      <c r="IK194" s="32"/>
      <c r="IL194" s="30"/>
      <c r="IM194" s="31"/>
      <c r="IN194" s="29"/>
      <c r="IO194" s="29"/>
      <c r="IP194" s="29"/>
      <c r="IQ194" s="29"/>
      <c r="IR194" s="32"/>
      <c r="IS194" s="30"/>
      <c r="IT194" s="31"/>
      <c r="IU194" s="29"/>
      <c r="IV194" s="29"/>
    </row>
    <row r="195" spans="1:256" hidden="1" outlineLevel="2" x14ac:dyDescent="0.25">
      <c r="A195" s="30">
        <v>877546</v>
      </c>
      <c r="B195" s="31">
        <v>37067</v>
      </c>
      <c r="C195" s="29" t="s">
        <v>1431</v>
      </c>
      <c r="D195" t="s">
        <v>418</v>
      </c>
      <c r="E195" s="29"/>
      <c r="F195" s="29" t="s">
        <v>1394</v>
      </c>
      <c r="G195" s="32">
        <v>0</v>
      </c>
      <c r="H195" s="30"/>
      <c r="I195" s="31"/>
      <c r="J195" s="29"/>
      <c r="K195" s="29"/>
      <c r="L195" s="29"/>
      <c r="M195" s="29"/>
      <c r="N195" s="32"/>
      <c r="O195" s="30"/>
      <c r="P195" s="31"/>
      <c r="Q195" s="29"/>
      <c r="R195" s="29"/>
      <c r="S195" s="29"/>
      <c r="T195" s="29"/>
      <c r="U195" s="32"/>
      <c r="V195" s="30"/>
      <c r="W195" s="31"/>
      <c r="X195" s="29"/>
      <c r="Y195" s="29"/>
      <c r="Z195" s="29"/>
      <c r="AA195" s="29"/>
      <c r="AB195" s="32"/>
      <c r="AC195" s="30"/>
      <c r="AD195" s="31"/>
      <c r="AE195" s="29"/>
      <c r="AF195" s="29"/>
      <c r="AG195" s="29"/>
      <c r="AH195" s="29"/>
      <c r="AI195" s="32"/>
      <c r="AJ195" s="30"/>
      <c r="AK195" s="31"/>
      <c r="AL195" s="29"/>
      <c r="AM195" s="29"/>
      <c r="AN195" s="29"/>
      <c r="AO195" s="29"/>
      <c r="AP195" s="32"/>
      <c r="AQ195" s="30"/>
      <c r="AR195" s="31"/>
      <c r="AS195" s="29"/>
      <c r="AT195" s="29"/>
      <c r="AU195" s="29"/>
      <c r="AV195" s="29"/>
      <c r="AW195" s="32"/>
      <c r="AX195" s="30"/>
      <c r="AY195" s="31"/>
      <c r="AZ195" s="29"/>
      <c r="BA195" s="29"/>
      <c r="BB195" s="29"/>
      <c r="BC195" s="29"/>
      <c r="BD195" s="32"/>
      <c r="BE195" s="30"/>
      <c r="BF195" s="31"/>
      <c r="BG195" s="29"/>
      <c r="BH195" s="29"/>
      <c r="BI195" s="29"/>
      <c r="BJ195" s="29"/>
      <c r="BK195" s="32"/>
      <c r="BL195" s="30"/>
      <c r="BM195" s="31"/>
      <c r="BN195" s="29"/>
      <c r="BO195" s="29"/>
      <c r="BP195" s="29"/>
      <c r="BQ195" s="29"/>
      <c r="BR195" s="32"/>
      <c r="BS195" s="30"/>
      <c r="BT195" s="31"/>
      <c r="BU195" s="29"/>
      <c r="BV195" s="29"/>
      <c r="BW195" s="29"/>
      <c r="BX195" s="29"/>
      <c r="BY195" s="32"/>
      <c r="BZ195" s="30"/>
      <c r="CA195" s="31"/>
      <c r="CB195" s="29"/>
      <c r="CC195" s="29"/>
      <c r="CD195" s="29"/>
      <c r="CE195" s="29"/>
      <c r="CF195" s="32"/>
      <c r="CG195" s="30"/>
      <c r="CH195" s="31"/>
      <c r="CI195" s="29"/>
      <c r="CJ195" s="29"/>
      <c r="CK195" s="29"/>
      <c r="CL195" s="29"/>
      <c r="CM195" s="32"/>
      <c r="CN195" s="30"/>
      <c r="CO195" s="31"/>
      <c r="CP195" s="29"/>
      <c r="CQ195" s="29"/>
      <c r="CR195" s="29"/>
      <c r="CS195" s="29"/>
      <c r="CT195" s="32"/>
      <c r="CU195" s="30"/>
      <c r="CV195" s="31"/>
      <c r="CW195" s="29"/>
      <c r="CX195" s="29"/>
      <c r="CY195" s="29"/>
      <c r="CZ195" s="29"/>
      <c r="DA195" s="32"/>
      <c r="DB195" s="30"/>
      <c r="DC195" s="31"/>
      <c r="DD195" s="29"/>
      <c r="DE195" s="29"/>
      <c r="DF195" s="29"/>
      <c r="DG195" s="29"/>
      <c r="DH195" s="32"/>
      <c r="DI195" s="30"/>
      <c r="DJ195" s="31"/>
      <c r="DK195" s="29"/>
      <c r="DL195" s="29"/>
      <c r="DM195" s="29"/>
      <c r="DN195" s="29"/>
      <c r="DO195" s="32"/>
      <c r="DP195" s="30"/>
      <c r="DQ195" s="31"/>
      <c r="DR195" s="29"/>
      <c r="DS195" s="29"/>
      <c r="DT195" s="29"/>
      <c r="DU195" s="29"/>
      <c r="DV195" s="32"/>
      <c r="DW195" s="30"/>
      <c r="DX195" s="31"/>
      <c r="DY195" s="29"/>
      <c r="DZ195" s="29"/>
      <c r="EA195" s="29"/>
      <c r="EB195" s="29"/>
      <c r="EC195" s="32"/>
      <c r="ED195" s="30"/>
      <c r="EE195" s="31"/>
      <c r="EF195" s="29"/>
      <c r="EG195" s="29"/>
      <c r="EH195" s="29"/>
      <c r="EI195" s="29"/>
      <c r="EJ195" s="32"/>
      <c r="EK195" s="30"/>
      <c r="EL195" s="31"/>
      <c r="EM195" s="29"/>
      <c r="EN195" s="29"/>
      <c r="EO195" s="29"/>
      <c r="EP195" s="29"/>
      <c r="EQ195" s="32"/>
      <c r="ER195" s="30"/>
      <c r="ES195" s="31"/>
      <c r="ET195" s="29"/>
      <c r="EU195" s="29"/>
      <c r="EV195" s="29"/>
      <c r="EW195" s="29"/>
      <c r="EX195" s="32"/>
      <c r="EY195" s="30"/>
      <c r="EZ195" s="31"/>
      <c r="FA195" s="29"/>
      <c r="FB195" s="29"/>
      <c r="FC195" s="29"/>
      <c r="FD195" s="29"/>
      <c r="FE195" s="32"/>
      <c r="FF195" s="30"/>
      <c r="FG195" s="31"/>
      <c r="FH195" s="29"/>
      <c r="FI195" s="29"/>
      <c r="FJ195" s="29"/>
      <c r="FK195" s="29"/>
      <c r="FL195" s="32"/>
      <c r="FM195" s="30"/>
      <c r="FN195" s="31"/>
      <c r="FO195" s="29"/>
      <c r="FP195" s="29"/>
      <c r="FQ195" s="29"/>
      <c r="FR195" s="29"/>
      <c r="FS195" s="32"/>
      <c r="FT195" s="30"/>
      <c r="FU195" s="31"/>
      <c r="FV195" s="29"/>
      <c r="FW195" s="29"/>
      <c r="FX195" s="29"/>
      <c r="FY195" s="29"/>
      <c r="FZ195" s="32"/>
      <c r="GA195" s="30"/>
      <c r="GB195" s="31"/>
      <c r="GC195" s="29"/>
      <c r="GD195" s="29"/>
      <c r="GE195" s="29"/>
      <c r="GF195" s="29"/>
      <c r="GG195" s="32"/>
      <c r="GH195" s="30"/>
      <c r="GI195" s="31"/>
      <c r="GJ195" s="29"/>
      <c r="GK195" s="29"/>
      <c r="GL195" s="29"/>
      <c r="GM195" s="29"/>
      <c r="GN195" s="32"/>
      <c r="GO195" s="30"/>
      <c r="GP195" s="31"/>
      <c r="GQ195" s="29"/>
      <c r="GR195" s="29"/>
      <c r="GS195" s="29"/>
      <c r="GT195" s="29"/>
      <c r="GU195" s="32"/>
      <c r="GV195" s="30"/>
      <c r="GW195" s="31"/>
      <c r="GX195" s="29"/>
      <c r="GY195" s="29"/>
      <c r="GZ195" s="29"/>
      <c r="HA195" s="29"/>
      <c r="HB195" s="32"/>
      <c r="HC195" s="30"/>
      <c r="HD195" s="31"/>
      <c r="HE195" s="29"/>
      <c r="HF195" s="29"/>
      <c r="HG195" s="29"/>
      <c r="HH195" s="29"/>
      <c r="HI195" s="32"/>
      <c r="HJ195" s="30"/>
      <c r="HK195" s="31"/>
      <c r="HL195" s="29"/>
      <c r="HM195" s="29"/>
      <c r="HN195" s="29"/>
      <c r="HO195" s="29"/>
      <c r="HP195" s="32"/>
      <c r="HQ195" s="30"/>
      <c r="HR195" s="31"/>
      <c r="HS195" s="29"/>
      <c r="HT195" s="29"/>
      <c r="HU195" s="29"/>
      <c r="HV195" s="29"/>
      <c r="HW195" s="32"/>
      <c r="HX195" s="30"/>
      <c r="HY195" s="31"/>
      <c r="HZ195" s="29"/>
      <c r="IA195" s="29"/>
      <c r="IB195" s="29"/>
      <c r="IC195" s="29"/>
      <c r="ID195" s="32"/>
      <c r="IE195" s="30"/>
      <c r="IF195" s="31"/>
      <c r="IG195" s="29"/>
      <c r="IH195" s="29"/>
      <c r="II195" s="29"/>
      <c r="IJ195" s="29"/>
      <c r="IK195" s="32"/>
      <c r="IL195" s="30"/>
      <c r="IM195" s="31"/>
      <c r="IN195" s="29"/>
      <c r="IO195" s="29"/>
      <c r="IP195" s="29"/>
      <c r="IQ195" s="29"/>
      <c r="IR195" s="32"/>
      <c r="IS195" s="30"/>
      <c r="IT195" s="31"/>
      <c r="IU195" s="29"/>
      <c r="IV195" s="29"/>
    </row>
    <row r="196" spans="1:256" hidden="1" outlineLevel="2" x14ac:dyDescent="0.25">
      <c r="A196" s="30">
        <v>881204</v>
      </c>
      <c r="B196" s="31">
        <v>37068</v>
      </c>
      <c r="C196" s="29" t="s">
        <v>1443</v>
      </c>
      <c r="D196" t="s">
        <v>418</v>
      </c>
      <c r="E196" s="29"/>
      <c r="F196" s="29" t="s">
        <v>1394</v>
      </c>
      <c r="G196" s="32">
        <v>1748</v>
      </c>
      <c r="H196" s="30"/>
      <c r="I196" s="31"/>
      <c r="J196" s="29"/>
      <c r="K196" s="29"/>
      <c r="L196" s="29"/>
      <c r="M196" s="29"/>
      <c r="N196" s="32"/>
      <c r="O196" s="30"/>
      <c r="P196" s="31"/>
      <c r="Q196" s="29"/>
      <c r="R196" s="29"/>
      <c r="S196" s="29"/>
      <c r="T196" s="29"/>
      <c r="U196" s="32"/>
      <c r="V196" s="30"/>
      <c r="W196" s="31"/>
      <c r="X196" s="29"/>
      <c r="Y196" s="29"/>
      <c r="Z196" s="29"/>
      <c r="AA196" s="29"/>
      <c r="AB196" s="32"/>
      <c r="AC196" s="30"/>
      <c r="AD196" s="31"/>
      <c r="AE196" s="29"/>
      <c r="AF196" s="29"/>
      <c r="AG196" s="29"/>
      <c r="AH196" s="29"/>
      <c r="AI196" s="32"/>
      <c r="AJ196" s="30"/>
      <c r="AK196" s="31"/>
      <c r="AL196" s="29"/>
      <c r="AM196" s="29"/>
      <c r="AN196" s="29"/>
      <c r="AO196" s="29"/>
      <c r="AP196" s="32"/>
      <c r="AQ196" s="30"/>
      <c r="AR196" s="31"/>
      <c r="AS196" s="29"/>
      <c r="AT196" s="29"/>
      <c r="AU196" s="29"/>
      <c r="AV196" s="29"/>
      <c r="AW196" s="32"/>
      <c r="AX196" s="30"/>
      <c r="AY196" s="31"/>
      <c r="AZ196" s="29"/>
      <c r="BA196" s="29"/>
      <c r="BB196" s="29"/>
      <c r="BC196" s="29"/>
      <c r="BD196" s="32"/>
      <c r="BE196" s="30"/>
      <c r="BF196" s="31"/>
      <c r="BG196" s="29"/>
      <c r="BH196" s="29"/>
      <c r="BI196" s="29"/>
      <c r="BJ196" s="29"/>
      <c r="BK196" s="32"/>
      <c r="BL196" s="30"/>
      <c r="BM196" s="31"/>
      <c r="BN196" s="29"/>
      <c r="BO196" s="29"/>
      <c r="BP196" s="29"/>
      <c r="BQ196" s="29"/>
      <c r="BR196" s="32"/>
      <c r="BS196" s="30"/>
      <c r="BT196" s="31"/>
      <c r="BU196" s="29"/>
      <c r="BV196" s="29"/>
      <c r="BW196" s="29"/>
      <c r="BX196" s="29"/>
      <c r="BY196" s="32"/>
      <c r="BZ196" s="30"/>
      <c r="CA196" s="31"/>
      <c r="CB196" s="29"/>
      <c r="CC196" s="29"/>
      <c r="CD196" s="29"/>
      <c r="CE196" s="29"/>
      <c r="CF196" s="32"/>
      <c r="CG196" s="30"/>
      <c r="CH196" s="31"/>
      <c r="CI196" s="29"/>
      <c r="CJ196" s="29"/>
      <c r="CK196" s="29"/>
      <c r="CL196" s="29"/>
      <c r="CM196" s="32"/>
      <c r="CN196" s="30"/>
      <c r="CO196" s="31"/>
      <c r="CP196" s="29"/>
      <c r="CQ196" s="29"/>
      <c r="CR196" s="29"/>
      <c r="CS196" s="29"/>
      <c r="CT196" s="32"/>
      <c r="CU196" s="30"/>
      <c r="CV196" s="31"/>
      <c r="CW196" s="29"/>
      <c r="CX196" s="29"/>
      <c r="CY196" s="29"/>
      <c r="CZ196" s="29"/>
      <c r="DA196" s="32"/>
      <c r="DB196" s="30"/>
      <c r="DC196" s="31"/>
      <c r="DD196" s="29"/>
      <c r="DE196" s="29"/>
      <c r="DF196" s="29"/>
      <c r="DG196" s="29"/>
      <c r="DH196" s="32"/>
      <c r="DI196" s="30"/>
      <c r="DJ196" s="31"/>
      <c r="DK196" s="29"/>
      <c r="DL196" s="29"/>
      <c r="DM196" s="29"/>
      <c r="DN196" s="29"/>
      <c r="DO196" s="32"/>
      <c r="DP196" s="30"/>
      <c r="DQ196" s="31"/>
      <c r="DR196" s="29"/>
      <c r="DS196" s="29"/>
      <c r="DT196" s="29"/>
      <c r="DU196" s="29"/>
      <c r="DV196" s="32"/>
      <c r="DW196" s="30"/>
      <c r="DX196" s="31"/>
      <c r="DY196" s="29"/>
      <c r="DZ196" s="29"/>
      <c r="EA196" s="29"/>
      <c r="EB196" s="29"/>
      <c r="EC196" s="32"/>
      <c r="ED196" s="30"/>
      <c r="EE196" s="31"/>
      <c r="EF196" s="29"/>
      <c r="EG196" s="29"/>
      <c r="EH196" s="29"/>
      <c r="EI196" s="29"/>
      <c r="EJ196" s="32"/>
      <c r="EK196" s="30"/>
      <c r="EL196" s="31"/>
      <c r="EM196" s="29"/>
      <c r="EN196" s="29"/>
      <c r="EO196" s="29"/>
      <c r="EP196" s="29"/>
      <c r="EQ196" s="32"/>
      <c r="ER196" s="30"/>
      <c r="ES196" s="31"/>
      <c r="ET196" s="29"/>
      <c r="EU196" s="29"/>
      <c r="EV196" s="29"/>
      <c r="EW196" s="29"/>
      <c r="EX196" s="32"/>
      <c r="EY196" s="30"/>
      <c r="EZ196" s="31"/>
      <c r="FA196" s="29"/>
      <c r="FB196" s="29"/>
      <c r="FC196" s="29"/>
      <c r="FD196" s="29"/>
      <c r="FE196" s="32"/>
      <c r="FF196" s="30"/>
      <c r="FG196" s="31"/>
      <c r="FH196" s="29"/>
      <c r="FI196" s="29"/>
      <c r="FJ196" s="29"/>
      <c r="FK196" s="29"/>
      <c r="FL196" s="32"/>
      <c r="FM196" s="30"/>
      <c r="FN196" s="31"/>
      <c r="FO196" s="29"/>
      <c r="FP196" s="29"/>
      <c r="FQ196" s="29"/>
      <c r="FR196" s="29"/>
      <c r="FS196" s="32"/>
      <c r="FT196" s="30"/>
      <c r="FU196" s="31"/>
      <c r="FV196" s="29"/>
      <c r="FW196" s="29"/>
      <c r="FX196" s="29"/>
      <c r="FY196" s="29"/>
      <c r="FZ196" s="32"/>
      <c r="GA196" s="30"/>
      <c r="GB196" s="31"/>
      <c r="GC196" s="29"/>
      <c r="GD196" s="29"/>
      <c r="GE196" s="29"/>
      <c r="GF196" s="29"/>
      <c r="GG196" s="32"/>
      <c r="GH196" s="30"/>
      <c r="GI196" s="31"/>
      <c r="GJ196" s="29"/>
      <c r="GK196" s="29"/>
      <c r="GL196" s="29"/>
      <c r="GM196" s="29"/>
      <c r="GN196" s="32"/>
      <c r="GO196" s="30"/>
      <c r="GP196" s="31"/>
      <c r="GQ196" s="29"/>
      <c r="GR196" s="29"/>
      <c r="GS196" s="29"/>
      <c r="GT196" s="29"/>
      <c r="GU196" s="32"/>
      <c r="GV196" s="30"/>
      <c r="GW196" s="31"/>
      <c r="GX196" s="29"/>
      <c r="GY196" s="29"/>
      <c r="GZ196" s="29"/>
      <c r="HA196" s="29"/>
      <c r="HB196" s="32"/>
      <c r="HC196" s="30"/>
      <c r="HD196" s="31"/>
      <c r="HE196" s="29"/>
      <c r="HF196" s="29"/>
      <c r="HG196" s="29"/>
      <c r="HH196" s="29"/>
      <c r="HI196" s="32"/>
      <c r="HJ196" s="30"/>
      <c r="HK196" s="31"/>
      <c r="HL196" s="29"/>
      <c r="HM196" s="29"/>
      <c r="HN196" s="29"/>
      <c r="HO196" s="29"/>
      <c r="HP196" s="32"/>
      <c r="HQ196" s="30"/>
      <c r="HR196" s="31"/>
      <c r="HS196" s="29"/>
      <c r="HT196" s="29"/>
      <c r="HU196" s="29"/>
      <c r="HV196" s="29"/>
      <c r="HW196" s="32"/>
      <c r="HX196" s="30"/>
      <c r="HY196" s="31"/>
      <c r="HZ196" s="29"/>
      <c r="IA196" s="29"/>
      <c r="IB196" s="29"/>
      <c r="IC196" s="29"/>
      <c r="ID196" s="32"/>
      <c r="IE196" s="30"/>
      <c r="IF196" s="31"/>
      <c r="IG196" s="29"/>
      <c r="IH196" s="29"/>
      <c r="II196" s="29"/>
      <c r="IJ196" s="29"/>
      <c r="IK196" s="32"/>
      <c r="IL196" s="30"/>
      <c r="IM196" s="31"/>
      <c r="IN196" s="29"/>
      <c r="IO196" s="29"/>
      <c r="IP196" s="29"/>
      <c r="IQ196" s="29"/>
      <c r="IR196" s="32"/>
      <c r="IS196" s="30"/>
      <c r="IT196" s="31"/>
      <c r="IU196" s="29"/>
      <c r="IV196" s="29"/>
    </row>
    <row r="197" spans="1:256" hidden="1" outlineLevel="2" x14ac:dyDescent="0.25">
      <c r="A197" s="30" t="s">
        <v>1444</v>
      </c>
      <c r="B197" s="31">
        <v>37068</v>
      </c>
      <c r="C197" s="29" t="s">
        <v>1443</v>
      </c>
      <c r="D197" t="s">
        <v>418</v>
      </c>
      <c r="E197" s="29"/>
      <c r="F197" s="29" t="s">
        <v>1394</v>
      </c>
      <c r="G197" s="32">
        <v>0</v>
      </c>
      <c r="H197" s="30"/>
      <c r="I197" s="31"/>
      <c r="J197" s="29"/>
      <c r="K197" s="29"/>
      <c r="L197" s="29"/>
      <c r="M197" s="29"/>
      <c r="N197" s="32"/>
      <c r="O197" s="30"/>
      <c r="P197" s="31"/>
      <c r="Q197" s="29"/>
      <c r="R197" s="29"/>
      <c r="S197" s="29"/>
      <c r="T197" s="29"/>
      <c r="U197" s="32"/>
      <c r="V197" s="30"/>
      <c r="W197" s="31"/>
      <c r="X197" s="29"/>
      <c r="Y197" s="29"/>
      <c r="Z197" s="29"/>
      <c r="AA197" s="29"/>
      <c r="AB197" s="32"/>
      <c r="AC197" s="30"/>
      <c r="AD197" s="31"/>
      <c r="AE197" s="29"/>
      <c r="AF197" s="29"/>
      <c r="AG197" s="29"/>
      <c r="AH197" s="29"/>
      <c r="AI197" s="32"/>
      <c r="AJ197" s="30"/>
      <c r="AK197" s="31"/>
      <c r="AL197" s="29"/>
      <c r="AM197" s="29"/>
      <c r="AN197" s="29"/>
      <c r="AO197" s="29"/>
      <c r="AP197" s="32"/>
      <c r="AQ197" s="30"/>
      <c r="AR197" s="31"/>
      <c r="AS197" s="29"/>
      <c r="AT197" s="29"/>
      <c r="AU197" s="29"/>
      <c r="AV197" s="29"/>
      <c r="AW197" s="32"/>
      <c r="AX197" s="30"/>
      <c r="AY197" s="31"/>
      <c r="AZ197" s="29"/>
      <c r="BA197" s="29"/>
      <c r="BB197" s="29"/>
      <c r="BC197" s="29"/>
      <c r="BD197" s="32"/>
      <c r="BE197" s="30"/>
      <c r="BF197" s="31"/>
      <c r="BG197" s="29"/>
      <c r="BH197" s="29"/>
      <c r="BI197" s="29"/>
      <c r="BJ197" s="29"/>
      <c r="BK197" s="32"/>
      <c r="BL197" s="30"/>
      <c r="BM197" s="31"/>
      <c r="BN197" s="29"/>
      <c r="BO197" s="29"/>
      <c r="BP197" s="29"/>
      <c r="BQ197" s="29"/>
      <c r="BR197" s="32"/>
      <c r="BS197" s="30"/>
      <c r="BT197" s="31"/>
      <c r="BU197" s="29"/>
      <c r="BV197" s="29"/>
      <c r="BW197" s="29"/>
      <c r="BX197" s="29"/>
      <c r="BY197" s="32"/>
      <c r="BZ197" s="30"/>
      <c r="CA197" s="31"/>
      <c r="CB197" s="29"/>
      <c r="CC197" s="29"/>
      <c r="CD197" s="29"/>
      <c r="CE197" s="29"/>
      <c r="CF197" s="32"/>
      <c r="CG197" s="30"/>
      <c r="CH197" s="31"/>
      <c r="CI197" s="29"/>
      <c r="CJ197" s="29"/>
      <c r="CK197" s="29"/>
      <c r="CL197" s="29"/>
      <c r="CM197" s="32"/>
      <c r="CN197" s="30"/>
      <c r="CO197" s="31"/>
      <c r="CP197" s="29"/>
      <c r="CQ197" s="29"/>
      <c r="CR197" s="29"/>
      <c r="CS197" s="29"/>
      <c r="CT197" s="32"/>
      <c r="CU197" s="30"/>
      <c r="CV197" s="31"/>
      <c r="CW197" s="29"/>
      <c r="CX197" s="29"/>
      <c r="CY197" s="29"/>
      <c r="CZ197" s="29"/>
      <c r="DA197" s="32"/>
      <c r="DB197" s="30"/>
      <c r="DC197" s="31"/>
      <c r="DD197" s="29"/>
      <c r="DE197" s="29"/>
      <c r="DF197" s="29"/>
      <c r="DG197" s="29"/>
      <c r="DH197" s="32"/>
      <c r="DI197" s="30"/>
      <c r="DJ197" s="31"/>
      <c r="DK197" s="29"/>
      <c r="DL197" s="29"/>
      <c r="DM197" s="29"/>
      <c r="DN197" s="29"/>
      <c r="DO197" s="32"/>
      <c r="DP197" s="30"/>
      <c r="DQ197" s="31"/>
      <c r="DR197" s="29"/>
      <c r="DS197" s="29"/>
      <c r="DT197" s="29"/>
      <c r="DU197" s="29"/>
      <c r="DV197" s="32"/>
      <c r="DW197" s="30"/>
      <c r="DX197" s="31"/>
      <c r="DY197" s="29"/>
      <c r="DZ197" s="29"/>
      <c r="EA197" s="29"/>
      <c r="EB197" s="29"/>
      <c r="EC197" s="32"/>
      <c r="ED197" s="30"/>
      <c r="EE197" s="31"/>
      <c r="EF197" s="29"/>
      <c r="EG197" s="29"/>
      <c r="EH197" s="29"/>
      <c r="EI197" s="29"/>
      <c r="EJ197" s="32"/>
      <c r="EK197" s="30"/>
      <c r="EL197" s="31"/>
      <c r="EM197" s="29"/>
      <c r="EN197" s="29"/>
      <c r="EO197" s="29"/>
      <c r="EP197" s="29"/>
      <c r="EQ197" s="32"/>
      <c r="ER197" s="30"/>
      <c r="ES197" s="31"/>
      <c r="ET197" s="29"/>
      <c r="EU197" s="29"/>
      <c r="EV197" s="29"/>
      <c r="EW197" s="29"/>
      <c r="EX197" s="32"/>
      <c r="EY197" s="30"/>
      <c r="EZ197" s="31"/>
      <c r="FA197" s="29"/>
      <c r="FB197" s="29"/>
      <c r="FC197" s="29"/>
      <c r="FD197" s="29"/>
      <c r="FE197" s="32"/>
      <c r="FF197" s="30"/>
      <c r="FG197" s="31"/>
      <c r="FH197" s="29"/>
      <c r="FI197" s="29"/>
      <c r="FJ197" s="29"/>
      <c r="FK197" s="29"/>
      <c r="FL197" s="32"/>
      <c r="FM197" s="30"/>
      <c r="FN197" s="31"/>
      <c r="FO197" s="29"/>
      <c r="FP197" s="29"/>
      <c r="FQ197" s="29"/>
      <c r="FR197" s="29"/>
      <c r="FS197" s="32"/>
      <c r="FT197" s="30"/>
      <c r="FU197" s="31"/>
      <c r="FV197" s="29"/>
      <c r="FW197" s="29"/>
      <c r="FX197" s="29"/>
      <c r="FY197" s="29"/>
      <c r="FZ197" s="32"/>
      <c r="GA197" s="30"/>
      <c r="GB197" s="31"/>
      <c r="GC197" s="29"/>
      <c r="GD197" s="29"/>
      <c r="GE197" s="29"/>
      <c r="GF197" s="29"/>
      <c r="GG197" s="32"/>
      <c r="GH197" s="30"/>
      <c r="GI197" s="31"/>
      <c r="GJ197" s="29"/>
      <c r="GK197" s="29"/>
      <c r="GL197" s="29"/>
      <c r="GM197" s="29"/>
      <c r="GN197" s="32"/>
      <c r="GO197" s="30"/>
      <c r="GP197" s="31"/>
      <c r="GQ197" s="29"/>
      <c r="GR197" s="29"/>
      <c r="GS197" s="29"/>
      <c r="GT197" s="29"/>
      <c r="GU197" s="32"/>
      <c r="GV197" s="30"/>
      <c r="GW197" s="31"/>
      <c r="GX197" s="29"/>
      <c r="GY197" s="29"/>
      <c r="GZ197" s="29"/>
      <c r="HA197" s="29"/>
      <c r="HB197" s="32"/>
      <c r="HC197" s="30"/>
      <c r="HD197" s="31"/>
      <c r="HE197" s="29"/>
      <c r="HF197" s="29"/>
      <c r="HG197" s="29"/>
      <c r="HH197" s="29"/>
      <c r="HI197" s="32"/>
      <c r="HJ197" s="30"/>
      <c r="HK197" s="31"/>
      <c r="HL197" s="29"/>
      <c r="HM197" s="29"/>
      <c r="HN197" s="29"/>
      <c r="HO197" s="29"/>
      <c r="HP197" s="32"/>
      <c r="HQ197" s="30"/>
      <c r="HR197" s="31"/>
      <c r="HS197" s="29"/>
      <c r="HT197" s="29"/>
      <c r="HU197" s="29"/>
      <c r="HV197" s="29"/>
      <c r="HW197" s="32"/>
      <c r="HX197" s="30"/>
      <c r="HY197" s="31"/>
      <c r="HZ197" s="29"/>
      <c r="IA197" s="29"/>
      <c r="IB197" s="29"/>
      <c r="IC197" s="29"/>
      <c r="ID197" s="32"/>
      <c r="IE197" s="30"/>
      <c r="IF197" s="31"/>
      <c r="IG197" s="29"/>
      <c r="IH197" s="29"/>
      <c r="II197" s="29"/>
      <c r="IJ197" s="29"/>
      <c r="IK197" s="32"/>
      <c r="IL197" s="30"/>
      <c r="IM197" s="31"/>
      <c r="IN197" s="29"/>
      <c r="IO197" s="29"/>
      <c r="IP197" s="29"/>
      <c r="IQ197" s="29"/>
      <c r="IR197" s="32"/>
      <c r="IS197" s="30"/>
      <c r="IT197" s="31"/>
      <c r="IU197" s="29"/>
      <c r="IV197" s="29"/>
    </row>
    <row r="198" spans="1:256" hidden="1" outlineLevel="2" x14ac:dyDescent="0.25">
      <c r="A198" s="30" t="s">
        <v>1445</v>
      </c>
      <c r="B198" s="31">
        <v>37068</v>
      </c>
      <c r="C198" s="29" t="s">
        <v>1431</v>
      </c>
      <c r="D198" t="s">
        <v>418</v>
      </c>
      <c r="E198" s="29"/>
      <c r="F198" s="29" t="s">
        <v>1394</v>
      </c>
      <c r="G198" s="32">
        <v>0</v>
      </c>
      <c r="H198" s="30"/>
      <c r="I198" s="31"/>
      <c r="J198" s="29"/>
      <c r="K198" s="29"/>
      <c r="L198" s="29"/>
      <c r="M198" s="29"/>
      <c r="N198" s="32"/>
      <c r="O198" s="30"/>
      <c r="P198" s="31"/>
      <c r="Q198" s="29"/>
      <c r="R198" s="29"/>
      <c r="S198" s="29"/>
      <c r="T198" s="29"/>
      <c r="U198" s="32"/>
      <c r="V198" s="30"/>
      <c r="W198" s="31"/>
      <c r="X198" s="29"/>
      <c r="Y198" s="29"/>
      <c r="Z198" s="29"/>
      <c r="AA198" s="29"/>
      <c r="AB198" s="32"/>
      <c r="AC198" s="30"/>
      <c r="AD198" s="31"/>
      <c r="AE198" s="29"/>
      <c r="AF198" s="29"/>
      <c r="AG198" s="29"/>
      <c r="AH198" s="29"/>
      <c r="AI198" s="32"/>
      <c r="AJ198" s="30"/>
      <c r="AK198" s="31"/>
      <c r="AL198" s="29"/>
      <c r="AM198" s="29"/>
      <c r="AN198" s="29"/>
      <c r="AO198" s="29"/>
      <c r="AP198" s="32"/>
      <c r="AQ198" s="30"/>
      <c r="AR198" s="31"/>
      <c r="AS198" s="29"/>
      <c r="AT198" s="29"/>
      <c r="AU198" s="29"/>
      <c r="AV198" s="29"/>
      <c r="AW198" s="32"/>
      <c r="AX198" s="30"/>
      <c r="AY198" s="31"/>
      <c r="AZ198" s="29"/>
      <c r="BA198" s="29"/>
      <c r="BB198" s="29"/>
      <c r="BC198" s="29"/>
      <c r="BD198" s="32"/>
      <c r="BE198" s="30"/>
      <c r="BF198" s="31"/>
      <c r="BG198" s="29"/>
      <c r="BH198" s="29"/>
      <c r="BI198" s="29"/>
      <c r="BJ198" s="29"/>
      <c r="BK198" s="32"/>
      <c r="BL198" s="30"/>
      <c r="BM198" s="31"/>
      <c r="BN198" s="29"/>
      <c r="BO198" s="29"/>
      <c r="BP198" s="29"/>
      <c r="BQ198" s="29"/>
      <c r="BR198" s="32"/>
      <c r="BS198" s="30"/>
      <c r="BT198" s="31"/>
      <c r="BU198" s="29"/>
      <c r="BV198" s="29"/>
      <c r="BW198" s="29"/>
      <c r="BX198" s="29"/>
      <c r="BY198" s="32"/>
      <c r="BZ198" s="30"/>
      <c r="CA198" s="31"/>
      <c r="CB198" s="29"/>
      <c r="CC198" s="29"/>
      <c r="CD198" s="29"/>
      <c r="CE198" s="29"/>
      <c r="CF198" s="32"/>
      <c r="CG198" s="30"/>
      <c r="CH198" s="31"/>
      <c r="CI198" s="29"/>
      <c r="CJ198" s="29"/>
      <c r="CK198" s="29"/>
      <c r="CL198" s="29"/>
      <c r="CM198" s="32"/>
      <c r="CN198" s="30"/>
      <c r="CO198" s="31"/>
      <c r="CP198" s="29"/>
      <c r="CQ198" s="29"/>
      <c r="CR198" s="29"/>
      <c r="CS198" s="29"/>
      <c r="CT198" s="32"/>
      <c r="CU198" s="30"/>
      <c r="CV198" s="31"/>
      <c r="CW198" s="29"/>
      <c r="CX198" s="29"/>
      <c r="CY198" s="29"/>
      <c r="CZ198" s="29"/>
      <c r="DA198" s="32"/>
      <c r="DB198" s="30"/>
      <c r="DC198" s="31"/>
      <c r="DD198" s="29"/>
      <c r="DE198" s="29"/>
      <c r="DF198" s="29"/>
      <c r="DG198" s="29"/>
      <c r="DH198" s="32"/>
      <c r="DI198" s="30"/>
      <c r="DJ198" s="31"/>
      <c r="DK198" s="29"/>
      <c r="DL198" s="29"/>
      <c r="DM198" s="29"/>
      <c r="DN198" s="29"/>
      <c r="DO198" s="32"/>
      <c r="DP198" s="30"/>
      <c r="DQ198" s="31"/>
      <c r="DR198" s="29"/>
      <c r="DS198" s="29"/>
      <c r="DT198" s="29"/>
      <c r="DU198" s="29"/>
      <c r="DV198" s="32"/>
      <c r="DW198" s="30"/>
      <c r="DX198" s="31"/>
      <c r="DY198" s="29"/>
      <c r="DZ198" s="29"/>
      <c r="EA198" s="29"/>
      <c r="EB198" s="29"/>
      <c r="EC198" s="32"/>
      <c r="ED198" s="30"/>
      <c r="EE198" s="31"/>
      <c r="EF198" s="29"/>
      <c r="EG198" s="29"/>
      <c r="EH198" s="29"/>
      <c r="EI198" s="29"/>
      <c r="EJ198" s="32"/>
      <c r="EK198" s="30"/>
      <c r="EL198" s="31"/>
      <c r="EM198" s="29"/>
      <c r="EN198" s="29"/>
      <c r="EO198" s="29"/>
      <c r="EP198" s="29"/>
      <c r="EQ198" s="32"/>
      <c r="ER198" s="30"/>
      <c r="ES198" s="31"/>
      <c r="ET198" s="29"/>
      <c r="EU198" s="29"/>
      <c r="EV198" s="29"/>
      <c r="EW198" s="29"/>
      <c r="EX198" s="32"/>
      <c r="EY198" s="30"/>
      <c r="EZ198" s="31"/>
      <c r="FA198" s="29"/>
      <c r="FB198" s="29"/>
      <c r="FC198" s="29"/>
      <c r="FD198" s="29"/>
      <c r="FE198" s="32"/>
      <c r="FF198" s="30"/>
      <c r="FG198" s="31"/>
      <c r="FH198" s="29"/>
      <c r="FI198" s="29"/>
      <c r="FJ198" s="29"/>
      <c r="FK198" s="29"/>
      <c r="FL198" s="32"/>
      <c r="FM198" s="30"/>
      <c r="FN198" s="31"/>
      <c r="FO198" s="29"/>
      <c r="FP198" s="29"/>
      <c r="FQ198" s="29"/>
      <c r="FR198" s="29"/>
      <c r="FS198" s="32"/>
      <c r="FT198" s="30"/>
      <c r="FU198" s="31"/>
      <c r="FV198" s="29"/>
      <c r="FW198" s="29"/>
      <c r="FX198" s="29"/>
      <c r="FY198" s="29"/>
      <c r="FZ198" s="32"/>
      <c r="GA198" s="30"/>
      <c r="GB198" s="31"/>
      <c r="GC198" s="29"/>
      <c r="GD198" s="29"/>
      <c r="GE198" s="29"/>
      <c r="GF198" s="29"/>
      <c r="GG198" s="32"/>
      <c r="GH198" s="30"/>
      <c r="GI198" s="31"/>
      <c r="GJ198" s="29"/>
      <c r="GK198" s="29"/>
      <c r="GL198" s="29"/>
      <c r="GM198" s="29"/>
      <c r="GN198" s="32"/>
      <c r="GO198" s="30"/>
      <c r="GP198" s="31"/>
      <c r="GQ198" s="29"/>
      <c r="GR198" s="29"/>
      <c r="GS198" s="29"/>
      <c r="GT198" s="29"/>
      <c r="GU198" s="32"/>
      <c r="GV198" s="30"/>
      <c r="GW198" s="31"/>
      <c r="GX198" s="29"/>
      <c r="GY198" s="29"/>
      <c r="GZ198" s="29"/>
      <c r="HA198" s="29"/>
      <c r="HB198" s="32"/>
      <c r="HC198" s="30"/>
      <c r="HD198" s="31"/>
      <c r="HE198" s="29"/>
      <c r="HF198" s="29"/>
      <c r="HG198" s="29"/>
      <c r="HH198" s="29"/>
      <c r="HI198" s="32"/>
      <c r="HJ198" s="30"/>
      <c r="HK198" s="31"/>
      <c r="HL198" s="29"/>
      <c r="HM198" s="29"/>
      <c r="HN198" s="29"/>
      <c r="HO198" s="29"/>
      <c r="HP198" s="32"/>
      <c r="HQ198" s="30"/>
      <c r="HR198" s="31"/>
      <c r="HS198" s="29"/>
      <c r="HT198" s="29"/>
      <c r="HU198" s="29"/>
      <c r="HV198" s="29"/>
      <c r="HW198" s="32"/>
      <c r="HX198" s="30"/>
      <c r="HY198" s="31"/>
      <c r="HZ198" s="29"/>
      <c r="IA198" s="29"/>
      <c r="IB198" s="29"/>
      <c r="IC198" s="29"/>
      <c r="ID198" s="32"/>
      <c r="IE198" s="30"/>
      <c r="IF198" s="31"/>
      <c r="IG198" s="29"/>
      <c r="IH198" s="29"/>
      <c r="II198" s="29"/>
      <c r="IJ198" s="29"/>
      <c r="IK198" s="32"/>
      <c r="IL198" s="30"/>
      <c r="IM198" s="31"/>
      <c r="IN198" s="29"/>
      <c r="IO198" s="29"/>
      <c r="IP198" s="29"/>
      <c r="IQ198" s="29"/>
      <c r="IR198" s="32"/>
      <c r="IS198" s="30"/>
      <c r="IT198" s="31"/>
      <c r="IU198" s="29"/>
      <c r="IV198" s="29"/>
    </row>
    <row r="199" spans="1:256" hidden="1" outlineLevel="2" x14ac:dyDescent="0.25">
      <c r="A199" s="30">
        <v>881445</v>
      </c>
      <c r="B199" s="31">
        <v>37068</v>
      </c>
      <c r="C199" s="29" t="s">
        <v>1431</v>
      </c>
      <c r="D199" t="s">
        <v>418</v>
      </c>
      <c r="E199" s="29"/>
      <c r="F199" s="29" t="s">
        <v>1394</v>
      </c>
      <c r="G199" s="32">
        <v>0</v>
      </c>
      <c r="H199" s="30"/>
      <c r="I199" s="31"/>
      <c r="J199" s="29"/>
      <c r="K199" s="29"/>
      <c r="L199" s="29"/>
      <c r="M199" s="29"/>
      <c r="N199" s="32"/>
      <c r="O199" s="30"/>
      <c r="P199" s="31"/>
      <c r="Q199" s="29"/>
      <c r="R199" s="29"/>
      <c r="S199" s="29"/>
      <c r="T199" s="29"/>
      <c r="U199" s="32"/>
      <c r="V199" s="30"/>
      <c r="W199" s="31"/>
      <c r="X199" s="29"/>
      <c r="Y199" s="29"/>
      <c r="Z199" s="29"/>
      <c r="AA199" s="29"/>
      <c r="AB199" s="32"/>
      <c r="AC199" s="30"/>
      <c r="AD199" s="31"/>
      <c r="AE199" s="29"/>
      <c r="AF199" s="29"/>
      <c r="AG199" s="29"/>
      <c r="AH199" s="29"/>
      <c r="AI199" s="32"/>
      <c r="AJ199" s="30"/>
      <c r="AK199" s="31"/>
      <c r="AL199" s="29"/>
      <c r="AM199" s="29"/>
      <c r="AN199" s="29"/>
      <c r="AO199" s="29"/>
      <c r="AP199" s="32"/>
      <c r="AQ199" s="30"/>
      <c r="AR199" s="31"/>
      <c r="AS199" s="29"/>
      <c r="AT199" s="29"/>
      <c r="AU199" s="29"/>
      <c r="AV199" s="29"/>
      <c r="AW199" s="32"/>
      <c r="AX199" s="30"/>
      <c r="AY199" s="31"/>
      <c r="AZ199" s="29"/>
      <c r="BA199" s="29"/>
      <c r="BB199" s="29"/>
      <c r="BC199" s="29"/>
      <c r="BD199" s="32"/>
      <c r="BE199" s="30"/>
      <c r="BF199" s="31"/>
      <c r="BG199" s="29"/>
      <c r="BH199" s="29"/>
      <c r="BI199" s="29"/>
      <c r="BJ199" s="29"/>
      <c r="BK199" s="32"/>
      <c r="BL199" s="30"/>
      <c r="BM199" s="31"/>
      <c r="BN199" s="29"/>
      <c r="BO199" s="29"/>
      <c r="BP199" s="29"/>
      <c r="BQ199" s="29"/>
      <c r="BR199" s="32"/>
      <c r="BS199" s="30"/>
      <c r="BT199" s="31"/>
      <c r="BU199" s="29"/>
      <c r="BV199" s="29"/>
      <c r="BW199" s="29"/>
      <c r="BX199" s="29"/>
      <c r="BY199" s="32"/>
      <c r="BZ199" s="30"/>
      <c r="CA199" s="31"/>
      <c r="CB199" s="29"/>
      <c r="CC199" s="29"/>
      <c r="CD199" s="29"/>
      <c r="CE199" s="29"/>
      <c r="CF199" s="32"/>
      <c r="CG199" s="30"/>
      <c r="CH199" s="31"/>
      <c r="CI199" s="29"/>
      <c r="CJ199" s="29"/>
      <c r="CK199" s="29"/>
      <c r="CL199" s="29"/>
      <c r="CM199" s="32"/>
      <c r="CN199" s="30"/>
      <c r="CO199" s="31"/>
      <c r="CP199" s="29"/>
      <c r="CQ199" s="29"/>
      <c r="CR199" s="29"/>
      <c r="CS199" s="29"/>
      <c r="CT199" s="32"/>
      <c r="CU199" s="30"/>
      <c r="CV199" s="31"/>
      <c r="CW199" s="29"/>
      <c r="CX199" s="29"/>
      <c r="CY199" s="29"/>
      <c r="CZ199" s="29"/>
      <c r="DA199" s="32"/>
      <c r="DB199" s="30"/>
      <c r="DC199" s="31"/>
      <c r="DD199" s="29"/>
      <c r="DE199" s="29"/>
      <c r="DF199" s="29"/>
      <c r="DG199" s="29"/>
      <c r="DH199" s="32"/>
      <c r="DI199" s="30"/>
      <c r="DJ199" s="31"/>
      <c r="DK199" s="29"/>
      <c r="DL199" s="29"/>
      <c r="DM199" s="29"/>
      <c r="DN199" s="29"/>
      <c r="DO199" s="32"/>
      <c r="DP199" s="30"/>
      <c r="DQ199" s="31"/>
      <c r="DR199" s="29"/>
      <c r="DS199" s="29"/>
      <c r="DT199" s="29"/>
      <c r="DU199" s="29"/>
      <c r="DV199" s="32"/>
      <c r="DW199" s="30"/>
      <c r="DX199" s="31"/>
      <c r="DY199" s="29"/>
      <c r="DZ199" s="29"/>
      <c r="EA199" s="29"/>
      <c r="EB199" s="29"/>
      <c r="EC199" s="32"/>
      <c r="ED199" s="30"/>
      <c r="EE199" s="31"/>
      <c r="EF199" s="29"/>
      <c r="EG199" s="29"/>
      <c r="EH199" s="29"/>
      <c r="EI199" s="29"/>
      <c r="EJ199" s="32"/>
      <c r="EK199" s="30"/>
      <c r="EL199" s="31"/>
      <c r="EM199" s="29"/>
      <c r="EN199" s="29"/>
      <c r="EO199" s="29"/>
      <c r="EP199" s="29"/>
      <c r="EQ199" s="32"/>
      <c r="ER199" s="30"/>
      <c r="ES199" s="31"/>
      <c r="ET199" s="29"/>
      <c r="EU199" s="29"/>
      <c r="EV199" s="29"/>
      <c r="EW199" s="29"/>
      <c r="EX199" s="32"/>
      <c r="EY199" s="30"/>
      <c r="EZ199" s="31"/>
      <c r="FA199" s="29"/>
      <c r="FB199" s="29"/>
      <c r="FC199" s="29"/>
      <c r="FD199" s="29"/>
      <c r="FE199" s="32"/>
      <c r="FF199" s="30"/>
      <c r="FG199" s="31"/>
      <c r="FH199" s="29"/>
      <c r="FI199" s="29"/>
      <c r="FJ199" s="29"/>
      <c r="FK199" s="29"/>
      <c r="FL199" s="32"/>
      <c r="FM199" s="30"/>
      <c r="FN199" s="31"/>
      <c r="FO199" s="29"/>
      <c r="FP199" s="29"/>
      <c r="FQ199" s="29"/>
      <c r="FR199" s="29"/>
      <c r="FS199" s="32"/>
      <c r="FT199" s="30"/>
      <c r="FU199" s="31"/>
      <c r="FV199" s="29"/>
      <c r="FW199" s="29"/>
      <c r="FX199" s="29"/>
      <c r="FY199" s="29"/>
      <c r="FZ199" s="32"/>
      <c r="GA199" s="30"/>
      <c r="GB199" s="31"/>
      <c r="GC199" s="29"/>
      <c r="GD199" s="29"/>
      <c r="GE199" s="29"/>
      <c r="GF199" s="29"/>
      <c r="GG199" s="32"/>
      <c r="GH199" s="30"/>
      <c r="GI199" s="31"/>
      <c r="GJ199" s="29"/>
      <c r="GK199" s="29"/>
      <c r="GL199" s="29"/>
      <c r="GM199" s="29"/>
      <c r="GN199" s="32"/>
      <c r="GO199" s="30"/>
      <c r="GP199" s="31"/>
      <c r="GQ199" s="29"/>
      <c r="GR199" s="29"/>
      <c r="GS199" s="29"/>
      <c r="GT199" s="29"/>
      <c r="GU199" s="32"/>
      <c r="GV199" s="30"/>
      <c r="GW199" s="31"/>
      <c r="GX199" s="29"/>
      <c r="GY199" s="29"/>
      <c r="GZ199" s="29"/>
      <c r="HA199" s="29"/>
      <c r="HB199" s="32"/>
      <c r="HC199" s="30"/>
      <c r="HD199" s="31"/>
      <c r="HE199" s="29"/>
      <c r="HF199" s="29"/>
      <c r="HG199" s="29"/>
      <c r="HH199" s="29"/>
      <c r="HI199" s="32"/>
      <c r="HJ199" s="30"/>
      <c r="HK199" s="31"/>
      <c r="HL199" s="29"/>
      <c r="HM199" s="29"/>
      <c r="HN199" s="29"/>
      <c r="HO199" s="29"/>
      <c r="HP199" s="32"/>
      <c r="HQ199" s="30"/>
      <c r="HR199" s="31"/>
      <c r="HS199" s="29"/>
      <c r="HT199" s="29"/>
      <c r="HU199" s="29"/>
      <c r="HV199" s="29"/>
      <c r="HW199" s="32"/>
      <c r="HX199" s="30"/>
      <c r="HY199" s="31"/>
      <c r="HZ199" s="29"/>
      <c r="IA199" s="29"/>
      <c r="IB199" s="29"/>
      <c r="IC199" s="29"/>
      <c r="ID199" s="32"/>
      <c r="IE199" s="30"/>
      <c r="IF199" s="31"/>
      <c r="IG199" s="29"/>
      <c r="IH199" s="29"/>
      <c r="II199" s="29"/>
      <c r="IJ199" s="29"/>
      <c r="IK199" s="32"/>
      <c r="IL199" s="30"/>
      <c r="IM199" s="31"/>
      <c r="IN199" s="29"/>
      <c r="IO199" s="29"/>
      <c r="IP199" s="29"/>
      <c r="IQ199" s="29"/>
      <c r="IR199" s="32"/>
      <c r="IS199" s="30"/>
      <c r="IT199" s="31"/>
      <c r="IU199" s="29"/>
      <c r="IV199" s="29"/>
    </row>
    <row r="200" spans="1:256" hidden="1" outlineLevel="2" x14ac:dyDescent="0.25">
      <c r="A200" s="30" t="s">
        <v>1446</v>
      </c>
      <c r="B200" s="31">
        <v>37068</v>
      </c>
      <c r="C200" s="29" t="s">
        <v>1447</v>
      </c>
      <c r="D200" t="s">
        <v>418</v>
      </c>
      <c r="E200" s="29"/>
      <c r="F200" s="29" t="s">
        <v>1394</v>
      </c>
      <c r="G200" s="32">
        <v>0</v>
      </c>
      <c r="H200" s="30"/>
      <c r="I200" s="31"/>
      <c r="J200" s="29"/>
      <c r="K200" s="29"/>
      <c r="L200" s="29"/>
      <c r="M200" s="29"/>
      <c r="N200" s="32"/>
      <c r="O200" s="30"/>
      <c r="P200" s="31"/>
      <c r="Q200" s="29"/>
      <c r="R200" s="29"/>
      <c r="S200" s="29"/>
      <c r="T200" s="29"/>
      <c r="U200" s="32"/>
      <c r="V200" s="30"/>
      <c r="W200" s="31"/>
      <c r="X200" s="29"/>
      <c r="Y200" s="29"/>
      <c r="Z200" s="29"/>
      <c r="AA200" s="29"/>
      <c r="AB200" s="32"/>
      <c r="AC200" s="30"/>
      <c r="AD200" s="31"/>
      <c r="AE200" s="29"/>
      <c r="AF200" s="29"/>
      <c r="AG200" s="29"/>
      <c r="AH200" s="29"/>
      <c r="AI200" s="32"/>
      <c r="AJ200" s="30"/>
      <c r="AK200" s="31"/>
      <c r="AL200" s="29"/>
      <c r="AM200" s="29"/>
      <c r="AN200" s="29"/>
      <c r="AO200" s="29"/>
      <c r="AP200" s="32"/>
      <c r="AQ200" s="30"/>
      <c r="AR200" s="31"/>
      <c r="AS200" s="29"/>
      <c r="AT200" s="29"/>
      <c r="AU200" s="29"/>
      <c r="AV200" s="29"/>
      <c r="AW200" s="32"/>
      <c r="AX200" s="30"/>
      <c r="AY200" s="31"/>
      <c r="AZ200" s="29"/>
      <c r="BA200" s="29"/>
      <c r="BB200" s="29"/>
      <c r="BC200" s="29"/>
      <c r="BD200" s="32"/>
      <c r="BE200" s="30"/>
      <c r="BF200" s="31"/>
      <c r="BG200" s="29"/>
      <c r="BH200" s="29"/>
      <c r="BI200" s="29"/>
      <c r="BJ200" s="29"/>
      <c r="BK200" s="32"/>
      <c r="BL200" s="30"/>
      <c r="BM200" s="31"/>
      <c r="BN200" s="29"/>
      <c r="BO200" s="29"/>
      <c r="BP200" s="29"/>
      <c r="BQ200" s="29"/>
      <c r="BR200" s="32"/>
      <c r="BS200" s="30"/>
      <c r="BT200" s="31"/>
      <c r="BU200" s="29"/>
      <c r="BV200" s="29"/>
      <c r="BW200" s="29"/>
      <c r="BX200" s="29"/>
      <c r="BY200" s="32"/>
      <c r="BZ200" s="30"/>
      <c r="CA200" s="31"/>
      <c r="CB200" s="29"/>
      <c r="CC200" s="29"/>
      <c r="CD200" s="29"/>
      <c r="CE200" s="29"/>
      <c r="CF200" s="32"/>
      <c r="CG200" s="30"/>
      <c r="CH200" s="31"/>
      <c r="CI200" s="29"/>
      <c r="CJ200" s="29"/>
      <c r="CK200" s="29"/>
      <c r="CL200" s="29"/>
      <c r="CM200" s="32"/>
      <c r="CN200" s="30"/>
      <c r="CO200" s="31"/>
      <c r="CP200" s="29"/>
      <c r="CQ200" s="29"/>
      <c r="CR200" s="29"/>
      <c r="CS200" s="29"/>
      <c r="CT200" s="32"/>
      <c r="CU200" s="30"/>
      <c r="CV200" s="31"/>
      <c r="CW200" s="29"/>
      <c r="CX200" s="29"/>
      <c r="CY200" s="29"/>
      <c r="CZ200" s="29"/>
      <c r="DA200" s="32"/>
      <c r="DB200" s="30"/>
      <c r="DC200" s="31"/>
      <c r="DD200" s="29"/>
      <c r="DE200" s="29"/>
      <c r="DF200" s="29"/>
      <c r="DG200" s="29"/>
      <c r="DH200" s="32"/>
      <c r="DI200" s="30"/>
      <c r="DJ200" s="31"/>
      <c r="DK200" s="29"/>
      <c r="DL200" s="29"/>
      <c r="DM200" s="29"/>
      <c r="DN200" s="29"/>
      <c r="DO200" s="32"/>
      <c r="DP200" s="30"/>
      <c r="DQ200" s="31"/>
      <c r="DR200" s="29"/>
      <c r="DS200" s="29"/>
      <c r="DT200" s="29"/>
      <c r="DU200" s="29"/>
      <c r="DV200" s="32"/>
      <c r="DW200" s="30"/>
      <c r="DX200" s="31"/>
      <c r="DY200" s="29"/>
      <c r="DZ200" s="29"/>
      <c r="EA200" s="29"/>
      <c r="EB200" s="29"/>
      <c r="EC200" s="32"/>
      <c r="ED200" s="30"/>
      <c r="EE200" s="31"/>
      <c r="EF200" s="29"/>
      <c r="EG200" s="29"/>
      <c r="EH200" s="29"/>
      <c r="EI200" s="29"/>
      <c r="EJ200" s="32"/>
      <c r="EK200" s="30"/>
      <c r="EL200" s="31"/>
      <c r="EM200" s="29"/>
      <c r="EN200" s="29"/>
      <c r="EO200" s="29"/>
      <c r="EP200" s="29"/>
      <c r="EQ200" s="32"/>
      <c r="ER200" s="30"/>
      <c r="ES200" s="31"/>
      <c r="ET200" s="29"/>
      <c r="EU200" s="29"/>
      <c r="EV200" s="29"/>
      <c r="EW200" s="29"/>
      <c r="EX200" s="32"/>
      <c r="EY200" s="30"/>
      <c r="EZ200" s="31"/>
      <c r="FA200" s="29"/>
      <c r="FB200" s="29"/>
      <c r="FC200" s="29"/>
      <c r="FD200" s="29"/>
      <c r="FE200" s="32"/>
      <c r="FF200" s="30"/>
      <c r="FG200" s="31"/>
      <c r="FH200" s="29"/>
      <c r="FI200" s="29"/>
      <c r="FJ200" s="29"/>
      <c r="FK200" s="29"/>
      <c r="FL200" s="32"/>
      <c r="FM200" s="30"/>
      <c r="FN200" s="31"/>
      <c r="FO200" s="29"/>
      <c r="FP200" s="29"/>
      <c r="FQ200" s="29"/>
      <c r="FR200" s="29"/>
      <c r="FS200" s="32"/>
      <c r="FT200" s="30"/>
      <c r="FU200" s="31"/>
      <c r="FV200" s="29"/>
      <c r="FW200" s="29"/>
      <c r="FX200" s="29"/>
      <c r="FY200" s="29"/>
      <c r="FZ200" s="32"/>
      <c r="GA200" s="30"/>
      <c r="GB200" s="31"/>
      <c r="GC200" s="29"/>
      <c r="GD200" s="29"/>
      <c r="GE200" s="29"/>
      <c r="GF200" s="29"/>
      <c r="GG200" s="32"/>
      <c r="GH200" s="30"/>
      <c r="GI200" s="31"/>
      <c r="GJ200" s="29"/>
      <c r="GK200" s="29"/>
      <c r="GL200" s="29"/>
      <c r="GM200" s="29"/>
      <c r="GN200" s="32"/>
      <c r="GO200" s="30"/>
      <c r="GP200" s="31"/>
      <c r="GQ200" s="29"/>
      <c r="GR200" s="29"/>
      <c r="GS200" s="29"/>
      <c r="GT200" s="29"/>
      <c r="GU200" s="32"/>
      <c r="GV200" s="30"/>
      <c r="GW200" s="31"/>
      <c r="GX200" s="29"/>
      <c r="GY200" s="29"/>
      <c r="GZ200" s="29"/>
      <c r="HA200" s="29"/>
      <c r="HB200" s="32"/>
      <c r="HC200" s="30"/>
      <c r="HD200" s="31"/>
      <c r="HE200" s="29"/>
      <c r="HF200" s="29"/>
      <c r="HG200" s="29"/>
      <c r="HH200" s="29"/>
      <c r="HI200" s="32"/>
      <c r="HJ200" s="30"/>
      <c r="HK200" s="31"/>
      <c r="HL200" s="29"/>
      <c r="HM200" s="29"/>
      <c r="HN200" s="29"/>
      <c r="HO200" s="29"/>
      <c r="HP200" s="32"/>
      <c r="HQ200" s="30"/>
      <c r="HR200" s="31"/>
      <c r="HS200" s="29"/>
      <c r="HT200" s="29"/>
      <c r="HU200" s="29"/>
      <c r="HV200" s="29"/>
      <c r="HW200" s="32"/>
      <c r="HX200" s="30"/>
      <c r="HY200" s="31"/>
      <c r="HZ200" s="29"/>
      <c r="IA200" s="29"/>
      <c r="IB200" s="29"/>
      <c r="IC200" s="29"/>
      <c r="ID200" s="32"/>
      <c r="IE200" s="30"/>
      <c r="IF200" s="31"/>
      <c r="IG200" s="29"/>
      <c r="IH200" s="29"/>
      <c r="II200" s="29"/>
      <c r="IJ200" s="29"/>
      <c r="IK200" s="32"/>
      <c r="IL200" s="30"/>
      <c r="IM200" s="31"/>
      <c r="IN200" s="29"/>
      <c r="IO200" s="29"/>
      <c r="IP200" s="29"/>
      <c r="IQ200" s="29"/>
      <c r="IR200" s="32"/>
      <c r="IS200" s="30"/>
      <c r="IT200" s="31"/>
      <c r="IU200" s="29"/>
      <c r="IV200" s="29"/>
    </row>
    <row r="201" spans="1:256" hidden="1" outlineLevel="2" x14ac:dyDescent="0.25">
      <c r="A201" s="30" t="s">
        <v>1448</v>
      </c>
      <c r="B201" s="31">
        <v>37068</v>
      </c>
      <c r="C201" s="29" t="s">
        <v>1449</v>
      </c>
      <c r="D201" t="s">
        <v>418</v>
      </c>
      <c r="E201" s="29"/>
      <c r="F201" s="29" t="s">
        <v>1450</v>
      </c>
      <c r="G201" s="32">
        <v>1831253</v>
      </c>
      <c r="H201" s="30"/>
      <c r="I201" s="31"/>
      <c r="J201" s="29"/>
      <c r="K201" s="29"/>
      <c r="L201" s="29"/>
      <c r="M201" s="29"/>
      <c r="N201" s="32"/>
      <c r="O201" s="30"/>
      <c r="P201" s="31"/>
      <c r="Q201" s="29"/>
      <c r="R201" s="29"/>
      <c r="S201" s="29"/>
      <c r="T201" s="29"/>
      <c r="U201" s="32"/>
      <c r="V201" s="30"/>
      <c r="W201" s="31"/>
      <c r="X201" s="29"/>
      <c r="Y201" s="29"/>
      <c r="Z201" s="29"/>
      <c r="AA201" s="29"/>
      <c r="AB201" s="32"/>
      <c r="AC201" s="30"/>
      <c r="AD201" s="31"/>
      <c r="AE201" s="29"/>
      <c r="AF201" s="29"/>
      <c r="AG201" s="29"/>
      <c r="AH201" s="29"/>
      <c r="AI201" s="32"/>
      <c r="AJ201" s="30"/>
      <c r="AK201" s="31"/>
      <c r="AL201" s="29"/>
      <c r="AM201" s="29"/>
      <c r="AN201" s="29"/>
      <c r="AO201" s="29"/>
      <c r="AP201" s="32"/>
      <c r="AQ201" s="30"/>
      <c r="AR201" s="31"/>
      <c r="AS201" s="29"/>
      <c r="AT201" s="29"/>
      <c r="AU201" s="29"/>
      <c r="AV201" s="29"/>
      <c r="AW201" s="32"/>
      <c r="AX201" s="30"/>
      <c r="AY201" s="31"/>
      <c r="AZ201" s="29"/>
      <c r="BA201" s="29"/>
      <c r="BB201" s="29"/>
      <c r="BC201" s="29"/>
      <c r="BD201" s="32"/>
      <c r="BE201" s="30"/>
      <c r="BF201" s="31"/>
      <c r="BG201" s="29"/>
      <c r="BH201" s="29"/>
      <c r="BI201" s="29"/>
      <c r="BJ201" s="29"/>
      <c r="BK201" s="32"/>
      <c r="BL201" s="30"/>
      <c r="BM201" s="31"/>
      <c r="BN201" s="29"/>
      <c r="BO201" s="29"/>
      <c r="BP201" s="29"/>
      <c r="BQ201" s="29"/>
      <c r="BR201" s="32"/>
      <c r="BS201" s="30"/>
      <c r="BT201" s="31"/>
      <c r="BU201" s="29"/>
      <c r="BV201" s="29"/>
      <c r="BW201" s="29"/>
      <c r="BX201" s="29"/>
      <c r="BY201" s="32"/>
      <c r="BZ201" s="30"/>
      <c r="CA201" s="31"/>
      <c r="CB201" s="29"/>
      <c r="CC201" s="29"/>
      <c r="CD201" s="29"/>
      <c r="CE201" s="29"/>
      <c r="CF201" s="32"/>
      <c r="CG201" s="30"/>
      <c r="CH201" s="31"/>
      <c r="CI201" s="29"/>
      <c r="CJ201" s="29"/>
      <c r="CK201" s="29"/>
      <c r="CL201" s="29"/>
      <c r="CM201" s="32"/>
      <c r="CN201" s="30"/>
      <c r="CO201" s="31"/>
      <c r="CP201" s="29"/>
      <c r="CQ201" s="29"/>
      <c r="CR201" s="29"/>
      <c r="CS201" s="29"/>
      <c r="CT201" s="32"/>
      <c r="CU201" s="30"/>
      <c r="CV201" s="31"/>
      <c r="CW201" s="29"/>
      <c r="CX201" s="29"/>
      <c r="CY201" s="29"/>
      <c r="CZ201" s="29"/>
      <c r="DA201" s="32"/>
      <c r="DB201" s="30"/>
      <c r="DC201" s="31"/>
      <c r="DD201" s="29"/>
      <c r="DE201" s="29"/>
      <c r="DF201" s="29"/>
      <c r="DG201" s="29"/>
      <c r="DH201" s="32"/>
      <c r="DI201" s="30"/>
      <c r="DJ201" s="31"/>
      <c r="DK201" s="29"/>
      <c r="DL201" s="29"/>
      <c r="DM201" s="29"/>
      <c r="DN201" s="29"/>
      <c r="DO201" s="32"/>
      <c r="DP201" s="30"/>
      <c r="DQ201" s="31"/>
      <c r="DR201" s="29"/>
      <c r="DS201" s="29"/>
      <c r="DT201" s="29"/>
      <c r="DU201" s="29"/>
      <c r="DV201" s="32"/>
      <c r="DW201" s="30"/>
      <c r="DX201" s="31"/>
      <c r="DY201" s="29"/>
      <c r="DZ201" s="29"/>
      <c r="EA201" s="29"/>
      <c r="EB201" s="29"/>
      <c r="EC201" s="32"/>
      <c r="ED201" s="30"/>
      <c r="EE201" s="31"/>
      <c r="EF201" s="29"/>
      <c r="EG201" s="29"/>
      <c r="EH201" s="29"/>
      <c r="EI201" s="29"/>
      <c r="EJ201" s="32"/>
      <c r="EK201" s="30"/>
      <c r="EL201" s="31"/>
      <c r="EM201" s="29"/>
      <c r="EN201" s="29"/>
      <c r="EO201" s="29"/>
      <c r="EP201" s="29"/>
      <c r="EQ201" s="32"/>
      <c r="ER201" s="30"/>
      <c r="ES201" s="31"/>
      <c r="ET201" s="29"/>
      <c r="EU201" s="29"/>
      <c r="EV201" s="29"/>
      <c r="EW201" s="29"/>
      <c r="EX201" s="32"/>
      <c r="EY201" s="30"/>
      <c r="EZ201" s="31"/>
      <c r="FA201" s="29"/>
      <c r="FB201" s="29"/>
      <c r="FC201" s="29"/>
      <c r="FD201" s="29"/>
      <c r="FE201" s="32"/>
      <c r="FF201" s="30"/>
      <c r="FG201" s="31"/>
      <c r="FH201" s="29"/>
      <c r="FI201" s="29"/>
      <c r="FJ201" s="29"/>
      <c r="FK201" s="29"/>
      <c r="FL201" s="32"/>
      <c r="FM201" s="30"/>
      <c r="FN201" s="31"/>
      <c r="FO201" s="29"/>
      <c r="FP201" s="29"/>
      <c r="FQ201" s="29"/>
      <c r="FR201" s="29"/>
      <c r="FS201" s="32"/>
      <c r="FT201" s="30"/>
      <c r="FU201" s="31"/>
      <c r="FV201" s="29"/>
      <c r="FW201" s="29"/>
      <c r="FX201" s="29"/>
      <c r="FY201" s="29"/>
      <c r="FZ201" s="32"/>
      <c r="GA201" s="30"/>
      <c r="GB201" s="31"/>
      <c r="GC201" s="29"/>
      <c r="GD201" s="29"/>
      <c r="GE201" s="29"/>
      <c r="GF201" s="29"/>
      <c r="GG201" s="32"/>
      <c r="GH201" s="30"/>
      <c r="GI201" s="31"/>
      <c r="GJ201" s="29"/>
      <c r="GK201" s="29"/>
      <c r="GL201" s="29"/>
      <c r="GM201" s="29"/>
      <c r="GN201" s="32"/>
      <c r="GO201" s="30"/>
      <c r="GP201" s="31"/>
      <c r="GQ201" s="29"/>
      <c r="GR201" s="29"/>
      <c r="GS201" s="29"/>
      <c r="GT201" s="29"/>
      <c r="GU201" s="32"/>
      <c r="GV201" s="30"/>
      <c r="GW201" s="31"/>
      <c r="GX201" s="29"/>
      <c r="GY201" s="29"/>
      <c r="GZ201" s="29"/>
      <c r="HA201" s="29"/>
      <c r="HB201" s="32"/>
      <c r="HC201" s="30"/>
      <c r="HD201" s="31"/>
      <c r="HE201" s="29"/>
      <c r="HF201" s="29"/>
      <c r="HG201" s="29"/>
      <c r="HH201" s="29"/>
      <c r="HI201" s="32"/>
      <c r="HJ201" s="30"/>
      <c r="HK201" s="31"/>
      <c r="HL201" s="29"/>
      <c r="HM201" s="29"/>
      <c r="HN201" s="29"/>
      <c r="HO201" s="29"/>
      <c r="HP201" s="32"/>
      <c r="HQ201" s="30"/>
      <c r="HR201" s="31"/>
      <c r="HS201" s="29"/>
      <c r="HT201" s="29"/>
      <c r="HU201" s="29"/>
      <c r="HV201" s="29"/>
      <c r="HW201" s="32"/>
      <c r="HX201" s="30"/>
      <c r="HY201" s="31"/>
      <c r="HZ201" s="29"/>
      <c r="IA201" s="29"/>
      <c r="IB201" s="29"/>
      <c r="IC201" s="29"/>
      <c r="ID201" s="32"/>
      <c r="IE201" s="30"/>
      <c r="IF201" s="31"/>
      <c r="IG201" s="29"/>
      <c r="IH201" s="29"/>
      <c r="II201" s="29"/>
      <c r="IJ201" s="29"/>
      <c r="IK201" s="32"/>
      <c r="IL201" s="30"/>
      <c r="IM201" s="31"/>
      <c r="IN201" s="29"/>
      <c r="IO201" s="29"/>
      <c r="IP201" s="29"/>
      <c r="IQ201" s="29"/>
      <c r="IR201" s="32"/>
      <c r="IS201" s="30"/>
      <c r="IT201" s="31"/>
      <c r="IU201" s="29"/>
      <c r="IV201" s="29"/>
    </row>
    <row r="202" spans="1:256" hidden="1" outlineLevel="2" x14ac:dyDescent="0.25">
      <c r="A202" s="30">
        <v>882391</v>
      </c>
      <c r="B202" s="31">
        <v>37069</v>
      </c>
      <c r="C202" s="29" t="s">
        <v>1451</v>
      </c>
      <c r="D202" t="s">
        <v>418</v>
      </c>
      <c r="E202" s="29"/>
      <c r="F202" s="29" t="s">
        <v>1394</v>
      </c>
      <c r="G202" s="32">
        <v>0</v>
      </c>
      <c r="H202" s="30"/>
      <c r="I202" s="31"/>
      <c r="J202" s="29"/>
      <c r="K202" s="29"/>
      <c r="L202" s="29"/>
      <c r="M202" s="29"/>
      <c r="N202" s="32"/>
      <c r="O202" s="30"/>
      <c r="P202" s="31"/>
      <c r="Q202" s="29"/>
      <c r="R202" s="29"/>
      <c r="S202" s="29"/>
      <c r="T202" s="29"/>
      <c r="U202" s="32"/>
      <c r="V202" s="30"/>
      <c r="W202" s="31"/>
      <c r="X202" s="29"/>
      <c r="Y202" s="29"/>
      <c r="Z202" s="29"/>
      <c r="AA202" s="29"/>
      <c r="AB202" s="32"/>
      <c r="AC202" s="30"/>
      <c r="AD202" s="31"/>
      <c r="AE202" s="29"/>
      <c r="AF202" s="29"/>
      <c r="AG202" s="29"/>
      <c r="AH202" s="29"/>
      <c r="AI202" s="32"/>
      <c r="AJ202" s="30"/>
      <c r="AK202" s="31"/>
      <c r="AL202" s="29"/>
      <c r="AM202" s="29"/>
      <c r="AN202" s="29"/>
      <c r="AO202" s="29"/>
      <c r="AP202" s="32"/>
      <c r="AQ202" s="30"/>
      <c r="AR202" s="31"/>
      <c r="AS202" s="29"/>
      <c r="AT202" s="29"/>
      <c r="AU202" s="29"/>
      <c r="AV202" s="29"/>
      <c r="AW202" s="32"/>
      <c r="AX202" s="30"/>
      <c r="AY202" s="31"/>
      <c r="AZ202" s="29"/>
      <c r="BA202" s="29"/>
      <c r="BB202" s="29"/>
      <c r="BC202" s="29"/>
      <c r="BD202" s="32"/>
      <c r="BE202" s="30"/>
      <c r="BF202" s="31"/>
      <c r="BG202" s="29"/>
      <c r="BH202" s="29"/>
      <c r="BI202" s="29"/>
      <c r="BJ202" s="29"/>
      <c r="BK202" s="32"/>
      <c r="BL202" s="30"/>
      <c r="BM202" s="31"/>
      <c r="BN202" s="29"/>
      <c r="BO202" s="29"/>
      <c r="BP202" s="29"/>
      <c r="BQ202" s="29"/>
      <c r="BR202" s="32"/>
      <c r="BS202" s="30"/>
      <c r="BT202" s="31"/>
      <c r="BU202" s="29"/>
      <c r="BV202" s="29"/>
      <c r="BW202" s="29"/>
      <c r="BX202" s="29"/>
      <c r="BY202" s="32"/>
      <c r="BZ202" s="30"/>
      <c r="CA202" s="31"/>
      <c r="CB202" s="29"/>
      <c r="CC202" s="29"/>
      <c r="CD202" s="29"/>
      <c r="CE202" s="29"/>
      <c r="CF202" s="32"/>
      <c r="CG202" s="30"/>
      <c r="CH202" s="31"/>
      <c r="CI202" s="29"/>
      <c r="CJ202" s="29"/>
      <c r="CK202" s="29"/>
      <c r="CL202" s="29"/>
      <c r="CM202" s="32"/>
      <c r="CN202" s="30"/>
      <c r="CO202" s="31"/>
      <c r="CP202" s="29"/>
      <c r="CQ202" s="29"/>
      <c r="CR202" s="29"/>
      <c r="CS202" s="29"/>
      <c r="CT202" s="32"/>
      <c r="CU202" s="30"/>
      <c r="CV202" s="31"/>
      <c r="CW202" s="29"/>
      <c r="CX202" s="29"/>
      <c r="CY202" s="29"/>
      <c r="CZ202" s="29"/>
      <c r="DA202" s="32"/>
      <c r="DB202" s="30"/>
      <c r="DC202" s="31"/>
      <c r="DD202" s="29"/>
      <c r="DE202" s="29"/>
      <c r="DF202" s="29"/>
      <c r="DG202" s="29"/>
      <c r="DH202" s="32"/>
      <c r="DI202" s="30"/>
      <c r="DJ202" s="31"/>
      <c r="DK202" s="29"/>
      <c r="DL202" s="29"/>
      <c r="DM202" s="29"/>
      <c r="DN202" s="29"/>
      <c r="DO202" s="32"/>
      <c r="DP202" s="30"/>
      <c r="DQ202" s="31"/>
      <c r="DR202" s="29"/>
      <c r="DS202" s="29"/>
      <c r="DT202" s="29"/>
      <c r="DU202" s="29"/>
      <c r="DV202" s="32"/>
      <c r="DW202" s="30"/>
      <c r="DX202" s="31"/>
      <c r="DY202" s="29"/>
      <c r="DZ202" s="29"/>
      <c r="EA202" s="29"/>
      <c r="EB202" s="29"/>
      <c r="EC202" s="32"/>
      <c r="ED202" s="30"/>
      <c r="EE202" s="31"/>
      <c r="EF202" s="29"/>
      <c r="EG202" s="29"/>
      <c r="EH202" s="29"/>
      <c r="EI202" s="29"/>
      <c r="EJ202" s="32"/>
      <c r="EK202" s="30"/>
      <c r="EL202" s="31"/>
      <c r="EM202" s="29"/>
      <c r="EN202" s="29"/>
      <c r="EO202" s="29"/>
      <c r="EP202" s="29"/>
      <c r="EQ202" s="32"/>
      <c r="ER202" s="30"/>
      <c r="ES202" s="31"/>
      <c r="ET202" s="29"/>
      <c r="EU202" s="29"/>
      <c r="EV202" s="29"/>
      <c r="EW202" s="29"/>
      <c r="EX202" s="32"/>
      <c r="EY202" s="30"/>
      <c r="EZ202" s="31"/>
      <c r="FA202" s="29"/>
      <c r="FB202" s="29"/>
      <c r="FC202" s="29"/>
      <c r="FD202" s="29"/>
      <c r="FE202" s="32"/>
      <c r="FF202" s="30"/>
      <c r="FG202" s="31"/>
      <c r="FH202" s="29"/>
      <c r="FI202" s="29"/>
      <c r="FJ202" s="29"/>
      <c r="FK202" s="29"/>
      <c r="FL202" s="32"/>
      <c r="FM202" s="30"/>
      <c r="FN202" s="31"/>
      <c r="FO202" s="29"/>
      <c r="FP202" s="29"/>
      <c r="FQ202" s="29"/>
      <c r="FR202" s="29"/>
      <c r="FS202" s="32"/>
      <c r="FT202" s="30"/>
      <c r="FU202" s="31"/>
      <c r="FV202" s="29"/>
      <c r="FW202" s="29"/>
      <c r="FX202" s="29"/>
      <c r="FY202" s="29"/>
      <c r="FZ202" s="32"/>
      <c r="GA202" s="30"/>
      <c r="GB202" s="31"/>
      <c r="GC202" s="29"/>
      <c r="GD202" s="29"/>
      <c r="GE202" s="29"/>
      <c r="GF202" s="29"/>
      <c r="GG202" s="32"/>
      <c r="GH202" s="30"/>
      <c r="GI202" s="31"/>
      <c r="GJ202" s="29"/>
      <c r="GK202" s="29"/>
      <c r="GL202" s="29"/>
      <c r="GM202" s="29"/>
      <c r="GN202" s="32"/>
      <c r="GO202" s="30"/>
      <c r="GP202" s="31"/>
      <c r="GQ202" s="29"/>
      <c r="GR202" s="29"/>
      <c r="GS202" s="29"/>
      <c r="GT202" s="29"/>
      <c r="GU202" s="32"/>
      <c r="GV202" s="30"/>
      <c r="GW202" s="31"/>
      <c r="GX202" s="29"/>
      <c r="GY202" s="29"/>
      <c r="GZ202" s="29"/>
      <c r="HA202" s="29"/>
      <c r="HB202" s="32"/>
      <c r="HC202" s="30"/>
      <c r="HD202" s="31"/>
      <c r="HE202" s="29"/>
      <c r="HF202" s="29"/>
      <c r="HG202" s="29"/>
      <c r="HH202" s="29"/>
      <c r="HI202" s="32"/>
      <c r="HJ202" s="30"/>
      <c r="HK202" s="31"/>
      <c r="HL202" s="29"/>
      <c r="HM202" s="29"/>
      <c r="HN202" s="29"/>
      <c r="HO202" s="29"/>
      <c r="HP202" s="32"/>
      <c r="HQ202" s="30"/>
      <c r="HR202" s="31"/>
      <c r="HS202" s="29"/>
      <c r="HT202" s="29"/>
      <c r="HU202" s="29"/>
      <c r="HV202" s="29"/>
      <c r="HW202" s="32"/>
      <c r="HX202" s="30"/>
      <c r="HY202" s="31"/>
      <c r="HZ202" s="29"/>
      <c r="IA202" s="29"/>
      <c r="IB202" s="29"/>
      <c r="IC202" s="29"/>
      <c r="ID202" s="32"/>
      <c r="IE202" s="30"/>
      <c r="IF202" s="31"/>
      <c r="IG202" s="29"/>
      <c r="IH202" s="29"/>
      <c r="II202" s="29"/>
      <c r="IJ202" s="29"/>
      <c r="IK202" s="32"/>
      <c r="IL202" s="30"/>
      <c r="IM202" s="31"/>
      <c r="IN202" s="29"/>
      <c r="IO202" s="29"/>
      <c r="IP202" s="29"/>
      <c r="IQ202" s="29"/>
      <c r="IR202" s="32"/>
      <c r="IS202" s="30"/>
      <c r="IT202" s="31"/>
      <c r="IU202" s="29"/>
      <c r="IV202" s="29"/>
    </row>
    <row r="203" spans="1:256" hidden="1" outlineLevel="2" x14ac:dyDescent="0.25">
      <c r="A203" s="30">
        <v>882393</v>
      </c>
      <c r="B203" s="31">
        <v>37069</v>
      </c>
      <c r="C203" s="29" t="s">
        <v>1439</v>
      </c>
      <c r="D203" t="s">
        <v>418</v>
      </c>
      <c r="E203" s="29"/>
      <c r="F203" s="29" t="s">
        <v>1394</v>
      </c>
      <c r="G203" s="32">
        <v>0</v>
      </c>
      <c r="H203" s="30"/>
      <c r="I203" s="31"/>
      <c r="J203" s="29"/>
      <c r="K203" s="29"/>
      <c r="L203" s="29"/>
      <c r="M203" s="29"/>
      <c r="N203" s="32"/>
      <c r="O203" s="30"/>
      <c r="P203" s="31"/>
      <c r="Q203" s="29"/>
      <c r="R203" s="29"/>
      <c r="S203" s="29"/>
      <c r="T203" s="29"/>
      <c r="U203" s="32"/>
      <c r="V203" s="30"/>
      <c r="W203" s="31"/>
      <c r="X203" s="29"/>
      <c r="Y203" s="29"/>
      <c r="Z203" s="29"/>
      <c r="AA203" s="29"/>
      <c r="AB203" s="32"/>
      <c r="AC203" s="30"/>
      <c r="AD203" s="31"/>
      <c r="AE203" s="29"/>
      <c r="AF203" s="29"/>
      <c r="AG203" s="29"/>
      <c r="AH203" s="29"/>
      <c r="AI203" s="32"/>
      <c r="AJ203" s="30"/>
      <c r="AK203" s="31"/>
      <c r="AL203" s="29"/>
      <c r="AM203" s="29"/>
      <c r="AN203" s="29"/>
      <c r="AO203" s="29"/>
      <c r="AP203" s="32"/>
      <c r="AQ203" s="30"/>
      <c r="AR203" s="31"/>
      <c r="AS203" s="29"/>
      <c r="AT203" s="29"/>
      <c r="AU203" s="29"/>
      <c r="AV203" s="29"/>
      <c r="AW203" s="32"/>
      <c r="AX203" s="30"/>
      <c r="AY203" s="31"/>
      <c r="AZ203" s="29"/>
      <c r="BA203" s="29"/>
      <c r="BB203" s="29"/>
      <c r="BC203" s="29"/>
      <c r="BD203" s="32"/>
      <c r="BE203" s="30"/>
      <c r="BF203" s="31"/>
      <c r="BG203" s="29"/>
      <c r="BH203" s="29"/>
      <c r="BI203" s="29"/>
      <c r="BJ203" s="29"/>
      <c r="BK203" s="32"/>
      <c r="BL203" s="30"/>
      <c r="BM203" s="31"/>
      <c r="BN203" s="29"/>
      <c r="BO203" s="29"/>
      <c r="BP203" s="29"/>
      <c r="BQ203" s="29"/>
      <c r="BR203" s="32"/>
      <c r="BS203" s="30"/>
      <c r="BT203" s="31"/>
      <c r="BU203" s="29"/>
      <c r="BV203" s="29"/>
      <c r="BW203" s="29"/>
      <c r="BX203" s="29"/>
      <c r="BY203" s="32"/>
      <c r="BZ203" s="30"/>
      <c r="CA203" s="31"/>
      <c r="CB203" s="29"/>
      <c r="CC203" s="29"/>
      <c r="CD203" s="29"/>
      <c r="CE203" s="29"/>
      <c r="CF203" s="32"/>
      <c r="CG203" s="30"/>
      <c r="CH203" s="31"/>
      <c r="CI203" s="29"/>
      <c r="CJ203" s="29"/>
      <c r="CK203" s="29"/>
      <c r="CL203" s="29"/>
      <c r="CM203" s="32"/>
      <c r="CN203" s="30"/>
      <c r="CO203" s="31"/>
      <c r="CP203" s="29"/>
      <c r="CQ203" s="29"/>
      <c r="CR203" s="29"/>
      <c r="CS203" s="29"/>
      <c r="CT203" s="32"/>
      <c r="CU203" s="30"/>
      <c r="CV203" s="31"/>
      <c r="CW203" s="29"/>
      <c r="CX203" s="29"/>
      <c r="CY203" s="29"/>
      <c r="CZ203" s="29"/>
      <c r="DA203" s="32"/>
      <c r="DB203" s="30"/>
      <c r="DC203" s="31"/>
      <c r="DD203" s="29"/>
      <c r="DE203" s="29"/>
      <c r="DF203" s="29"/>
      <c r="DG203" s="29"/>
      <c r="DH203" s="32"/>
      <c r="DI203" s="30"/>
      <c r="DJ203" s="31"/>
      <c r="DK203" s="29"/>
      <c r="DL203" s="29"/>
      <c r="DM203" s="29"/>
      <c r="DN203" s="29"/>
      <c r="DO203" s="32"/>
      <c r="DP203" s="30"/>
      <c r="DQ203" s="31"/>
      <c r="DR203" s="29"/>
      <c r="DS203" s="29"/>
      <c r="DT203" s="29"/>
      <c r="DU203" s="29"/>
      <c r="DV203" s="32"/>
      <c r="DW203" s="30"/>
      <c r="DX203" s="31"/>
      <c r="DY203" s="29"/>
      <c r="DZ203" s="29"/>
      <c r="EA203" s="29"/>
      <c r="EB203" s="29"/>
      <c r="EC203" s="32"/>
      <c r="ED203" s="30"/>
      <c r="EE203" s="31"/>
      <c r="EF203" s="29"/>
      <c r="EG203" s="29"/>
      <c r="EH203" s="29"/>
      <c r="EI203" s="29"/>
      <c r="EJ203" s="32"/>
      <c r="EK203" s="30"/>
      <c r="EL203" s="31"/>
      <c r="EM203" s="29"/>
      <c r="EN203" s="29"/>
      <c r="EO203" s="29"/>
      <c r="EP203" s="29"/>
      <c r="EQ203" s="32"/>
      <c r="ER203" s="30"/>
      <c r="ES203" s="31"/>
      <c r="ET203" s="29"/>
      <c r="EU203" s="29"/>
      <c r="EV203" s="29"/>
      <c r="EW203" s="29"/>
      <c r="EX203" s="32"/>
      <c r="EY203" s="30"/>
      <c r="EZ203" s="31"/>
      <c r="FA203" s="29"/>
      <c r="FB203" s="29"/>
      <c r="FC203" s="29"/>
      <c r="FD203" s="29"/>
      <c r="FE203" s="32"/>
      <c r="FF203" s="30"/>
      <c r="FG203" s="31"/>
      <c r="FH203" s="29"/>
      <c r="FI203" s="29"/>
      <c r="FJ203" s="29"/>
      <c r="FK203" s="29"/>
      <c r="FL203" s="32"/>
      <c r="FM203" s="30"/>
      <c r="FN203" s="31"/>
      <c r="FO203" s="29"/>
      <c r="FP203" s="29"/>
      <c r="FQ203" s="29"/>
      <c r="FR203" s="29"/>
      <c r="FS203" s="32"/>
      <c r="FT203" s="30"/>
      <c r="FU203" s="31"/>
      <c r="FV203" s="29"/>
      <c r="FW203" s="29"/>
      <c r="FX203" s="29"/>
      <c r="FY203" s="29"/>
      <c r="FZ203" s="32"/>
      <c r="GA203" s="30"/>
      <c r="GB203" s="31"/>
      <c r="GC203" s="29"/>
      <c r="GD203" s="29"/>
      <c r="GE203" s="29"/>
      <c r="GF203" s="29"/>
      <c r="GG203" s="32"/>
      <c r="GH203" s="30"/>
      <c r="GI203" s="31"/>
      <c r="GJ203" s="29"/>
      <c r="GK203" s="29"/>
      <c r="GL203" s="29"/>
      <c r="GM203" s="29"/>
      <c r="GN203" s="32"/>
      <c r="GO203" s="30"/>
      <c r="GP203" s="31"/>
      <c r="GQ203" s="29"/>
      <c r="GR203" s="29"/>
      <c r="GS203" s="29"/>
      <c r="GT203" s="29"/>
      <c r="GU203" s="32"/>
      <c r="GV203" s="30"/>
      <c r="GW203" s="31"/>
      <c r="GX203" s="29"/>
      <c r="GY203" s="29"/>
      <c r="GZ203" s="29"/>
      <c r="HA203" s="29"/>
      <c r="HB203" s="32"/>
      <c r="HC203" s="30"/>
      <c r="HD203" s="31"/>
      <c r="HE203" s="29"/>
      <c r="HF203" s="29"/>
      <c r="HG203" s="29"/>
      <c r="HH203" s="29"/>
      <c r="HI203" s="32"/>
      <c r="HJ203" s="30"/>
      <c r="HK203" s="31"/>
      <c r="HL203" s="29"/>
      <c r="HM203" s="29"/>
      <c r="HN203" s="29"/>
      <c r="HO203" s="29"/>
      <c r="HP203" s="32"/>
      <c r="HQ203" s="30"/>
      <c r="HR203" s="31"/>
      <c r="HS203" s="29"/>
      <c r="HT203" s="29"/>
      <c r="HU203" s="29"/>
      <c r="HV203" s="29"/>
      <c r="HW203" s="32"/>
      <c r="HX203" s="30"/>
      <c r="HY203" s="31"/>
      <c r="HZ203" s="29"/>
      <c r="IA203" s="29"/>
      <c r="IB203" s="29"/>
      <c r="IC203" s="29"/>
      <c r="ID203" s="32"/>
      <c r="IE203" s="30"/>
      <c r="IF203" s="31"/>
      <c r="IG203" s="29"/>
      <c r="IH203" s="29"/>
      <c r="II203" s="29"/>
      <c r="IJ203" s="29"/>
      <c r="IK203" s="32"/>
      <c r="IL203" s="30"/>
      <c r="IM203" s="31"/>
      <c r="IN203" s="29"/>
      <c r="IO203" s="29"/>
      <c r="IP203" s="29"/>
      <c r="IQ203" s="29"/>
      <c r="IR203" s="32"/>
      <c r="IS203" s="30"/>
      <c r="IT203" s="31"/>
      <c r="IU203" s="29"/>
      <c r="IV203" s="29"/>
    </row>
    <row r="204" spans="1:256" hidden="1" outlineLevel="2" x14ac:dyDescent="0.25">
      <c r="A204" s="30">
        <v>882385</v>
      </c>
      <c r="B204" s="31">
        <v>37069</v>
      </c>
      <c r="C204" s="29" t="s">
        <v>1452</v>
      </c>
      <c r="D204" t="s">
        <v>418</v>
      </c>
      <c r="E204" s="29"/>
      <c r="F204" s="29" t="s">
        <v>1394</v>
      </c>
      <c r="G204" s="32">
        <v>16136</v>
      </c>
      <c r="H204" s="30"/>
      <c r="I204" s="31"/>
      <c r="J204" s="29"/>
      <c r="K204" s="29"/>
      <c r="L204" s="29"/>
      <c r="M204" s="29"/>
      <c r="N204" s="32"/>
      <c r="O204" s="30"/>
      <c r="P204" s="31"/>
      <c r="Q204" s="29"/>
      <c r="R204" s="29"/>
      <c r="S204" s="29"/>
      <c r="T204" s="29"/>
      <c r="U204" s="32"/>
      <c r="V204" s="30"/>
      <c r="W204" s="31"/>
      <c r="X204" s="29"/>
      <c r="Y204" s="29"/>
      <c r="Z204" s="29"/>
      <c r="AA204" s="29"/>
      <c r="AB204" s="32"/>
      <c r="AC204" s="30"/>
      <c r="AD204" s="31"/>
      <c r="AE204" s="29"/>
      <c r="AF204" s="29"/>
      <c r="AG204" s="29"/>
      <c r="AH204" s="29"/>
      <c r="AI204" s="32"/>
      <c r="AJ204" s="30"/>
      <c r="AK204" s="31"/>
      <c r="AL204" s="29"/>
      <c r="AM204" s="29"/>
      <c r="AN204" s="29"/>
      <c r="AO204" s="29"/>
      <c r="AP204" s="32"/>
      <c r="AQ204" s="30"/>
      <c r="AR204" s="31"/>
      <c r="AS204" s="29"/>
      <c r="AT204" s="29"/>
      <c r="AU204" s="29"/>
      <c r="AV204" s="29"/>
      <c r="AW204" s="32"/>
      <c r="AX204" s="30"/>
      <c r="AY204" s="31"/>
      <c r="AZ204" s="29"/>
      <c r="BA204" s="29"/>
      <c r="BB204" s="29"/>
      <c r="BC204" s="29"/>
      <c r="BD204" s="32"/>
      <c r="BE204" s="30"/>
      <c r="BF204" s="31"/>
      <c r="BG204" s="29"/>
      <c r="BH204" s="29"/>
      <c r="BI204" s="29"/>
      <c r="BJ204" s="29"/>
      <c r="BK204" s="32"/>
      <c r="BL204" s="30"/>
      <c r="BM204" s="31"/>
      <c r="BN204" s="29"/>
      <c r="BO204" s="29"/>
      <c r="BP204" s="29"/>
      <c r="BQ204" s="29"/>
      <c r="BR204" s="32"/>
      <c r="BS204" s="30"/>
      <c r="BT204" s="31"/>
      <c r="BU204" s="29"/>
      <c r="BV204" s="29"/>
      <c r="BW204" s="29"/>
      <c r="BX204" s="29"/>
      <c r="BY204" s="32"/>
      <c r="BZ204" s="30"/>
      <c r="CA204" s="31"/>
      <c r="CB204" s="29"/>
      <c r="CC204" s="29"/>
      <c r="CD204" s="29"/>
      <c r="CE204" s="29"/>
      <c r="CF204" s="32"/>
      <c r="CG204" s="30"/>
      <c r="CH204" s="31"/>
      <c r="CI204" s="29"/>
      <c r="CJ204" s="29"/>
      <c r="CK204" s="29"/>
      <c r="CL204" s="29"/>
      <c r="CM204" s="32"/>
      <c r="CN204" s="30"/>
      <c r="CO204" s="31"/>
      <c r="CP204" s="29"/>
      <c r="CQ204" s="29"/>
      <c r="CR204" s="29"/>
      <c r="CS204" s="29"/>
      <c r="CT204" s="32"/>
      <c r="CU204" s="30"/>
      <c r="CV204" s="31"/>
      <c r="CW204" s="29"/>
      <c r="CX204" s="29"/>
      <c r="CY204" s="29"/>
      <c r="CZ204" s="29"/>
      <c r="DA204" s="32"/>
      <c r="DB204" s="30"/>
      <c r="DC204" s="31"/>
      <c r="DD204" s="29"/>
      <c r="DE204" s="29"/>
      <c r="DF204" s="29"/>
      <c r="DG204" s="29"/>
      <c r="DH204" s="32"/>
      <c r="DI204" s="30"/>
      <c r="DJ204" s="31"/>
      <c r="DK204" s="29"/>
      <c r="DL204" s="29"/>
      <c r="DM204" s="29"/>
      <c r="DN204" s="29"/>
      <c r="DO204" s="32"/>
      <c r="DP204" s="30"/>
      <c r="DQ204" s="31"/>
      <c r="DR204" s="29"/>
      <c r="DS204" s="29"/>
      <c r="DT204" s="29"/>
      <c r="DU204" s="29"/>
      <c r="DV204" s="32"/>
      <c r="DW204" s="30"/>
      <c r="DX204" s="31"/>
      <c r="DY204" s="29"/>
      <c r="DZ204" s="29"/>
      <c r="EA204" s="29"/>
      <c r="EB204" s="29"/>
      <c r="EC204" s="32"/>
      <c r="ED204" s="30"/>
      <c r="EE204" s="31"/>
      <c r="EF204" s="29"/>
      <c r="EG204" s="29"/>
      <c r="EH204" s="29"/>
      <c r="EI204" s="29"/>
      <c r="EJ204" s="32"/>
      <c r="EK204" s="30"/>
      <c r="EL204" s="31"/>
      <c r="EM204" s="29"/>
      <c r="EN204" s="29"/>
      <c r="EO204" s="29"/>
      <c r="EP204" s="29"/>
      <c r="EQ204" s="32"/>
      <c r="ER204" s="30"/>
      <c r="ES204" s="31"/>
      <c r="ET204" s="29"/>
      <c r="EU204" s="29"/>
      <c r="EV204" s="29"/>
      <c r="EW204" s="29"/>
      <c r="EX204" s="32"/>
      <c r="EY204" s="30"/>
      <c r="EZ204" s="31"/>
      <c r="FA204" s="29"/>
      <c r="FB204" s="29"/>
      <c r="FC204" s="29"/>
      <c r="FD204" s="29"/>
      <c r="FE204" s="32"/>
      <c r="FF204" s="30"/>
      <c r="FG204" s="31"/>
      <c r="FH204" s="29"/>
      <c r="FI204" s="29"/>
      <c r="FJ204" s="29"/>
      <c r="FK204" s="29"/>
      <c r="FL204" s="32"/>
      <c r="FM204" s="30"/>
      <c r="FN204" s="31"/>
      <c r="FO204" s="29"/>
      <c r="FP204" s="29"/>
      <c r="FQ204" s="29"/>
      <c r="FR204" s="29"/>
      <c r="FS204" s="32"/>
      <c r="FT204" s="30"/>
      <c r="FU204" s="31"/>
      <c r="FV204" s="29"/>
      <c r="FW204" s="29"/>
      <c r="FX204" s="29"/>
      <c r="FY204" s="29"/>
      <c r="FZ204" s="32"/>
      <c r="GA204" s="30"/>
      <c r="GB204" s="31"/>
      <c r="GC204" s="29"/>
      <c r="GD204" s="29"/>
      <c r="GE204" s="29"/>
      <c r="GF204" s="29"/>
      <c r="GG204" s="32"/>
      <c r="GH204" s="30"/>
      <c r="GI204" s="31"/>
      <c r="GJ204" s="29"/>
      <c r="GK204" s="29"/>
      <c r="GL204" s="29"/>
      <c r="GM204" s="29"/>
      <c r="GN204" s="32"/>
      <c r="GO204" s="30"/>
      <c r="GP204" s="31"/>
      <c r="GQ204" s="29"/>
      <c r="GR204" s="29"/>
      <c r="GS204" s="29"/>
      <c r="GT204" s="29"/>
      <c r="GU204" s="32"/>
      <c r="GV204" s="30"/>
      <c r="GW204" s="31"/>
      <c r="GX204" s="29"/>
      <c r="GY204" s="29"/>
      <c r="GZ204" s="29"/>
      <c r="HA204" s="29"/>
      <c r="HB204" s="32"/>
      <c r="HC204" s="30"/>
      <c r="HD204" s="31"/>
      <c r="HE204" s="29"/>
      <c r="HF204" s="29"/>
      <c r="HG204" s="29"/>
      <c r="HH204" s="29"/>
      <c r="HI204" s="32"/>
      <c r="HJ204" s="30"/>
      <c r="HK204" s="31"/>
      <c r="HL204" s="29"/>
      <c r="HM204" s="29"/>
      <c r="HN204" s="29"/>
      <c r="HO204" s="29"/>
      <c r="HP204" s="32"/>
      <c r="HQ204" s="30"/>
      <c r="HR204" s="31"/>
      <c r="HS204" s="29"/>
      <c r="HT204" s="29"/>
      <c r="HU204" s="29"/>
      <c r="HV204" s="29"/>
      <c r="HW204" s="32"/>
      <c r="HX204" s="30"/>
      <c r="HY204" s="31"/>
      <c r="HZ204" s="29"/>
      <c r="IA204" s="29"/>
      <c r="IB204" s="29"/>
      <c r="IC204" s="29"/>
      <c r="ID204" s="32"/>
      <c r="IE204" s="30"/>
      <c r="IF204" s="31"/>
      <c r="IG204" s="29"/>
      <c r="IH204" s="29"/>
      <c r="II204" s="29"/>
      <c r="IJ204" s="29"/>
      <c r="IK204" s="32"/>
      <c r="IL204" s="30"/>
      <c r="IM204" s="31"/>
      <c r="IN204" s="29"/>
      <c r="IO204" s="29"/>
      <c r="IP204" s="29"/>
      <c r="IQ204" s="29"/>
      <c r="IR204" s="32"/>
      <c r="IS204" s="30"/>
      <c r="IT204" s="31"/>
      <c r="IU204" s="29"/>
      <c r="IV204" s="29"/>
    </row>
    <row r="205" spans="1:256" hidden="1" outlineLevel="2" x14ac:dyDescent="0.25">
      <c r="A205" s="30">
        <v>882387</v>
      </c>
      <c r="B205" s="31">
        <v>37069</v>
      </c>
      <c r="C205" s="29" t="s">
        <v>1452</v>
      </c>
      <c r="D205" t="s">
        <v>418</v>
      </c>
      <c r="E205" s="29"/>
      <c r="F205" s="29" t="s">
        <v>1394</v>
      </c>
      <c r="G205" s="32">
        <v>15594</v>
      </c>
      <c r="H205" s="30"/>
      <c r="I205" s="31"/>
      <c r="J205" s="29"/>
      <c r="K205" s="29"/>
      <c r="L205" s="29"/>
      <c r="M205" s="29"/>
      <c r="N205" s="32"/>
      <c r="O205" s="30"/>
      <c r="P205" s="31"/>
      <c r="Q205" s="29"/>
      <c r="R205" s="29"/>
      <c r="S205" s="29"/>
      <c r="T205" s="29"/>
      <c r="U205" s="32"/>
      <c r="V205" s="30"/>
      <c r="W205" s="31"/>
      <c r="X205" s="29"/>
      <c r="Y205" s="29"/>
      <c r="Z205" s="29"/>
      <c r="AA205" s="29"/>
      <c r="AB205" s="32"/>
      <c r="AC205" s="30"/>
      <c r="AD205" s="31"/>
      <c r="AE205" s="29"/>
      <c r="AF205" s="29"/>
      <c r="AG205" s="29"/>
      <c r="AH205" s="29"/>
      <c r="AI205" s="32"/>
      <c r="AJ205" s="30"/>
      <c r="AK205" s="31"/>
      <c r="AL205" s="29"/>
      <c r="AM205" s="29"/>
      <c r="AN205" s="29"/>
      <c r="AO205" s="29"/>
      <c r="AP205" s="32"/>
      <c r="AQ205" s="30"/>
      <c r="AR205" s="31"/>
      <c r="AS205" s="29"/>
      <c r="AT205" s="29"/>
      <c r="AU205" s="29"/>
      <c r="AV205" s="29"/>
      <c r="AW205" s="32"/>
      <c r="AX205" s="30"/>
      <c r="AY205" s="31"/>
      <c r="AZ205" s="29"/>
      <c r="BA205" s="29"/>
      <c r="BB205" s="29"/>
      <c r="BC205" s="29"/>
      <c r="BD205" s="32"/>
      <c r="BE205" s="30"/>
      <c r="BF205" s="31"/>
      <c r="BG205" s="29"/>
      <c r="BH205" s="29"/>
      <c r="BI205" s="29"/>
      <c r="BJ205" s="29"/>
      <c r="BK205" s="32"/>
      <c r="BL205" s="30"/>
      <c r="BM205" s="31"/>
      <c r="BN205" s="29"/>
      <c r="BO205" s="29"/>
      <c r="BP205" s="29"/>
      <c r="BQ205" s="29"/>
      <c r="BR205" s="32"/>
      <c r="BS205" s="30"/>
      <c r="BT205" s="31"/>
      <c r="BU205" s="29"/>
      <c r="BV205" s="29"/>
      <c r="BW205" s="29"/>
      <c r="BX205" s="29"/>
      <c r="BY205" s="32"/>
      <c r="BZ205" s="30"/>
      <c r="CA205" s="31"/>
      <c r="CB205" s="29"/>
      <c r="CC205" s="29"/>
      <c r="CD205" s="29"/>
      <c r="CE205" s="29"/>
      <c r="CF205" s="32"/>
      <c r="CG205" s="30"/>
      <c r="CH205" s="31"/>
      <c r="CI205" s="29"/>
      <c r="CJ205" s="29"/>
      <c r="CK205" s="29"/>
      <c r="CL205" s="29"/>
      <c r="CM205" s="32"/>
      <c r="CN205" s="30"/>
      <c r="CO205" s="31"/>
      <c r="CP205" s="29"/>
      <c r="CQ205" s="29"/>
      <c r="CR205" s="29"/>
      <c r="CS205" s="29"/>
      <c r="CT205" s="32"/>
      <c r="CU205" s="30"/>
      <c r="CV205" s="31"/>
      <c r="CW205" s="29"/>
      <c r="CX205" s="29"/>
      <c r="CY205" s="29"/>
      <c r="CZ205" s="29"/>
      <c r="DA205" s="32"/>
      <c r="DB205" s="30"/>
      <c r="DC205" s="31"/>
      <c r="DD205" s="29"/>
      <c r="DE205" s="29"/>
      <c r="DF205" s="29"/>
      <c r="DG205" s="29"/>
      <c r="DH205" s="32"/>
      <c r="DI205" s="30"/>
      <c r="DJ205" s="31"/>
      <c r="DK205" s="29"/>
      <c r="DL205" s="29"/>
      <c r="DM205" s="29"/>
      <c r="DN205" s="29"/>
      <c r="DO205" s="32"/>
      <c r="DP205" s="30"/>
      <c r="DQ205" s="31"/>
      <c r="DR205" s="29"/>
      <c r="DS205" s="29"/>
      <c r="DT205" s="29"/>
      <c r="DU205" s="29"/>
      <c r="DV205" s="32"/>
      <c r="DW205" s="30"/>
      <c r="DX205" s="31"/>
      <c r="DY205" s="29"/>
      <c r="DZ205" s="29"/>
      <c r="EA205" s="29"/>
      <c r="EB205" s="29"/>
      <c r="EC205" s="32"/>
      <c r="ED205" s="30"/>
      <c r="EE205" s="31"/>
      <c r="EF205" s="29"/>
      <c r="EG205" s="29"/>
      <c r="EH205" s="29"/>
      <c r="EI205" s="29"/>
      <c r="EJ205" s="32"/>
      <c r="EK205" s="30"/>
      <c r="EL205" s="31"/>
      <c r="EM205" s="29"/>
      <c r="EN205" s="29"/>
      <c r="EO205" s="29"/>
      <c r="EP205" s="29"/>
      <c r="EQ205" s="32"/>
      <c r="ER205" s="30"/>
      <c r="ES205" s="31"/>
      <c r="ET205" s="29"/>
      <c r="EU205" s="29"/>
      <c r="EV205" s="29"/>
      <c r="EW205" s="29"/>
      <c r="EX205" s="32"/>
      <c r="EY205" s="30"/>
      <c r="EZ205" s="31"/>
      <c r="FA205" s="29"/>
      <c r="FB205" s="29"/>
      <c r="FC205" s="29"/>
      <c r="FD205" s="29"/>
      <c r="FE205" s="32"/>
      <c r="FF205" s="30"/>
      <c r="FG205" s="31"/>
      <c r="FH205" s="29"/>
      <c r="FI205" s="29"/>
      <c r="FJ205" s="29"/>
      <c r="FK205" s="29"/>
      <c r="FL205" s="32"/>
      <c r="FM205" s="30"/>
      <c r="FN205" s="31"/>
      <c r="FO205" s="29"/>
      <c r="FP205" s="29"/>
      <c r="FQ205" s="29"/>
      <c r="FR205" s="29"/>
      <c r="FS205" s="32"/>
      <c r="FT205" s="30"/>
      <c r="FU205" s="31"/>
      <c r="FV205" s="29"/>
      <c r="FW205" s="29"/>
      <c r="FX205" s="29"/>
      <c r="FY205" s="29"/>
      <c r="FZ205" s="32"/>
      <c r="GA205" s="30"/>
      <c r="GB205" s="31"/>
      <c r="GC205" s="29"/>
      <c r="GD205" s="29"/>
      <c r="GE205" s="29"/>
      <c r="GF205" s="29"/>
      <c r="GG205" s="32"/>
      <c r="GH205" s="30"/>
      <c r="GI205" s="31"/>
      <c r="GJ205" s="29"/>
      <c r="GK205" s="29"/>
      <c r="GL205" s="29"/>
      <c r="GM205" s="29"/>
      <c r="GN205" s="32"/>
      <c r="GO205" s="30"/>
      <c r="GP205" s="31"/>
      <c r="GQ205" s="29"/>
      <c r="GR205" s="29"/>
      <c r="GS205" s="29"/>
      <c r="GT205" s="29"/>
      <c r="GU205" s="32"/>
      <c r="GV205" s="30"/>
      <c r="GW205" s="31"/>
      <c r="GX205" s="29"/>
      <c r="GY205" s="29"/>
      <c r="GZ205" s="29"/>
      <c r="HA205" s="29"/>
      <c r="HB205" s="32"/>
      <c r="HC205" s="30"/>
      <c r="HD205" s="31"/>
      <c r="HE205" s="29"/>
      <c r="HF205" s="29"/>
      <c r="HG205" s="29"/>
      <c r="HH205" s="29"/>
      <c r="HI205" s="32"/>
      <c r="HJ205" s="30"/>
      <c r="HK205" s="31"/>
      <c r="HL205" s="29"/>
      <c r="HM205" s="29"/>
      <c r="HN205" s="29"/>
      <c r="HO205" s="29"/>
      <c r="HP205" s="32"/>
      <c r="HQ205" s="30"/>
      <c r="HR205" s="31"/>
      <c r="HS205" s="29"/>
      <c r="HT205" s="29"/>
      <c r="HU205" s="29"/>
      <c r="HV205" s="29"/>
      <c r="HW205" s="32"/>
      <c r="HX205" s="30"/>
      <c r="HY205" s="31"/>
      <c r="HZ205" s="29"/>
      <c r="IA205" s="29"/>
      <c r="IB205" s="29"/>
      <c r="IC205" s="29"/>
      <c r="ID205" s="32"/>
      <c r="IE205" s="30"/>
      <c r="IF205" s="31"/>
      <c r="IG205" s="29"/>
      <c r="IH205" s="29"/>
      <c r="II205" s="29"/>
      <c r="IJ205" s="29"/>
      <c r="IK205" s="32"/>
      <c r="IL205" s="30"/>
      <c r="IM205" s="31"/>
      <c r="IN205" s="29"/>
      <c r="IO205" s="29"/>
      <c r="IP205" s="29"/>
      <c r="IQ205" s="29"/>
      <c r="IR205" s="32"/>
      <c r="IS205" s="30"/>
      <c r="IT205" s="31"/>
      <c r="IU205" s="29"/>
      <c r="IV205" s="29"/>
    </row>
    <row r="206" spans="1:256" hidden="1" outlineLevel="2" x14ac:dyDescent="0.25">
      <c r="A206" s="30">
        <v>881871</v>
      </c>
      <c r="B206" s="31">
        <v>37069</v>
      </c>
      <c r="C206" s="29" t="s">
        <v>1453</v>
      </c>
      <c r="D206" t="s">
        <v>418</v>
      </c>
      <c r="E206" s="29"/>
      <c r="F206" s="29" t="s">
        <v>1394</v>
      </c>
      <c r="G206" s="32">
        <v>6473</v>
      </c>
      <c r="H206" s="30"/>
      <c r="I206" s="31"/>
      <c r="J206" s="29"/>
      <c r="K206" s="29"/>
      <c r="L206" s="29"/>
      <c r="M206" s="29"/>
      <c r="N206" s="32"/>
      <c r="O206" s="30"/>
      <c r="P206" s="31"/>
      <c r="Q206" s="29"/>
      <c r="R206" s="29"/>
      <c r="S206" s="29"/>
      <c r="T206" s="29"/>
      <c r="U206" s="32"/>
      <c r="V206" s="30"/>
      <c r="W206" s="31"/>
      <c r="X206" s="29"/>
      <c r="Y206" s="29"/>
      <c r="Z206" s="29"/>
      <c r="AA206" s="29"/>
      <c r="AB206" s="32"/>
      <c r="AC206" s="30"/>
      <c r="AD206" s="31"/>
      <c r="AE206" s="29"/>
      <c r="AF206" s="29"/>
      <c r="AG206" s="29"/>
      <c r="AH206" s="29"/>
      <c r="AI206" s="32"/>
      <c r="AJ206" s="30"/>
      <c r="AK206" s="31"/>
      <c r="AL206" s="29"/>
      <c r="AM206" s="29"/>
      <c r="AN206" s="29"/>
      <c r="AO206" s="29"/>
      <c r="AP206" s="32"/>
      <c r="AQ206" s="30"/>
      <c r="AR206" s="31"/>
      <c r="AS206" s="29"/>
      <c r="AT206" s="29"/>
      <c r="AU206" s="29"/>
      <c r="AV206" s="29"/>
      <c r="AW206" s="32"/>
      <c r="AX206" s="30"/>
      <c r="AY206" s="31"/>
      <c r="AZ206" s="29"/>
      <c r="BA206" s="29"/>
      <c r="BB206" s="29"/>
      <c r="BC206" s="29"/>
      <c r="BD206" s="32"/>
      <c r="BE206" s="30"/>
      <c r="BF206" s="31"/>
      <c r="BG206" s="29"/>
      <c r="BH206" s="29"/>
      <c r="BI206" s="29"/>
      <c r="BJ206" s="29"/>
      <c r="BK206" s="32"/>
      <c r="BL206" s="30"/>
      <c r="BM206" s="31"/>
      <c r="BN206" s="29"/>
      <c r="BO206" s="29"/>
      <c r="BP206" s="29"/>
      <c r="BQ206" s="29"/>
      <c r="BR206" s="32"/>
      <c r="BS206" s="30"/>
      <c r="BT206" s="31"/>
      <c r="BU206" s="29"/>
      <c r="BV206" s="29"/>
      <c r="BW206" s="29"/>
      <c r="BX206" s="29"/>
      <c r="BY206" s="32"/>
      <c r="BZ206" s="30"/>
      <c r="CA206" s="31"/>
      <c r="CB206" s="29"/>
      <c r="CC206" s="29"/>
      <c r="CD206" s="29"/>
      <c r="CE206" s="29"/>
      <c r="CF206" s="32"/>
      <c r="CG206" s="30"/>
      <c r="CH206" s="31"/>
      <c r="CI206" s="29"/>
      <c r="CJ206" s="29"/>
      <c r="CK206" s="29"/>
      <c r="CL206" s="29"/>
      <c r="CM206" s="32"/>
      <c r="CN206" s="30"/>
      <c r="CO206" s="31"/>
      <c r="CP206" s="29"/>
      <c r="CQ206" s="29"/>
      <c r="CR206" s="29"/>
      <c r="CS206" s="29"/>
      <c r="CT206" s="32"/>
      <c r="CU206" s="30"/>
      <c r="CV206" s="31"/>
      <c r="CW206" s="29"/>
      <c r="CX206" s="29"/>
      <c r="CY206" s="29"/>
      <c r="CZ206" s="29"/>
      <c r="DA206" s="32"/>
      <c r="DB206" s="30"/>
      <c r="DC206" s="31"/>
      <c r="DD206" s="29"/>
      <c r="DE206" s="29"/>
      <c r="DF206" s="29"/>
      <c r="DG206" s="29"/>
      <c r="DH206" s="32"/>
      <c r="DI206" s="30"/>
      <c r="DJ206" s="31"/>
      <c r="DK206" s="29"/>
      <c r="DL206" s="29"/>
      <c r="DM206" s="29"/>
      <c r="DN206" s="29"/>
      <c r="DO206" s="32"/>
      <c r="DP206" s="30"/>
      <c r="DQ206" s="31"/>
      <c r="DR206" s="29"/>
      <c r="DS206" s="29"/>
      <c r="DT206" s="29"/>
      <c r="DU206" s="29"/>
      <c r="DV206" s="32"/>
      <c r="DW206" s="30"/>
      <c r="DX206" s="31"/>
      <c r="DY206" s="29"/>
      <c r="DZ206" s="29"/>
      <c r="EA206" s="29"/>
      <c r="EB206" s="29"/>
      <c r="EC206" s="32"/>
      <c r="ED206" s="30"/>
      <c r="EE206" s="31"/>
      <c r="EF206" s="29"/>
      <c r="EG206" s="29"/>
      <c r="EH206" s="29"/>
      <c r="EI206" s="29"/>
      <c r="EJ206" s="32"/>
      <c r="EK206" s="30"/>
      <c r="EL206" s="31"/>
      <c r="EM206" s="29"/>
      <c r="EN206" s="29"/>
      <c r="EO206" s="29"/>
      <c r="EP206" s="29"/>
      <c r="EQ206" s="32"/>
      <c r="ER206" s="30"/>
      <c r="ES206" s="31"/>
      <c r="ET206" s="29"/>
      <c r="EU206" s="29"/>
      <c r="EV206" s="29"/>
      <c r="EW206" s="29"/>
      <c r="EX206" s="32"/>
      <c r="EY206" s="30"/>
      <c r="EZ206" s="31"/>
      <c r="FA206" s="29"/>
      <c r="FB206" s="29"/>
      <c r="FC206" s="29"/>
      <c r="FD206" s="29"/>
      <c r="FE206" s="32"/>
      <c r="FF206" s="30"/>
      <c r="FG206" s="31"/>
      <c r="FH206" s="29"/>
      <c r="FI206" s="29"/>
      <c r="FJ206" s="29"/>
      <c r="FK206" s="29"/>
      <c r="FL206" s="32"/>
      <c r="FM206" s="30"/>
      <c r="FN206" s="31"/>
      <c r="FO206" s="29"/>
      <c r="FP206" s="29"/>
      <c r="FQ206" s="29"/>
      <c r="FR206" s="29"/>
      <c r="FS206" s="32"/>
      <c r="FT206" s="30"/>
      <c r="FU206" s="31"/>
      <c r="FV206" s="29"/>
      <c r="FW206" s="29"/>
      <c r="FX206" s="29"/>
      <c r="FY206" s="29"/>
      <c r="FZ206" s="32"/>
      <c r="GA206" s="30"/>
      <c r="GB206" s="31"/>
      <c r="GC206" s="29"/>
      <c r="GD206" s="29"/>
      <c r="GE206" s="29"/>
      <c r="GF206" s="29"/>
      <c r="GG206" s="32"/>
      <c r="GH206" s="30"/>
      <c r="GI206" s="31"/>
      <c r="GJ206" s="29"/>
      <c r="GK206" s="29"/>
      <c r="GL206" s="29"/>
      <c r="GM206" s="29"/>
      <c r="GN206" s="32"/>
      <c r="GO206" s="30"/>
      <c r="GP206" s="31"/>
      <c r="GQ206" s="29"/>
      <c r="GR206" s="29"/>
      <c r="GS206" s="29"/>
      <c r="GT206" s="29"/>
      <c r="GU206" s="32"/>
      <c r="GV206" s="30"/>
      <c r="GW206" s="31"/>
      <c r="GX206" s="29"/>
      <c r="GY206" s="29"/>
      <c r="GZ206" s="29"/>
      <c r="HA206" s="29"/>
      <c r="HB206" s="32"/>
      <c r="HC206" s="30"/>
      <c r="HD206" s="31"/>
      <c r="HE206" s="29"/>
      <c r="HF206" s="29"/>
      <c r="HG206" s="29"/>
      <c r="HH206" s="29"/>
      <c r="HI206" s="32"/>
      <c r="HJ206" s="30"/>
      <c r="HK206" s="31"/>
      <c r="HL206" s="29"/>
      <c r="HM206" s="29"/>
      <c r="HN206" s="29"/>
      <c r="HO206" s="29"/>
      <c r="HP206" s="32"/>
      <c r="HQ206" s="30"/>
      <c r="HR206" s="31"/>
      <c r="HS206" s="29"/>
      <c r="HT206" s="29"/>
      <c r="HU206" s="29"/>
      <c r="HV206" s="29"/>
      <c r="HW206" s="32"/>
      <c r="HX206" s="30"/>
      <c r="HY206" s="31"/>
      <c r="HZ206" s="29"/>
      <c r="IA206" s="29"/>
      <c r="IB206" s="29"/>
      <c r="IC206" s="29"/>
      <c r="ID206" s="32"/>
      <c r="IE206" s="30"/>
      <c r="IF206" s="31"/>
      <c r="IG206" s="29"/>
      <c r="IH206" s="29"/>
      <c r="II206" s="29"/>
      <c r="IJ206" s="29"/>
      <c r="IK206" s="32"/>
      <c r="IL206" s="30"/>
      <c r="IM206" s="31"/>
      <c r="IN206" s="29"/>
      <c r="IO206" s="29"/>
      <c r="IP206" s="29"/>
      <c r="IQ206" s="29"/>
      <c r="IR206" s="32"/>
      <c r="IS206" s="30"/>
      <c r="IT206" s="31"/>
      <c r="IU206" s="29"/>
      <c r="IV206" s="29"/>
    </row>
    <row r="207" spans="1:256" hidden="1" outlineLevel="2" x14ac:dyDescent="0.25">
      <c r="A207" s="30">
        <v>881971</v>
      </c>
      <c r="B207" s="31">
        <v>37069</v>
      </c>
      <c r="C207" s="29" t="s">
        <v>1454</v>
      </c>
      <c r="D207" t="s">
        <v>418</v>
      </c>
      <c r="E207" s="29"/>
      <c r="F207" s="29" t="s">
        <v>1394</v>
      </c>
      <c r="G207" s="32">
        <v>4883</v>
      </c>
      <c r="H207" s="30"/>
      <c r="I207" s="31"/>
      <c r="J207" s="29"/>
      <c r="K207" s="29"/>
      <c r="L207" s="29"/>
      <c r="M207" s="29"/>
      <c r="N207" s="32"/>
      <c r="O207" s="30"/>
      <c r="P207" s="31"/>
      <c r="Q207" s="29"/>
      <c r="R207" s="29"/>
      <c r="S207" s="29"/>
      <c r="T207" s="29"/>
      <c r="U207" s="32"/>
      <c r="V207" s="30"/>
      <c r="W207" s="31"/>
      <c r="X207" s="29"/>
      <c r="Y207" s="29"/>
      <c r="Z207" s="29"/>
      <c r="AA207" s="29"/>
      <c r="AB207" s="32"/>
      <c r="AC207" s="30"/>
      <c r="AD207" s="31"/>
      <c r="AE207" s="29"/>
      <c r="AF207" s="29"/>
      <c r="AG207" s="29"/>
      <c r="AH207" s="29"/>
      <c r="AI207" s="32"/>
      <c r="AJ207" s="30"/>
      <c r="AK207" s="31"/>
      <c r="AL207" s="29"/>
      <c r="AM207" s="29"/>
      <c r="AN207" s="29"/>
      <c r="AO207" s="29"/>
      <c r="AP207" s="32"/>
      <c r="AQ207" s="30"/>
      <c r="AR207" s="31"/>
      <c r="AS207" s="29"/>
      <c r="AT207" s="29"/>
      <c r="AU207" s="29"/>
      <c r="AV207" s="29"/>
      <c r="AW207" s="32"/>
      <c r="AX207" s="30"/>
      <c r="AY207" s="31"/>
      <c r="AZ207" s="29"/>
      <c r="BA207" s="29"/>
      <c r="BB207" s="29"/>
      <c r="BC207" s="29"/>
      <c r="BD207" s="32"/>
      <c r="BE207" s="30"/>
      <c r="BF207" s="31"/>
      <c r="BG207" s="29"/>
      <c r="BH207" s="29"/>
      <c r="BI207" s="29"/>
      <c r="BJ207" s="29"/>
      <c r="BK207" s="32"/>
      <c r="BL207" s="30"/>
      <c r="BM207" s="31"/>
      <c r="BN207" s="29"/>
      <c r="BO207" s="29"/>
      <c r="BP207" s="29"/>
      <c r="BQ207" s="29"/>
      <c r="BR207" s="32"/>
      <c r="BS207" s="30"/>
      <c r="BT207" s="31"/>
      <c r="BU207" s="29"/>
      <c r="BV207" s="29"/>
      <c r="BW207" s="29"/>
      <c r="BX207" s="29"/>
      <c r="BY207" s="32"/>
      <c r="BZ207" s="30"/>
      <c r="CA207" s="31"/>
      <c r="CB207" s="29"/>
      <c r="CC207" s="29"/>
      <c r="CD207" s="29"/>
      <c r="CE207" s="29"/>
      <c r="CF207" s="32"/>
      <c r="CG207" s="30"/>
      <c r="CH207" s="31"/>
      <c r="CI207" s="29"/>
      <c r="CJ207" s="29"/>
      <c r="CK207" s="29"/>
      <c r="CL207" s="29"/>
      <c r="CM207" s="32"/>
      <c r="CN207" s="30"/>
      <c r="CO207" s="31"/>
      <c r="CP207" s="29"/>
      <c r="CQ207" s="29"/>
      <c r="CR207" s="29"/>
      <c r="CS207" s="29"/>
      <c r="CT207" s="32"/>
      <c r="CU207" s="30"/>
      <c r="CV207" s="31"/>
      <c r="CW207" s="29"/>
      <c r="CX207" s="29"/>
      <c r="CY207" s="29"/>
      <c r="CZ207" s="29"/>
      <c r="DA207" s="32"/>
      <c r="DB207" s="30"/>
      <c r="DC207" s="31"/>
      <c r="DD207" s="29"/>
      <c r="DE207" s="29"/>
      <c r="DF207" s="29"/>
      <c r="DG207" s="29"/>
      <c r="DH207" s="32"/>
      <c r="DI207" s="30"/>
      <c r="DJ207" s="31"/>
      <c r="DK207" s="29"/>
      <c r="DL207" s="29"/>
      <c r="DM207" s="29"/>
      <c r="DN207" s="29"/>
      <c r="DO207" s="32"/>
      <c r="DP207" s="30"/>
      <c r="DQ207" s="31"/>
      <c r="DR207" s="29"/>
      <c r="DS207" s="29"/>
      <c r="DT207" s="29"/>
      <c r="DU207" s="29"/>
      <c r="DV207" s="32"/>
      <c r="DW207" s="30"/>
      <c r="DX207" s="31"/>
      <c r="DY207" s="29"/>
      <c r="DZ207" s="29"/>
      <c r="EA207" s="29"/>
      <c r="EB207" s="29"/>
      <c r="EC207" s="32"/>
      <c r="ED207" s="30"/>
      <c r="EE207" s="31"/>
      <c r="EF207" s="29"/>
      <c r="EG207" s="29"/>
      <c r="EH207" s="29"/>
      <c r="EI207" s="29"/>
      <c r="EJ207" s="32"/>
      <c r="EK207" s="30"/>
      <c r="EL207" s="31"/>
      <c r="EM207" s="29"/>
      <c r="EN207" s="29"/>
      <c r="EO207" s="29"/>
      <c r="EP207" s="29"/>
      <c r="EQ207" s="32"/>
      <c r="ER207" s="30"/>
      <c r="ES207" s="31"/>
      <c r="ET207" s="29"/>
      <c r="EU207" s="29"/>
      <c r="EV207" s="29"/>
      <c r="EW207" s="29"/>
      <c r="EX207" s="32"/>
      <c r="EY207" s="30"/>
      <c r="EZ207" s="31"/>
      <c r="FA207" s="29"/>
      <c r="FB207" s="29"/>
      <c r="FC207" s="29"/>
      <c r="FD207" s="29"/>
      <c r="FE207" s="32"/>
      <c r="FF207" s="30"/>
      <c r="FG207" s="31"/>
      <c r="FH207" s="29"/>
      <c r="FI207" s="29"/>
      <c r="FJ207" s="29"/>
      <c r="FK207" s="29"/>
      <c r="FL207" s="32"/>
      <c r="FM207" s="30"/>
      <c r="FN207" s="31"/>
      <c r="FO207" s="29"/>
      <c r="FP207" s="29"/>
      <c r="FQ207" s="29"/>
      <c r="FR207" s="29"/>
      <c r="FS207" s="32"/>
      <c r="FT207" s="30"/>
      <c r="FU207" s="31"/>
      <c r="FV207" s="29"/>
      <c r="FW207" s="29"/>
      <c r="FX207" s="29"/>
      <c r="FY207" s="29"/>
      <c r="FZ207" s="32"/>
      <c r="GA207" s="30"/>
      <c r="GB207" s="31"/>
      <c r="GC207" s="29"/>
      <c r="GD207" s="29"/>
      <c r="GE207" s="29"/>
      <c r="GF207" s="29"/>
      <c r="GG207" s="32"/>
      <c r="GH207" s="30"/>
      <c r="GI207" s="31"/>
      <c r="GJ207" s="29"/>
      <c r="GK207" s="29"/>
      <c r="GL207" s="29"/>
      <c r="GM207" s="29"/>
      <c r="GN207" s="32"/>
      <c r="GO207" s="30"/>
      <c r="GP207" s="31"/>
      <c r="GQ207" s="29"/>
      <c r="GR207" s="29"/>
      <c r="GS207" s="29"/>
      <c r="GT207" s="29"/>
      <c r="GU207" s="32"/>
      <c r="GV207" s="30"/>
      <c r="GW207" s="31"/>
      <c r="GX207" s="29"/>
      <c r="GY207" s="29"/>
      <c r="GZ207" s="29"/>
      <c r="HA207" s="29"/>
      <c r="HB207" s="32"/>
      <c r="HC207" s="30"/>
      <c r="HD207" s="31"/>
      <c r="HE207" s="29"/>
      <c r="HF207" s="29"/>
      <c r="HG207" s="29"/>
      <c r="HH207" s="29"/>
      <c r="HI207" s="32"/>
      <c r="HJ207" s="30"/>
      <c r="HK207" s="31"/>
      <c r="HL207" s="29"/>
      <c r="HM207" s="29"/>
      <c r="HN207" s="29"/>
      <c r="HO207" s="29"/>
      <c r="HP207" s="32"/>
      <c r="HQ207" s="30"/>
      <c r="HR207" s="31"/>
      <c r="HS207" s="29"/>
      <c r="HT207" s="29"/>
      <c r="HU207" s="29"/>
      <c r="HV207" s="29"/>
      <c r="HW207" s="32"/>
      <c r="HX207" s="30"/>
      <c r="HY207" s="31"/>
      <c r="HZ207" s="29"/>
      <c r="IA207" s="29"/>
      <c r="IB207" s="29"/>
      <c r="IC207" s="29"/>
      <c r="ID207" s="32"/>
      <c r="IE207" s="30"/>
      <c r="IF207" s="31"/>
      <c r="IG207" s="29"/>
      <c r="IH207" s="29"/>
      <c r="II207" s="29"/>
      <c r="IJ207" s="29"/>
      <c r="IK207" s="32"/>
      <c r="IL207" s="30"/>
      <c r="IM207" s="31"/>
      <c r="IN207" s="29"/>
      <c r="IO207" s="29"/>
      <c r="IP207" s="29"/>
      <c r="IQ207" s="29"/>
      <c r="IR207" s="32"/>
      <c r="IS207" s="30"/>
      <c r="IT207" s="31"/>
      <c r="IU207" s="29"/>
      <c r="IV207" s="29"/>
    </row>
    <row r="208" spans="1:256" hidden="1" outlineLevel="2" x14ac:dyDescent="0.25">
      <c r="A208" s="30" t="s">
        <v>1455</v>
      </c>
      <c r="B208" s="31">
        <v>37069</v>
      </c>
      <c r="C208" s="29" t="s">
        <v>1456</v>
      </c>
      <c r="D208" t="s">
        <v>418</v>
      </c>
      <c r="E208" s="29"/>
      <c r="F208" s="29" t="s">
        <v>1394</v>
      </c>
      <c r="G208" s="32">
        <v>5000</v>
      </c>
      <c r="H208" s="30"/>
      <c r="I208" s="31"/>
      <c r="J208" s="29"/>
      <c r="K208" s="29"/>
      <c r="L208" s="29"/>
      <c r="M208" s="29"/>
      <c r="N208" s="32"/>
      <c r="O208" s="30"/>
      <c r="P208" s="31"/>
      <c r="Q208" s="29"/>
      <c r="R208" s="29"/>
      <c r="S208" s="29"/>
      <c r="T208" s="29"/>
      <c r="U208" s="32"/>
      <c r="V208" s="30"/>
      <c r="W208" s="31"/>
      <c r="X208" s="29"/>
      <c r="Y208" s="29"/>
      <c r="Z208" s="29"/>
      <c r="AA208" s="29"/>
      <c r="AB208" s="32"/>
      <c r="AC208" s="30"/>
      <c r="AD208" s="31"/>
      <c r="AE208" s="29"/>
      <c r="AF208" s="29"/>
      <c r="AG208" s="29"/>
      <c r="AH208" s="29"/>
      <c r="AI208" s="32"/>
      <c r="AJ208" s="30"/>
      <c r="AK208" s="31"/>
      <c r="AL208" s="29"/>
      <c r="AM208" s="29"/>
      <c r="AN208" s="29"/>
      <c r="AO208" s="29"/>
      <c r="AP208" s="32"/>
      <c r="AQ208" s="30"/>
      <c r="AR208" s="31"/>
      <c r="AS208" s="29"/>
      <c r="AT208" s="29"/>
      <c r="AU208" s="29"/>
      <c r="AV208" s="29"/>
      <c r="AW208" s="32"/>
      <c r="AX208" s="30"/>
      <c r="AY208" s="31"/>
      <c r="AZ208" s="29"/>
      <c r="BA208" s="29"/>
      <c r="BB208" s="29"/>
      <c r="BC208" s="29"/>
      <c r="BD208" s="32"/>
      <c r="BE208" s="30"/>
      <c r="BF208" s="31"/>
      <c r="BG208" s="29"/>
      <c r="BH208" s="29"/>
      <c r="BI208" s="29"/>
      <c r="BJ208" s="29"/>
      <c r="BK208" s="32"/>
      <c r="BL208" s="30"/>
      <c r="BM208" s="31"/>
      <c r="BN208" s="29"/>
      <c r="BO208" s="29"/>
      <c r="BP208" s="29"/>
      <c r="BQ208" s="29"/>
      <c r="BR208" s="32"/>
      <c r="BS208" s="30"/>
      <c r="BT208" s="31"/>
      <c r="BU208" s="29"/>
      <c r="BV208" s="29"/>
      <c r="BW208" s="29"/>
      <c r="BX208" s="29"/>
      <c r="BY208" s="32"/>
      <c r="BZ208" s="30"/>
      <c r="CA208" s="31"/>
      <c r="CB208" s="29"/>
      <c r="CC208" s="29"/>
      <c r="CD208" s="29"/>
      <c r="CE208" s="29"/>
      <c r="CF208" s="32"/>
      <c r="CG208" s="30"/>
      <c r="CH208" s="31"/>
      <c r="CI208" s="29"/>
      <c r="CJ208" s="29"/>
      <c r="CK208" s="29"/>
      <c r="CL208" s="29"/>
      <c r="CM208" s="32"/>
      <c r="CN208" s="30"/>
      <c r="CO208" s="31"/>
      <c r="CP208" s="29"/>
      <c r="CQ208" s="29"/>
      <c r="CR208" s="29"/>
      <c r="CS208" s="29"/>
      <c r="CT208" s="32"/>
      <c r="CU208" s="30"/>
      <c r="CV208" s="31"/>
      <c r="CW208" s="29"/>
      <c r="CX208" s="29"/>
      <c r="CY208" s="29"/>
      <c r="CZ208" s="29"/>
      <c r="DA208" s="32"/>
      <c r="DB208" s="30"/>
      <c r="DC208" s="31"/>
      <c r="DD208" s="29"/>
      <c r="DE208" s="29"/>
      <c r="DF208" s="29"/>
      <c r="DG208" s="29"/>
      <c r="DH208" s="32"/>
      <c r="DI208" s="30"/>
      <c r="DJ208" s="31"/>
      <c r="DK208" s="29"/>
      <c r="DL208" s="29"/>
      <c r="DM208" s="29"/>
      <c r="DN208" s="29"/>
      <c r="DO208" s="32"/>
      <c r="DP208" s="30"/>
      <c r="DQ208" s="31"/>
      <c r="DR208" s="29"/>
      <c r="DS208" s="29"/>
      <c r="DT208" s="29"/>
      <c r="DU208" s="29"/>
      <c r="DV208" s="32"/>
      <c r="DW208" s="30"/>
      <c r="DX208" s="31"/>
      <c r="DY208" s="29"/>
      <c r="DZ208" s="29"/>
      <c r="EA208" s="29"/>
      <c r="EB208" s="29"/>
      <c r="EC208" s="32"/>
      <c r="ED208" s="30"/>
      <c r="EE208" s="31"/>
      <c r="EF208" s="29"/>
      <c r="EG208" s="29"/>
      <c r="EH208" s="29"/>
      <c r="EI208" s="29"/>
      <c r="EJ208" s="32"/>
      <c r="EK208" s="30"/>
      <c r="EL208" s="31"/>
      <c r="EM208" s="29"/>
      <c r="EN208" s="29"/>
      <c r="EO208" s="29"/>
      <c r="EP208" s="29"/>
      <c r="EQ208" s="32"/>
      <c r="ER208" s="30"/>
      <c r="ES208" s="31"/>
      <c r="ET208" s="29"/>
      <c r="EU208" s="29"/>
      <c r="EV208" s="29"/>
      <c r="EW208" s="29"/>
      <c r="EX208" s="32"/>
      <c r="EY208" s="30"/>
      <c r="EZ208" s="31"/>
      <c r="FA208" s="29"/>
      <c r="FB208" s="29"/>
      <c r="FC208" s="29"/>
      <c r="FD208" s="29"/>
      <c r="FE208" s="32"/>
      <c r="FF208" s="30"/>
      <c r="FG208" s="31"/>
      <c r="FH208" s="29"/>
      <c r="FI208" s="29"/>
      <c r="FJ208" s="29"/>
      <c r="FK208" s="29"/>
      <c r="FL208" s="32"/>
      <c r="FM208" s="30"/>
      <c r="FN208" s="31"/>
      <c r="FO208" s="29"/>
      <c r="FP208" s="29"/>
      <c r="FQ208" s="29"/>
      <c r="FR208" s="29"/>
      <c r="FS208" s="32"/>
      <c r="FT208" s="30"/>
      <c r="FU208" s="31"/>
      <c r="FV208" s="29"/>
      <c r="FW208" s="29"/>
      <c r="FX208" s="29"/>
      <c r="FY208" s="29"/>
      <c r="FZ208" s="32"/>
      <c r="GA208" s="30"/>
      <c r="GB208" s="31"/>
      <c r="GC208" s="29"/>
      <c r="GD208" s="29"/>
      <c r="GE208" s="29"/>
      <c r="GF208" s="29"/>
      <c r="GG208" s="32"/>
      <c r="GH208" s="30"/>
      <c r="GI208" s="31"/>
      <c r="GJ208" s="29"/>
      <c r="GK208" s="29"/>
      <c r="GL208" s="29"/>
      <c r="GM208" s="29"/>
      <c r="GN208" s="32"/>
      <c r="GO208" s="30"/>
      <c r="GP208" s="31"/>
      <c r="GQ208" s="29"/>
      <c r="GR208" s="29"/>
      <c r="GS208" s="29"/>
      <c r="GT208" s="29"/>
      <c r="GU208" s="32"/>
      <c r="GV208" s="30"/>
      <c r="GW208" s="31"/>
      <c r="GX208" s="29"/>
      <c r="GY208" s="29"/>
      <c r="GZ208" s="29"/>
      <c r="HA208" s="29"/>
      <c r="HB208" s="32"/>
      <c r="HC208" s="30"/>
      <c r="HD208" s="31"/>
      <c r="HE208" s="29"/>
      <c r="HF208" s="29"/>
      <c r="HG208" s="29"/>
      <c r="HH208" s="29"/>
      <c r="HI208" s="32"/>
      <c r="HJ208" s="30"/>
      <c r="HK208" s="31"/>
      <c r="HL208" s="29"/>
      <c r="HM208" s="29"/>
      <c r="HN208" s="29"/>
      <c r="HO208" s="29"/>
      <c r="HP208" s="32"/>
      <c r="HQ208" s="30"/>
      <c r="HR208" s="31"/>
      <c r="HS208" s="29"/>
      <c r="HT208" s="29"/>
      <c r="HU208" s="29"/>
      <c r="HV208" s="29"/>
      <c r="HW208" s="32"/>
      <c r="HX208" s="30"/>
      <c r="HY208" s="31"/>
      <c r="HZ208" s="29"/>
      <c r="IA208" s="29"/>
      <c r="IB208" s="29"/>
      <c r="IC208" s="29"/>
      <c r="ID208" s="32"/>
      <c r="IE208" s="30"/>
      <c r="IF208" s="31"/>
      <c r="IG208" s="29"/>
      <c r="IH208" s="29"/>
      <c r="II208" s="29"/>
      <c r="IJ208" s="29"/>
      <c r="IK208" s="32"/>
      <c r="IL208" s="30"/>
      <c r="IM208" s="31"/>
      <c r="IN208" s="29"/>
      <c r="IO208" s="29"/>
      <c r="IP208" s="29"/>
      <c r="IQ208" s="29"/>
      <c r="IR208" s="32"/>
      <c r="IS208" s="30"/>
      <c r="IT208" s="31"/>
      <c r="IU208" s="29"/>
      <c r="IV208" s="29"/>
    </row>
    <row r="209" spans="1:256" hidden="1" outlineLevel="2" x14ac:dyDescent="0.25">
      <c r="A209" s="30" t="s">
        <v>1458</v>
      </c>
      <c r="B209" s="31">
        <v>37069</v>
      </c>
      <c r="C209" s="29" t="s">
        <v>1456</v>
      </c>
      <c r="D209" t="s">
        <v>418</v>
      </c>
      <c r="E209" s="29"/>
      <c r="F209" s="29" t="s">
        <v>1394</v>
      </c>
      <c r="G209" s="32">
        <v>40000</v>
      </c>
      <c r="H209" s="30"/>
      <c r="I209" s="31"/>
      <c r="J209" s="29"/>
      <c r="K209" s="29"/>
      <c r="L209" s="29"/>
      <c r="M209" s="29"/>
      <c r="N209" s="32"/>
      <c r="O209" s="30"/>
      <c r="P209" s="31"/>
      <c r="Q209" s="29"/>
      <c r="R209" s="29"/>
      <c r="S209" s="29"/>
      <c r="T209" s="29"/>
      <c r="U209" s="32"/>
      <c r="V209" s="30"/>
      <c r="W209" s="31"/>
      <c r="X209" s="29"/>
      <c r="Y209" s="29"/>
      <c r="Z209" s="29"/>
      <c r="AA209" s="29"/>
      <c r="AB209" s="32"/>
      <c r="AC209" s="30"/>
      <c r="AD209" s="31"/>
      <c r="AE209" s="29"/>
      <c r="AF209" s="29"/>
      <c r="AG209" s="29"/>
      <c r="AH209" s="29"/>
      <c r="AI209" s="32"/>
      <c r="AJ209" s="30"/>
      <c r="AK209" s="31"/>
      <c r="AL209" s="29"/>
      <c r="AM209" s="29"/>
      <c r="AN209" s="29"/>
      <c r="AO209" s="29"/>
      <c r="AP209" s="32"/>
      <c r="AQ209" s="30"/>
      <c r="AR209" s="31"/>
      <c r="AS209" s="29"/>
      <c r="AT209" s="29"/>
      <c r="AU209" s="29"/>
      <c r="AV209" s="29"/>
      <c r="AW209" s="32"/>
      <c r="AX209" s="30"/>
      <c r="AY209" s="31"/>
      <c r="AZ209" s="29"/>
      <c r="BA209" s="29"/>
      <c r="BB209" s="29"/>
      <c r="BC209" s="29"/>
      <c r="BD209" s="32"/>
      <c r="BE209" s="30"/>
      <c r="BF209" s="31"/>
      <c r="BG209" s="29"/>
      <c r="BH209" s="29"/>
      <c r="BI209" s="29"/>
      <c r="BJ209" s="29"/>
      <c r="BK209" s="32"/>
      <c r="BL209" s="30"/>
      <c r="BM209" s="31"/>
      <c r="BN209" s="29"/>
      <c r="BO209" s="29"/>
      <c r="BP209" s="29"/>
      <c r="BQ209" s="29"/>
      <c r="BR209" s="32"/>
      <c r="BS209" s="30"/>
      <c r="BT209" s="31"/>
      <c r="BU209" s="29"/>
      <c r="BV209" s="29"/>
      <c r="BW209" s="29"/>
      <c r="BX209" s="29"/>
      <c r="BY209" s="32"/>
      <c r="BZ209" s="30"/>
      <c r="CA209" s="31"/>
      <c r="CB209" s="29"/>
      <c r="CC209" s="29"/>
      <c r="CD209" s="29"/>
      <c r="CE209" s="29"/>
      <c r="CF209" s="32"/>
      <c r="CG209" s="30"/>
      <c r="CH209" s="31"/>
      <c r="CI209" s="29"/>
      <c r="CJ209" s="29"/>
      <c r="CK209" s="29"/>
      <c r="CL209" s="29"/>
      <c r="CM209" s="32"/>
      <c r="CN209" s="30"/>
      <c r="CO209" s="31"/>
      <c r="CP209" s="29"/>
      <c r="CQ209" s="29"/>
      <c r="CR209" s="29"/>
      <c r="CS209" s="29"/>
      <c r="CT209" s="32"/>
      <c r="CU209" s="30"/>
      <c r="CV209" s="31"/>
      <c r="CW209" s="29"/>
      <c r="CX209" s="29"/>
      <c r="CY209" s="29"/>
      <c r="CZ209" s="29"/>
      <c r="DA209" s="32"/>
      <c r="DB209" s="30"/>
      <c r="DC209" s="31"/>
      <c r="DD209" s="29"/>
      <c r="DE209" s="29"/>
      <c r="DF209" s="29"/>
      <c r="DG209" s="29"/>
      <c r="DH209" s="32"/>
      <c r="DI209" s="30"/>
      <c r="DJ209" s="31"/>
      <c r="DK209" s="29"/>
      <c r="DL209" s="29"/>
      <c r="DM209" s="29"/>
      <c r="DN209" s="29"/>
      <c r="DO209" s="32"/>
      <c r="DP209" s="30"/>
      <c r="DQ209" s="31"/>
      <c r="DR209" s="29"/>
      <c r="DS209" s="29"/>
      <c r="DT209" s="29"/>
      <c r="DU209" s="29"/>
      <c r="DV209" s="32"/>
      <c r="DW209" s="30"/>
      <c r="DX209" s="31"/>
      <c r="DY209" s="29"/>
      <c r="DZ209" s="29"/>
      <c r="EA209" s="29"/>
      <c r="EB209" s="29"/>
      <c r="EC209" s="32"/>
      <c r="ED209" s="30"/>
      <c r="EE209" s="31"/>
      <c r="EF209" s="29"/>
      <c r="EG209" s="29"/>
      <c r="EH209" s="29"/>
      <c r="EI209" s="29"/>
      <c r="EJ209" s="32"/>
      <c r="EK209" s="30"/>
      <c r="EL209" s="31"/>
      <c r="EM209" s="29"/>
      <c r="EN209" s="29"/>
      <c r="EO209" s="29"/>
      <c r="EP209" s="29"/>
      <c r="EQ209" s="32"/>
      <c r="ER209" s="30"/>
      <c r="ES209" s="31"/>
      <c r="ET209" s="29"/>
      <c r="EU209" s="29"/>
      <c r="EV209" s="29"/>
      <c r="EW209" s="29"/>
      <c r="EX209" s="32"/>
      <c r="EY209" s="30"/>
      <c r="EZ209" s="31"/>
      <c r="FA209" s="29"/>
      <c r="FB209" s="29"/>
      <c r="FC209" s="29"/>
      <c r="FD209" s="29"/>
      <c r="FE209" s="32"/>
      <c r="FF209" s="30"/>
      <c r="FG209" s="31"/>
      <c r="FH209" s="29"/>
      <c r="FI209" s="29"/>
      <c r="FJ209" s="29"/>
      <c r="FK209" s="29"/>
      <c r="FL209" s="32"/>
      <c r="FM209" s="30"/>
      <c r="FN209" s="31"/>
      <c r="FO209" s="29"/>
      <c r="FP209" s="29"/>
      <c r="FQ209" s="29"/>
      <c r="FR209" s="29"/>
      <c r="FS209" s="32"/>
      <c r="FT209" s="30"/>
      <c r="FU209" s="31"/>
      <c r="FV209" s="29"/>
      <c r="FW209" s="29"/>
      <c r="FX209" s="29"/>
      <c r="FY209" s="29"/>
      <c r="FZ209" s="32"/>
      <c r="GA209" s="30"/>
      <c r="GB209" s="31"/>
      <c r="GC209" s="29"/>
      <c r="GD209" s="29"/>
      <c r="GE209" s="29"/>
      <c r="GF209" s="29"/>
      <c r="GG209" s="32"/>
      <c r="GH209" s="30"/>
      <c r="GI209" s="31"/>
      <c r="GJ209" s="29"/>
      <c r="GK209" s="29"/>
      <c r="GL209" s="29"/>
      <c r="GM209" s="29"/>
      <c r="GN209" s="32"/>
      <c r="GO209" s="30"/>
      <c r="GP209" s="31"/>
      <c r="GQ209" s="29"/>
      <c r="GR209" s="29"/>
      <c r="GS209" s="29"/>
      <c r="GT209" s="29"/>
      <c r="GU209" s="32"/>
      <c r="GV209" s="30"/>
      <c r="GW209" s="31"/>
      <c r="GX209" s="29"/>
      <c r="GY209" s="29"/>
      <c r="GZ209" s="29"/>
      <c r="HA209" s="29"/>
      <c r="HB209" s="32"/>
      <c r="HC209" s="30"/>
      <c r="HD209" s="31"/>
      <c r="HE209" s="29"/>
      <c r="HF209" s="29"/>
      <c r="HG209" s="29"/>
      <c r="HH209" s="29"/>
      <c r="HI209" s="32"/>
      <c r="HJ209" s="30"/>
      <c r="HK209" s="31"/>
      <c r="HL209" s="29"/>
      <c r="HM209" s="29"/>
      <c r="HN209" s="29"/>
      <c r="HO209" s="29"/>
      <c r="HP209" s="32"/>
      <c r="HQ209" s="30"/>
      <c r="HR209" s="31"/>
      <c r="HS209" s="29"/>
      <c r="HT209" s="29"/>
      <c r="HU209" s="29"/>
      <c r="HV209" s="29"/>
      <c r="HW209" s="32"/>
      <c r="HX209" s="30"/>
      <c r="HY209" s="31"/>
      <c r="HZ209" s="29"/>
      <c r="IA209" s="29"/>
      <c r="IB209" s="29"/>
      <c r="IC209" s="29"/>
      <c r="ID209" s="32"/>
      <c r="IE209" s="30"/>
      <c r="IF209" s="31"/>
      <c r="IG209" s="29"/>
      <c r="IH209" s="29"/>
      <c r="II209" s="29"/>
      <c r="IJ209" s="29"/>
      <c r="IK209" s="32"/>
      <c r="IL209" s="30"/>
      <c r="IM209" s="31"/>
      <c r="IN209" s="29"/>
      <c r="IO209" s="29"/>
      <c r="IP209" s="29"/>
      <c r="IQ209" s="29"/>
      <c r="IR209" s="32"/>
      <c r="IS209" s="30"/>
      <c r="IT209" s="31"/>
      <c r="IU209" s="29"/>
      <c r="IV209" s="29"/>
    </row>
    <row r="210" spans="1:256" hidden="1" outlineLevel="2" x14ac:dyDescent="0.25">
      <c r="A210" s="30" t="s">
        <v>1459</v>
      </c>
      <c r="B210" s="31">
        <v>37069</v>
      </c>
      <c r="C210" s="29" t="s">
        <v>1460</v>
      </c>
      <c r="D210" t="s">
        <v>418</v>
      </c>
      <c r="E210" s="29"/>
      <c r="F210" s="29" t="s">
        <v>1381</v>
      </c>
      <c r="G210" s="32">
        <v>0</v>
      </c>
      <c r="H210" s="30"/>
      <c r="I210" s="31"/>
      <c r="J210" s="29"/>
      <c r="K210" s="29"/>
      <c r="L210" s="29"/>
      <c r="M210" s="29"/>
      <c r="N210" s="32"/>
      <c r="O210" s="30"/>
      <c r="P210" s="31"/>
      <c r="Q210" s="29"/>
      <c r="R210" s="29"/>
      <c r="S210" s="29"/>
      <c r="T210" s="29"/>
      <c r="U210" s="32"/>
      <c r="V210" s="30"/>
      <c r="W210" s="31"/>
      <c r="X210" s="29"/>
      <c r="Y210" s="29"/>
      <c r="Z210" s="29"/>
      <c r="AA210" s="29"/>
      <c r="AB210" s="32"/>
      <c r="AC210" s="30"/>
      <c r="AD210" s="31"/>
      <c r="AE210" s="29"/>
      <c r="AF210" s="29"/>
      <c r="AG210" s="29"/>
      <c r="AH210" s="29"/>
      <c r="AI210" s="32"/>
      <c r="AJ210" s="30"/>
      <c r="AK210" s="31"/>
      <c r="AL210" s="29"/>
      <c r="AM210" s="29"/>
      <c r="AN210" s="29"/>
      <c r="AO210" s="29"/>
      <c r="AP210" s="32"/>
      <c r="AQ210" s="30"/>
      <c r="AR210" s="31"/>
      <c r="AS210" s="29"/>
      <c r="AT210" s="29"/>
      <c r="AU210" s="29"/>
      <c r="AV210" s="29"/>
      <c r="AW210" s="32"/>
      <c r="AX210" s="30"/>
      <c r="AY210" s="31"/>
      <c r="AZ210" s="29"/>
      <c r="BA210" s="29"/>
      <c r="BB210" s="29"/>
      <c r="BC210" s="29"/>
      <c r="BD210" s="32"/>
      <c r="BE210" s="30"/>
      <c r="BF210" s="31"/>
      <c r="BG210" s="29"/>
      <c r="BH210" s="29"/>
      <c r="BI210" s="29"/>
      <c r="BJ210" s="29"/>
      <c r="BK210" s="32"/>
      <c r="BL210" s="30"/>
      <c r="BM210" s="31"/>
      <c r="BN210" s="29"/>
      <c r="BO210" s="29"/>
      <c r="BP210" s="29"/>
      <c r="BQ210" s="29"/>
      <c r="BR210" s="32"/>
      <c r="BS210" s="30"/>
      <c r="BT210" s="31"/>
      <c r="BU210" s="29"/>
      <c r="BV210" s="29"/>
      <c r="BW210" s="29"/>
      <c r="BX210" s="29"/>
      <c r="BY210" s="32"/>
      <c r="BZ210" s="30"/>
      <c r="CA210" s="31"/>
      <c r="CB210" s="29"/>
      <c r="CC210" s="29"/>
      <c r="CD210" s="29"/>
      <c r="CE210" s="29"/>
      <c r="CF210" s="32"/>
      <c r="CG210" s="30"/>
      <c r="CH210" s="31"/>
      <c r="CI210" s="29"/>
      <c r="CJ210" s="29"/>
      <c r="CK210" s="29"/>
      <c r="CL210" s="29"/>
      <c r="CM210" s="32"/>
      <c r="CN210" s="30"/>
      <c r="CO210" s="31"/>
      <c r="CP210" s="29"/>
      <c r="CQ210" s="29"/>
      <c r="CR210" s="29"/>
      <c r="CS210" s="29"/>
      <c r="CT210" s="32"/>
      <c r="CU210" s="30"/>
      <c r="CV210" s="31"/>
      <c r="CW210" s="29"/>
      <c r="CX210" s="29"/>
      <c r="CY210" s="29"/>
      <c r="CZ210" s="29"/>
      <c r="DA210" s="32"/>
      <c r="DB210" s="30"/>
      <c r="DC210" s="31"/>
      <c r="DD210" s="29"/>
      <c r="DE210" s="29"/>
      <c r="DF210" s="29"/>
      <c r="DG210" s="29"/>
      <c r="DH210" s="32"/>
      <c r="DI210" s="30"/>
      <c r="DJ210" s="31"/>
      <c r="DK210" s="29"/>
      <c r="DL210" s="29"/>
      <c r="DM210" s="29"/>
      <c r="DN210" s="29"/>
      <c r="DO210" s="32"/>
      <c r="DP210" s="30"/>
      <c r="DQ210" s="31"/>
      <c r="DR210" s="29"/>
      <c r="DS210" s="29"/>
      <c r="DT210" s="29"/>
      <c r="DU210" s="29"/>
      <c r="DV210" s="32"/>
      <c r="DW210" s="30"/>
      <c r="DX210" s="31"/>
      <c r="DY210" s="29"/>
      <c r="DZ210" s="29"/>
      <c r="EA210" s="29"/>
      <c r="EB210" s="29"/>
      <c r="EC210" s="32"/>
      <c r="ED210" s="30"/>
      <c r="EE210" s="31"/>
      <c r="EF210" s="29"/>
      <c r="EG210" s="29"/>
      <c r="EH210" s="29"/>
      <c r="EI210" s="29"/>
      <c r="EJ210" s="32"/>
      <c r="EK210" s="30"/>
      <c r="EL210" s="31"/>
      <c r="EM210" s="29"/>
      <c r="EN210" s="29"/>
      <c r="EO210" s="29"/>
      <c r="EP210" s="29"/>
      <c r="EQ210" s="32"/>
      <c r="ER210" s="30"/>
      <c r="ES210" s="31"/>
      <c r="ET210" s="29"/>
      <c r="EU210" s="29"/>
      <c r="EV210" s="29"/>
      <c r="EW210" s="29"/>
      <c r="EX210" s="32"/>
      <c r="EY210" s="30"/>
      <c r="EZ210" s="31"/>
      <c r="FA210" s="29"/>
      <c r="FB210" s="29"/>
      <c r="FC210" s="29"/>
      <c r="FD210" s="29"/>
      <c r="FE210" s="32"/>
      <c r="FF210" s="30"/>
      <c r="FG210" s="31"/>
      <c r="FH210" s="29"/>
      <c r="FI210" s="29"/>
      <c r="FJ210" s="29"/>
      <c r="FK210" s="29"/>
      <c r="FL210" s="32"/>
      <c r="FM210" s="30"/>
      <c r="FN210" s="31"/>
      <c r="FO210" s="29"/>
      <c r="FP210" s="29"/>
      <c r="FQ210" s="29"/>
      <c r="FR210" s="29"/>
      <c r="FS210" s="32"/>
      <c r="FT210" s="30"/>
      <c r="FU210" s="31"/>
      <c r="FV210" s="29"/>
      <c r="FW210" s="29"/>
      <c r="FX210" s="29"/>
      <c r="FY210" s="29"/>
      <c r="FZ210" s="32"/>
      <c r="GA210" s="30"/>
      <c r="GB210" s="31"/>
      <c r="GC210" s="29"/>
      <c r="GD210" s="29"/>
      <c r="GE210" s="29"/>
      <c r="GF210" s="29"/>
      <c r="GG210" s="32"/>
      <c r="GH210" s="30"/>
      <c r="GI210" s="31"/>
      <c r="GJ210" s="29"/>
      <c r="GK210" s="29"/>
      <c r="GL210" s="29"/>
      <c r="GM210" s="29"/>
      <c r="GN210" s="32"/>
      <c r="GO210" s="30"/>
      <c r="GP210" s="31"/>
      <c r="GQ210" s="29"/>
      <c r="GR210" s="29"/>
      <c r="GS210" s="29"/>
      <c r="GT210" s="29"/>
      <c r="GU210" s="32"/>
      <c r="GV210" s="30"/>
      <c r="GW210" s="31"/>
      <c r="GX210" s="29"/>
      <c r="GY210" s="29"/>
      <c r="GZ210" s="29"/>
      <c r="HA210" s="29"/>
      <c r="HB210" s="32"/>
      <c r="HC210" s="30"/>
      <c r="HD210" s="31"/>
      <c r="HE210" s="29"/>
      <c r="HF210" s="29"/>
      <c r="HG210" s="29"/>
      <c r="HH210" s="29"/>
      <c r="HI210" s="32"/>
      <c r="HJ210" s="30"/>
      <c r="HK210" s="31"/>
      <c r="HL210" s="29"/>
      <c r="HM210" s="29"/>
      <c r="HN210" s="29"/>
      <c r="HO210" s="29"/>
      <c r="HP210" s="32"/>
      <c r="HQ210" s="30"/>
      <c r="HR210" s="31"/>
      <c r="HS210" s="29"/>
      <c r="HT210" s="29"/>
      <c r="HU210" s="29"/>
      <c r="HV210" s="29"/>
      <c r="HW210" s="32"/>
      <c r="HX210" s="30"/>
      <c r="HY210" s="31"/>
      <c r="HZ210" s="29"/>
      <c r="IA210" s="29"/>
      <c r="IB210" s="29"/>
      <c r="IC210" s="29"/>
      <c r="ID210" s="32"/>
      <c r="IE210" s="30"/>
      <c r="IF210" s="31"/>
      <c r="IG210" s="29"/>
      <c r="IH210" s="29"/>
      <c r="II210" s="29"/>
      <c r="IJ210" s="29"/>
      <c r="IK210" s="32"/>
      <c r="IL210" s="30"/>
      <c r="IM210" s="31"/>
      <c r="IN210" s="29"/>
      <c r="IO210" s="29"/>
      <c r="IP210" s="29"/>
      <c r="IQ210" s="29"/>
      <c r="IR210" s="32"/>
      <c r="IS210" s="30"/>
      <c r="IT210" s="31"/>
      <c r="IU210" s="29"/>
      <c r="IV210" s="29"/>
    </row>
    <row r="211" spans="1:256" hidden="1" outlineLevel="2" x14ac:dyDescent="0.25">
      <c r="A211" s="30" t="s">
        <v>1461</v>
      </c>
      <c r="B211" s="31">
        <v>37069</v>
      </c>
      <c r="C211" s="29" t="s">
        <v>1383</v>
      </c>
      <c r="D211" t="s">
        <v>418</v>
      </c>
      <c r="E211" s="29"/>
      <c r="F211" s="29" t="s">
        <v>1381</v>
      </c>
      <c r="G211" s="32">
        <f>5000*31*0.01</f>
        <v>1550</v>
      </c>
      <c r="H211" s="30"/>
      <c r="I211" s="31"/>
      <c r="J211" s="29"/>
      <c r="K211" s="29"/>
      <c r="L211" s="29"/>
      <c r="M211" s="29"/>
      <c r="N211" s="32"/>
      <c r="O211" s="30"/>
      <c r="P211" s="31"/>
      <c r="Q211" s="29"/>
      <c r="R211" s="29"/>
      <c r="S211" s="29"/>
      <c r="T211" s="29"/>
      <c r="U211" s="32"/>
      <c r="V211" s="30"/>
      <c r="W211" s="31"/>
      <c r="X211" s="29"/>
      <c r="Y211" s="29"/>
      <c r="Z211" s="29"/>
      <c r="AA211" s="29"/>
      <c r="AB211" s="32"/>
      <c r="AC211" s="30"/>
      <c r="AD211" s="31"/>
      <c r="AE211" s="29"/>
      <c r="AF211" s="29"/>
      <c r="AG211" s="29"/>
      <c r="AH211" s="29"/>
      <c r="AI211" s="32"/>
      <c r="AJ211" s="30"/>
      <c r="AK211" s="31"/>
      <c r="AL211" s="29"/>
      <c r="AM211" s="29"/>
      <c r="AN211" s="29"/>
      <c r="AO211" s="29"/>
      <c r="AP211" s="32"/>
      <c r="AQ211" s="30"/>
      <c r="AR211" s="31"/>
      <c r="AS211" s="29"/>
      <c r="AT211" s="29"/>
      <c r="AU211" s="29"/>
      <c r="AV211" s="29"/>
      <c r="AW211" s="32"/>
      <c r="AX211" s="30"/>
      <c r="AY211" s="31"/>
      <c r="AZ211" s="29"/>
      <c r="BA211" s="29"/>
      <c r="BB211" s="29"/>
      <c r="BC211" s="29"/>
      <c r="BD211" s="32"/>
      <c r="BE211" s="30"/>
      <c r="BF211" s="31"/>
      <c r="BG211" s="29"/>
      <c r="BH211" s="29"/>
      <c r="BI211" s="29"/>
      <c r="BJ211" s="29"/>
      <c r="BK211" s="32"/>
      <c r="BL211" s="30"/>
      <c r="BM211" s="31"/>
      <c r="BN211" s="29"/>
      <c r="BO211" s="29"/>
      <c r="BP211" s="29"/>
      <c r="BQ211" s="29"/>
      <c r="BR211" s="32"/>
      <c r="BS211" s="30"/>
      <c r="BT211" s="31"/>
      <c r="BU211" s="29"/>
      <c r="BV211" s="29"/>
      <c r="BW211" s="29"/>
      <c r="BX211" s="29"/>
      <c r="BY211" s="32"/>
      <c r="BZ211" s="30"/>
      <c r="CA211" s="31"/>
      <c r="CB211" s="29"/>
      <c r="CC211" s="29"/>
      <c r="CD211" s="29"/>
      <c r="CE211" s="29"/>
      <c r="CF211" s="32"/>
      <c r="CG211" s="30"/>
      <c r="CH211" s="31"/>
      <c r="CI211" s="29"/>
      <c r="CJ211" s="29"/>
      <c r="CK211" s="29"/>
      <c r="CL211" s="29"/>
      <c r="CM211" s="32"/>
      <c r="CN211" s="30"/>
      <c r="CO211" s="31"/>
      <c r="CP211" s="29"/>
      <c r="CQ211" s="29"/>
      <c r="CR211" s="29"/>
      <c r="CS211" s="29"/>
      <c r="CT211" s="32"/>
      <c r="CU211" s="30"/>
      <c r="CV211" s="31"/>
      <c r="CW211" s="29"/>
      <c r="CX211" s="29"/>
      <c r="CY211" s="29"/>
      <c r="CZ211" s="29"/>
      <c r="DA211" s="32"/>
      <c r="DB211" s="30"/>
      <c r="DC211" s="31"/>
      <c r="DD211" s="29"/>
      <c r="DE211" s="29"/>
      <c r="DF211" s="29"/>
      <c r="DG211" s="29"/>
      <c r="DH211" s="32"/>
      <c r="DI211" s="30"/>
      <c r="DJ211" s="31"/>
      <c r="DK211" s="29"/>
      <c r="DL211" s="29"/>
      <c r="DM211" s="29"/>
      <c r="DN211" s="29"/>
      <c r="DO211" s="32"/>
      <c r="DP211" s="30"/>
      <c r="DQ211" s="31"/>
      <c r="DR211" s="29"/>
      <c r="DS211" s="29"/>
      <c r="DT211" s="29"/>
      <c r="DU211" s="29"/>
      <c r="DV211" s="32"/>
      <c r="DW211" s="30"/>
      <c r="DX211" s="31"/>
      <c r="DY211" s="29"/>
      <c r="DZ211" s="29"/>
      <c r="EA211" s="29"/>
      <c r="EB211" s="29"/>
      <c r="EC211" s="32"/>
      <c r="ED211" s="30"/>
      <c r="EE211" s="31"/>
      <c r="EF211" s="29"/>
      <c r="EG211" s="29"/>
      <c r="EH211" s="29"/>
      <c r="EI211" s="29"/>
      <c r="EJ211" s="32"/>
      <c r="EK211" s="30"/>
      <c r="EL211" s="31"/>
      <c r="EM211" s="29"/>
      <c r="EN211" s="29"/>
      <c r="EO211" s="29"/>
      <c r="EP211" s="29"/>
      <c r="EQ211" s="32"/>
      <c r="ER211" s="30"/>
      <c r="ES211" s="31"/>
      <c r="ET211" s="29"/>
      <c r="EU211" s="29"/>
      <c r="EV211" s="29"/>
      <c r="EW211" s="29"/>
      <c r="EX211" s="32"/>
      <c r="EY211" s="30"/>
      <c r="EZ211" s="31"/>
      <c r="FA211" s="29"/>
      <c r="FB211" s="29"/>
      <c r="FC211" s="29"/>
      <c r="FD211" s="29"/>
      <c r="FE211" s="32"/>
      <c r="FF211" s="30"/>
      <c r="FG211" s="31"/>
      <c r="FH211" s="29"/>
      <c r="FI211" s="29"/>
      <c r="FJ211" s="29"/>
      <c r="FK211" s="29"/>
      <c r="FL211" s="32"/>
      <c r="FM211" s="30"/>
      <c r="FN211" s="31"/>
      <c r="FO211" s="29"/>
      <c r="FP211" s="29"/>
      <c r="FQ211" s="29"/>
      <c r="FR211" s="29"/>
      <c r="FS211" s="32"/>
      <c r="FT211" s="30"/>
      <c r="FU211" s="31"/>
      <c r="FV211" s="29"/>
      <c r="FW211" s="29"/>
      <c r="FX211" s="29"/>
      <c r="FY211" s="29"/>
      <c r="FZ211" s="32"/>
      <c r="GA211" s="30"/>
      <c r="GB211" s="31"/>
      <c r="GC211" s="29"/>
      <c r="GD211" s="29"/>
      <c r="GE211" s="29"/>
      <c r="GF211" s="29"/>
      <c r="GG211" s="32"/>
      <c r="GH211" s="30"/>
      <c r="GI211" s="31"/>
      <c r="GJ211" s="29"/>
      <c r="GK211" s="29"/>
      <c r="GL211" s="29"/>
      <c r="GM211" s="29"/>
      <c r="GN211" s="32"/>
      <c r="GO211" s="30"/>
      <c r="GP211" s="31"/>
      <c r="GQ211" s="29"/>
      <c r="GR211" s="29"/>
      <c r="GS211" s="29"/>
      <c r="GT211" s="29"/>
      <c r="GU211" s="32"/>
      <c r="GV211" s="30"/>
      <c r="GW211" s="31"/>
      <c r="GX211" s="29"/>
      <c r="GY211" s="29"/>
      <c r="GZ211" s="29"/>
      <c r="HA211" s="29"/>
      <c r="HB211" s="32"/>
      <c r="HC211" s="30"/>
      <c r="HD211" s="31"/>
      <c r="HE211" s="29"/>
      <c r="HF211" s="29"/>
      <c r="HG211" s="29"/>
      <c r="HH211" s="29"/>
      <c r="HI211" s="32"/>
      <c r="HJ211" s="30"/>
      <c r="HK211" s="31"/>
      <c r="HL211" s="29"/>
      <c r="HM211" s="29"/>
      <c r="HN211" s="29"/>
      <c r="HO211" s="29"/>
      <c r="HP211" s="32"/>
      <c r="HQ211" s="30"/>
      <c r="HR211" s="31"/>
      <c r="HS211" s="29"/>
      <c r="HT211" s="29"/>
      <c r="HU211" s="29"/>
      <c r="HV211" s="29"/>
      <c r="HW211" s="32"/>
      <c r="HX211" s="30"/>
      <c r="HY211" s="31"/>
      <c r="HZ211" s="29"/>
      <c r="IA211" s="29"/>
      <c r="IB211" s="29"/>
      <c r="IC211" s="29"/>
      <c r="ID211" s="32"/>
      <c r="IE211" s="30"/>
      <c r="IF211" s="31"/>
      <c r="IG211" s="29"/>
      <c r="IH211" s="29"/>
      <c r="II211" s="29"/>
      <c r="IJ211" s="29"/>
      <c r="IK211" s="32"/>
      <c r="IL211" s="30"/>
      <c r="IM211" s="31"/>
      <c r="IN211" s="29"/>
      <c r="IO211" s="29"/>
      <c r="IP211" s="29"/>
      <c r="IQ211" s="29"/>
      <c r="IR211" s="32"/>
      <c r="IS211" s="30"/>
      <c r="IT211" s="31"/>
      <c r="IU211" s="29"/>
      <c r="IV211" s="29"/>
    </row>
    <row r="212" spans="1:256" hidden="1" outlineLevel="2" x14ac:dyDescent="0.25">
      <c r="A212" s="30" t="s">
        <v>1462</v>
      </c>
      <c r="B212" s="31">
        <v>37069</v>
      </c>
      <c r="C212" s="29" t="s">
        <v>1383</v>
      </c>
      <c r="D212" t="s">
        <v>418</v>
      </c>
      <c r="E212" s="29"/>
      <c r="F212" s="29" t="s">
        <v>1381</v>
      </c>
      <c r="G212" s="32">
        <v>0</v>
      </c>
      <c r="H212" s="30"/>
      <c r="I212" s="31"/>
      <c r="J212" s="29"/>
      <c r="K212" s="29"/>
      <c r="L212" s="29"/>
      <c r="M212" s="29"/>
      <c r="N212" s="32"/>
      <c r="O212" s="30"/>
      <c r="P212" s="31"/>
      <c r="Q212" s="29"/>
      <c r="R212" s="29"/>
      <c r="S212" s="29"/>
      <c r="T212" s="29"/>
      <c r="U212" s="32"/>
      <c r="V212" s="30"/>
      <c r="W212" s="31"/>
      <c r="X212" s="29"/>
      <c r="Y212" s="29"/>
      <c r="Z212" s="29"/>
      <c r="AA212" s="29"/>
      <c r="AB212" s="32"/>
      <c r="AC212" s="30"/>
      <c r="AD212" s="31"/>
      <c r="AE212" s="29"/>
      <c r="AF212" s="29"/>
      <c r="AG212" s="29"/>
      <c r="AH212" s="29"/>
      <c r="AI212" s="32"/>
      <c r="AJ212" s="30"/>
      <c r="AK212" s="31"/>
      <c r="AL212" s="29"/>
      <c r="AM212" s="29"/>
      <c r="AN212" s="29"/>
      <c r="AO212" s="29"/>
      <c r="AP212" s="32"/>
      <c r="AQ212" s="30"/>
      <c r="AR212" s="31"/>
      <c r="AS212" s="29"/>
      <c r="AT212" s="29"/>
      <c r="AU212" s="29"/>
      <c r="AV212" s="29"/>
      <c r="AW212" s="32"/>
      <c r="AX212" s="30"/>
      <c r="AY212" s="31"/>
      <c r="AZ212" s="29"/>
      <c r="BA212" s="29"/>
      <c r="BB212" s="29"/>
      <c r="BC212" s="29"/>
      <c r="BD212" s="32"/>
      <c r="BE212" s="30"/>
      <c r="BF212" s="31"/>
      <c r="BG212" s="29"/>
      <c r="BH212" s="29"/>
      <c r="BI212" s="29"/>
      <c r="BJ212" s="29"/>
      <c r="BK212" s="32"/>
      <c r="BL212" s="30"/>
      <c r="BM212" s="31"/>
      <c r="BN212" s="29"/>
      <c r="BO212" s="29"/>
      <c r="BP212" s="29"/>
      <c r="BQ212" s="29"/>
      <c r="BR212" s="32"/>
      <c r="BS212" s="30"/>
      <c r="BT212" s="31"/>
      <c r="BU212" s="29"/>
      <c r="BV212" s="29"/>
      <c r="BW212" s="29"/>
      <c r="BX212" s="29"/>
      <c r="BY212" s="32"/>
      <c r="BZ212" s="30"/>
      <c r="CA212" s="31"/>
      <c r="CB212" s="29"/>
      <c r="CC212" s="29"/>
      <c r="CD212" s="29"/>
      <c r="CE212" s="29"/>
      <c r="CF212" s="32"/>
      <c r="CG212" s="30"/>
      <c r="CH212" s="31"/>
      <c r="CI212" s="29"/>
      <c r="CJ212" s="29"/>
      <c r="CK212" s="29"/>
      <c r="CL212" s="29"/>
      <c r="CM212" s="32"/>
      <c r="CN212" s="30"/>
      <c r="CO212" s="31"/>
      <c r="CP212" s="29"/>
      <c r="CQ212" s="29"/>
      <c r="CR212" s="29"/>
      <c r="CS212" s="29"/>
      <c r="CT212" s="32"/>
      <c r="CU212" s="30"/>
      <c r="CV212" s="31"/>
      <c r="CW212" s="29"/>
      <c r="CX212" s="29"/>
      <c r="CY212" s="29"/>
      <c r="CZ212" s="29"/>
      <c r="DA212" s="32"/>
      <c r="DB212" s="30"/>
      <c r="DC212" s="31"/>
      <c r="DD212" s="29"/>
      <c r="DE212" s="29"/>
      <c r="DF212" s="29"/>
      <c r="DG212" s="29"/>
      <c r="DH212" s="32"/>
      <c r="DI212" s="30"/>
      <c r="DJ212" s="31"/>
      <c r="DK212" s="29"/>
      <c r="DL212" s="29"/>
      <c r="DM212" s="29"/>
      <c r="DN212" s="29"/>
      <c r="DO212" s="32"/>
      <c r="DP212" s="30"/>
      <c r="DQ212" s="31"/>
      <c r="DR212" s="29"/>
      <c r="DS212" s="29"/>
      <c r="DT212" s="29"/>
      <c r="DU212" s="29"/>
      <c r="DV212" s="32"/>
      <c r="DW212" s="30"/>
      <c r="DX212" s="31"/>
      <c r="DY212" s="29"/>
      <c r="DZ212" s="29"/>
      <c r="EA212" s="29"/>
      <c r="EB212" s="29"/>
      <c r="EC212" s="32"/>
      <c r="ED212" s="30"/>
      <c r="EE212" s="31"/>
      <c r="EF212" s="29"/>
      <c r="EG212" s="29"/>
      <c r="EH212" s="29"/>
      <c r="EI212" s="29"/>
      <c r="EJ212" s="32"/>
      <c r="EK212" s="30"/>
      <c r="EL212" s="31"/>
      <c r="EM212" s="29"/>
      <c r="EN212" s="29"/>
      <c r="EO212" s="29"/>
      <c r="EP212" s="29"/>
      <c r="EQ212" s="32"/>
      <c r="ER212" s="30"/>
      <c r="ES212" s="31"/>
      <c r="ET212" s="29"/>
      <c r="EU212" s="29"/>
      <c r="EV212" s="29"/>
      <c r="EW212" s="29"/>
      <c r="EX212" s="32"/>
      <c r="EY212" s="30"/>
      <c r="EZ212" s="31"/>
      <c r="FA212" s="29"/>
      <c r="FB212" s="29"/>
      <c r="FC212" s="29"/>
      <c r="FD212" s="29"/>
      <c r="FE212" s="32"/>
      <c r="FF212" s="30"/>
      <c r="FG212" s="31"/>
      <c r="FH212" s="29"/>
      <c r="FI212" s="29"/>
      <c r="FJ212" s="29"/>
      <c r="FK212" s="29"/>
      <c r="FL212" s="32"/>
      <c r="FM212" s="30"/>
      <c r="FN212" s="31"/>
      <c r="FO212" s="29"/>
      <c r="FP212" s="29"/>
      <c r="FQ212" s="29"/>
      <c r="FR212" s="29"/>
      <c r="FS212" s="32"/>
      <c r="FT212" s="30"/>
      <c r="FU212" s="31"/>
      <c r="FV212" s="29"/>
      <c r="FW212" s="29"/>
      <c r="FX212" s="29"/>
      <c r="FY212" s="29"/>
      <c r="FZ212" s="32"/>
      <c r="GA212" s="30"/>
      <c r="GB212" s="31"/>
      <c r="GC212" s="29"/>
      <c r="GD212" s="29"/>
      <c r="GE212" s="29"/>
      <c r="GF212" s="29"/>
      <c r="GG212" s="32"/>
      <c r="GH212" s="30"/>
      <c r="GI212" s="31"/>
      <c r="GJ212" s="29"/>
      <c r="GK212" s="29"/>
      <c r="GL212" s="29"/>
      <c r="GM212" s="29"/>
      <c r="GN212" s="32"/>
      <c r="GO212" s="30"/>
      <c r="GP212" s="31"/>
      <c r="GQ212" s="29"/>
      <c r="GR212" s="29"/>
      <c r="GS212" s="29"/>
      <c r="GT212" s="29"/>
      <c r="GU212" s="32"/>
      <c r="GV212" s="30"/>
      <c r="GW212" s="31"/>
      <c r="GX212" s="29"/>
      <c r="GY212" s="29"/>
      <c r="GZ212" s="29"/>
      <c r="HA212" s="29"/>
      <c r="HB212" s="32"/>
      <c r="HC212" s="30"/>
      <c r="HD212" s="31"/>
      <c r="HE212" s="29"/>
      <c r="HF212" s="29"/>
      <c r="HG212" s="29"/>
      <c r="HH212" s="29"/>
      <c r="HI212" s="32"/>
      <c r="HJ212" s="30"/>
      <c r="HK212" s="31"/>
      <c r="HL212" s="29"/>
      <c r="HM212" s="29"/>
      <c r="HN212" s="29"/>
      <c r="HO212" s="29"/>
      <c r="HP212" s="32"/>
      <c r="HQ212" s="30"/>
      <c r="HR212" s="31"/>
      <c r="HS212" s="29"/>
      <c r="HT212" s="29"/>
      <c r="HU212" s="29"/>
      <c r="HV212" s="29"/>
      <c r="HW212" s="32"/>
      <c r="HX212" s="30"/>
      <c r="HY212" s="31"/>
      <c r="HZ212" s="29"/>
      <c r="IA212" s="29"/>
      <c r="IB212" s="29"/>
      <c r="IC212" s="29"/>
      <c r="ID212" s="32"/>
      <c r="IE212" s="30"/>
      <c r="IF212" s="31"/>
      <c r="IG212" s="29"/>
      <c r="IH212" s="29"/>
      <c r="II212" s="29"/>
      <c r="IJ212" s="29"/>
      <c r="IK212" s="32"/>
      <c r="IL212" s="30"/>
      <c r="IM212" s="31"/>
      <c r="IN212" s="29"/>
      <c r="IO212" s="29"/>
      <c r="IP212" s="29"/>
      <c r="IQ212" s="29"/>
      <c r="IR212" s="32"/>
      <c r="IS212" s="30"/>
      <c r="IT212" s="31"/>
      <c r="IU212" s="29"/>
      <c r="IV212" s="29"/>
    </row>
    <row r="213" spans="1:256" hidden="1" outlineLevel="2" x14ac:dyDescent="0.25">
      <c r="A213" s="30">
        <v>885986</v>
      </c>
      <c r="B213" s="31">
        <v>37070</v>
      </c>
      <c r="C213" s="29" t="s">
        <v>1463</v>
      </c>
      <c r="D213" t="s">
        <v>418</v>
      </c>
      <c r="E213" s="29"/>
      <c r="F213" s="29" t="s">
        <v>1394</v>
      </c>
      <c r="G213" s="32">
        <v>0</v>
      </c>
      <c r="H213" s="30"/>
      <c r="I213" s="31"/>
      <c r="J213" s="29"/>
      <c r="K213" s="29"/>
      <c r="L213" s="29"/>
      <c r="M213" s="29"/>
      <c r="N213" s="32"/>
      <c r="O213" s="30"/>
      <c r="P213" s="31"/>
      <c r="Q213" s="29"/>
      <c r="R213" s="29"/>
      <c r="S213" s="29"/>
      <c r="T213" s="29"/>
      <c r="U213" s="32"/>
      <c r="V213" s="30"/>
      <c r="W213" s="31"/>
      <c r="X213" s="29"/>
      <c r="Y213" s="29"/>
      <c r="Z213" s="29"/>
      <c r="AA213" s="29"/>
      <c r="AB213" s="32"/>
      <c r="AC213" s="30"/>
      <c r="AD213" s="31"/>
      <c r="AE213" s="29"/>
      <c r="AF213" s="29"/>
      <c r="AG213" s="29"/>
      <c r="AH213" s="29"/>
      <c r="AI213" s="32"/>
      <c r="AJ213" s="30"/>
      <c r="AK213" s="31"/>
      <c r="AL213" s="29"/>
      <c r="AM213" s="29"/>
      <c r="AN213" s="29"/>
      <c r="AO213" s="29"/>
      <c r="AP213" s="32"/>
      <c r="AQ213" s="30"/>
      <c r="AR213" s="31"/>
      <c r="AS213" s="29"/>
      <c r="AT213" s="29"/>
      <c r="AU213" s="29"/>
      <c r="AV213" s="29"/>
      <c r="AW213" s="32"/>
      <c r="AX213" s="30"/>
      <c r="AY213" s="31"/>
      <c r="AZ213" s="29"/>
      <c r="BA213" s="29"/>
      <c r="BB213" s="29"/>
      <c r="BC213" s="29"/>
      <c r="BD213" s="32"/>
      <c r="BE213" s="30"/>
      <c r="BF213" s="31"/>
      <c r="BG213" s="29"/>
      <c r="BH213" s="29"/>
      <c r="BI213" s="29"/>
      <c r="BJ213" s="29"/>
      <c r="BK213" s="32"/>
      <c r="BL213" s="30"/>
      <c r="BM213" s="31"/>
      <c r="BN213" s="29"/>
      <c r="BO213" s="29"/>
      <c r="BP213" s="29"/>
      <c r="BQ213" s="29"/>
      <c r="BR213" s="32"/>
      <c r="BS213" s="30"/>
      <c r="BT213" s="31"/>
      <c r="BU213" s="29"/>
      <c r="BV213" s="29"/>
      <c r="BW213" s="29"/>
      <c r="BX213" s="29"/>
      <c r="BY213" s="32"/>
      <c r="BZ213" s="30"/>
      <c r="CA213" s="31"/>
      <c r="CB213" s="29"/>
      <c r="CC213" s="29"/>
      <c r="CD213" s="29"/>
      <c r="CE213" s="29"/>
      <c r="CF213" s="32"/>
      <c r="CG213" s="30"/>
      <c r="CH213" s="31"/>
      <c r="CI213" s="29"/>
      <c r="CJ213" s="29"/>
      <c r="CK213" s="29"/>
      <c r="CL213" s="29"/>
      <c r="CM213" s="32"/>
      <c r="CN213" s="30"/>
      <c r="CO213" s="31"/>
      <c r="CP213" s="29"/>
      <c r="CQ213" s="29"/>
      <c r="CR213" s="29"/>
      <c r="CS213" s="29"/>
      <c r="CT213" s="32"/>
      <c r="CU213" s="30"/>
      <c r="CV213" s="31"/>
      <c r="CW213" s="29"/>
      <c r="CX213" s="29"/>
      <c r="CY213" s="29"/>
      <c r="CZ213" s="29"/>
      <c r="DA213" s="32"/>
      <c r="DB213" s="30"/>
      <c r="DC213" s="31"/>
      <c r="DD213" s="29"/>
      <c r="DE213" s="29"/>
      <c r="DF213" s="29"/>
      <c r="DG213" s="29"/>
      <c r="DH213" s="32"/>
      <c r="DI213" s="30"/>
      <c r="DJ213" s="31"/>
      <c r="DK213" s="29"/>
      <c r="DL213" s="29"/>
      <c r="DM213" s="29"/>
      <c r="DN213" s="29"/>
      <c r="DO213" s="32"/>
      <c r="DP213" s="30"/>
      <c r="DQ213" s="31"/>
      <c r="DR213" s="29"/>
      <c r="DS213" s="29"/>
      <c r="DT213" s="29"/>
      <c r="DU213" s="29"/>
      <c r="DV213" s="32"/>
      <c r="DW213" s="30"/>
      <c r="DX213" s="31"/>
      <c r="DY213" s="29"/>
      <c r="DZ213" s="29"/>
      <c r="EA213" s="29"/>
      <c r="EB213" s="29"/>
      <c r="EC213" s="32"/>
      <c r="ED213" s="30"/>
      <c r="EE213" s="31"/>
      <c r="EF213" s="29"/>
      <c r="EG213" s="29"/>
      <c r="EH213" s="29"/>
      <c r="EI213" s="29"/>
      <c r="EJ213" s="32"/>
      <c r="EK213" s="30"/>
      <c r="EL213" s="31"/>
      <c r="EM213" s="29"/>
      <c r="EN213" s="29"/>
      <c r="EO213" s="29"/>
      <c r="EP213" s="29"/>
      <c r="EQ213" s="32"/>
      <c r="ER213" s="30"/>
      <c r="ES213" s="31"/>
      <c r="ET213" s="29"/>
      <c r="EU213" s="29"/>
      <c r="EV213" s="29"/>
      <c r="EW213" s="29"/>
      <c r="EX213" s="32"/>
      <c r="EY213" s="30"/>
      <c r="EZ213" s="31"/>
      <c r="FA213" s="29"/>
      <c r="FB213" s="29"/>
      <c r="FC213" s="29"/>
      <c r="FD213" s="29"/>
      <c r="FE213" s="32"/>
      <c r="FF213" s="30"/>
      <c r="FG213" s="31"/>
      <c r="FH213" s="29"/>
      <c r="FI213" s="29"/>
      <c r="FJ213" s="29"/>
      <c r="FK213" s="29"/>
      <c r="FL213" s="32"/>
      <c r="FM213" s="30"/>
      <c r="FN213" s="31"/>
      <c r="FO213" s="29"/>
      <c r="FP213" s="29"/>
      <c r="FQ213" s="29"/>
      <c r="FR213" s="29"/>
      <c r="FS213" s="32"/>
      <c r="FT213" s="30"/>
      <c r="FU213" s="31"/>
      <c r="FV213" s="29"/>
      <c r="FW213" s="29"/>
      <c r="FX213" s="29"/>
      <c r="FY213" s="29"/>
      <c r="FZ213" s="32"/>
      <c r="GA213" s="30"/>
      <c r="GB213" s="31"/>
      <c r="GC213" s="29"/>
      <c r="GD213" s="29"/>
      <c r="GE213" s="29"/>
      <c r="GF213" s="29"/>
      <c r="GG213" s="32"/>
      <c r="GH213" s="30"/>
      <c r="GI213" s="31"/>
      <c r="GJ213" s="29"/>
      <c r="GK213" s="29"/>
      <c r="GL213" s="29"/>
      <c r="GM213" s="29"/>
      <c r="GN213" s="32"/>
      <c r="GO213" s="30"/>
      <c r="GP213" s="31"/>
      <c r="GQ213" s="29"/>
      <c r="GR213" s="29"/>
      <c r="GS213" s="29"/>
      <c r="GT213" s="29"/>
      <c r="GU213" s="32"/>
      <c r="GV213" s="30"/>
      <c r="GW213" s="31"/>
      <c r="GX213" s="29"/>
      <c r="GY213" s="29"/>
      <c r="GZ213" s="29"/>
      <c r="HA213" s="29"/>
      <c r="HB213" s="32"/>
      <c r="HC213" s="30"/>
      <c r="HD213" s="31"/>
      <c r="HE213" s="29"/>
      <c r="HF213" s="29"/>
      <c r="HG213" s="29"/>
      <c r="HH213" s="29"/>
      <c r="HI213" s="32"/>
      <c r="HJ213" s="30"/>
      <c r="HK213" s="31"/>
      <c r="HL213" s="29"/>
      <c r="HM213" s="29"/>
      <c r="HN213" s="29"/>
      <c r="HO213" s="29"/>
      <c r="HP213" s="32"/>
      <c r="HQ213" s="30"/>
      <c r="HR213" s="31"/>
      <c r="HS213" s="29"/>
      <c r="HT213" s="29"/>
      <c r="HU213" s="29"/>
      <c r="HV213" s="29"/>
      <c r="HW213" s="32"/>
      <c r="HX213" s="30"/>
      <c r="HY213" s="31"/>
      <c r="HZ213" s="29"/>
      <c r="IA213" s="29"/>
      <c r="IB213" s="29"/>
      <c r="IC213" s="29"/>
      <c r="ID213" s="32"/>
      <c r="IE213" s="30"/>
      <c r="IF213" s="31"/>
      <c r="IG213" s="29"/>
      <c r="IH213" s="29"/>
      <c r="II213" s="29"/>
      <c r="IJ213" s="29"/>
      <c r="IK213" s="32"/>
      <c r="IL213" s="30"/>
      <c r="IM213" s="31"/>
      <c r="IN213" s="29"/>
      <c r="IO213" s="29"/>
      <c r="IP213" s="29"/>
      <c r="IQ213" s="29"/>
      <c r="IR213" s="32"/>
      <c r="IS213" s="30"/>
      <c r="IT213" s="31"/>
      <c r="IU213" s="29"/>
      <c r="IV213" s="29"/>
    </row>
    <row r="214" spans="1:256" hidden="1" outlineLevel="2" x14ac:dyDescent="0.25">
      <c r="A214" s="30">
        <v>888775</v>
      </c>
      <c r="B214" s="31">
        <v>37070</v>
      </c>
      <c r="C214" s="29" t="s">
        <v>1464</v>
      </c>
      <c r="D214" t="s">
        <v>418</v>
      </c>
      <c r="E214" s="29"/>
      <c r="F214" s="29" t="s">
        <v>1394</v>
      </c>
      <c r="G214" s="32">
        <v>620</v>
      </c>
      <c r="H214" s="30"/>
      <c r="I214" s="31"/>
      <c r="J214" s="29"/>
      <c r="K214" s="29"/>
      <c r="L214" s="29"/>
      <c r="M214" s="29"/>
      <c r="N214" s="32"/>
      <c r="O214" s="30"/>
      <c r="P214" s="31"/>
      <c r="Q214" s="29"/>
      <c r="R214" s="29"/>
      <c r="S214" s="29"/>
      <c r="T214" s="29"/>
      <c r="U214" s="32"/>
      <c r="V214" s="30"/>
      <c r="W214" s="31"/>
      <c r="X214" s="29"/>
      <c r="Y214" s="29"/>
      <c r="Z214" s="29"/>
      <c r="AA214" s="29"/>
      <c r="AB214" s="32"/>
      <c r="AC214" s="30"/>
      <c r="AD214" s="31"/>
      <c r="AE214" s="29"/>
      <c r="AF214" s="29"/>
      <c r="AG214" s="29"/>
      <c r="AH214" s="29"/>
      <c r="AI214" s="32"/>
      <c r="AJ214" s="30"/>
      <c r="AK214" s="31"/>
      <c r="AL214" s="29"/>
      <c r="AM214" s="29"/>
      <c r="AN214" s="29"/>
      <c r="AO214" s="29"/>
      <c r="AP214" s="32"/>
      <c r="AQ214" s="30"/>
      <c r="AR214" s="31"/>
      <c r="AS214" s="29"/>
      <c r="AT214" s="29"/>
      <c r="AU214" s="29"/>
      <c r="AV214" s="29"/>
      <c r="AW214" s="32"/>
      <c r="AX214" s="30"/>
      <c r="AY214" s="31"/>
      <c r="AZ214" s="29"/>
      <c r="BA214" s="29"/>
      <c r="BB214" s="29"/>
      <c r="BC214" s="29"/>
      <c r="BD214" s="32"/>
      <c r="BE214" s="30"/>
      <c r="BF214" s="31"/>
      <c r="BG214" s="29"/>
      <c r="BH214" s="29"/>
      <c r="BI214" s="29"/>
      <c r="BJ214" s="29"/>
      <c r="BK214" s="32"/>
      <c r="BL214" s="30"/>
      <c r="BM214" s="31"/>
      <c r="BN214" s="29"/>
      <c r="BO214" s="29"/>
      <c r="BP214" s="29"/>
      <c r="BQ214" s="29"/>
      <c r="BR214" s="32"/>
      <c r="BS214" s="30"/>
      <c r="BT214" s="31"/>
      <c r="BU214" s="29"/>
      <c r="BV214" s="29"/>
      <c r="BW214" s="29"/>
      <c r="BX214" s="29"/>
      <c r="BY214" s="32"/>
      <c r="BZ214" s="30"/>
      <c r="CA214" s="31"/>
      <c r="CB214" s="29"/>
      <c r="CC214" s="29"/>
      <c r="CD214" s="29"/>
      <c r="CE214" s="29"/>
      <c r="CF214" s="32"/>
      <c r="CG214" s="30"/>
      <c r="CH214" s="31"/>
      <c r="CI214" s="29"/>
      <c r="CJ214" s="29"/>
      <c r="CK214" s="29"/>
      <c r="CL214" s="29"/>
      <c r="CM214" s="32"/>
      <c r="CN214" s="30"/>
      <c r="CO214" s="31"/>
      <c r="CP214" s="29"/>
      <c r="CQ214" s="29"/>
      <c r="CR214" s="29"/>
      <c r="CS214" s="29"/>
      <c r="CT214" s="32"/>
      <c r="CU214" s="30"/>
      <c r="CV214" s="31"/>
      <c r="CW214" s="29"/>
      <c r="CX214" s="29"/>
      <c r="CY214" s="29"/>
      <c r="CZ214" s="29"/>
      <c r="DA214" s="32"/>
      <c r="DB214" s="30"/>
      <c r="DC214" s="31"/>
      <c r="DD214" s="29"/>
      <c r="DE214" s="29"/>
      <c r="DF214" s="29"/>
      <c r="DG214" s="29"/>
      <c r="DH214" s="32"/>
      <c r="DI214" s="30"/>
      <c r="DJ214" s="31"/>
      <c r="DK214" s="29"/>
      <c r="DL214" s="29"/>
      <c r="DM214" s="29"/>
      <c r="DN214" s="29"/>
      <c r="DO214" s="32"/>
      <c r="DP214" s="30"/>
      <c r="DQ214" s="31"/>
      <c r="DR214" s="29"/>
      <c r="DS214" s="29"/>
      <c r="DT214" s="29"/>
      <c r="DU214" s="29"/>
      <c r="DV214" s="32"/>
      <c r="DW214" s="30"/>
      <c r="DX214" s="31"/>
      <c r="DY214" s="29"/>
      <c r="DZ214" s="29"/>
      <c r="EA214" s="29"/>
      <c r="EB214" s="29"/>
      <c r="EC214" s="32"/>
      <c r="ED214" s="30"/>
      <c r="EE214" s="31"/>
      <c r="EF214" s="29"/>
      <c r="EG214" s="29"/>
      <c r="EH214" s="29"/>
      <c r="EI214" s="29"/>
      <c r="EJ214" s="32"/>
      <c r="EK214" s="30"/>
      <c r="EL214" s="31"/>
      <c r="EM214" s="29"/>
      <c r="EN214" s="29"/>
      <c r="EO214" s="29"/>
      <c r="EP214" s="29"/>
      <c r="EQ214" s="32"/>
      <c r="ER214" s="30"/>
      <c r="ES214" s="31"/>
      <c r="ET214" s="29"/>
      <c r="EU214" s="29"/>
      <c r="EV214" s="29"/>
      <c r="EW214" s="29"/>
      <c r="EX214" s="32"/>
      <c r="EY214" s="30"/>
      <c r="EZ214" s="31"/>
      <c r="FA214" s="29"/>
      <c r="FB214" s="29"/>
      <c r="FC214" s="29"/>
      <c r="FD214" s="29"/>
      <c r="FE214" s="32"/>
      <c r="FF214" s="30"/>
      <c r="FG214" s="31"/>
      <c r="FH214" s="29"/>
      <c r="FI214" s="29"/>
      <c r="FJ214" s="29"/>
      <c r="FK214" s="29"/>
      <c r="FL214" s="32"/>
      <c r="FM214" s="30"/>
      <c r="FN214" s="31"/>
      <c r="FO214" s="29"/>
      <c r="FP214" s="29"/>
      <c r="FQ214" s="29"/>
      <c r="FR214" s="29"/>
      <c r="FS214" s="32"/>
      <c r="FT214" s="30"/>
      <c r="FU214" s="31"/>
      <c r="FV214" s="29"/>
      <c r="FW214" s="29"/>
      <c r="FX214" s="29"/>
      <c r="FY214" s="29"/>
      <c r="FZ214" s="32"/>
      <c r="GA214" s="30"/>
      <c r="GB214" s="31"/>
      <c r="GC214" s="29"/>
      <c r="GD214" s="29"/>
      <c r="GE214" s="29"/>
      <c r="GF214" s="29"/>
      <c r="GG214" s="32"/>
      <c r="GH214" s="30"/>
      <c r="GI214" s="31"/>
      <c r="GJ214" s="29"/>
      <c r="GK214" s="29"/>
      <c r="GL214" s="29"/>
      <c r="GM214" s="29"/>
      <c r="GN214" s="32"/>
      <c r="GO214" s="30"/>
      <c r="GP214" s="31"/>
      <c r="GQ214" s="29"/>
      <c r="GR214" s="29"/>
      <c r="GS214" s="29"/>
      <c r="GT214" s="29"/>
      <c r="GU214" s="32"/>
      <c r="GV214" s="30"/>
      <c r="GW214" s="31"/>
      <c r="GX214" s="29"/>
      <c r="GY214" s="29"/>
      <c r="GZ214" s="29"/>
      <c r="HA214" s="29"/>
      <c r="HB214" s="32"/>
      <c r="HC214" s="30"/>
      <c r="HD214" s="31"/>
      <c r="HE214" s="29"/>
      <c r="HF214" s="29"/>
      <c r="HG214" s="29"/>
      <c r="HH214" s="29"/>
      <c r="HI214" s="32"/>
      <c r="HJ214" s="30"/>
      <c r="HK214" s="31"/>
      <c r="HL214" s="29"/>
      <c r="HM214" s="29"/>
      <c r="HN214" s="29"/>
      <c r="HO214" s="29"/>
      <c r="HP214" s="32"/>
      <c r="HQ214" s="30"/>
      <c r="HR214" s="31"/>
      <c r="HS214" s="29"/>
      <c r="HT214" s="29"/>
      <c r="HU214" s="29"/>
      <c r="HV214" s="29"/>
      <c r="HW214" s="32"/>
      <c r="HX214" s="30"/>
      <c r="HY214" s="31"/>
      <c r="HZ214" s="29"/>
      <c r="IA214" s="29"/>
      <c r="IB214" s="29"/>
      <c r="IC214" s="29"/>
      <c r="ID214" s="32"/>
      <c r="IE214" s="30"/>
      <c r="IF214" s="31"/>
      <c r="IG214" s="29"/>
      <c r="IH214" s="29"/>
      <c r="II214" s="29"/>
      <c r="IJ214" s="29"/>
      <c r="IK214" s="32"/>
      <c r="IL214" s="30"/>
      <c r="IM214" s="31"/>
      <c r="IN214" s="29"/>
      <c r="IO214" s="29"/>
      <c r="IP214" s="29"/>
      <c r="IQ214" s="29"/>
      <c r="IR214" s="32"/>
      <c r="IS214" s="30"/>
      <c r="IT214" s="31"/>
      <c r="IU214" s="29"/>
      <c r="IV214" s="29"/>
    </row>
    <row r="215" spans="1:256" hidden="1" outlineLevel="2" x14ac:dyDescent="0.25">
      <c r="A215" s="30" t="s">
        <v>1465</v>
      </c>
      <c r="B215" s="31">
        <v>37070</v>
      </c>
      <c r="C215" s="29" t="s">
        <v>1404</v>
      </c>
      <c r="D215" t="s">
        <v>418</v>
      </c>
      <c r="E215" s="29"/>
      <c r="F215" s="29" t="s">
        <v>1402</v>
      </c>
      <c r="G215" s="32">
        <v>1063</v>
      </c>
      <c r="H215" s="30"/>
      <c r="I215" s="31"/>
      <c r="J215" s="29"/>
      <c r="K215" s="29"/>
      <c r="L215" s="29"/>
      <c r="M215" s="29"/>
      <c r="N215" s="32"/>
      <c r="O215" s="30"/>
      <c r="P215" s="31"/>
      <c r="Q215" s="29"/>
      <c r="R215" s="29"/>
      <c r="S215" s="29"/>
      <c r="T215" s="29"/>
      <c r="U215" s="32"/>
      <c r="V215" s="30"/>
      <c r="W215" s="31"/>
      <c r="X215" s="29"/>
      <c r="Y215" s="29"/>
      <c r="Z215" s="29"/>
      <c r="AA215" s="29"/>
      <c r="AB215" s="32"/>
      <c r="AC215" s="30"/>
      <c r="AD215" s="31"/>
      <c r="AE215" s="29"/>
      <c r="AF215" s="29"/>
      <c r="AG215" s="29"/>
      <c r="AH215" s="29"/>
      <c r="AI215" s="32"/>
      <c r="AJ215" s="30"/>
      <c r="AK215" s="31"/>
      <c r="AL215" s="29"/>
      <c r="AM215" s="29"/>
      <c r="AN215" s="29"/>
      <c r="AO215" s="29"/>
      <c r="AP215" s="32"/>
      <c r="AQ215" s="30"/>
      <c r="AR215" s="31"/>
      <c r="AS215" s="29"/>
      <c r="AT215" s="29"/>
      <c r="AU215" s="29"/>
      <c r="AV215" s="29"/>
      <c r="AW215" s="32"/>
      <c r="AX215" s="30"/>
      <c r="AY215" s="31"/>
      <c r="AZ215" s="29"/>
      <c r="BA215" s="29"/>
      <c r="BB215" s="29"/>
      <c r="BC215" s="29"/>
      <c r="BD215" s="32"/>
      <c r="BE215" s="30"/>
      <c r="BF215" s="31"/>
      <c r="BG215" s="29"/>
      <c r="BH215" s="29"/>
      <c r="BI215" s="29"/>
      <c r="BJ215" s="29"/>
      <c r="BK215" s="32"/>
      <c r="BL215" s="30"/>
      <c r="BM215" s="31"/>
      <c r="BN215" s="29"/>
      <c r="BO215" s="29"/>
      <c r="BP215" s="29"/>
      <c r="BQ215" s="29"/>
      <c r="BR215" s="32"/>
      <c r="BS215" s="30"/>
      <c r="BT215" s="31"/>
      <c r="BU215" s="29"/>
      <c r="BV215" s="29"/>
      <c r="BW215" s="29"/>
      <c r="BX215" s="29"/>
      <c r="BY215" s="32"/>
      <c r="BZ215" s="30"/>
      <c r="CA215" s="31"/>
      <c r="CB215" s="29"/>
      <c r="CC215" s="29"/>
      <c r="CD215" s="29"/>
      <c r="CE215" s="29"/>
      <c r="CF215" s="32"/>
      <c r="CG215" s="30"/>
      <c r="CH215" s="31"/>
      <c r="CI215" s="29"/>
      <c r="CJ215" s="29"/>
      <c r="CK215" s="29"/>
      <c r="CL215" s="29"/>
      <c r="CM215" s="32"/>
      <c r="CN215" s="30"/>
      <c r="CO215" s="31"/>
      <c r="CP215" s="29"/>
      <c r="CQ215" s="29"/>
      <c r="CR215" s="29"/>
      <c r="CS215" s="29"/>
      <c r="CT215" s="32"/>
      <c r="CU215" s="30"/>
      <c r="CV215" s="31"/>
      <c r="CW215" s="29"/>
      <c r="CX215" s="29"/>
      <c r="CY215" s="29"/>
      <c r="CZ215" s="29"/>
      <c r="DA215" s="32"/>
      <c r="DB215" s="30"/>
      <c r="DC215" s="31"/>
      <c r="DD215" s="29"/>
      <c r="DE215" s="29"/>
      <c r="DF215" s="29"/>
      <c r="DG215" s="29"/>
      <c r="DH215" s="32"/>
      <c r="DI215" s="30"/>
      <c r="DJ215" s="31"/>
      <c r="DK215" s="29"/>
      <c r="DL215" s="29"/>
      <c r="DM215" s="29"/>
      <c r="DN215" s="29"/>
      <c r="DO215" s="32"/>
      <c r="DP215" s="30"/>
      <c r="DQ215" s="31"/>
      <c r="DR215" s="29"/>
      <c r="DS215" s="29"/>
      <c r="DT215" s="29"/>
      <c r="DU215" s="29"/>
      <c r="DV215" s="32"/>
      <c r="DW215" s="30"/>
      <c r="DX215" s="31"/>
      <c r="DY215" s="29"/>
      <c r="DZ215" s="29"/>
      <c r="EA215" s="29"/>
      <c r="EB215" s="29"/>
      <c r="EC215" s="32"/>
      <c r="ED215" s="30"/>
      <c r="EE215" s="31"/>
      <c r="EF215" s="29"/>
      <c r="EG215" s="29"/>
      <c r="EH215" s="29"/>
      <c r="EI215" s="29"/>
      <c r="EJ215" s="32"/>
      <c r="EK215" s="30"/>
      <c r="EL215" s="31"/>
      <c r="EM215" s="29"/>
      <c r="EN215" s="29"/>
      <c r="EO215" s="29"/>
      <c r="EP215" s="29"/>
      <c r="EQ215" s="32"/>
      <c r="ER215" s="30"/>
      <c r="ES215" s="31"/>
      <c r="ET215" s="29"/>
      <c r="EU215" s="29"/>
      <c r="EV215" s="29"/>
      <c r="EW215" s="29"/>
      <c r="EX215" s="32"/>
      <c r="EY215" s="30"/>
      <c r="EZ215" s="31"/>
      <c r="FA215" s="29"/>
      <c r="FB215" s="29"/>
      <c r="FC215" s="29"/>
      <c r="FD215" s="29"/>
      <c r="FE215" s="32"/>
      <c r="FF215" s="30"/>
      <c r="FG215" s="31"/>
      <c r="FH215" s="29"/>
      <c r="FI215" s="29"/>
      <c r="FJ215" s="29"/>
      <c r="FK215" s="29"/>
      <c r="FL215" s="32"/>
      <c r="FM215" s="30"/>
      <c r="FN215" s="31"/>
      <c r="FO215" s="29"/>
      <c r="FP215" s="29"/>
      <c r="FQ215" s="29"/>
      <c r="FR215" s="29"/>
      <c r="FS215" s="32"/>
      <c r="FT215" s="30"/>
      <c r="FU215" s="31"/>
      <c r="FV215" s="29"/>
      <c r="FW215" s="29"/>
      <c r="FX215" s="29"/>
      <c r="FY215" s="29"/>
      <c r="FZ215" s="32"/>
      <c r="GA215" s="30"/>
      <c r="GB215" s="31"/>
      <c r="GC215" s="29"/>
      <c r="GD215" s="29"/>
      <c r="GE215" s="29"/>
      <c r="GF215" s="29"/>
      <c r="GG215" s="32"/>
      <c r="GH215" s="30"/>
      <c r="GI215" s="31"/>
      <c r="GJ215" s="29"/>
      <c r="GK215" s="29"/>
      <c r="GL215" s="29"/>
      <c r="GM215" s="29"/>
      <c r="GN215" s="32"/>
      <c r="GO215" s="30"/>
      <c r="GP215" s="31"/>
      <c r="GQ215" s="29"/>
      <c r="GR215" s="29"/>
      <c r="GS215" s="29"/>
      <c r="GT215" s="29"/>
      <c r="GU215" s="32"/>
      <c r="GV215" s="30"/>
      <c r="GW215" s="31"/>
      <c r="GX215" s="29"/>
      <c r="GY215" s="29"/>
      <c r="GZ215" s="29"/>
      <c r="HA215" s="29"/>
      <c r="HB215" s="32"/>
      <c r="HC215" s="30"/>
      <c r="HD215" s="31"/>
      <c r="HE215" s="29"/>
      <c r="HF215" s="29"/>
      <c r="HG215" s="29"/>
      <c r="HH215" s="29"/>
      <c r="HI215" s="32"/>
      <c r="HJ215" s="30"/>
      <c r="HK215" s="31"/>
      <c r="HL215" s="29"/>
      <c r="HM215" s="29"/>
      <c r="HN215" s="29"/>
      <c r="HO215" s="29"/>
      <c r="HP215" s="32"/>
      <c r="HQ215" s="30"/>
      <c r="HR215" s="31"/>
      <c r="HS215" s="29"/>
      <c r="HT215" s="29"/>
      <c r="HU215" s="29"/>
      <c r="HV215" s="29"/>
      <c r="HW215" s="32"/>
      <c r="HX215" s="30"/>
      <c r="HY215" s="31"/>
      <c r="HZ215" s="29"/>
      <c r="IA215" s="29"/>
      <c r="IB215" s="29"/>
      <c r="IC215" s="29"/>
      <c r="ID215" s="32"/>
      <c r="IE215" s="30"/>
      <c r="IF215" s="31"/>
      <c r="IG215" s="29"/>
      <c r="IH215" s="29"/>
      <c r="II215" s="29"/>
      <c r="IJ215" s="29"/>
      <c r="IK215" s="32"/>
      <c r="IL215" s="30"/>
      <c r="IM215" s="31"/>
      <c r="IN215" s="29"/>
      <c r="IO215" s="29"/>
      <c r="IP215" s="29"/>
      <c r="IQ215" s="29"/>
      <c r="IR215" s="32"/>
      <c r="IS215" s="30"/>
      <c r="IT215" s="31"/>
      <c r="IU215" s="29"/>
      <c r="IV215" s="29"/>
    </row>
    <row r="216" spans="1:256" hidden="1" outlineLevel="2" x14ac:dyDescent="0.25">
      <c r="A216" s="30">
        <v>888924</v>
      </c>
      <c r="B216" s="31">
        <v>37070</v>
      </c>
      <c r="C216" s="29" t="s">
        <v>1466</v>
      </c>
      <c r="D216" t="s">
        <v>418</v>
      </c>
      <c r="E216" s="29"/>
      <c r="F216" s="29" t="s">
        <v>1394</v>
      </c>
      <c r="G216" s="32">
        <v>4650</v>
      </c>
      <c r="H216" s="30"/>
      <c r="I216" s="31"/>
      <c r="J216" s="29"/>
      <c r="K216" s="29"/>
      <c r="L216" s="29"/>
      <c r="M216" s="29"/>
      <c r="N216" s="32"/>
      <c r="O216" s="30"/>
      <c r="P216" s="31"/>
      <c r="Q216" s="29"/>
      <c r="R216" s="29"/>
      <c r="S216" s="29"/>
      <c r="T216" s="29"/>
      <c r="U216" s="32"/>
      <c r="V216" s="30"/>
      <c r="W216" s="31"/>
      <c r="X216" s="29"/>
      <c r="Y216" s="29"/>
      <c r="Z216" s="29"/>
      <c r="AA216" s="29"/>
      <c r="AB216" s="32"/>
      <c r="AC216" s="30"/>
      <c r="AD216" s="31"/>
      <c r="AE216" s="29"/>
      <c r="AF216" s="29"/>
      <c r="AG216" s="29"/>
      <c r="AH216" s="29"/>
      <c r="AI216" s="32"/>
      <c r="AJ216" s="30"/>
      <c r="AK216" s="31"/>
      <c r="AL216" s="29"/>
      <c r="AM216" s="29"/>
      <c r="AN216" s="29"/>
      <c r="AO216" s="29"/>
      <c r="AP216" s="32"/>
      <c r="AQ216" s="30"/>
      <c r="AR216" s="31"/>
      <c r="AS216" s="29"/>
      <c r="AT216" s="29"/>
      <c r="AU216" s="29"/>
      <c r="AV216" s="29"/>
      <c r="AW216" s="32"/>
      <c r="AX216" s="30"/>
      <c r="AY216" s="31"/>
      <c r="AZ216" s="29"/>
      <c r="BA216" s="29"/>
      <c r="BB216" s="29"/>
      <c r="BC216" s="29"/>
      <c r="BD216" s="32"/>
      <c r="BE216" s="30"/>
      <c r="BF216" s="31"/>
      <c r="BG216" s="29"/>
      <c r="BH216" s="29"/>
      <c r="BI216" s="29"/>
      <c r="BJ216" s="29"/>
      <c r="BK216" s="32"/>
      <c r="BL216" s="30"/>
      <c r="BM216" s="31"/>
      <c r="BN216" s="29"/>
      <c r="BO216" s="29"/>
      <c r="BP216" s="29"/>
      <c r="BQ216" s="29"/>
      <c r="BR216" s="32"/>
      <c r="BS216" s="30"/>
      <c r="BT216" s="31"/>
      <c r="BU216" s="29"/>
      <c r="BV216" s="29"/>
      <c r="BW216" s="29"/>
      <c r="BX216" s="29"/>
      <c r="BY216" s="32"/>
      <c r="BZ216" s="30"/>
      <c r="CA216" s="31"/>
      <c r="CB216" s="29"/>
      <c r="CC216" s="29"/>
      <c r="CD216" s="29"/>
      <c r="CE216" s="29"/>
      <c r="CF216" s="32"/>
      <c r="CG216" s="30"/>
      <c r="CH216" s="31"/>
      <c r="CI216" s="29"/>
      <c r="CJ216" s="29"/>
      <c r="CK216" s="29"/>
      <c r="CL216" s="29"/>
      <c r="CM216" s="32"/>
      <c r="CN216" s="30"/>
      <c r="CO216" s="31"/>
      <c r="CP216" s="29"/>
      <c r="CQ216" s="29"/>
      <c r="CR216" s="29"/>
      <c r="CS216" s="29"/>
      <c r="CT216" s="32"/>
      <c r="CU216" s="30"/>
      <c r="CV216" s="31"/>
      <c r="CW216" s="29"/>
      <c r="CX216" s="29"/>
      <c r="CY216" s="29"/>
      <c r="CZ216" s="29"/>
      <c r="DA216" s="32"/>
      <c r="DB216" s="30"/>
      <c r="DC216" s="31"/>
      <c r="DD216" s="29"/>
      <c r="DE216" s="29"/>
      <c r="DF216" s="29"/>
      <c r="DG216" s="29"/>
      <c r="DH216" s="32"/>
      <c r="DI216" s="30"/>
      <c r="DJ216" s="31"/>
      <c r="DK216" s="29"/>
      <c r="DL216" s="29"/>
      <c r="DM216" s="29"/>
      <c r="DN216" s="29"/>
      <c r="DO216" s="32"/>
      <c r="DP216" s="30"/>
      <c r="DQ216" s="31"/>
      <c r="DR216" s="29"/>
      <c r="DS216" s="29"/>
      <c r="DT216" s="29"/>
      <c r="DU216" s="29"/>
      <c r="DV216" s="32"/>
      <c r="DW216" s="30"/>
      <c r="DX216" s="31"/>
      <c r="DY216" s="29"/>
      <c r="DZ216" s="29"/>
      <c r="EA216" s="29"/>
      <c r="EB216" s="29"/>
      <c r="EC216" s="32"/>
      <c r="ED216" s="30"/>
      <c r="EE216" s="31"/>
      <c r="EF216" s="29"/>
      <c r="EG216" s="29"/>
      <c r="EH216" s="29"/>
      <c r="EI216" s="29"/>
      <c r="EJ216" s="32"/>
      <c r="EK216" s="30"/>
      <c r="EL216" s="31"/>
      <c r="EM216" s="29"/>
      <c r="EN216" s="29"/>
      <c r="EO216" s="29"/>
      <c r="EP216" s="29"/>
      <c r="EQ216" s="32"/>
      <c r="ER216" s="30"/>
      <c r="ES216" s="31"/>
      <c r="ET216" s="29"/>
      <c r="EU216" s="29"/>
      <c r="EV216" s="29"/>
      <c r="EW216" s="29"/>
      <c r="EX216" s="32"/>
      <c r="EY216" s="30"/>
      <c r="EZ216" s="31"/>
      <c r="FA216" s="29"/>
      <c r="FB216" s="29"/>
      <c r="FC216" s="29"/>
      <c r="FD216" s="29"/>
      <c r="FE216" s="32"/>
      <c r="FF216" s="30"/>
      <c r="FG216" s="31"/>
      <c r="FH216" s="29"/>
      <c r="FI216" s="29"/>
      <c r="FJ216" s="29"/>
      <c r="FK216" s="29"/>
      <c r="FL216" s="32"/>
      <c r="FM216" s="30"/>
      <c r="FN216" s="31"/>
      <c r="FO216" s="29"/>
      <c r="FP216" s="29"/>
      <c r="FQ216" s="29"/>
      <c r="FR216" s="29"/>
      <c r="FS216" s="32"/>
      <c r="FT216" s="30"/>
      <c r="FU216" s="31"/>
      <c r="FV216" s="29"/>
      <c r="FW216" s="29"/>
      <c r="FX216" s="29"/>
      <c r="FY216" s="29"/>
      <c r="FZ216" s="32"/>
      <c r="GA216" s="30"/>
      <c r="GB216" s="31"/>
      <c r="GC216" s="29"/>
      <c r="GD216" s="29"/>
      <c r="GE216" s="29"/>
      <c r="GF216" s="29"/>
      <c r="GG216" s="32"/>
      <c r="GH216" s="30"/>
      <c r="GI216" s="31"/>
      <c r="GJ216" s="29"/>
      <c r="GK216" s="29"/>
      <c r="GL216" s="29"/>
      <c r="GM216" s="29"/>
      <c r="GN216" s="32"/>
      <c r="GO216" s="30"/>
      <c r="GP216" s="31"/>
      <c r="GQ216" s="29"/>
      <c r="GR216" s="29"/>
      <c r="GS216" s="29"/>
      <c r="GT216" s="29"/>
      <c r="GU216" s="32"/>
      <c r="GV216" s="30"/>
      <c r="GW216" s="31"/>
      <c r="GX216" s="29"/>
      <c r="GY216" s="29"/>
      <c r="GZ216" s="29"/>
      <c r="HA216" s="29"/>
      <c r="HB216" s="32"/>
      <c r="HC216" s="30"/>
      <c r="HD216" s="31"/>
      <c r="HE216" s="29"/>
      <c r="HF216" s="29"/>
      <c r="HG216" s="29"/>
      <c r="HH216" s="29"/>
      <c r="HI216" s="32"/>
      <c r="HJ216" s="30"/>
      <c r="HK216" s="31"/>
      <c r="HL216" s="29"/>
      <c r="HM216" s="29"/>
      <c r="HN216" s="29"/>
      <c r="HO216" s="29"/>
      <c r="HP216" s="32"/>
      <c r="HQ216" s="30"/>
      <c r="HR216" s="31"/>
      <c r="HS216" s="29"/>
      <c r="HT216" s="29"/>
      <c r="HU216" s="29"/>
      <c r="HV216" s="29"/>
      <c r="HW216" s="32"/>
      <c r="HX216" s="30"/>
      <c r="HY216" s="31"/>
      <c r="HZ216" s="29"/>
      <c r="IA216" s="29"/>
      <c r="IB216" s="29"/>
      <c r="IC216" s="29"/>
      <c r="ID216" s="32"/>
      <c r="IE216" s="30"/>
      <c r="IF216" s="31"/>
      <c r="IG216" s="29"/>
      <c r="IH216" s="29"/>
      <c r="II216" s="29"/>
      <c r="IJ216" s="29"/>
      <c r="IK216" s="32"/>
      <c r="IL216" s="30"/>
      <c r="IM216" s="31"/>
      <c r="IN216" s="29"/>
      <c r="IO216" s="29"/>
      <c r="IP216" s="29"/>
      <c r="IQ216" s="29"/>
      <c r="IR216" s="32"/>
      <c r="IS216" s="30"/>
      <c r="IT216" s="31"/>
      <c r="IU216" s="29"/>
      <c r="IV216" s="29"/>
    </row>
    <row r="217" spans="1:256" hidden="1" outlineLevel="2" x14ac:dyDescent="0.25">
      <c r="A217" s="30" t="s">
        <v>1467</v>
      </c>
      <c r="B217" s="31">
        <v>37070</v>
      </c>
      <c r="C217" s="29" t="s">
        <v>1468</v>
      </c>
      <c r="D217" t="s">
        <v>418</v>
      </c>
      <c r="E217" s="29"/>
      <c r="F217" s="29" t="s">
        <v>1394</v>
      </c>
      <c r="G217" s="32">
        <v>10464</v>
      </c>
      <c r="H217" s="30"/>
      <c r="I217" s="31"/>
      <c r="J217" s="29"/>
      <c r="K217" s="29"/>
      <c r="L217" s="29"/>
      <c r="M217" s="29"/>
      <c r="N217" s="32"/>
      <c r="O217" s="30"/>
      <c r="P217" s="31"/>
      <c r="Q217" s="29"/>
      <c r="R217" s="29"/>
      <c r="S217" s="29"/>
      <c r="T217" s="29"/>
      <c r="U217" s="32"/>
      <c r="V217" s="30"/>
      <c r="W217" s="31"/>
      <c r="X217" s="29"/>
      <c r="Y217" s="29"/>
      <c r="Z217" s="29"/>
      <c r="AA217" s="29"/>
      <c r="AB217" s="32"/>
      <c r="AC217" s="30"/>
      <c r="AD217" s="31"/>
      <c r="AE217" s="29"/>
      <c r="AF217" s="29"/>
      <c r="AG217" s="29"/>
      <c r="AH217" s="29"/>
      <c r="AI217" s="32"/>
      <c r="AJ217" s="30"/>
      <c r="AK217" s="31"/>
      <c r="AL217" s="29"/>
      <c r="AM217" s="29"/>
      <c r="AN217" s="29"/>
      <c r="AO217" s="29"/>
      <c r="AP217" s="32"/>
      <c r="AQ217" s="30"/>
      <c r="AR217" s="31"/>
      <c r="AS217" s="29"/>
      <c r="AT217" s="29"/>
      <c r="AU217" s="29"/>
      <c r="AV217" s="29"/>
      <c r="AW217" s="32"/>
      <c r="AX217" s="30"/>
      <c r="AY217" s="31"/>
      <c r="AZ217" s="29"/>
      <c r="BA217" s="29"/>
      <c r="BB217" s="29"/>
      <c r="BC217" s="29"/>
      <c r="BD217" s="32"/>
      <c r="BE217" s="30"/>
      <c r="BF217" s="31"/>
      <c r="BG217" s="29"/>
      <c r="BH217" s="29"/>
      <c r="BI217" s="29"/>
      <c r="BJ217" s="29"/>
      <c r="BK217" s="32"/>
      <c r="BL217" s="30"/>
      <c r="BM217" s="31"/>
      <c r="BN217" s="29"/>
      <c r="BO217" s="29"/>
      <c r="BP217" s="29"/>
      <c r="BQ217" s="29"/>
      <c r="BR217" s="32"/>
      <c r="BS217" s="30"/>
      <c r="BT217" s="31"/>
      <c r="BU217" s="29"/>
      <c r="BV217" s="29"/>
      <c r="BW217" s="29"/>
      <c r="BX217" s="29"/>
      <c r="BY217" s="32"/>
      <c r="BZ217" s="30"/>
      <c r="CA217" s="31"/>
      <c r="CB217" s="29"/>
      <c r="CC217" s="29"/>
      <c r="CD217" s="29"/>
      <c r="CE217" s="29"/>
      <c r="CF217" s="32"/>
      <c r="CG217" s="30"/>
      <c r="CH217" s="31"/>
      <c r="CI217" s="29"/>
      <c r="CJ217" s="29"/>
      <c r="CK217" s="29"/>
      <c r="CL217" s="29"/>
      <c r="CM217" s="32"/>
      <c r="CN217" s="30"/>
      <c r="CO217" s="31"/>
      <c r="CP217" s="29"/>
      <c r="CQ217" s="29"/>
      <c r="CR217" s="29"/>
      <c r="CS217" s="29"/>
      <c r="CT217" s="32"/>
      <c r="CU217" s="30"/>
      <c r="CV217" s="31"/>
      <c r="CW217" s="29"/>
      <c r="CX217" s="29"/>
      <c r="CY217" s="29"/>
      <c r="CZ217" s="29"/>
      <c r="DA217" s="32"/>
      <c r="DB217" s="30"/>
      <c r="DC217" s="31"/>
      <c r="DD217" s="29"/>
      <c r="DE217" s="29"/>
      <c r="DF217" s="29"/>
      <c r="DG217" s="29"/>
      <c r="DH217" s="32"/>
      <c r="DI217" s="30"/>
      <c r="DJ217" s="31"/>
      <c r="DK217" s="29"/>
      <c r="DL217" s="29"/>
      <c r="DM217" s="29"/>
      <c r="DN217" s="29"/>
      <c r="DO217" s="32"/>
      <c r="DP217" s="30"/>
      <c r="DQ217" s="31"/>
      <c r="DR217" s="29"/>
      <c r="DS217" s="29"/>
      <c r="DT217" s="29"/>
      <c r="DU217" s="29"/>
      <c r="DV217" s="32"/>
      <c r="DW217" s="30"/>
      <c r="DX217" s="31"/>
      <c r="DY217" s="29"/>
      <c r="DZ217" s="29"/>
      <c r="EA217" s="29"/>
      <c r="EB217" s="29"/>
      <c r="EC217" s="32"/>
      <c r="ED217" s="30"/>
      <c r="EE217" s="31"/>
      <c r="EF217" s="29"/>
      <c r="EG217" s="29"/>
      <c r="EH217" s="29"/>
      <c r="EI217" s="29"/>
      <c r="EJ217" s="32"/>
      <c r="EK217" s="30"/>
      <c r="EL217" s="31"/>
      <c r="EM217" s="29"/>
      <c r="EN217" s="29"/>
      <c r="EO217" s="29"/>
      <c r="EP217" s="29"/>
      <c r="EQ217" s="32"/>
      <c r="ER217" s="30"/>
      <c r="ES217" s="31"/>
      <c r="ET217" s="29"/>
      <c r="EU217" s="29"/>
      <c r="EV217" s="29"/>
      <c r="EW217" s="29"/>
      <c r="EX217" s="32"/>
      <c r="EY217" s="30"/>
      <c r="EZ217" s="31"/>
      <c r="FA217" s="29"/>
      <c r="FB217" s="29"/>
      <c r="FC217" s="29"/>
      <c r="FD217" s="29"/>
      <c r="FE217" s="32"/>
      <c r="FF217" s="30"/>
      <c r="FG217" s="31"/>
      <c r="FH217" s="29"/>
      <c r="FI217" s="29"/>
      <c r="FJ217" s="29"/>
      <c r="FK217" s="29"/>
      <c r="FL217" s="32"/>
      <c r="FM217" s="30"/>
      <c r="FN217" s="31"/>
      <c r="FO217" s="29"/>
      <c r="FP217" s="29"/>
      <c r="FQ217" s="29"/>
      <c r="FR217" s="29"/>
      <c r="FS217" s="32"/>
      <c r="FT217" s="30"/>
      <c r="FU217" s="31"/>
      <c r="FV217" s="29"/>
      <c r="FW217" s="29"/>
      <c r="FX217" s="29"/>
      <c r="FY217" s="29"/>
      <c r="FZ217" s="32"/>
      <c r="GA217" s="30"/>
      <c r="GB217" s="31"/>
      <c r="GC217" s="29"/>
      <c r="GD217" s="29"/>
      <c r="GE217" s="29"/>
      <c r="GF217" s="29"/>
      <c r="GG217" s="32"/>
      <c r="GH217" s="30"/>
      <c r="GI217" s="31"/>
      <c r="GJ217" s="29"/>
      <c r="GK217" s="29"/>
      <c r="GL217" s="29"/>
      <c r="GM217" s="29"/>
      <c r="GN217" s="32"/>
      <c r="GO217" s="30"/>
      <c r="GP217" s="31"/>
      <c r="GQ217" s="29"/>
      <c r="GR217" s="29"/>
      <c r="GS217" s="29"/>
      <c r="GT217" s="29"/>
      <c r="GU217" s="32"/>
      <c r="GV217" s="30"/>
      <c r="GW217" s="31"/>
      <c r="GX217" s="29"/>
      <c r="GY217" s="29"/>
      <c r="GZ217" s="29"/>
      <c r="HA217" s="29"/>
      <c r="HB217" s="32"/>
      <c r="HC217" s="30"/>
      <c r="HD217" s="31"/>
      <c r="HE217" s="29"/>
      <c r="HF217" s="29"/>
      <c r="HG217" s="29"/>
      <c r="HH217" s="29"/>
      <c r="HI217" s="32"/>
      <c r="HJ217" s="30"/>
      <c r="HK217" s="31"/>
      <c r="HL217" s="29"/>
      <c r="HM217" s="29"/>
      <c r="HN217" s="29"/>
      <c r="HO217" s="29"/>
      <c r="HP217" s="32"/>
      <c r="HQ217" s="30"/>
      <c r="HR217" s="31"/>
      <c r="HS217" s="29"/>
      <c r="HT217" s="29"/>
      <c r="HU217" s="29"/>
      <c r="HV217" s="29"/>
      <c r="HW217" s="32"/>
      <c r="HX217" s="30"/>
      <c r="HY217" s="31"/>
      <c r="HZ217" s="29"/>
      <c r="IA217" s="29"/>
      <c r="IB217" s="29"/>
      <c r="IC217" s="29"/>
      <c r="ID217" s="32"/>
      <c r="IE217" s="30"/>
      <c r="IF217" s="31"/>
      <c r="IG217" s="29"/>
      <c r="IH217" s="29"/>
      <c r="II217" s="29"/>
      <c r="IJ217" s="29"/>
      <c r="IK217" s="32"/>
      <c r="IL217" s="30"/>
      <c r="IM217" s="31"/>
      <c r="IN217" s="29"/>
      <c r="IO217" s="29"/>
      <c r="IP217" s="29"/>
      <c r="IQ217" s="29"/>
      <c r="IR217" s="32"/>
      <c r="IS217" s="30"/>
      <c r="IT217" s="31"/>
      <c r="IU217" s="29"/>
      <c r="IV217" s="29"/>
    </row>
    <row r="218" spans="1:256" hidden="1" outlineLevel="2" x14ac:dyDescent="0.25">
      <c r="A218" s="30">
        <v>888790</v>
      </c>
      <c r="B218" s="31">
        <v>37070</v>
      </c>
      <c r="C218" s="29" t="s">
        <v>1468</v>
      </c>
      <c r="D218" t="s">
        <v>418</v>
      </c>
      <c r="E218" s="29"/>
      <c r="F218" s="29" t="s">
        <v>1394</v>
      </c>
      <c r="G218" s="32">
        <v>0</v>
      </c>
      <c r="H218" s="30"/>
      <c r="I218" s="31"/>
      <c r="J218" s="29"/>
      <c r="K218" s="29"/>
      <c r="L218" s="29"/>
      <c r="M218" s="29"/>
      <c r="N218" s="32"/>
      <c r="O218" s="30"/>
      <c r="P218" s="31"/>
      <c r="Q218" s="29"/>
      <c r="R218" s="29"/>
      <c r="S218" s="29"/>
      <c r="T218" s="29"/>
      <c r="U218" s="32"/>
      <c r="V218" s="30"/>
      <c r="W218" s="31"/>
      <c r="X218" s="29"/>
      <c r="Y218" s="29"/>
      <c r="Z218" s="29"/>
      <c r="AA218" s="29"/>
      <c r="AB218" s="32"/>
      <c r="AC218" s="30"/>
      <c r="AD218" s="31"/>
      <c r="AE218" s="29"/>
      <c r="AF218" s="29"/>
      <c r="AG218" s="29"/>
      <c r="AH218" s="29"/>
      <c r="AI218" s="32"/>
      <c r="AJ218" s="30"/>
      <c r="AK218" s="31"/>
      <c r="AL218" s="29"/>
      <c r="AM218" s="29"/>
      <c r="AN218" s="29"/>
      <c r="AO218" s="29"/>
      <c r="AP218" s="32"/>
      <c r="AQ218" s="30"/>
      <c r="AR218" s="31"/>
      <c r="AS218" s="29"/>
      <c r="AT218" s="29"/>
      <c r="AU218" s="29"/>
      <c r="AV218" s="29"/>
      <c r="AW218" s="32"/>
      <c r="AX218" s="30"/>
      <c r="AY218" s="31"/>
      <c r="AZ218" s="29"/>
      <c r="BA218" s="29"/>
      <c r="BB218" s="29"/>
      <c r="BC218" s="29"/>
      <c r="BD218" s="32"/>
      <c r="BE218" s="30"/>
      <c r="BF218" s="31"/>
      <c r="BG218" s="29"/>
      <c r="BH218" s="29"/>
      <c r="BI218" s="29"/>
      <c r="BJ218" s="29"/>
      <c r="BK218" s="32"/>
      <c r="BL218" s="30"/>
      <c r="BM218" s="31"/>
      <c r="BN218" s="29"/>
      <c r="BO218" s="29"/>
      <c r="BP218" s="29"/>
      <c r="BQ218" s="29"/>
      <c r="BR218" s="32"/>
      <c r="BS218" s="30"/>
      <c r="BT218" s="31"/>
      <c r="BU218" s="29"/>
      <c r="BV218" s="29"/>
      <c r="BW218" s="29"/>
      <c r="BX218" s="29"/>
      <c r="BY218" s="32"/>
      <c r="BZ218" s="30"/>
      <c r="CA218" s="31"/>
      <c r="CB218" s="29"/>
      <c r="CC218" s="29"/>
      <c r="CD218" s="29"/>
      <c r="CE218" s="29"/>
      <c r="CF218" s="32"/>
      <c r="CG218" s="30"/>
      <c r="CH218" s="31"/>
      <c r="CI218" s="29"/>
      <c r="CJ218" s="29"/>
      <c r="CK218" s="29"/>
      <c r="CL218" s="29"/>
      <c r="CM218" s="32"/>
      <c r="CN218" s="30"/>
      <c r="CO218" s="31"/>
      <c r="CP218" s="29"/>
      <c r="CQ218" s="29"/>
      <c r="CR218" s="29"/>
      <c r="CS218" s="29"/>
      <c r="CT218" s="32"/>
      <c r="CU218" s="30"/>
      <c r="CV218" s="31"/>
      <c r="CW218" s="29"/>
      <c r="CX218" s="29"/>
      <c r="CY218" s="29"/>
      <c r="CZ218" s="29"/>
      <c r="DA218" s="32"/>
      <c r="DB218" s="30"/>
      <c r="DC218" s="31"/>
      <c r="DD218" s="29"/>
      <c r="DE218" s="29"/>
      <c r="DF218" s="29"/>
      <c r="DG218" s="29"/>
      <c r="DH218" s="32"/>
      <c r="DI218" s="30"/>
      <c r="DJ218" s="31"/>
      <c r="DK218" s="29"/>
      <c r="DL218" s="29"/>
      <c r="DM218" s="29"/>
      <c r="DN218" s="29"/>
      <c r="DO218" s="32"/>
      <c r="DP218" s="30"/>
      <c r="DQ218" s="31"/>
      <c r="DR218" s="29"/>
      <c r="DS218" s="29"/>
      <c r="DT218" s="29"/>
      <c r="DU218" s="29"/>
      <c r="DV218" s="32"/>
      <c r="DW218" s="30"/>
      <c r="DX218" s="31"/>
      <c r="DY218" s="29"/>
      <c r="DZ218" s="29"/>
      <c r="EA218" s="29"/>
      <c r="EB218" s="29"/>
      <c r="EC218" s="32"/>
      <c r="ED218" s="30"/>
      <c r="EE218" s="31"/>
      <c r="EF218" s="29"/>
      <c r="EG218" s="29"/>
      <c r="EH218" s="29"/>
      <c r="EI218" s="29"/>
      <c r="EJ218" s="32"/>
      <c r="EK218" s="30"/>
      <c r="EL218" s="31"/>
      <c r="EM218" s="29"/>
      <c r="EN218" s="29"/>
      <c r="EO218" s="29"/>
      <c r="EP218" s="29"/>
      <c r="EQ218" s="32"/>
      <c r="ER218" s="30"/>
      <c r="ES218" s="31"/>
      <c r="ET218" s="29"/>
      <c r="EU218" s="29"/>
      <c r="EV218" s="29"/>
      <c r="EW218" s="29"/>
      <c r="EX218" s="32"/>
      <c r="EY218" s="30"/>
      <c r="EZ218" s="31"/>
      <c r="FA218" s="29"/>
      <c r="FB218" s="29"/>
      <c r="FC218" s="29"/>
      <c r="FD218" s="29"/>
      <c r="FE218" s="32"/>
      <c r="FF218" s="30"/>
      <c r="FG218" s="31"/>
      <c r="FH218" s="29"/>
      <c r="FI218" s="29"/>
      <c r="FJ218" s="29"/>
      <c r="FK218" s="29"/>
      <c r="FL218" s="32"/>
      <c r="FM218" s="30"/>
      <c r="FN218" s="31"/>
      <c r="FO218" s="29"/>
      <c r="FP218" s="29"/>
      <c r="FQ218" s="29"/>
      <c r="FR218" s="29"/>
      <c r="FS218" s="32"/>
      <c r="FT218" s="30"/>
      <c r="FU218" s="31"/>
      <c r="FV218" s="29"/>
      <c r="FW218" s="29"/>
      <c r="FX218" s="29"/>
      <c r="FY218" s="29"/>
      <c r="FZ218" s="32"/>
      <c r="GA218" s="30"/>
      <c r="GB218" s="31"/>
      <c r="GC218" s="29"/>
      <c r="GD218" s="29"/>
      <c r="GE218" s="29"/>
      <c r="GF218" s="29"/>
      <c r="GG218" s="32"/>
      <c r="GH218" s="30"/>
      <c r="GI218" s="31"/>
      <c r="GJ218" s="29"/>
      <c r="GK218" s="29"/>
      <c r="GL218" s="29"/>
      <c r="GM218" s="29"/>
      <c r="GN218" s="32"/>
      <c r="GO218" s="30"/>
      <c r="GP218" s="31"/>
      <c r="GQ218" s="29"/>
      <c r="GR218" s="29"/>
      <c r="GS218" s="29"/>
      <c r="GT218" s="29"/>
      <c r="GU218" s="32"/>
      <c r="GV218" s="30"/>
      <c r="GW218" s="31"/>
      <c r="GX218" s="29"/>
      <c r="GY218" s="29"/>
      <c r="GZ218" s="29"/>
      <c r="HA218" s="29"/>
      <c r="HB218" s="32"/>
      <c r="HC218" s="30"/>
      <c r="HD218" s="31"/>
      <c r="HE218" s="29"/>
      <c r="HF218" s="29"/>
      <c r="HG218" s="29"/>
      <c r="HH218" s="29"/>
      <c r="HI218" s="32"/>
      <c r="HJ218" s="30"/>
      <c r="HK218" s="31"/>
      <c r="HL218" s="29"/>
      <c r="HM218" s="29"/>
      <c r="HN218" s="29"/>
      <c r="HO218" s="29"/>
      <c r="HP218" s="32"/>
      <c r="HQ218" s="30"/>
      <c r="HR218" s="31"/>
      <c r="HS218" s="29"/>
      <c r="HT218" s="29"/>
      <c r="HU218" s="29"/>
      <c r="HV218" s="29"/>
      <c r="HW218" s="32"/>
      <c r="HX218" s="30"/>
      <c r="HY218" s="31"/>
      <c r="HZ218" s="29"/>
      <c r="IA218" s="29"/>
      <c r="IB218" s="29"/>
      <c r="IC218" s="29"/>
      <c r="ID218" s="32"/>
      <c r="IE218" s="30"/>
      <c r="IF218" s="31"/>
      <c r="IG218" s="29"/>
      <c r="IH218" s="29"/>
      <c r="II218" s="29"/>
      <c r="IJ218" s="29"/>
      <c r="IK218" s="32"/>
      <c r="IL218" s="30"/>
      <c r="IM218" s="31"/>
      <c r="IN218" s="29"/>
      <c r="IO218" s="29"/>
      <c r="IP218" s="29"/>
      <c r="IQ218" s="29"/>
      <c r="IR218" s="32"/>
      <c r="IS218" s="30"/>
      <c r="IT218" s="31"/>
      <c r="IU218" s="29"/>
      <c r="IV218" s="29"/>
    </row>
    <row r="219" spans="1:256" hidden="1" outlineLevel="2" x14ac:dyDescent="0.25">
      <c r="A219" s="30">
        <v>888790</v>
      </c>
      <c r="B219" s="31">
        <v>37070</v>
      </c>
      <c r="C219" s="29" t="s">
        <v>1468</v>
      </c>
      <c r="D219" t="s">
        <v>418</v>
      </c>
      <c r="E219" s="29"/>
      <c r="F219" s="29" t="s">
        <v>1394</v>
      </c>
      <c r="G219" s="32">
        <v>0</v>
      </c>
      <c r="H219" s="30"/>
      <c r="I219" s="31"/>
      <c r="J219" s="29"/>
      <c r="K219" s="29"/>
      <c r="L219" s="29"/>
      <c r="M219" s="29"/>
      <c r="N219" s="32"/>
      <c r="O219" s="30"/>
      <c r="P219" s="31"/>
      <c r="Q219" s="29"/>
      <c r="R219" s="29"/>
      <c r="S219" s="29"/>
      <c r="T219" s="29"/>
      <c r="U219" s="32"/>
      <c r="V219" s="30"/>
      <c r="W219" s="31"/>
      <c r="X219" s="29"/>
      <c r="Y219" s="29"/>
      <c r="Z219" s="29"/>
      <c r="AA219" s="29"/>
      <c r="AB219" s="32"/>
      <c r="AC219" s="30"/>
      <c r="AD219" s="31"/>
      <c r="AE219" s="29"/>
      <c r="AF219" s="29"/>
      <c r="AG219" s="29"/>
      <c r="AH219" s="29"/>
      <c r="AI219" s="32"/>
      <c r="AJ219" s="30"/>
      <c r="AK219" s="31"/>
      <c r="AL219" s="29"/>
      <c r="AM219" s="29"/>
      <c r="AN219" s="29"/>
      <c r="AO219" s="29"/>
      <c r="AP219" s="32"/>
      <c r="AQ219" s="30"/>
      <c r="AR219" s="31"/>
      <c r="AS219" s="29"/>
      <c r="AT219" s="29"/>
      <c r="AU219" s="29"/>
      <c r="AV219" s="29"/>
      <c r="AW219" s="32"/>
      <c r="AX219" s="30"/>
      <c r="AY219" s="31"/>
      <c r="AZ219" s="29"/>
      <c r="BA219" s="29"/>
      <c r="BB219" s="29"/>
      <c r="BC219" s="29"/>
      <c r="BD219" s="32"/>
      <c r="BE219" s="30"/>
      <c r="BF219" s="31"/>
      <c r="BG219" s="29"/>
      <c r="BH219" s="29"/>
      <c r="BI219" s="29"/>
      <c r="BJ219" s="29"/>
      <c r="BK219" s="32"/>
      <c r="BL219" s="30"/>
      <c r="BM219" s="31"/>
      <c r="BN219" s="29"/>
      <c r="BO219" s="29"/>
      <c r="BP219" s="29"/>
      <c r="BQ219" s="29"/>
      <c r="BR219" s="32"/>
      <c r="BS219" s="30"/>
      <c r="BT219" s="31"/>
      <c r="BU219" s="29"/>
      <c r="BV219" s="29"/>
      <c r="BW219" s="29"/>
      <c r="BX219" s="29"/>
      <c r="BY219" s="32"/>
      <c r="BZ219" s="30"/>
      <c r="CA219" s="31"/>
      <c r="CB219" s="29"/>
      <c r="CC219" s="29"/>
      <c r="CD219" s="29"/>
      <c r="CE219" s="29"/>
      <c r="CF219" s="32"/>
      <c r="CG219" s="30"/>
      <c r="CH219" s="31"/>
      <c r="CI219" s="29"/>
      <c r="CJ219" s="29"/>
      <c r="CK219" s="29"/>
      <c r="CL219" s="29"/>
      <c r="CM219" s="32"/>
      <c r="CN219" s="30"/>
      <c r="CO219" s="31"/>
      <c r="CP219" s="29"/>
      <c r="CQ219" s="29"/>
      <c r="CR219" s="29"/>
      <c r="CS219" s="29"/>
      <c r="CT219" s="32"/>
      <c r="CU219" s="30"/>
      <c r="CV219" s="31"/>
      <c r="CW219" s="29"/>
      <c r="CX219" s="29"/>
      <c r="CY219" s="29"/>
      <c r="CZ219" s="29"/>
      <c r="DA219" s="32"/>
      <c r="DB219" s="30"/>
      <c r="DC219" s="31"/>
      <c r="DD219" s="29"/>
      <c r="DE219" s="29"/>
      <c r="DF219" s="29"/>
      <c r="DG219" s="29"/>
      <c r="DH219" s="32"/>
      <c r="DI219" s="30"/>
      <c r="DJ219" s="31"/>
      <c r="DK219" s="29"/>
      <c r="DL219" s="29"/>
      <c r="DM219" s="29"/>
      <c r="DN219" s="29"/>
      <c r="DO219" s="32"/>
      <c r="DP219" s="30"/>
      <c r="DQ219" s="31"/>
      <c r="DR219" s="29"/>
      <c r="DS219" s="29"/>
      <c r="DT219" s="29"/>
      <c r="DU219" s="29"/>
      <c r="DV219" s="32"/>
      <c r="DW219" s="30"/>
      <c r="DX219" s="31"/>
      <c r="DY219" s="29"/>
      <c r="DZ219" s="29"/>
      <c r="EA219" s="29"/>
      <c r="EB219" s="29"/>
      <c r="EC219" s="32"/>
      <c r="ED219" s="30"/>
      <c r="EE219" s="31"/>
      <c r="EF219" s="29"/>
      <c r="EG219" s="29"/>
      <c r="EH219" s="29"/>
      <c r="EI219" s="29"/>
      <c r="EJ219" s="32"/>
      <c r="EK219" s="30"/>
      <c r="EL219" s="31"/>
      <c r="EM219" s="29"/>
      <c r="EN219" s="29"/>
      <c r="EO219" s="29"/>
      <c r="EP219" s="29"/>
      <c r="EQ219" s="32"/>
      <c r="ER219" s="30"/>
      <c r="ES219" s="31"/>
      <c r="ET219" s="29"/>
      <c r="EU219" s="29"/>
      <c r="EV219" s="29"/>
      <c r="EW219" s="29"/>
      <c r="EX219" s="32"/>
      <c r="EY219" s="30"/>
      <c r="EZ219" s="31"/>
      <c r="FA219" s="29"/>
      <c r="FB219" s="29"/>
      <c r="FC219" s="29"/>
      <c r="FD219" s="29"/>
      <c r="FE219" s="32"/>
      <c r="FF219" s="30"/>
      <c r="FG219" s="31"/>
      <c r="FH219" s="29"/>
      <c r="FI219" s="29"/>
      <c r="FJ219" s="29"/>
      <c r="FK219" s="29"/>
      <c r="FL219" s="32"/>
      <c r="FM219" s="30"/>
      <c r="FN219" s="31"/>
      <c r="FO219" s="29"/>
      <c r="FP219" s="29"/>
      <c r="FQ219" s="29"/>
      <c r="FR219" s="29"/>
      <c r="FS219" s="32"/>
      <c r="FT219" s="30"/>
      <c r="FU219" s="31"/>
      <c r="FV219" s="29"/>
      <c r="FW219" s="29"/>
      <c r="FX219" s="29"/>
      <c r="FY219" s="29"/>
      <c r="FZ219" s="32"/>
      <c r="GA219" s="30"/>
      <c r="GB219" s="31"/>
      <c r="GC219" s="29"/>
      <c r="GD219" s="29"/>
      <c r="GE219" s="29"/>
      <c r="GF219" s="29"/>
      <c r="GG219" s="32"/>
      <c r="GH219" s="30"/>
      <c r="GI219" s="31"/>
      <c r="GJ219" s="29"/>
      <c r="GK219" s="29"/>
      <c r="GL219" s="29"/>
      <c r="GM219" s="29"/>
      <c r="GN219" s="32"/>
      <c r="GO219" s="30"/>
      <c r="GP219" s="31"/>
      <c r="GQ219" s="29"/>
      <c r="GR219" s="29"/>
      <c r="GS219" s="29"/>
      <c r="GT219" s="29"/>
      <c r="GU219" s="32"/>
      <c r="GV219" s="30"/>
      <c r="GW219" s="31"/>
      <c r="GX219" s="29"/>
      <c r="GY219" s="29"/>
      <c r="GZ219" s="29"/>
      <c r="HA219" s="29"/>
      <c r="HB219" s="32"/>
      <c r="HC219" s="30"/>
      <c r="HD219" s="31"/>
      <c r="HE219" s="29"/>
      <c r="HF219" s="29"/>
      <c r="HG219" s="29"/>
      <c r="HH219" s="29"/>
      <c r="HI219" s="32"/>
      <c r="HJ219" s="30"/>
      <c r="HK219" s="31"/>
      <c r="HL219" s="29"/>
      <c r="HM219" s="29"/>
      <c r="HN219" s="29"/>
      <c r="HO219" s="29"/>
      <c r="HP219" s="32"/>
      <c r="HQ219" s="30"/>
      <c r="HR219" s="31"/>
      <c r="HS219" s="29"/>
      <c r="HT219" s="29"/>
      <c r="HU219" s="29"/>
      <c r="HV219" s="29"/>
      <c r="HW219" s="32"/>
      <c r="HX219" s="30"/>
      <c r="HY219" s="31"/>
      <c r="HZ219" s="29"/>
      <c r="IA219" s="29"/>
      <c r="IB219" s="29"/>
      <c r="IC219" s="29"/>
      <c r="ID219" s="32"/>
      <c r="IE219" s="30"/>
      <c r="IF219" s="31"/>
      <c r="IG219" s="29"/>
      <c r="IH219" s="29"/>
      <c r="II219" s="29"/>
      <c r="IJ219" s="29"/>
      <c r="IK219" s="32"/>
      <c r="IL219" s="30"/>
      <c r="IM219" s="31"/>
      <c r="IN219" s="29"/>
      <c r="IO219" s="29"/>
      <c r="IP219" s="29"/>
      <c r="IQ219" s="29"/>
      <c r="IR219" s="32"/>
      <c r="IS219" s="30"/>
      <c r="IT219" s="31"/>
      <c r="IU219" s="29"/>
      <c r="IV219" s="29"/>
    </row>
    <row r="220" spans="1:256" hidden="1" outlineLevel="2" x14ac:dyDescent="0.25">
      <c r="A220" s="30" t="s">
        <v>1469</v>
      </c>
      <c r="B220" s="31">
        <v>37070</v>
      </c>
      <c r="C220" s="29" t="s">
        <v>1470</v>
      </c>
      <c r="D220" t="s">
        <v>418</v>
      </c>
      <c r="E220" s="29"/>
      <c r="F220" s="29" t="s">
        <v>1402</v>
      </c>
      <c r="G220" s="32">
        <v>472</v>
      </c>
      <c r="H220" s="30"/>
      <c r="I220" s="31"/>
      <c r="J220" s="29"/>
      <c r="K220" s="29"/>
      <c r="L220" s="29"/>
      <c r="M220" s="29"/>
      <c r="N220" s="32"/>
      <c r="O220" s="30"/>
      <c r="P220" s="31"/>
      <c r="Q220" s="29"/>
      <c r="R220" s="29"/>
      <c r="S220" s="29"/>
      <c r="T220" s="29"/>
      <c r="U220" s="32"/>
      <c r="V220" s="30"/>
      <c r="W220" s="31"/>
      <c r="X220" s="29"/>
      <c r="Y220" s="29"/>
      <c r="Z220" s="29"/>
      <c r="AA220" s="29"/>
      <c r="AB220" s="32"/>
      <c r="AC220" s="30"/>
      <c r="AD220" s="31"/>
      <c r="AE220" s="29"/>
      <c r="AF220" s="29"/>
      <c r="AG220" s="29"/>
      <c r="AH220" s="29"/>
      <c r="AI220" s="32"/>
      <c r="AJ220" s="30"/>
      <c r="AK220" s="31"/>
      <c r="AL220" s="29"/>
      <c r="AM220" s="29"/>
      <c r="AN220" s="29"/>
      <c r="AO220" s="29"/>
      <c r="AP220" s="32"/>
      <c r="AQ220" s="30"/>
      <c r="AR220" s="31"/>
      <c r="AS220" s="29"/>
      <c r="AT220" s="29"/>
      <c r="AU220" s="29"/>
      <c r="AV220" s="29"/>
      <c r="AW220" s="32"/>
      <c r="AX220" s="30"/>
      <c r="AY220" s="31"/>
      <c r="AZ220" s="29"/>
      <c r="BA220" s="29"/>
      <c r="BB220" s="29"/>
      <c r="BC220" s="29"/>
      <c r="BD220" s="32"/>
      <c r="BE220" s="30"/>
      <c r="BF220" s="31"/>
      <c r="BG220" s="29"/>
      <c r="BH220" s="29"/>
      <c r="BI220" s="29"/>
      <c r="BJ220" s="29"/>
      <c r="BK220" s="32"/>
      <c r="BL220" s="30"/>
      <c r="BM220" s="31"/>
      <c r="BN220" s="29"/>
      <c r="BO220" s="29"/>
      <c r="BP220" s="29"/>
      <c r="BQ220" s="29"/>
      <c r="BR220" s="32"/>
      <c r="BS220" s="30"/>
      <c r="BT220" s="31"/>
      <c r="BU220" s="29"/>
      <c r="BV220" s="29"/>
      <c r="BW220" s="29"/>
      <c r="BX220" s="29"/>
      <c r="BY220" s="32"/>
      <c r="BZ220" s="30"/>
      <c r="CA220" s="31"/>
      <c r="CB220" s="29"/>
      <c r="CC220" s="29"/>
      <c r="CD220" s="29"/>
      <c r="CE220" s="29"/>
      <c r="CF220" s="32"/>
      <c r="CG220" s="30"/>
      <c r="CH220" s="31"/>
      <c r="CI220" s="29"/>
      <c r="CJ220" s="29"/>
      <c r="CK220" s="29"/>
      <c r="CL220" s="29"/>
      <c r="CM220" s="32"/>
      <c r="CN220" s="30"/>
      <c r="CO220" s="31"/>
      <c r="CP220" s="29"/>
      <c r="CQ220" s="29"/>
      <c r="CR220" s="29"/>
      <c r="CS220" s="29"/>
      <c r="CT220" s="32"/>
      <c r="CU220" s="30"/>
      <c r="CV220" s="31"/>
      <c r="CW220" s="29"/>
      <c r="CX220" s="29"/>
      <c r="CY220" s="29"/>
      <c r="CZ220" s="29"/>
      <c r="DA220" s="32"/>
      <c r="DB220" s="30"/>
      <c r="DC220" s="31"/>
      <c r="DD220" s="29"/>
      <c r="DE220" s="29"/>
      <c r="DF220" s="29"/>
      <c r="DG220" s="29"/>
      <c r="DH220" s="32"/>
      <c r="DI220" s="30"/>
      <c r="DJ220" s="31"/>
      <c r="DK220" s="29"/>
      <c r="DL220" s="29"/>
      <c r="DM220" s="29"/>
      <c r="DN220" s="29"/>
      <c r="DO220" s="32"/>
      <c r="DP220" s="30"/>
      <c r="DQ220" s="31"/>
      <c r="DR220" s="29"/>
      <c r="DS220" s="29"/>
      <c r="DT220" s="29"/>
      <c r="DU220" s="29"/>
      <c r="DV220" s="32"/>
      <c r="DW220" s="30"/>
      <c r="DX220" s="31"/>
      <c r="DY220" s="29"/>
      <c r="DZ220" s="29"/>
      <c r="EA220" s="29"/>
      <c r="EB220" s="29"/>
      <c r="EC220" s="32"/>
      <c r="ED220" s="30"/>
      <c r="EE220" s="31"/>
      <c r="EF220" s="29"/>
      <c r="EG220" s="29"/>
      <c r="EH220" s="29"/>
      <c r="EI220" s="29"/>
      <c r="EJ220" s="32"/>
      <c r="EK220" s="30"/>
      <c r="EL220" s="31"/>
      <c r="EM220" s="29"/>
      <c r="EN220" s="29"/>
      <c r="EO220" s="29"/>
      <c r="EP220" s="29"/>
      <c r="EQ220" s="32"/>
      <c r="ER220" s="30"/>
      <c r="ES220" s="31"/>
      <c r="ET220" s="29"/>
      <c r="EU220" s="29"/>
      <c r="EV220" s="29"/>
      <c r="EW220" s="29"/>
      <c r="EX220" s="32"/>
      <c r="EY220" s="30"/>
      <c r="EZ220" s="31"/>
      <c r="FA220" s="29"/>
      <c r="FB220" s="29"/>
      <c r="FC220" s="29"/>
      <c r="FD220" s="29"/>
      <c r="FE220" s="32"/>
      <c r="FF220" s="30"/>
      <c r="FG220" s="31"/>
      <c r="FH220" s="29"/>
      <c r="FI220" s="29"/>
      <c r="FJ220" s="29"/>
      <c r="FK220" s="29"/>
      <c r="FL220" s="32"/>
      <c r="FM220" s="30"/>
      <c r="FN220" s="31"/>
      <c r="FO220" s="29"/>
      <c r="FP220" s="29"/>
      <c r="FQ220" s="29"/>
      <c r="FR220" s="29"/>
      <c r="FS220" s="32"/>
      <c r="FT220" s="30"/>
      <c r="FU220" s="31"/>
      <c r="FV220" s="29"/>
      <c r="FW220" s="29"/>
      <c r="FX220" s="29"/>
      <c r="FY220" s="29"/>
      <c r="FZ220" s="32"/>
      <c r="GA220" s="30"/>
      <c r="GB220" s="31"/>
      <c r="GC220" s="29"/>
      <c r="GD220" s="29"/>
      <c r="GE220" s="29"/>
      <c r="GF220" s="29"/>
      <c r="GG220" s="32"/>
      <c r="GH220" s="30"/>
      <c r="GI220" s="31"/>
      <c r="GJ220" s="29"/>
      <c r="GK220" s="29"/>
      <c r="GL220" s="29"/>
      <c r="GM220" s="29"/>
      <c r="GN220" s="32"/>
      <c r="GO220" s="30"/>
      <c r="GP220" s="31"/>
      <c r="GQ220" s="29"/>
      <c r="GR220" s="29"/>
      <c r="GS220" s="29"/>
      <c r="GT220" s="29"/>
      <c r="GU220" s="32"/>
      <c r="GV220" s="30"/>
      <c r="GW220" s="31"/>
      <c r="GX220" s="29"/>
      <c r="GY220" s="29"/>
      <c r="GZ220" s="29"/>
      <c r="HA220" s="29"/>
      <c r="HB220" s="32"/>
      <c r="HC220" s="30"/>
      <c r="HD220" s="31"/>
      <c r="HE220" s="29"/>
      <c r="HF220" s="29"/>
      <c r="HG220" s="29"/>
      <c r="HH220" s="29"/>
      <c r="HI220" s="32"/>
      <c r="HJ220" s="30"/>
      <c r="HK220" s="31"/>
      <c r="HL220" s="29"/>
      <c r="HM220" s="29"/>
      <c r="HN220" s="29"/>
      <c r="HO220" s="29"/>
      <c r="HP220" s="32"/>
      <c r="HQ220" s="30"/>
      <c r="HR220" s="31"/>
      <c r="HS220" s="29"/>
      <c r="HT220" s="29"/>
      <c r="HU220" s="29"/>
      <c r="HV220" s="29"/>
      <c r="HW220" s="32"/>
      <c r="HX220" s="30"/>
      <c r="HY220" s="31"/>
      <c r="HZ220" s="29"/>
      <c r="IA220" s="29"/>
      <c r="IB220" s="29"/>
      <c r="IC220" s="29"/>
      <c r="ID220" s="32"/>
      <c r="IE220" s="30"/>
      <c r="IF220" s="31"/>
      <c r="IG220" s="29"/>
      <c r="IH220" s="29"/>
      <c r="II220" s="29"/>
      <c r="IJ220" s="29"/>
      <c r="IK220" s="32"/>
      <c r="IL220" s="30"/>
      <c r="IM220" s="31"/>
      <c r="IN220" s="29"/>
      <c r="IO220" s="29"/>
      <c r="IP220" s="29"/>
      <c r="IQ220" s="29"/>
      <c r="IR220" s="32"/>
      <c r="IS220" s="30"/>
      <c r="IT220" s="31"/>
      <c r="IU220" s="29"/>
      <c r="IV220" s="29"/>
    </row>
    <row r="221" spans="1:256" hidden="1" outlineLevel="2" x14ac:dyDescent="0.25">
      <c r="A221" s="30">
        <v>889014</v>
      </c>
      <c r="B221" s="31">
        <v>37071</v>
      </c>
      <c r="C221" s="29" t="s">
        <v>1471</v>
      </c>
      <c r="D221" t="s">
        <v>418</v>
      </c>
      <c r="E221" s="29"/>
      <c r="F221" s="29" t="s">
        <v>1472</v>
      </c>
      <c r="G221" s="32">
        <v>9000</v>
      </c>
      <c r="H221" s="30"/>
      <c r="I221" s="31"/>
      <c r="J221" s="29"/>
      <c r="K221" s="29"/>
      <c r="L221" s="29"/>
      <c r="M221" s="29"/>
      <c r="N221" s="32"/>
      <c r="O221" s="30"/>
      <c r="P221" s="31"/>
      <c r="Q221" s="29"/>
      <c r="R221" s="29"/>
      <c r="S221" s="29"/>
      <c r="T221" s="29"/>
      <c r="U221" s="32"/>
      <c r="V221" s="30"/>
      <c r="W221" s="31"/>
      <c r="X221" s="29"/>
      <c r="Y221" s="29"/>
      <c r="Z221" s="29"/>
      <c r="AA221" s="29"/>
      <c r="AB221" s="32"/>
      <c r="AC221" s="30"/>
      <c r="AD221" s="31"/>
      <c r="AE221" s="29"/>
      <c r="AF221" s="29"/>
      <c r="AG221" s="29"/>
      <c r="AH221" s="29"/>
      <c r="AI221" s="32"/>
      <c r="AJ221" s="30"/>
      <c r="AK221" s="31"/>
      <c r="AL221" s="29"/>
      <c r="AM221" s="29"/>
      <c r="AN221" s="29"/>
      <c r="AO221" s="29"/>
      <c r="AP221" s="32"/>
      <c r="AQ221" s="30"/>
      <c r="AR221" s="31"/>
      <c r="AS221" s="29"/>
      <c r="AT221" s="29"/>
      <c r="AU221" s="29"/>
      <c r="AV221" s="29"/>
      <c r="AW221" s="32"/>
      <c r="AX221" s="30"/>
      <c r="AY221" s="31"/>
      <c r="AZ221" s="29"/>
      <c r="BA221" s="29"/>
      <c r="BB221" s="29"/>
      <c r="BC221" s="29"/>
      <c r="BD221" s="32"/>
      <c r="BE221" s="30"/>
      <c r="BF221" s="31"/>
      <c r="BG221" s="29"/>
      <c r="BH221" s="29"/>
      <c r="BI221" s="29"/>
      <c r="BJ221" s="29"/>
      <c r="BK221" s="32"/>
      <c r="BL221" s="30"/>
      <c r="BM221" s="31"/>
      <c r="BN221" s="29"/>
      <c r="BO221" s="29"/>
      <c r="BP221" s="29"/>
      <c r="BQ221" s="29"/>
      <c r="BR221" s="32"/>
      <c r="BS221" s="30"/>
      <c r="BT221" s="31"/>
      <c r="BU221" s="29"/>
      <c r="BV221" s="29"/>
      <c r="BW221" s="29"/>
      <c r="BX221" s="29"/>
      <c r="BY221" s="32"/>
      <c r="BZ221" s="30"/>
      <c r="CA221" s="31"/>
      <c r="CB221" s="29"/>
      <c r="CC221" s="29"/>
      <c r="CD221" s="29"/>
      <c r="CE221" s="29"/>
      <c r="CF221" s="32"/>
      <c r="CG221" s="30"/>
      <c r="CH221" s="31"/>
      <c r="CI221" s="29"/>
      <c r="CJ221" s="29"/>
      <c r="CK221" s="29"/>
      <c r="CL221" s="29"/>
      <c r="CM221" s="32"/>
      <c r="CN221" s="30"/>
      <c r="CO221" s="31"/>
      <c r="CP221" s="29"/>
      <c r="CQ221" s="29"/>
      <c r="CR221" s="29"/>
      <c r="CS221" s="29"/>
      <c r="CT221" s="32"/>
      <c r="CU221" s="30"/>
      <c r="CV221" s="31"/>
      <c r="CW221" s="29"/>
      <c r="CX221" s="29"/>
      <c r="CY221" s="29"/>
      <c r="CZ221" s="29"/>
      <c r="DA221" s="32"/>
      <c r="DB221" s="30"/>
      <c r="DC221" s="31"/>
      <c r="DD221" s="29"/>
      <c r="DE221" s="29"/>
      <c r="DF221" s="29"/>
      <c r="DG221" s="29"/>
      <c r="DH221" s="32"/>
      <c r="DI221" s="30"/>
      <c r="DJ221" s="31"/>
      <c r="DK221" s="29"/>
      <c r="DL221" s="29"/>
      <c r="DM221" s="29"/>
      <c r="DN221" s="29"/>
      <c r="DO221" s="32"/>
      <c r="DP221" s="30"/>
      <c r="DQ221" s="31"/>
      <c r="DR221" s="29"/>
      <c r="DS221" s="29"/>
      <c r="DT221" s="29"/>
      <c r="DU221" s="29"/>
      <c r="DV221" s="32"/>
      <c r="DW221" s="30"/>
      <c r="DX221" s="31"/>
      <c r="DY221" s="29"/>
      <c r="DZ221" s="29"/>
      <c r="EA221" s="29"/>
      <c r="EB221" s="29"/>
      <c r="EC221" s="32"/>
      <c r="ED221" s="30"/>
      <c r="EE221" s="31"/>
      <c r="EF221" s="29"/>
      <c r="EG221" s="29"/>
      <c r="EH221" s="29"/>
      <c r="EI221" s="29"/>
      <c r="EJ221" s="32"/>
      <c r="EK221" s="30"/>
      <c r="EL221" s="31"/>
      <c r="EM221" s="29"/>
      <c r="EN221" s="29"/>
      <c r="EO221" s="29"/>
      <c r="EP221" s="29"/>
      <c r="EQ221" s="32"/>
      <c r="ER221" s="30"/>
      <c r="ES221" s="31"/>
      <c r="ET221" s="29"/>
      <c r="EU221" s="29"/>
      <c r="EV221" s="29"/>
      <c r="EW221" s="29"/>
      <c r="EX221" s="32"/>
      <c r="EY221" s="30"/>
      <c r="EZ221" s="31"/>
      <c r="FA221" s="29"/>
      <c r="FB221" s="29"/>
      <c r="FC221" s="29"/>
      <c r="FD221" s="29"/>
      <c r="FE221" s="32"/>
      <c r="FF221" s="30"/>
      <c r="FG221" s="31"/>
      <c r="FH221" s="29"/>
      <c r="FI221" s="29"/>
      <c r="FJ221" s="29"/>
      <c r="FK221" s="29"/>
      <c r="FL221" s="32"/>
      <c r="FM221" s="30"/>
      <c r="FN221" s="31"/>
      <c r="FO221" s="29"/>
      <c r="FP221" s="29"/>
      <c r="FQ221" s="29"/>
      <c r="FR221" s="29"/>
      <c r="FS221" s="32"/>
      <c r="FT221" s="30"/>
      <c r="FU221" s="31"/>
      <c r="FV221" s="29"/>
      <c r="FW221" s="29"/>
      <c r="FX221" s="29"/>
      <c r="FY221" s="29"/>
      <c r="FZ221" s="32"/>
      <c r="GA221" s="30"/>
      <c r="GB221" s="31"/>
      <c r="GC221" s="29"/>
      <c r="GD221" s="29"/>
      <c r="GE221" s="29"/>
      <c r="GF221" s="29"/>
      <c r="GG221" s="32"/>
      <c r="GH221" s="30"/>
      <c r="GI221" s="31"/>
      <c r="GJ221" s="29"/>
      <c r="GK221" s="29"/>
      <c r="GL221" s="29"/>
      <c r="GM221" s="29"/>
      <c r="GN221" s="32"/>
      <c r="GO221" s="30"/>
      <c r="GP221" s="31"/>
      <c r="GQ221" s="29"/>
      <c r="GR221" s="29"/>
      <c r="GS221" s="29"/>
      <c r="GT221" s="29"/>
      <c r="GU221" s="32"/>
      <c r="GV221" s="30"/>
      <c r="GW221" s="31"/>
      <c r="GX221" s="29"/>
      <c r="GY221" s="29"/>
      <c r="GZ221" s="29"/>
      <c r="HA221" s="29"/>
      <c r="HB221" s="32"/>
      <c r="HC221" s="30"/>
      <c r="HD221" s="31"/>
      <c r="HE221" s="29"/>
      <c r="HF221" s="29"/>
      <c r="HG221" s="29"/>
      <c r="HH221" s="29"/>
      <c r="HI221" s="32"/>
      <c r="HJ221" s="30"/>
      <c r="HK221" s="31"/>
      <c r="HL221" s="29"/>
      <c r="HM221" s="29"/>
      <c r="HN221" s="29"/>
      <c r="HO221" s="29"/>
      <c r="HP221" s="32"/>
      <c r="HQ221" s="30"/>
      <c r="HR221" s="31"/>
      <c r="HS221" s="29"/>
      <c r="HT221" s="29"/>
      <c r="HU221" s="29"/>
      <c r="HV221" s="29"/>
      <c r="HW221" s="32"/>
      <c r="HX221" s="30"/>
      <c r="HY221" s="31"/>
      <c r="HZ221" s="29"/>
      <c r="IA221" s="29"/>
      <c r="IB221" s="29"/>
      <c r="IC221" s="29"/>
      <c r="ID221" s="32"/>
      <c r="IE221" s="30"/>
      <c r="IF221" s="31"/>
      <c r="IG221" s="29"/>
      <c r="IH221" s="29"/>
      <c r="II221" s="29"/>
      <c r="IJ221" s="29"/>
      <c r="IK221" s="32"/>
      <c r="IL221" s="30"/>
      <c r="IM221" s="31"/>
      <c r="IN221" s="29"/>
      <c r="IO221" s="29"/>
      <c r="IP221" s="29"/>
      <c r="IQ221" s="29"/>
      <c r="IR221" s="32"/>
      <c r="IS221" s="30"/>
      <c r="IT221" s="31"/>
      <c r="IU221" s="29"/>
      <c r="IV221" s="29"/>
    </row>
    <row r="222" spans="1:256" ht="13.8" outlineLevel="1" collapsed="1" x14ac:dyDescent="0.25">
      <c r="A222" s="41">
        <f>SUBTOTAL(3,A58:A221)</f>
        <v>164</v>
      </c>
      <c r="B222" s="42"/>
      <c r="C222" s="43"/>
      <c r="D222" s="55" t="s">
        <v>431</v>
      </c>
      <c r="E222" s="43"/>
      <c r="F222" s="43"/>
      <c r="G222" s="45">
        <f>SUM(G58:G221)</f>
        <v>33450896.41</v>
      </c>
      <c r="H222" s="30"/>
      <c r="I222" s="31"/>
      <c r="J222" s="29"/>
      <c r="K222" s="29"/>
      <c r="L222" s="29"/>
      <c r="M222" s="29"/>
      <c r="N222" s="32"/>
      <c r="O222" s="30"/>
      <c r="P222" s="31"/>
      <c r="Q222" s="29"/>
      <c r="R222" s="29"/>
      <c r="S222" s="29"/>
      <c r="T222" s="29"/>
      <c r="U222" s="32"/>
      <c r="V222" s="30"/>
      <c r="W222" s="31"/>
      <c r="X222" s="29"/>
      <c r="Y222" s="29"/>
      <c r="Z222" s="29"/>
      <c r="AA222" s="29"/>
      <c r="AB222" s="32"/>
      <c r="AC222" s="30"/>
      <c r="AD222" s="31"/>
      <c r="AE222" s="29"/>
      <c r="AF222" s="29"/>
      <c r="AG222" s="29"/>
      <c r="AH222" s="29"/>
      <c r="AI222" s="32"/>
      <c r="AJ222" s="30"/>
      <c r="AK222" s="31"/>
      <c r="AL222" s="29"/>
      <c r="AM222" s="29"/>
      <c r="AN222" s="29"/>
      <c r="AO222" s="29"/>
      <c r="AP222" s="32"/>
      <c r="AQ222" s="30"/>
      <c r="AR222" s="31"/>
      <c r="AS222" s="29"/>
      <c r="AT222" s="29"/>
      <c r="AU222" s="29"/>
      <c r="AV222" s="29"/>
      <c r="AW222" s="32"/>
      <c r="AX222" s="30"/>
      <c r="AY222" s="31"/>
      <c r="AZ222" s="29"/>
      <c r="BA222" s="29"/>
      <c r="BB222" s="29"/>
      <c r="BC222" s="29"/>
      <c r="BD222" s="32"/>
      <c r="BE222" s="30"/>
      <c r="BF222" s="31"/>
      <c r="BG222" s="29"/>
      <c r="BH222" s="29"/>
      <c r="BI222" s="29"/>
      <c r="BJ222" s="29"/>
      <c r="BK222" s="32"/>
      <c r="BL222" s="30"/>
      <c r="BM222" s="31"/>
      <c r="BN222" s="29"/>
      <c r="BO222" s="29"/>
      <c r="BP222" s="29"/>
      <c r="BQ222" s="29"/>
      <c r="BR222" s="32"/>
      <c r="BS222" s="30"/>
      <c r="BT222" s="31"/>
      <c r="BU222" s="29"/>
      <c r="BV222" s="29"/>
      <c r="BW222" s="29"/>
      <c r="BX222" s="29"/>
      <c r="BY222" s="32"/>
      <c r="BZ222" s="30"/>
      <c r="CA222" s="31"/>
      <c r="CB222" s="29"/>
      <c r="CC222" s="29"/>
      <c r="CD222" s="29"/>
      <c r="CE222" s="29"/>
      <c r="CF222" s="32"/>
      <c r="CG222" s="30"/>
      <c r="CH222" s="31"/>
      <c r="CI222" s="29"/>
      <c r="CJ222" s="29"/>
      <c r="CK222" s="29"/>
      <c r="CL222" s="29"/>
      <c r="CM222" s="32"/>
      <c r="CN222" s="30"/>
      <c r="CO222" s="31"/>
      <c r="CP222" s="29"/>
      <c r="CQ222" s="29"/>
      <c r="CR222" s="29"/>
      <c r="CS222" s="29"/>
      <c r="CT222" s="32"/>
      <c r="CU222" s="30"/>
      <c r="CV222" s="31"/>
      <c r="CW222" s="29"/>
      <c r="CX222" s="29"/>
      <c r="CY222" s="29"/>
      <c r="CZ222" s="29"/>
      <c r="DA222" s="32"/>
      <c r="DB222" s="30"/>
      <c r="DC222" s="31"/>
      <c r="DD222" s="29"/>
      <c r="DE222" s="29"/>
      <c r="DF222" s="29"/>
      <c r="DG222" s="29"/>
      <c r="DH222" s="32"/>
      <c r="DI222" s="30"/>
      <c r="DJ222" s="31"/>
      <c r="DK222" s="29"/>
      <c r="DL222" s="29"/>
      <c r="DM222" s="29"/>
      <c r="DN222" s="29"/>
      <c r="DO222" s="32"/>
      <c r="DP222" s="30"/>
      <c r="DQ222" s="31"/>
      <c r="DR222" s="29"/>
      <c r="DS222" s="29"/>
      <c r="DT222" s="29"/>
      <c r="DU222" s="29"/>
      <c r="DV222" s="32"/>
      <c r="DW222" s="30"/>
      <c r="DX222" s="31"/>
      <c r="DY222" s="29"/>
      <c r="DZ222" s="29"/>
      <c r="EA222" s="29"/>
      <c r="EB222" s="29"/>
      <c r="EC222" s="32"/>
      <c r="ED222" s="30"/>
      <c r="EE222" s="31"/>
      <c r="EF222" s="29"/>
      <c r="EG222" s="29"/>
      <c r="EH222" s="29"/>
      <c r="EI222" s="29"/>
      <c r="EJ222" s="32"/>
      <c r="EK222" s="30"/>
      <c r="EL222" s="31"/>
      <c r="EM222" s="29"/>
      <c r="EN222" s="29"/>
      <c r="EO222" s="29"/>
      <c r="EP222" s="29"/>
      <c r="EQ222" s="32"/>
      <c r="ER222" s="30"/>
      <c r="ES222" s="31"/>
      <c r="ET222" s="29"/>
      <c r="EU222" s="29"/>
      <c r="EV222" s="29"/>
      <c r="EW222" s="29"/>
      <c r="EX222" s="32"/>
      <c r="EY222" s="30"/>
      <c r="EZ222" s="31"/>
      <c r="FA222" s="29"/>
      <c r="FB222" s="29"/>
      <c r="FC222" s="29"/>
      <c r="FD222" s="29"/>
      <c r="FE222" s="32"/>
      <c r="FF222" s="30"/>
      <c r="FG222" s="31"/>
      <c r="FH222" s="29"/>
      <c r="FI222" s="29"/>
      <c r="FJ222" s="29"/>
      <c r="FK222" s="29"/>
      <c r="FL222" s="32"/>
      <c r="FM222" s="30"/>
      <c r="FN222" s="31"/>
      <c r="FO222" s="29"/>
      <c r="FP222" s="29"/>
      <c r="FQ222" s="29"/>
      <c r="FR222" s="29"/>
      <c r="FS222" s="32"/>
      <c r="FT222" s="30"/>
      <c r="FU222" s="31"/>
      <c r="FV222" s="29"/>
      <c r="FW222" s="29"/>
      <c r="FX222" s="29"/>
      <c r="FY222" s="29"/>
      <c r="FZ222" s="32"/>
      <c r="GA222" s="30"/>
      <c r="GB222" s="31"/>
      <c r="GC222" s="29"/>
      <c r="GD222" s="29"/>
      <c r="GE222" s="29"/>
      <c r="GF222" s="29"/>
      <c r="GG222" s="32"/>
      <c r="GH222" s="30"/>
      <c r="GI222" s="31"/>
      <c r="GJ222" s="29"/>
      <c r="GK222" s="29"/>
      <c r="GL222" s="29"/>
      <c r="GM222" s="29"/>
      <c r="GN222" s="32"/>
      <c r="GO222" s="30"/>
      <c r="GP222" s="31"/>
      <c r="GQ222" s="29"/>
      <c r="GR222" s="29"/>
      <c r="GS222" s="29"/>
      <c r="GT222" s="29"/>
      <c r="GU222" s="32"/>
      <c r="GV222" s="30"/>
      <c r="GW222" s="31"/>
      <c r="GX222" s="29"/>
      <c r="GY222" s="29"/>
      <c r="GZ222" s="29"/>
      <c r="HA222" s="29"/>
      <c r="HB222" s="32"/>
      <c r="HC222" s="30"/>
      <c r="HD222" s="31"/>
      <c r="HE222" s="29"/>
      <c r="HF222" s="29"/>
      <c r="HG222" s="29"/>
      <c r="HH222" s="29"/>
      <c r="HI222" s="32"/>
      <c r="HJ222" s="30"/>
      <c r="HK222" s="31"/>
      <c r="HL222" s="29"/>
      <c r="HM222" s="29"/>
      <c r="HN222" s="29"/>
      <c r="HO222" s="29"/>
      <c r="HP222" s="32"/>
      <c r="HQ222" s="30"/>
      <c r="HR222" s="31"/>
      <c r="HS222" s="29"/>
      <c r="HT222" s="29"/>
      <c r="HU222" s="29"/>
      <c r="HV222" s="29"/>
      <c r="HW222" s="32"/>
      <c r="HX222" s="30"/>
      <c r="HY222" s="31"/>
      <c r="HZ222" s="29"/>
      <c r="IA222" s="29"/>
      <c r="IB222" s="29"/>
      <c r="IC222" s="29"/>
      <c r="ID222" s="32"/>
      <c r="IE222" s="30"/>
      <c r="IF222" s="31"/>
      <c r="IG222" s="29"/>
      <c r="IH222" s="29"/>
      <c r="II222" s="29"/>
      <c r="IJ222" s="29"/>
      <c r="IK222" s="32"/>
      <c r="IL222" s="30"/>
      <c r="IM222" s="31"/>
      <c r="IN222" s="29"/>
      <c r="IO222" s="29"/>
      <c r="IP222" s="29"/>
      <c r="IQ222" s="29"/>
      <c r="IR222" s="32"/>
      <c r="IS222" s="30"/>
      <c r="IT222" s="31"/>
      <c r="IU222" s="29"/>
      <c r="IV222" s="29"/>
    </row>
    <row r="223" spans="1:256" hidden="1" outlineLevel="2" x14ac:dyDescent="0.25">
      <c r="A223" s="30" t="s">
        <v>1384</v>
      </c>
      <c r="B223" s="31">
        <v>37043</v>
      </c>
      <c r="C223" s="29" t="s">
        <v>1473</v>
      </c>
      <c r="D223" s="29" t="s">
        <v>1474</v>
      </c>
      <c r="E223" s="29"/>
      <c r="F223" s="29" t="s">
        <v>1475</v>
      </c>
      <c r="G223" s="32">
        <v>0</v>
      </c>
      <c r="H223" s="30"/>
      <c r="I223" s="31"/>
      <c r="J223" s="29"/>
      <c r="K223" s="29"/>
      <c r="L223" s="29"/>
      <c r="M223" s="29"/>
      <c r="N223" s="32"/>
      <c r="O223" s="30"/>
      <c r="P223" s="31"/>
      <c r="Q223" s="29"/>
      <c r="R223" s="29"/>
      <c r="S223" s="29"/>
      <c r="T223" s="29"/>
      <c r="U223" s="32"/>
      <c r="V223" s="30"/>
      <c r="W223" s="31"/>
      <c r="X223" s="29"/>
      <c r="Y223" s="29"/>
      <c r="Z223" s="29"/>
      <c r="AA223" s="29"/>
      <c r="AB223" s="32"/>
      <c r="AC223" s="30"/>
      <c r="AD223" s="31"/>
      <c r="AE223" s="29"/>
      <c r="AF223" s="29"/>
      <c r="AG223" s="29"/>
      <c r="AH223" s="29"/>
      <c r="AI223" s="32"/>
      <c r="AJ223" s="30"/>
      <c r="AK223" s="31"/>
      <c r="AL223" s="29"/>
      <c r="AM223" s="29"/>
      <c r="AN223" s="29"/>
      <c r="AO223" s="29"/>
      <c r="AP223" s="32"/>
      <c r="AQ223" s="30"/>
      <c r="AR223" s="31"/>
      <c r="AS223" s="29"/>
      <c r="AT223" s="29"/>
      <c r="AU223" s="29"/>
      <c r="AV223" s="29"/>
      <c r="AW223" s="32"/>
      <c r="AX223" s="30"/>
      <c r="AY223" s="31"/>
      <c r="AZ223" s="29"/>
      <c r="BA223" s="29"/>
      <c r="BB223" s="29"/>
      <c r="BC223" s="29"/>
      <c r="BD223" s="32"/>
      <c r="BE223" s="30"/>
      <c r="BF223" s="31"/>
      <c r="BG223" s="29"/>
      <c r="BH223" s="29"/>
      <c r="BI223" s="29"/>
      <c r="BJ223" s="29"/>
      <c r="BK223" s="32"/>
      <c r="BL223" s="30"/>
      <c r="BM223" s="31"/>
      <c r="BN223" s="29"/>
      <c r="BO223" s="29"/>
      <c r="BP223" s="29"/>
      <c r="BQ223" s="29"/>
      <c r="BR223" s="32"/>
      <c r="BS223" s="30"/>
      <c r="BT223" s="31"/>
      <c r="BU223" s="29"/>
      <c r="BV223" s="29"/>
      <c r="BW223" s="29"/>
      <c r="BX223" s="29"/>
      <c r="BY223" s="32"/>
      <c r="BZ223" s="30"/>
      <c r="CA223" s="31"/>
      <c r="CB223" s="29"/>
      <c r="CC223" s="29"/>
      <c r="CD223" s="29"/>
      <c r="CE223" s="29"/>
      <c r="CF223" s="32"/>
      <c r="CG223" s="30"/>
      <c r="CH223" s="31"/>
      <c r="CI223" s="29"/>
      <c r="CJ223" s="29"/>
      <c r="CK223" s="29"/>
      <c r="CL223" s="29"/>
      <c r="CM223" s="32"/>
      <c r="CN223" s="30"/>
      <c r="CO223" s="31"/>
      <c r="CP223" s="29"/>
      <c r="CQ223" s="29"/>
      <c r="CR223" s="29"/>
      <c r="CS223" s="29"/>
      <c r="CT223" s="32"/>
      <c r="CU223" s="30"/>
      <c r="CV223" s="31"/>
      <c r="CW223" s="29"/>
      <c r="CX223" s="29"/>
      <c r="CY223" s="29"/>
      <c r="CZ223" s="29"/>
      <c r="DA223" s="32"/>
      <c r="DB223" s="30"/>
      <c r="DC223" s="31"/>
      <c r="DD223" s="29"/>
      <c r="DE223" s="29"/>
      <c r="DF223" s="29"/>
      <c r="DG223" s="29"/>
      <c r="DH223" s="32"/>
      <c r="DI223" s="30"/>
      <c r="DJ223" s="31"/>
      <c r="DK223" s="29"/>
      <c r="DL223" s="29"/>
      <c r="DM223" s="29"/>
      <c r="DN223" s="29"/>
      <c r="DO223" s="32"/>
      <c r="DP223" s="30"/>
      <c r="DQ223" s="31"/>
      <c r="DR223" s="29"/>
      <c r="DS223" s="29"/>
      <c r="DT223" s="29"/>
      <c r="DU223" s="29"/>
      <c r="DV223" s="32"/>
      <c r="DW223" s="30"/>
      <c r="DX223" s="31"/>
      <c r="DY223" s="29"/>
      <c r="DZ223" s="29"/>
      <c r="EA223" s="29"/>
      <c r="EB223" s="29"/>
      <c r="EC223" s="32"/>
      <c r="ED223" s="30"/>
      <c r="EE223" s="31"/>
      <c r="EF223" s="29"/>
      <c r="EG223" s="29"/>
      <c r="EH223" s="29"/>
      <c r="EI223" s="29"/>
      <c r="EJ223" s="32"/>
      <c r="EK223" s="30"/>
      <c r="EL223" s="31"/>
      <c r="EM223" s="29"/>
      <c r="EN223" s="29"/>
      <c r="EO223" s="29"/>
      <c r="EP223" s="29"/>
      <c r="EQ223" s="32"/>
      <c r="ER223" s="30"/>
      <c r="ES223" s="31"/>
      <c r="ET223" s="29"/>
      <c r="EU223" s="29"/>
      <c r="EV223" s="29"/>
      <c r="EW223" s="29"/>
      <c r="EX223" s="32"/>
      <c r="EY223" s="30"/>
      <c r="EZ223" s="31"/>
      <c r="FA223" s="29"/>
      <c r="FB223" s="29"/>
      <c r="FC223" s="29"/>
      <c r="FD223" s="29"/>
      <c r="FE223" s="32"/>
      <c r="FF223" s="30"/>
      <c r="FG223" s="31"/>
      <c r="FH223" s="29"/>
      <c r="FI223" s="29"/>
      <c r="FJ223" s="29"/>
      <c r="FK223" s="29"/>
      <c r="FL223" s="32"/>
      <c r="FM223" s="30"/>
      <c r="FN223" s="31"/>
      <c r="FO223" s="29"/>
      <c r="FP223" s="29"/>
      <c r="FQ223" s="29"/>
      <c r="FR223" s="29"/>
      <c r="FS223" s="32"/>
      <c r="FT223" s="30"/>
      <c r="FU223" s="31"/>
      <c r="FV223" s="29"/>
      <c r="FW223" s="29"/>
      <c r="FX223" s="29"/>
      <c r="FY223" s="29"/>
      <c r="FZ223" s="32"/>
      <c r="GA223" s="30"/>
      <c r="GB223" s="31"/>
      <c r="GC223" s="29"/>
      <c r="GD223" s="29"/>
      <c r="GE223" s="29"/>
      <c r="GF223" s="29"/>
      <c r="GG223" s="32"/>
      <c r="GH223" s="30"/>
      <c r="GI223" s="31"/>
      <c r="GJ223" s="29"/>
      <c r="GK223" s="29"/>
      <c r="GL223" s="29"/>
      <c r="GM223" s="29"/>
      <c r="GN223" s="32"/>
      <c r="GO223" s="30"/>
      <c r="GP223" s="31"/>
      <c r="GQ223" s="29"/>
      <c r="GR223" s="29"/>
      <c r="GS223" s="29"/>
      <c r="GT223" s="29"/>
      <c r="GU223" s="32"/>
      <c r="GV223" s="30"/>
      <c r="GW223" s="31"/>
      <c r="GX223" s="29"/>
      <c r="GY223" s="29"/>
      <c r="GZ223" s="29"/>
      <c r="HA223" s="29"/>
      <c r="HB223" s="32"/>
      <c r="HC223" s="30"/>
      <c r="HD223" s="31"/>
      <c r="HE223" s="29"/>
      <c r="HF223" s="29"/>
      <c r="HG223" s="29"/>
      <c r="HH223" s="29"/>
      <c r="HI223" s="32"/>
      <c r="HJ223" s="30"/>
      <c r="HK223" s="31"/>
      <c r="HL223" s="29"/>
      <c r="HM223" s="29"/>
      <c r="HN223" s="29"/>
      <c r="HO223" s="29"/>
      <c r="HP223" s="32"/>
      <c r="HQ223" s="30"/>
      <c r="HR223" s="31"/>
      <c r="HS223" s="29"/>
      <c r="HT223" s="29"/>
      <c r="HU223" s="29"/>
      <c r="HV223" s="29"/>
      <c r="HW223" s="32"/>
      <c r="HX223" s="30"/>
      <c r="HY223" s="31"/>
      <c r="HZ223" s="29"/>
      <c r="IA223" s="29"/>
      <c r="IB223" s="29"/>
      <c r="IC223" s="29"/>
      <c r="ID223" s="32"/>
      <c r="IE223" s="30"/>
      <c r="IF223" s="31"/>
      <c r="IG223" s="29"/>
      <c r="IH223" s="29"/>
      <c r="II223" s="29"/>
      <c r="IJ223" s="29"/>
      <c r="IK223" s="32"/>
      <c r="IL223" s="30"/>
      <c r="IM223" s="31"/>
      <c r="IN223" s="29"/>
      <c r="IO223" s="29"/>
      <c r="IP223" s="29"/>
      <c r="IQ223" s="29"/>
      <c r="IR223" s="32"/>
      <c r="IS223" s="30"/>
      <c r="IT223" s="31"/>
      <c r="IU223" s="29"/>
      <c r="IV223" s="29"/>
    </row>
    <row r="224" spans="1:256" hidden="1" outlineLevel="2" x14ac:dyDescent="0.25">
      <c r="A224" s="30" t="s">
        <v>1386</v>
      </c>
      <c r="B224" s="31">
        <v>37043</v>
      </c>
      <c r="C224" s="29" t="s">
        <v>1387</v>
      </c>
      <c r="D224" s="29" t="s">
        <v>1474</v>
      </c>
      <c r="E224" s="29"/>
      <c r="F224" s="29" t="s">
        <v>1475</v>
      </c>
      <c r="G224" s="32">
        <v>0</v>
      </c>
      <c r="H224" s="30"/>
      <c r="I224" s="31"/>
      <c r="J224" s="29"/>
      <c r="K224" s="29"/>
      <c r="L224" s="29"/>
      <c r="M224" s="29"/>
      <c r="N224" s="32"/>
      <c r="O224" s="30"/>
      <c r="P224" s="31"/>
      <c r="Q224" s="29"/>
      <c r="R224" s="29"/>
      <c r="S224" s="29"/>
      <c r="T224" s="29"/>
      <c r="U224" s="32"/>
      <c r="V224" s="30"/>
      <c r="W224" s="31"/>
      <c r="X224" s="29"/>
      <c r="Y224" s="29"/>
      <c r="Z224" s="29"/>
      <c r="AA224" s="29"/>
      <c r="AB224" s="32"/>
      <c r="AC224" s="30"/>
      <c r="AD224" s="31"/>
      <c r="AE224" s="29"/>
      <c r="AF224" s="29"/>
      <c r="AG224" s="29"/>
      <c r="AH224" s="29"/>
      <c r="AI224" s="32"/>
      <c r="AJ224" s="30"/>
      <c r="AK224" s="31"/>
      <c r="AL224" s="29"/>
      <c r="AM224" s="29"/>
      <c r="AN224" s="29"/>
      <c r="AO224" s="29"/>
      <c r="AP224" s="32"/>
      <c r="AQ224" s="30"/>
      <c r="AR224" s="31"/>
      <c r="AS224" s="29"/>
      <c r="AT224" s="29"/>
      <c r="AU224" s="29"/>
      <c r="AV224" s="29"/>
      <c r="AW224" s="32"/>
      <c r="AX224" s="30"/>
      <c r="AY224" s="31"/>
      <c r="AZ224" s="29"/>
      <c r="BA224" s="29"/>
      <c r="BB224" s="29"/>
      <c r="BC224" s="29"/>
      <c r="BD224" s="32"/>
      <c r="BE224" s="30"/>
      <c r="BF224" s="31"/>
      <c r="BG224" s="29"/>
      <c r="BH224" s="29"/>
      <c r="BI224" s="29"/>
      <c r="BJ224" s="29"/>
      <c r="BK224" s="32"/>
      <c r="BL224" s="30"/>
      <c r="BM224" s="31"/>
      <c r="BN224" s="29"/>
      <c r="BO224" s="29"/>
      <c r="BP224" s="29"/>
      <c r="BQ224" s="29"/>
      <c r="BR224" s="32"/>
      <c r="BS224" s="30"/>
      <c r="BT224" s="31"/>
      <c r="BU224" s="29"/>
      <c r="BV224" s="29"/>
      <c r="BW224" s="29"/>
      <c r="BX224" s="29"/>
      <c r="BY224" s="32"/>
      <c r="BZ224" s="30"/>
      <c r="CA224" s="31"/>
      <c r="CB224" s="29"/>
      <c r="CC224" s="29"/>
      <c r="CD224" s="29"/>
      <c r="CE224" s="29"/>
      <c r="CF224" s="32"/>
      <c r="CG224" s="30"/>
      <c r="CH224" s="31"/>
      <c r="CI224" s="29"/>
      <c r="CJ224" s="29"/>
      <c r="CK224" s="29"/>
      <c r="CL224" s="29"/>
      <c r="CM224" s="32"/>
      <c r="CN224" s="30"/>
      <c r="CO224" s="31"/>
      <c r="CP224" s="29"/>
      <c r="CQ224" s="29"/>
      <c r="CR224" s="29"/>
      <c r="CS224" s="29"/>
      <c r="CT224" s="32"/>
      <c r="CU224" s="30"/>
      <c r="CV224" s="31"/>
      <c r="CW224" s="29"/>
      <c r="CX224" s="29"/>
      <c r="CY224" s="29"/>
      <c r="CZ224" s="29"/>
      <c r="DA224" s="32"/>
      <c r="DB224" s="30"/>
      <c r="DC224" s="31"/>
      <c r="DD224" s="29"/>
      <c r="DE224" s="29"/>
      <c r="DF224" s="29"/>
      <c r="DG224" s="29"/>
      <c r="DH224" s="32"/>
      <c r="DI224" s="30"/>
      <c r="DJ224" s="31"/>
      <c r="DK224" s="29"/>
      <c r="DL224" s="29"/>
      <c r="DM224" s="29"/>
      <c r="DN224" s="29"/>
      <c r="DO224" s="32"/>
      <c r="DP224" s="30"/>
      <c r="DQ224" s="31"/>
      <c r="DR224" s="29"/>
      <c r="DS224" s="29"/>
      <c r="DT224" s="29"/>
      <c r="DU224" s="29"/>
      <c r="DV224" s="32"/>
      <c r="DW224" s="30"/>
      <c r="DX224" s="31"/>
      <c r="DY224" s="29"/>
      <c r="DZ224" s="29"/>
      <c r="EA224" s="29"/>
      <c r="EB224" s="29"/>
      <c r="EC224" s="32"/>
      <c r="ED224" s="30"/>
      <c r="EE224" s="31"/>
      <c r="EF224" s="29"/>
      <c r="EG224" s="29"/>
      <c r="EH224" s="29"/>
      <c r="EI224" s="29"/>
      <c r="EJ224" s="32"/>
      <c r="EK224" s="30"/>
      <c r="EL224" s="31"/>
      <c r="EM224" s="29"/>
      <c r="EN224" s="29"/>
      <c r="EO224" s="29"/>
      <c r="EP224" s="29"/>
      <c r="EQ224" s="32"/>
      <c r="ER224" s="30"/>
      <c r="ES224" s="31"/>
      <c r="ET224" s="29"/>
      <c r="EU224" s="29"/>
      <c r="EV224" s="29"/>
      <c r="EW224" s="29"/>
      <c r="EX224" s="32"/>
      <c r="EY224" s="30"/>
      <c r="EZ224" s="31"/>
      <c r="FA224" s="29"/>
      <c r="FB224" s="29"/>
      <c r="FC224" s="29"/>
      <c r="FD224" s="29"/>
      <c r="FE224" s="32"/>
      <c r="FF224" s="30"/>
      <c r="FG224" s="31"/>
      <c r="FH224" s="29"/>
      <c r="FI224" s="29"/>
      <c r="FJ224" s="29"/>
      <c r="FK224" s="29"/>
      <c r="FL224" s="32"/>
      <c r="FM224" s="30"/>
      <c r="FN224" s="31"/>
      <c r="FO224" s="29"/>
      <c r="FP224" s="29"/>
      <c r="FQ224" s="29"/>
      <c r="FR224" s="29"/>
      <c r="FS224" s="32"/>
      <c r="FT224" s="30"/>
      <c r="FU224" s="31"/>
      <c r="FV224" s="29"/>
      <c r="FW224" s="29"/>
      <c r="FX224" s="29"/>
      <c r="FY224" s="29"/>
      <c r="FZ224" s="32"/>
      <c r="GA224" s="30"/>
      <c r="GB224" s="31"/>
      <c r="GC224" s="29"/>
      <c r="GD224" s="29"/>
      <c r="GE224" s="29"/>
      <c r="GF224" s="29"/>
      <c r="GG224" s="32"/>
      <c r="GH224" s="30"/>
      <c r="GI224" s="31"/>
      <c r="GJ224" s="29"/>
      <c r="GK224" s="29"/>
      <c r="GL224" s="29"/>
      <c r="GM224" s="29"/>
      <c r="GN224" s="32"/>
      <c r="GO224" s="30"/>
      <c r="GP224" s="31"/>
      <c r="GQ224" s="29"/>
      <c r="GR224" s="29"/>
      <c r="GS224" s="29"/>
      <c r="GT224" s="29"/>
      <c r="GU224" s="32"/>
      <c r="GV224" s="30"/>
      <c r="GW224" s="31"/>
      <c r="GX224" s="29"/>
      <c r="GY224" s="29"/>
      <c r="GZ224" s="29"/>
      <c r="HA224" s="29"/>
      <c r="HB224" s="32"/>
      <c r="HC224" s="30"/>
      <c r="HD224" s="31"/>
      <c r="HE224" s="29"/>
      <c r="HF224" s="29"/>
      <c r="HG224" s="29"/>
      <c r="HH224" s="29"/>
      <c r="HI224" s="32"/>
      <c r="HJ224" s="30"/>
      <c r="HK224" s="31"/>
      <c r="HL224" s="29"/>
      <c r="HM224" s="29"/>
      <c r="HN224" s="29"/>
      <c r="HO224" s="29"/>
      <c r="HP224" s="32"/>
      <c r="HQ224" s="30"/>
      <c r="HR224" s="31"/>
      <c r="HS224" s="29"/>
      <c r="HT224" s="29"/>
      <c r="HU224" s="29"/>
      <c r="HV224" s="29"/>
      <c r="HW224" s="32"/>
      <c r="HX224" s="30"/>
      <c r="HY224" s="31"/>
      <c r="HZ224" s="29"/>
      <c r="IA224" s="29"/>
      <c r="IB224" s="29"/>
      <c r="IC224" s="29"/>
      <c r="ID224" s="32"/>
      <c r="IE224" s="30"/>
      <c r="IF224" s="31"/>
      <c r="IG224" s="29"/>
      <c r="IH224" s="29"/>
      <c r="II224" s="29"/>
      <c r="IJ224" s="29"/>
      <c r="IK224" s="32"/>
      <c r="IL224" s="30"/>
      <c r="IM224" s="31"/>
      <c r="IN224" s="29"/>
      <c r="IO224" s="29"/>
      <c r="IP224" s="29"/>
      <c r="IQ224" s="29"/>
      <c r="IR224" s="32"/>
      <c r="IS224" s="30"/>
      <c r="IT224" s="31"/>
      <c r="IU224" s="29"/>
      <c r="IV224" s="29"/>
    </row>
    <row r="225" spans="1:256" hidden="1" outlineLevel="2" x14ac:dyDescent="0.25">
      <c r="A225" s="30" t="s">
        <v>1391</v>
      </c>
      <c r="B225" s="31">
        <v>37048</v>
      </c>
      <c r="C225" s="29" t="s">
        <v>1387</v>
      </c>
      <c r="D225" s="29" t="s">
        <v>1474</v>
      </c>
      <c r="E225" s="29"/>
      <c r="F225" s="29" t="s">
        <v>1475</v>
      </c>
      <c r="G225" s="32">
        <v>0</v>
      </c>
      <c r="H225" s="30"/>
      <c r="I225" s="31"/>
      <c r="J225" s="29"/>
      <c r="K225" s="29"/>
      <c r="L225" s="29"/>
      <c r="M225" s="29"/>
      <c r="N225" s="32"/>
      <c r="O225" s="30"/>
      <c r="P225" s="31"/>
      <c r="Q225" s="29"/>
      <c r="R225" s="29"/>
      <c r="S225" s="29"/>
      <c r="T225" s="29"/>
      <c r="U225" s="32"/>
      <c r="V225" s="30"/>
      <c r="W225" s="31"/>
      <c r="X225" s="29"/>
      <c r="Y225" s="29"/>
      <c r="Z225" s="29"/>
      <c r="AA225" s="29"/>
      <c r="AB225" s="32"/>
      <c r="AC225" s="30"/>
      <c r="AD225" s="31"/>
      <c r="AE225" s="29"/>
      <c r="AF225" s="29"/>
      <c r="AG225" s="29"/>
      <c r="AH225" s="29"/>
      <c r="AI225" s="32"/>
      <c r="AJ225" s="30"/>
      <c r="AK225" s="31"/>
      <c r="AL225" s="29"/>
      <c r="AM225" s="29"/>
      <c r="AN225" s="29"/>
      <c r="AO225" s="29"/>
      <c r="AP225" s="32"/>
      <c r="AQ225" s="30"/>
      <c r="AR225" s="31"/>
      <c r="AS225" s="29"/>
      <c r="AT225" s="29"/>
      <c r="AU225" s="29"/>
      <c r="AV225" s="29"/>
      <c r="AW225" s="32"/>
      <c r="AX225" s="30"/>
      <c r="AY225" s="31"/>
      <c r="AZ225" s="29"/>
      <c r="BA225" s="29"/>
      <c r="BB225" s="29"/>
      <c r="BC225" s="29"/>
      <c r="BD225" s="32"/>
      <c r="BE225" s="30"/>
      <c r="BF225" s="31"/>
      <c r="BG225" s="29"/>
      <c r="BH225" s="29"/>
      <c r="BI225" s="29"/>
      <c r="BJ225" s="29"/>
      <c r="BK225" s="32"/>
      <c r="BL225" s="30"/>
      <c r="BM225" s="31"/>
      <c r="BN225" s="29"/>
      <c r="BO225" s="29"/>
      <c r="BP225" s="29"/>
      <c r="BQ225" s="29"/>
      <c r="BR225" s="32"/>
      <c r="BS225" s="30"/>
      <c r="BT225" s="31"/>
      <c r="BU225" s="29"/>
      <c r="BV225" s="29"/>
      <c r="BW225" s="29"/>
      <c r="BX225" s="29"/>
      <c r="BY225" s="32"/>
      <c r="BZ225" s="30"/>
      <c r="CA225" s="31"/>
      <c r="CB225" s="29"/>
      <c r="CC225" s="29"/>
      <c r="CD225" s="29"/>
      <c r="CE225" s="29"/>
      <c r="CF225" s="32"/>
      <c r="CG225" s="30"/>
      <c r="CH225" s="31"/>
      <c r="CI225" s="29"/>
      <c r="CJ225" s="29"/>
      <c r="CK225" s="29"/>
      <c r="CL225" s="29"/>
      <c r="CM225" s="32"/>
      <c r="CN225" s="30"/>
      <c r="CO225" s="31"/>
      <c r="CP225" s="29"/>
      <c r="CQ225" s="29"/>
      <c r="CR225" s="29"/>
      <c r="CS225" s="29"/>
      <c r="CT225" s="32"/>
      <c r="CU225" s="30"/>
      <c r="CV225" s="31"/>
      <c r="CW225" s="29"/>
      <c r="CX225" s="29"/>
      <c r="CY225" s="29"/>
      <c r="CZ225" s="29"/>
      <c r="DA225" s="32"/>
      <c r="DB225" s="30"/>
      <c r="DC225" s="31"/>
      <c r="DD225" s="29"/>
      <c r="DE225" s="29"/>
      <c r="DF225" s="29"/>
      <c r="DG225" s="29"/>
      <c r="DH225" s="32"/>
      <c r="DI225" s="30"/>
      <c r="DJ225" s="31"/>
      <c r="DK225" s="29"/>
      <c r="DL225" s="29"/>
      <c r="DM225" s="29"/>
      <c r="DN225" s="29"/>
      <c r="DO225" s="32"/>
      <c r="DP225" s="30"/>
      <c r="DQ225" s="31"/>
      <c r="DR225" s="29"/>
      <c r="DS225" s="29"/>
      <c r="DT225" s="29"/>
      <c r="DU225" s="29"/>
      <c r="DV225" s="32"/>
      <c r="DW225" s="30"/>
      <c r="DX225" s="31"/>
      <c r="DY225" s="29"/>
      <c r="DZ225" s="29"/>
      <c r="EA225" s="29"/>
      <c r="EB225" s="29"/>
      <c r="EC225" s="32"/>
      <c r="ED225" s="30"/>
      <c r="EE225" s="31"/>
      <c r="EF225" s="29"/>
      <c r="EG225" s="29"/>
      <c r="EH225" s="29"/>
      <c r="EI225" s="29"/>
      <c r="EJ225" s="32"/>
      <c r="EK225" s="30"/>
      <c r="EL225" s="31"/>
      <c r="EM225" s="29"/>
      <c r="EN225" s="29"/>
      <c r="EO225" s="29"/>
      <c r="EP225" s="29"/>
      <c r="EQ225" s="32"/>
      <c r="ER225" s="30"/>
      <c r="ES225" s="31"/>
      <c r="ET225" s="29"/>
      <c r="EU225" s="29"/>
      <c r="EV225" s="29"/>
      <c r="EW225" s="29"/>
      <c r="EX225" s="32"/>
      <c r="EY225" s="30"/>
      <c r="EZ225" s="31"/>
      <c r="FA225" s="29"/>
      <c r="FB225" s="29"/>
      <c r="FC225" s="29"/>
      <c r="FD225" s="29"/>
      <c r="FE225" s="32"/>
      <c r="FF225" s="30"/>
      <c r="FG225" s="31"/>
      <c r="FH225" s="29"/>
      <c r="FI225" s="29"/>
      <c r="FJ225" s="29"/>
      <c r="FK225" s="29"/>
      <c r="FL225" s="32"/>
      <c r="FM225" s="30"/>
      <c r="FN225" s="31"/>
      <c r="FO225" s="29"/>
      <c r="FP225" s="29"/>
      <c r="FQ225" s="29"/>
      <c r="FR225" s="29"/>
      <c r="FS225" s="32"/>
      <c r="FT225" s="30"/>
      <c r="FU225" s="31"/>
      <c r="FV225" s="29"/>
      <c r="FW225" s="29"/>
      <c r="FX225" s="29"/>
      <c r="FY225" s="29"/>
      <c r="FZ225" s="32"/>
      <c r="GA225" s="30"/>
      <c r="GB225" s="31"/>
      <c r="GC225" s="29"/>
      <c r="GD225" s="29"/>
      <c r="GE225" s="29"/>
      <c r="GF225" s="29"/>
      <c r="GG225" s="32"/>
      <c r="GH225" s="30"/>
      <c r="GI225" s="31"/>
      <c r="GJ225" s="29"/>
      <c r="GK225" s="29"/>
      <c r="GL225" s="29"/>
      <c r="GM225" s="29"/>
      <c r="GN225" s="32"/>
      <c r="GO225" s="30"/>
      <c r="GP225" s="31"/>
      <c r="GQ225" s="29"/>
      <c r="GR225" s="29"/>
      <c r="GS225" s="29"/>
      <c r="GT225" s="29"/>
      <c r="GU225" s="32"/>
      <c r="GV225" s="30"/>
      <c r="GW225" s="31"/>
      <c r="GX225" s="29"/>
      <c r="GY225" s="29"/>
      <c r="GZ225" s="29"/>
      <c r="HA225" s="29"/>
      <c r="HB225" s="32"/>
      <c r="HC225" s="30"/>
      <c r="HD225" s="31"/>
      <c r="HE225" s="29"/>
      <c r="HF225" s="29"/>
      <c r="HG225" s="29"/>
      <c r="HH225" s="29"/>
      <c r="HI225" s="32"/>
      <c r="HJ225" s="30"/>
      <c r="HK225" s="31"/>
      <c r="HL225" s="29"/>
      <c r="HM225" s="29"/>
      <c r="HN225" s="29"/>
      <c r="HO225" s="29"/>
      <c r="HP225" s="32"/>
      <c r="HQ225" s="30"/>
      <c r="HR225" s="31"/>
      <c r="HS225" s="29"/>
      <c r="HT225" s="29"/>
      <c r="HU225" s="29"/>
      <c r="HV225" s="29"/>
      <c r="HW225" s="32"/>
      <c r="HX225" s="30"/>
      <c r="HY225" s="31"/>
      <c r="HZ225" s="29"/>
      <c r="IA225" s="29"/>
      <c r="IB225" s="29"/>
      <c r="IC225" s="29"/>
      <c r="ID225" s="32"/>
      <c r="IE225" s="30"/>
      <c r="IF225" s="31"/>
      <c r="IG225" s="29"/>
      <c r="IH225" s="29"/>
      <c r="II225" s="29"/>
      <c r="IJ225" s="29"/>
      <c r="IK225" s="32"/>
      <c r="IL225" s="30"/>
      <c r="IM225" s="31"/>
      <c r="IN225" s="29"/>
      <c r="IO225" s="29"/>
      <c r="IP225" s="29"/>
      <c r="IQ225" s="29"/>
      <c r="IR225" s="32"/>
      <c r="IS225" s="30"/>
      <c r="IT225" s="31"/>
      <c r="IU225" s="29"/>
      <c r="IV225" s="29"/>
    </row>
    <row r="226" spans="1:256" hidden="1" outlineLevel="2" x14ac:dyDescent="0.25">
      <c r="A226" s="30" t="s">
        <v>1398</v>
      </c>
      <c r="B226" s="31">
        <v>37049</v>
      </c>
      <c r="C226" s="29" t="s">
        <v>1399</v>
      </c>
      <c r="D226" s="29" t="s">
        <v>1474</v>
      </c>
      <c r="E226" s="29"/>
      <c r="F226" s="29" t="s">
        <v>1475</v>
      </c>
      <c r="G226" s="32">
        <v>0</v>
      </c>
      <c r="H226" s="30"/>
      <c r="I226" s="31"/>
      <c r="J226" s="29"/>
      <c r="K226" s="29"/>
      <c r="L226" s="29"/>
      <c r="M226" s="29"/>
      <c r="N226" s="32"/>
      <c r="O226" s="30"/>
      <c r="P226" s="31"/>
      <c r="Q226" s="29"/>
      <c r="R226" s="29"/>
      <c r="S226" s="29"/>
      <c r="T226" s="29"/>
      <c r="U226" s="32"/>
      <c r="V226" s="30"/>
      <c r="W226" s="31"/>
      <c r="X226" s="29"/>
      <c r="Y226" s="29"/>
      <c r="Z226" s="29"/>
      <c r="AA226" s="29"/>
      <c r="AB226" s="32"/>
      <c r="AC226" s="30"/>
      <c r="AD226" s="31"/>
      <c r="AE226" s="29"/>
      <c r="AF226" s="29"/>
      <c r="AG226" s="29"/>
      <c r="AH226" s="29"/>
      <c r="AI226" s="32"/>
      <c r="AJ226" s="30"/>
      <c r="AK226" s="31"/>
      <c r="AL226" s="29"/>
      <c r="AM226" s="29"/>
      <c r="AN226" s="29"/>
      <c r="AO226" s="29"/>
      <c r="AP226" s="32"/>
      <c r="AQ226" s="30"/>
      <c r="AR226" s="31"/>
      <c r="AS226" s="29"/>
      <c r="AT226" s="29"/>
      <c r="AU226" s="29"/>
      <c r="AV226" s="29"/>
      <c r="AW226" s="32"/>
      <c r="AX226" s="30"/>
      <c r="AY226" s="31"/>
      <c r="AZ226" s="29"/>
      <c r="BA226" s="29"/>
      <c r="BB226" s="29"/>
      <c r="BC226" s="29"/>
      <c r="BD226" s="32"/>
      <c r="BE226" s="30"/>
      <c r="BF226" s="31"/>
      <c r="BG226" s="29"/>
      <c r="BH226" s="29"/>
      <c r="BI226" s="29"/>
      <c r="BJ226" s="29"/>
      <c r="BK226" s="32"/>
      <c r="BL226" s="30"/>
      <c r="BM226" s="31"/>
      <c r="BN226" s="29"/>
      <c r="BO226" s="29"/>
      <c r="BP226" s="29"/>
      <c r="BQ226" s="29"/>
      <c r="BR226" s="32"/>
      <c r="BS226" s="30"/>
      <c r="BT226" s="31"/>
      <c r="BU226" s="29"/>
      <c r="BV226" s="29"/>
      <c r="BW226" s="29"/>
      <c r="BX226" s="29"/>
      <c r="BY226" s="32"/>
      <c r="BZ226" s="30"/>
      <c r="CA226" s="31"/>
      <c r="CB226" s="29"/>
      <c r="CC226" s="29"/>
      <c r="CD226" s="29"/>
      <c r="CE226" s="29"/>
      <c r="CF226" s="32"/>
      <c r="CG226" s="30"/>
      <c r="CH226" s="31"/>
      <c r="CI226" s="29"/>
      <c r="CJ226" s="29"/>
      <c r="CK226" s="29"/>
      <c r="CL226" s="29"/>
      <c r="CM226" s="32"/>
      <c r="CN226" s="30"/>
      <c r="CO226" s="31"/>
      <c r="CP226" s="29"/>
      <c r="CQ226" s="29"/>
      <c r="CR226" s="29"/>
      <c r="CS226" s="29"/>
      <c r="CT226" s="32"/>
      <c r="CU226" s="30"/>
      <c r="CV226" s="31"/>
      <c r="CW226" s="29"/>
      <c r="CX226" s="29"/>
      <c r="CY226" s="29"/>
      <c r="CZ226" s="29"/>
      <c r="DA226" s="32"/>
      <c r="DB226" s="30"/>
      <c r="DC226" s="31"/>
      <c r="DD226" s="29"/>
      <c r="DE226" s="29"/>
      <c r="DF226" s="29"/>
      <c r="DG226" s="29"/>
      <c r="DH226" s="32"/>
      <c r="DI226" s="30"/>
      <c r="DJ226" s="31"/>
      <c r="DK226" s="29"/>
      <c r="DL226" s="29"/>
      <c r="DM226" s="29"/>
      <c r="DN226" s="29"/>
      <c r="DO226" s="32"/>
      <c r="DP226" s="30"/>
      <c r="DQ226" s="31"/>
      <c r="DR226" s="29"/>
      <c r="DS226" s="29"/>
      <c r="DT226" s="29"/>
      <c r="DU226" s="29"/>
      <c r="DV226" s="32"/>
      <c r="DW226" s="30"/>
      <c r="DX226" s="31"/>
      <c r="DY226" s="29"/>
      <c r="DZ226" s="29"/>
      <c r="EA226" s="29"/>
      <c r="EB226" s="29"/>
      <c r="EC226" s="32"/>
      <c r="ED226" s="30"/>
      <c r="EE226" s="31"/>
      <c r="EF226" s="29"/>
      <c r="EG226" s="29"/>
      <c r="EH226" s="29"/>
      <c r="EI226" s="29"/>
      <c r="EJ226" s="32"/>
      <c r="EK226" s="30"/>
      <c r="EL226" s="31"/>
      <c r="EM226" s="29"/>
      <c r="EN226" s="29"/>
      <c r="EO226" s="29"/>
      <c r="EP226" s="29"/>
      <c r="EQ226" s="32"/>
      <c r="ER226" s="30"/>
      <c r="ES226" s="31"/>
      <c r="ET226" s="29"/>
      <c r="EU226" s="29"/>
      <c r="EV226" s="29"/>
      <c r="EW226" s="29"/>
      <c r="EX226" s="32"/>
      <c r="EY226" s="30"/>
      <c r="EZ226" s="31"/>
      <c r="FA226" s="29"/>
      <c r="FB226" s="29"/>
      <c r="FC226" s="29"/>
      <c r="FD226" s="29"/>
      <c r="FE226" s="32"/>
      <c r="FF226" s="30"/>
      <c r="FG226" s="31"/>
      <c r="FH226" s="29"/>
      <c r="FI226" s="29"/>
      <c r="FJ226" s="29"/>
      <c r="FK226" s="29"/>
      <c r="FL226" s="32"/>
      <c r="FM226" s="30"/>
      <c r="FN226" s="31"/>
      <c r="FO226" s="29"/>
      <c r="FP226" s="29"/>
      <c r="FQ226" s="29"/>
      <c r="FR226" s="29"/>
      <c r="FS226" s="32"/>
      <c r="FT226" s="30"/>
      <c r="FU226" s="31"/>
      <c r="FV226" s="29"/>
      <c r="FW226" s="29"/>
      <c r="FX226" s="29"/>
      <c r="FY226" s="29"/>
      <c r="FZ226" s="32"/>
      <c r="GA226" s="30"/>
      <c r="GB226" s="31"/>
      <c r="GC226" s="29"/>
      <c r="GD226" s="29"/>
      <c r="GE226" s="29"/>
      <c r="GF226" s="29"/>
      <c r="GG226" s="32"/>
      <c r="GH226" s="30"/>
      <c r="GI226" s="31"/>
      <c r="GJ226" s="29"/>
      <c r="GK226" s="29"/>
      <c r="GL226" s="29"/>
      <c r="GM226" s="29"/>
      <c r="GN226" s="32"/>
      <c r="GO226" s="30"/>
      <c r="GP226" s="31"/>
      <c r="GQ226" s="29"/>
      <c r="GR226" s="29"/>
      <c r="GS226" s="29"/>
      <c r="GT226" s="29"/>
      <c r="GU226" s="32"/>
      <c r="GV226" s="30"/>
      <c r="GW226" s="31"/>
      <c r="GX226" s="29"/>
      <c r="GY226" s="29"/>
      <c r="GZ226" s="29"/>
      <c r="HA226" s="29"/>
      <c r="HB226" s="32"/>
      <c r="HC226" s="30"/>
      <c r="HD226" s="31"/>
      <c r="HE226" s="29"/>
      <c r="HF226" s="29"/>
      <c r="HG226" s="29"/>
      <c r="HH226" s="29"/>
      <c r="HI226" s="32"/>
      <c r="HJ226" s="30"/>
      <c r="HK226" s="31"/>
      <c r="HL226" s="29"/>
      <c r="HM226" s="29"/>
      <c r="HN226" s="29"/>
      <c r="HO226" s="29"/>
      <c r="HP226" s="32"/>
      <c r="HQ226" s="30"/>
      <c r="HR226" s="31"/>
      <c r="HS226" s="29"/>
      <c r="HT226" s="29"/>
      <c r="HU226" s="29"/>
      <c r="HV226" s="29"/>
      <c r="HW226" s="32"/>
      <c r="HX226" s="30"/>
      <c r="HY226" s="31"/>
      <c r="HZ226" s="29"/>
      <c r="IA226" s="29"/>
      <c r="IB226" s="29"/>
      <c r="IC226" s="29"/>
      <c r="ID226" s="32"/>
      <c r="IE226" s="30"/>
      <c r="IF226" s="31"/>
      <c r="IG226" s="29"/>
      <c r="IH226" s="29"/>
      <c r="II226" s="29"/>
      <c r="IJ226" s="29"/>
      <c r="IK226" s="32"/>
      <c r="IL226" s="30"/>
      <c r="IM226" s="31"/>
      <c r="IN226" s="29"/>
      <c r="IO226" s="29"/>
      <c r="IP226" s="29"/>
      <c r="IQ226" s="29"/>
      <c r="IR226" s="32"/>
      <c r="IS226" s="30"/>
      <c r="IT226" s="31"/>
      <c r="IU226" s="29"/>
      <c r="IV226" s="29"/>
    </row>
    <row r="227" spans="1:256" hidden="1" outlineLevel="2" x14ac:dyDescent="0.25">
      <c r="A227" s="30" t="s">
        <v>1400</v>
      </c>
      <c r="B227" s="31">
        <v>37050</v>
      </c>
      <c r="C227" s="29" t="s">
        <v>1401</v>
      </c>
      <c r="D227" s="29" t="s">
        <v>1474</v>
      </c>
      <c r="E227" s="29"/>
      <c r="F227" s="29" t="s">
        <v>1402</v>
      </c>
      <c r="G227" s="32">
        <v>0</v>
      </c>
      <c r="H227" s="30"/>
      <c r="I227" s="31"/>
      <c r="J227" s="29"/>
      <c r="K227" s="29"/>
      <c r="L227" s="29"/>
      <c r="M227" s="29"/>
      <c r="N227" s="32"/>
      <c r="O227" s="30"/>
      <c r="P227" s="31"/>
      <c r="Q227" s="29"/>
      <c r="R227" s="29"/>
      <c r="S227" s="29"/>
      <c r="T227" s="29"/>
      <c r="U227" s="32"/>
      <c r="V227" s="30"/>
      <c r="W227" s="31"/>
      <c r="X227" s="29"/>
      <c r="Y227" s="29"/>
      <c r="Z227" s="29"/>
      <c r="AA227" s="29"/>
      <c r="AB227" s="32"/>
      <c r="AC227" s="30"/>
      <c r="AD227" s="31"/>
      <c r="AE227" s="29"/>
      <c r="AF227" s="29"/>
      <c r="AG227" s="29"/>
      <c r="AH227" s="29"/>
      <c r="AI227" s="32"/>
      <c r="AJ227" s="30"/>
      <c r="AK227" s="31"/>
      <c r="AL227" s="29"/>
      <c r="AM227" s="29"/>
      <c r="AN227" s="29"/>
      <c r="AO227" s="29"/>
      <c r="AP227" s="32"/>
      <c r="AQ227" s="30"/>
      <c r="AR227" s="31"/>
      <c r="AS227" s="29"/>
      <c r="AT227" s="29"/>
      <c r="AU227" s="29"/>
      <c r="AV227" s="29"/>
      <c r="AW227" s="32"/>
      <c r="AX227" s="30"/>
      <c r="AY227" s="31"/>
      <c r="AZ227" s="29"/>
      <c r="BA227" s="29"/>
      <c r="BB227" s="29"/>
      <c r="BC227" s="29"/>
      <c r="BD227" s="32"/>
      <c r="BE227" s="30"/>
      <c r="BF227" s="31"/>
      <c r="BG227" s="29"/>
      <c r="BH227" s="29"/>
      <c r="BI227" s="29"/>
      <c r="BJ227" s="29"/>
      <c r="BK227" s="32"/>
      <c r="BL227" s="30"/>
      <c r="BM227" s="31"/>
      <c r="BN227" s="29"/>
      <c r="BO227" s="29"/>
      <c r="BP227" s="29"/>
      <c r="BQ227" s="29"/>
      <c r="BR227" s="32"/>
      <c r="BS227" s="30"/>
      <c r="BT227" s="31"/>
      <c r="BU227" s="29"/>
      <c r="BV227" s="29"/>
      <c r="BW227" s="29"/>
      <c r="BX227" s="29"/>
      <c r="BY227" s="32"/>
      <c r="BZ227" s="30"/>
      <c r="CA227" s="31"/>
      <c r="CB227" s="29"/>
      <c r="CC227" s="29"/>
      <c r="CD227" s="29"/>
      <c r="CE227" s="29"/>
      <c r="CF227" s="32"/>
      <c r="CG227" s="30"/>
      <c r="CH227" s="31"/>
      <c r="CI227" s="29"/>
      <c r="CJ227" s="29"/>
      <c r="CK227" s="29"/>
      <c r="CL227" s="29"/>
      <c r="CM227" s="32"/>
      <c r="CN227" s="30"/>
      <c r="CO227" s="31"/>
      <c r="CP227" s="29"/>
      <c r="CQ227" s="29"/>
      <c r="CR227" s="29"/>
      <c r="CS227" s="29"/>
      <c r="CT227" s="32"/>
      <c r="CU227" s="30"/>
      <c r="CV227" s="31"/>
      <c r="CW227" s="29"/>
      <c r="CX227" s="29"/>
      <c r="CY227" s="29"/>
      <c r="CZ227" s="29"/>
      <c r="DA227" s="32"/>
      <c r="DB227" s="30"/>
      <c r="DC227" s="31"/>
      <c r="DD227" s="29"/>
      <c r="DE227" s="29"/>
      <c r="DF227" s="29"/>
      <c r="DG227" s="29"/>
      <c r="DH227" s="32"/>
      <c r="DI227" s="30"/>
      <c r="DJ227" s="31"/>
      <c r="DK227" s="29"/>
      <c r="DL227" s="29"/>
      <c r="DM227" s="29"/>
      <c r="DN227" s="29"/>
      <c r="DO227" s="32"/>
      <c r="DP227" s="30"/>
      <c r="DQ227" s="31"/>
      <c r="DR227" s="29"/>
      <c r="DS227" s="29"/>
      <c r="DT227" s="29"/>
      <c r="DU227" s="29"/>
      <c r="DV227" s="32"/>
      <c r="DW227" s="30"/>
      <c r="DX227" s="31"/>
      <c r="DY227" s="29"/>
      <c r="DZ227" s="29"/>
      <c r="EA227" s="29"/>
      <c r="EB227" s="29"/>
      <c r="EC227" s="32"/>
      <c r="ED227" s="30"/>
      <c r="EE227" s="31"/>
      <c r="EF227" s="29"/>
      <c r="EG227" s="29"/>
      <c r="EH227" s="29"/>
      <c r="EI227" s="29"/>
      <c r="EJ227" s="32"/>
      <c r="EK227" s="30"/>
      <c r="EL227" s="31"/>
      <c r="EM227" s="29"/>
      <c r="EN227" s="29"/>
      <c r="EO227" s="29"/>
      <c r="EP227" s="29"/>
      <c r="EQ227" s="32"/>
      <c r="ER227" s="30"/>
      <c r="ES227" s="31"/>
      <c r="ET227" s="29"/>
      <c r="EU227" s="29"/>
      <c r="EV227" s="29"/>
      <c r="EW227" s="29"/>
      <c r="EX227" s="32"/>
      <c r="EY227" s="30"/>
      <c r="EZ227" s="31"/>
      <c r="FA227" s="29"/>
      <c r="FB227" s="29"/>
      <c r="FC227" s="29"/>
      <c r="FD227" s="29"/>
      <c r="FE227" s="32"/>
      <c r="FF227" s="30"/>
      <c r="FG227" s="31"/>
      <c r="FH227" s="29"/>
      <c r="FI227" s="29"/>
      <c r="FJ227" s="29"/>
      <c r="FK227" s="29"/>
      <c r="FL227" s="32"/>
      <c r="FM227" s="30"/>
      <c r="FN227" s="31"/>
      <c r="FO227" s="29"/>
      <c r="FP227" s="29"/>
      <c r="FQ227" s="29"/>
      <c r="FR227" s="29"/>
      <c r="FS227" s="32"/>
      <c r="FT227" s="30"/>
      <c r="FU227" s="31"/>
      <c r="FV227" s="29"/>
      <c r="FW227" s="29"/>
      <c r="FX227" s="29"/>
      <c r="FY227" s="29"/>
      <c r="FZ227" s="32"/>
      <c r="GA227" s="30"/>
      <c r="GB227" s="31"/>
      <c r="GC227" s="29"/>
      <c r="GD227" s="29"/>
      <c r="GE227" s="29"/>
      <c r="GF227" s="29"/>
      <c r="GG227" s="32"/>
      <c r="GH227" s="30"/>
      <c r="GI227" s="31"/>
      <c r="GJ227" s="29"/>
      <c r="GK227" s="29"/>
      <c r="GL227" s="29"/>
      <c r="GM227" s="29"/>
      <c r="GN227" s="32"/>
      <c r="GO227" s="30"/>
      <c r="GP227" s="31"/>
      <c r="GQ227" s="29"/>
      <c r="GR227" s="29"/>
      <c r="GS227" s="29"/>
      <c r="GT227" s="29"/>
      <c r="GU227" s="32"/>
      <c r="GV227" s="30"/>
      <c r="GW227" s="31"/>
      <c r="GX227" s="29"/>
      <c r="GY227" s="29"/>
      <c r="GZ227" s="29"/>
      <c r="HA227" s="29"/>
      <c r="HB227" s="32"/>
      <c r="HC227" s="30"/>
      <c r="HD227" s="31"/>
      <c r="HE227" s="29"/>
      <c r="HF227" s="29"/>
      <c r="HG227" s="29"/>
      <c r="HH227" s="29"/>
      <c r="HI227" s="32"/>
      <c r="HJ227" s="30"/>
      <c r="HK227" s="31"/>
      <c r="HL227" s="29"/>
      <c r="HM227" s="29"/>
      <c r="HN227" s="29"/>
      <c r="HO227" s="29"/>
      <c r="HP227" s="32"/>
      <c r="HQ227" s="30"/>
      <c r="HR227" s="31"/>
      <c r="HS227" s="29"/>
      <c r="HT227" s="29"/>
      <c r="HU227" s="29"/>
      <c r="HV227" s="29"/>
      <c r="HW227" s="32"/>
      <c r="HX227" s="30"/>
      <c r="HY227" s="31"/>
      <c r="HZ227" s="29"/>
      <c r="IA227" s="29"/>
      <c r="IB227" s="29"/>
      <c r="IC227" s="29"/>
      <c r="ID227" s="32"/>
      <c r="IE227" s="30"/>
      <c r="IF227" s="31"/>
      <c r="IG227" s="29"/>
      <c r="IH227" s="29"/>
      <c r="II227" s="29"/>
      <c r="IJ227" s="29"/>
      <c r="IK227" s="32"/>
      <c r="IL227" s="30"/>
      <c r="IM227" s="31"/>
      <c r="IN227" s="29"/>
      <c r="IO227" s="29"/>
      <c r="IP227" s="29"/>
      <c r="IQ227" s="29"/>
      <c r="IR227" s="32"/>
      <c r="IS227" s="30"/>
      <c r="IT227" s="31"/>
      <c r="IU227" s="29"/>
      <c r="IV227" s="29"/>
    </row>
    <row r="228" spans="1:256" hidden="1" outlineLevel="2" x14ac:dyDescent="0.25">
      <c r="A228" s="30" t="s">
        <v>1410</v>
      </c>
      <c r="B228" s="31">
        <v>37055</v>
      </c>
      <c r="C228" s="29" t="s">
        <v>1411</v>
      </c>
      <c r="D228" s="29" t="s">
        <v>1474</v>
      </c>
      <c r="E228" s="29"/>
      <c r="F228" s="29" t="s">
        <v>1475</v>
      </c>
      <c r="G228" s="32">
        <v>0</v>
      </c>
      <c r="H228" s="30"/>
      <c r="I228" s="31"/>
      <c r="J228" s="29"/>
      <c r="K228" s="29"/>
      <c r="L228" s="29"/>
      <c r="M228" s="29"/>
      <c r="N228" s="32"/>
      <c r="O228" s="30"/>
      <c r="P228" s="31"/>
      <c r="Q228" s="29"/>
      <c r="R228" s="29"/>
      <c r="S228" s="29"/>
      <c r="T228" s="29"/>
      <c r="U228" s="32"/>
      <c r="V228" s="30"/>
      <c r="W228" s="31"/>
      <c r="X228" s="29"/>
      <c r="Y228" s="29"/>
      <c r="Z228" s="29"/>
      <c r="AA228" s="29"/>
      <c r="AB228" s="32"/>
      <c r="AC228" s="30"/>
      <c r="AD228" s="31"/>
      <c r="AE228" s="29"/>
      <c r="AF228" s="29"/>
      <c r="AG228" s="29"/>
      <c r="AH228" s="29"/>
      <c r="AI228" s="32"/>
      <c r="AJ228" s="30"/>
      <c r="AK228" s="31"/>
      <c r="AL228" s="29"/>
      <c r="AM228" s="29"/>
      <c r="AN228" s="29"/>
      <c r="AO228" s="29"/>
      <c r="AP228" s="32"/>
      <c r="AQ228" s="30"/>
      <c r="AR228" s="31"/>
      <c r="AS228" s="29"/>
      <c r="AT228" s="29"/>
      <c r="AU228" s="29"/>
      <c r="AV228" s="29"/>
      <c r="AW228" s="32"/>
      <c r="AX228" s="30"/>
      <c r="AY228" s="31"/>
      <c r="AZ228" s="29"/>
      <c r="BA228" s="29"/>
      <c r="BB228" s="29"/>
      <c r="BC228" s="29"/>
      <c r="BD228" s="32"/>
      <c r="BE228" s="30"/>
      <c r="BF228" s="31"/>
      <c r="BG228" s="29"/>
      <c r="BH228" s="29"/>
      <c r="BI228" s="29"/>
      <c r="BJ228" s="29"/>
      <c r="BK228" s="32"/>
      <c r="BL228" s="30"/>
      <c r="BM228" s="31"/>
      <c r="BN228" s="29"/>
      <c r="BO228" s="29"/>
      <c r="BP228" s="29"/>
      <c r="BQ228" s="29"/>
      <c r="BR228" s="32"/>
      <c r="BS228" s="30"/>
      <c r="BT228" s="31"/>
      <c r="BU228" s="29"/>
      <c r="BV228" s="29"/>
      <c r="BW228" s="29"/>
      <c r="BX228" s="29"/>
      <c r="BY228" s="32"/>
      <c r="BZ228" s="30"/>
      <c r="CA228" s="31"/>
      <c r="CB228" s="29"/>
      <c r="CC228" s="29"/>
      <c r="CD228" s="29"/>
      <c r="CE228" s="29"/>
      <c r="CF228" s="32"/>
      <c r="CG228" s="30"/>
      <c r="CH228" s="31"/>
      <c r="CI228" s="29"/>
      <c r="CJ228" s="29"/>
      <c r="CK228" s="29"/>
      <c r="CL228" s="29"/>
      <c r="CM228" s="32"/>
      <c r="CN228" s="30"/>
      <c r="CO228" s="31"/>
      <c r="CP228" s="29"/>
      <c r="CQ228" s="29"/>
      <c r="CR228" s="29"/>
      <c r="CS228" s="29"/>
      <c r="CT228" s="32"/>
      <c r="CU228" s="30"/>
      <c r="CV228" s="31"/>
      <c r="CW228" s="29"/>
      <c r="CX228" s="29"/>
      <c r="CY228" s="29"/>
      <c r="CZ228" s="29"/>
      <c r="DA228" s="32"/>
      <c r="DB228" s="30"/>
      <c r="DC228" s="31"/>
      <c r="DD228" s="29"/>
      <c r="DE228" s="29"/>
      <c r="DF228" s="29"/>
      <c r="DG228" s="29"/>
      <c r="DH228" s="32"/>
      <c r="DI228" s="30"/>
      <c r="DJ228" s="31"/>
      <c r="DK228" s="29"/>
      <c r="DL228" s="29"/>
      <c r="DM228" s="29"/>
      <c r="DN228" s="29"/>
      <c r="DO228" s="32"/>
      <c r="DP228" s="30"/>
      <c r="DQ228" s="31"/>
      <c r="DR228" s="29"/>
      <c r="DS228" s="29"/>
      <c r="DT228" s="29"/>
      <c r="DU228" s="29"/>
      <c r="DV228" s="32"/>
      <c r="DW228" s="30"/>
      <c r="DX228" s="31"/>
      <c r="DY228" s="29"/>
      <c r="DZ228" s="29"/>
      <c r="EA228" s="29"/>
      <c r="EB228" s="29"/>
      <c r="EC228" s="32"/>
      <c r="ED228" s="30"/>
      <c r="EE228" s="31"/>
      <c r="EF228" s="29"/>
      <c r="EG228" s="29"/>
      <c r="EH228" s="29"/>
      <c r="EI228" s="29"/>
      <c r="EJ228" s="32"/>
      <c r="EK228" s="30"/>
      <c r="EL228" s="31"/>
      <c r="EM228" s="29"/>
      <c r="EN228" s="29"/>
      <c r="EO228" s="29"/>
      <c r="EP228" s="29"/>
      <c r="EQ228" s="32"/>
      <c r="ER228" s="30"/>
      <c r="ES228" s="31"/>
      <c r="ET228" s="29"/>
      <c r="EU228" s="29"/>
      <c r="EV228" s="29"/>
      <c r="EW228" s="29"/>
      <c r="EX228" s="32"/>
      <c r="EY228" s="30"/>
      <c r="EZ228" s="31"/>
      <c r="FA228" s="29"/>
      <c r="FB228" s="29"/>
      <c r="FC228" s="29"/>
      <c r="FD228" s="29"/>
      <c r="FE228" s="32"/>
      <c r="FF228" s="30"/>
      <c r="FG228" s="31"/>
      <c r="FH228" s="29"/>
      <c r="FI228" s="29"/>
      <c r="FJ228" s="29"/>
      <c r="FK228" s="29"/>
      <c r="FL228" s="32"/>
      <c r="FM228" s="30"/>
      <c r="FN228" s="31"/>
      <c r="FO228" s="29"/>
      <c r="FP228" s="29"/>
      <c r="FQ228" s="29"/>
      <c r="FR228" s="29"/>
      <c r="FS228" s="32"/>
      <c r="FT228" s="30"/>
      <c r="FU228" s="31"/>
      <c r="FV228" s="29"/>
      <c r="FW228" s="29"/>
      <c r="FX228" s="29"/>
      <c r="FY228" s="29"/>
      <c r="FZ228" s="32"/>
      <c r="GA228" s="30"/>
      <c r="GB228" s="31"/>
      <c r="GC228" s="29"/>
      <c r="GD228" s="29"/>
      <c r="GE228" s="29"/>
      <c r="GF228" s="29"/>
      <c r="GG228" s="32"/>
      <c r="GH228" s="30"/>
      <c r="GI228" s="31"/>
      <c r="GJ228" s="29"/>
      <c r="GK228" s="29"/>
      <c r="GL228" s="29"/>
      <c r="GM228" s="29"/>
      <c r="GN228" s="32"/>
      <c r="GO228" s="30"/>
      <c r="GP228" s="31"/>
      <c r="GQ228" s="29"/>
      <c r="GR228" s="29"/>
      <c r="GS228" s="29"/>
      <c r="GT228" s="29"/>
      <c r="GU228" s="32"/>
      <c r="GV228" s="30"/>
      <c r="GW228" s="31"/>
      <c r="GX228" s="29"/>
      <c r="GY228" s="29"/>
      <c r="GZ228" s="29"/>
      <c r="HA228" s="29"/>
      <c r="HB228" s="32"/>
      <c r="HC228" s="30"/>
      <c r="HD228" s="31"/>
      <c r="HE228" s="29"/>
      <c r="HF228" s="29"/>
      <c r="HG228" s="29"/>
      <c r="HH228" s="29"/>
      <c r="HI228" s="32"/>
      <c r="HJ228" s="30"/>
      <c r="HK228" s="31"/>
      <c r="HL228" s="29"/>
      <c r="HM228" s="29"/>
      <c r="HN228" s="29"/>
      <c r="HO228" s="29"/>
      <c r="HP228" s="32"/>
      <c r="HQ228" s="30"/>
      <c r="HR228" s="31"/>
      <c r="HS228" s="29"/>
      <c r="HT228" s="29"/>
      <c r="HU228" s="29"/>
      <c r="HV228" s="29"/>
      <c r="HW228" s="32"/>
      <c r="HX228" s="30"/>
      <c r="HY228" s="31"/>
      <c r="HZ228" s="29"/>
      <c r="IA228" s="29"/>
      <c r="IB228" s="29"/>
      <c r="IC228" s="29"/>
      <c r="ID228" s="32"/>
      <c r="IE228" s="30"/>
      <c r="IF228" s="31"/>
      <c r="IG228" s="29"/>
      <c r="IH228" s="29"/>
      <c r="II228" s="29"/>
      <c r="IJ228" s="29"/>
      <c r="IK228" s="32"/>
      <c r="IL228" s="30"/>
      <c r="IM228" s="31"/>
      <c r="IN228" s="29"/>
      <c r="IO228" s="29"/>
      <c r="IP228" s="29"/>
      <c r="IQ228" s="29"/>
      <c r="IR228" s="32"/>
      <c r="IS228" s="30"/>
      <c r="IT228" s="31"/>
      <c r="IU228" s="29"/>
      <c r="IV228" s="29"/>
    </row>
    <row r="229" spans="1:256" hidden="1" outlineLevel="2" x14ac:dyDescent="0.25">
      <c r="A229" s="30" t="s">
        <v>1412</v>
      </c>
      <c r="B229" s="31">
        <v>37055</v>
      </c>
      <c r="C229" s="29" t="s">
        <v>1411</v>
      </c>
      <c r="D229" s="29" t="s">
        <v>1474</v>
      </c>
      <c r="E229" s="29"/>
      <c r="F229" s="29" t="s">
        <v>1475</v>
      </c>
      <c r="G229" s="32">
        <v>0</v>
      </c>
      <c r="H229" s="30"/>
      <c r="I229" s="31"/>
      <c r="J229" s="29"/>
      <c r="K229" s="29"/>
      <c r="L229" s="29"/>
      <c r="M229" s="29"/>
      <c r="N229" s="32"/>
      <c r="O229" s="30"/>
      <c r="P229" s="31"/>
      <c r="Q229" s="29"/>
      <c r="R229" s="29"/>
      <c r="S229" s="29"/>
      <c r="T229" s="29"/>
      <c r="U229" s="32"/>
      <c r="V229" s="30"/>
      <c r="W229" s="31"/>
      <c r="X229" s="29"/>
      <c r="Y229" s="29"/>
      <c r="Z229" s="29"/>
      <c r="AA229" s="29"/>
      <c r="AB229" s="32"/>
      <c r="AC229" s="30"/>
      <c r="AD229" s="31"/>
      <c r="AE229" s="29"/>
      <c r="AF229" s="29"/>
      <c r="AG229" s="29"/>
      <c r="AH229" s="29"/>
      <c r="AI229" s="32"/>
      <c r="AJ229" s="30"/>
      <c r="AK229" s="31"/>
      <c r="AL229" s="29"/>
      <c r="AM229" s="29"/>
      <c r="AN229" s="29"/>
      <c r="AO229" s="29"/>
      <c r="AP229" s="32"/>
      <c r="AQ229" s="30"/>
      <c r="AR229" s="31"/>
      <c r="AS229" s="29"/>
      <c r="AT229" s="29"/>
      <c r="AU229" s="29"/>
      <c r="AV229" s="29"/>
      <c r="AW229" s="32"/>
      <c r="AX229" s="30"/>
      <c r="AY229" s="31"/>
      <c r="AZ229" s="29"/>
      <c r="BA229" s="29"/>
      <c r="BB229" s="29"/>
      <c r="BC229" s="29"/>
      <c r="BD229" s="32"/>
      <c r="BE229" s="30"/>
      <c r="BF229" s="31"/>
      <c r="BG229" s="29"/>
      <c r="BH229" s="29"/>
      <c r="BI229" s="29"/>
      <c r="BJ229" s="29"/>
      <c r="BK229" s="32"/>
      <c r="BL229" s="30"/>
      <c r="BM229" s="31"/>
      <c r="BN229" s="29"/>
      <c r="BO229" s="29"/>
      <c r="BP229" s="29"/>
      <c r="BQ229" s="29"/>
      <c r="BR229" s="32"/>
      <c r="BS229" s="30"/>
      <c r="BT229" s="31"/>
      <c r="BU229" s="29"/>
      <c r="BV229" s="29"/>
      <c r="BW229" s="29"/>
      <c r="BX229" s="29"/>
      <c r="BY229" s="32"/>
      <c r="BZ229" s="30"/>
      <c r="CA229" s="31"/>
      <c r="CB229" s="29"/>
      <c r="CC229" s="29"/>
      <c r="CD229" s="29"/>
      <c r="CE229" s="29"/>
      <c r="CF229" s="32"/>
      <c r="CG229" s="30"/>
      <c r="CH229" s="31"/>
      <c r="CI229" s="29"/>
      <c r="CJ229" s="29"/>
      <c r="CK229" s="29"/>
      <c r="CL229" s="29"/>
      <c r="CM229" s="32"/>
      <c r="CN229" s="30"/>
      <c r="CO229" s="31"/>
      <c r="CP229" s="29"/>
      <c r="CQ229" s="29"/>
      <c r="CR229" s="29"/>
      <c r="CS229" s="29"/>
      <c r="CT229" s="32"/>
      <c r="CU229" s="30"/>
      <c r="CV229" s="31"/>
      <c r="CW229" s="29"/>
      <c r="CX229" s="29"/>
      <c r="CY229" s="29"/>
      <c r="CZ229" s="29"/>
      <c r="DA229" s="32"/>
      <c r="DB229" s="30"/>
      <c r="DC229" s="31"/>
      <c r="DD229" s="29"/>
      <c r="DE229" s="29"/>
      <c r="DF229" s="29"/>
      <c r="DG229" s="29"/>
      <c r="DH229" s="32"/>
      <c r="DI229" s="30"/>
      <c r="DJ229" s="31"/>
      <c r="DK229" s="29"/>
      <c r="DL229" s="29"/>
      <c r="DM229" s="29"/>
      <c r="DN229" s="29"/>
      <c r="DO229" s="32"/>
      <c r="DP229" s="30"/>
      <c r="DQ229" s="31"/>
      <c r="DR229" s="29"/>
      <c r="DS229" s="29"/>
      <c r="DT229" s="29"/>
      <c r="DU229" s="29"/>
      <c r="DV229" s="32"/>
      <c r="DW229" s="30"/>
      <c r="DX229" s="31"/>
      <c r="DY229" s="29"/>
      <c r="DZ229" s="29"/>
      <c r="EA229" s="29"/>
      <c r="EB229" s="29"/>
      <c r="EC229" s="32"/>
      <c r="ED229" s="30"/>
      <c r="EE229" s="31"/>
      <c r="EF229" s="29"/>
      <c r="EG229" s="29"/>
      <c r="EH229" s="29"/>
      <c r="EI229" s="29"/>
      <c r="EJ229" s="32"/>
      <c r="EK229" s="30"/>
      <c r="EL229" s="31"/>
      <c r="EM229" s="29"/>
      <c r="EN229" s="29"/>
      <c r="EO229" s="29"/>
      <c r="EP229" s="29"/>
      <c r="EQ229" s="32"/>
      <c r="ER229" s="30"/>
      <c r="ES229" s="31"/>
      <c r="ET229" s="29"/>
      <c r="EU229" s="29"/>
      <c r="EV229" s="29"/>
      <c r="EW229" s="29"/>
      <c r="EX229" s="32"/>
      <c r="EY229" s="30"/>
      <c r="EZ229" s="31"/>
      <c r="FA229" s="29"/>
      <c r="FB229" s="29"/>
      <c r="FC229" s="29"/>
      <c r="FD229" s="29"/>
      <c r="FE229" s="32"/>
      <c r="FF229" s="30"/>
      <c r="FG229" s="31"/>
      <c r="FH229" s="29"/>
      <c r="FI229" s="29"/>
      <c r="FJ229" s="29"/>
      <c r="FK229" s="29"/>
      <c r="FL229" s="32"/>
      <c r="FM229" s="30"/>
      <c r="FN229" s="31"/>
      <c r="FO229" s="29"/>
      <c r="FP229" s="29"/>
      <c r="FQ229" s="29"/>
      <c r="FR229" s="29"/>
      <c r="FS229" s="32"/>
      <c r="FT229" s="30"/>
      <c r="FU229" s="31"/>
      <c r="FV229" s="29"/>
      <c r="FW229" s="29"/>
      <c r="FX229" s="29"/>
      <c r="FY229" s="29"/>
      <c r="FZ229" s="32"/>
      <c r="GA229" s="30"/>
      <c r="GB229" s="31"/>
      <c r="GC229" s="29"/>
      <c r="GD229" s="29"/>
      <c r="GE229" s="29"/>
      <c r="GF229" s="29"/>
      <c r="GG229" s="32"/>
      <c r="GH229" s="30"/>
      <c r="GI229" s="31"/>
      <c r="GJ229" s="29"/>
      <c r="GK229" s="29"/>
      <c r="GL229" s="29"/>
      <c r="GM229" s="29"/>
      <c r="GN229" s="32"/>
      <c r="GO229" s="30"/>
      <c r="GP229" s="31"/>
      <c r="GQ229" s="29"/>
      <c r="GR229" s="29"/>
      <c r="GS229" s="29"/>
      <c r="GT229" s="29"/>
      <c r="GU229" s="32"/>
      <c r="GV229" s="30"/>
      <c r="GW229" s="31"/>
      <c r="GX229" s="29"/>
      <c r="GY229" s="29"/>
      <c r="GZ229" s="29"/>
      <c r="HA229" s="29"/>
      <c r="HB229" s="32"/>
      <c r="HC229" s="30"/>
      <c r="HD229" s="31"/>
      <c r="HE229" s="29"/>
      <c r="HF229" s="29"/>
      <c r="HG229" s="29"/>
      <c r="HH229" s="29"/>
      <c r="HI229" s="32"/>
      <c r="HJ229" s="30"/>
      <c r="HK229" s="31"/>
      <c r="HL229" s="29"/>
      <c r="HM229" s="29"/>
      <c r="HN229" s="29"/>
      <c r="HO229" s="29"/>
      <c r="HP229" s="32"/>
      <c r="HQ229" s="30"/>
      <c r="HR229" s="31"/>
      <c r="HS229" s="29"/>
      <c r="HT229" s="29"/>
      <c r="HU229" s="29"/>
      <c r="HV229" s="29"/>
      <c r="HW229" s="32"/>
      <c r="HX229" s="30"/>
      <c r="HY229" s="31"/>
      <c r="HZ229" s="29"/>
      <c r="IA229" s="29"/>
      <c r="IB229" s="29"/>
      <c r="IC229" s="29"/>
      <c r="ID229" s="32"/>
      <c r="IE229" s="30"/>
      <c r="IF229" s="31"/>
      <c r="IG229" s="29"/>
      <c r="IH229" s="29"/>
      <c r="II229" s="29"/>
      <c r="IJ229" s="29"/>
      <c r="IK229" s="32"/>
      <c r="IL229" s="30"/>
      <c r="IM229" s="31"/>
      <c r="IN229" s="29"/>
      <c r="IO229" s="29"/>
      <c r="IP229" s="29"/>
      <c r="IQ229" s="29"/>
      <c r="IR229" s="32"/>
      <c r="IS229" s="30"/>
      <c r="IT229" s="31"/>
      <c r="IU229" s="29"/>
      <c r="IV229" s="29"/>
    </row>
    <row r="230" spans="1:256" hidden="1" outlineLevel="2" x14ac:dyDescent="0.25">
      <c r="A230" s="30" t="s">
        <v>1413</v>
      </c>
      <c r="B230" s="31">
        <v>37057</v>
      </c>
      <c r="C230" s="29" t="s">
        <v>1460</v>
      </c>
      <c r="D230" s="29" t="s">
        <v>1474</v>
      </c>
      <c r="E230" s="29"/>
      <c r="F230" s="29" t="s">
        <v>1475</v>
      </c>
      <c r="G230" s="32">
        <v>0</v>
      </c>
      <c r="H230" s="30"/>
      <c r="I230" s="31"/>
      <c r="J230" s="29"/>
      <c r="K230" s="29"/>
      <c r="L230" s="29"/>
      <c r="M230" s="29"/>
      <c r="N230" s="32"/>
      <c r="O230" s="30"/>
      <c r="P230" s="31"/>
      <c r="Q230" s="29"/>
      <c r="R230" s="29"/>
      <c r="S230" s="29"/>
      <c r="T230" s="29"/>
      <c r="U230" s="32"/>
      <c r="V230" s="30"/>
      <c r="W230" s="31"/>
      <c r="X230" s="29"/>
      <c r="Y230" s="29"/>
      <c r="Z230" s="29"/>
      <c r="AA230" s="29"/>
      <c r="AB230" s="32"/>
      <c r="AC230" s="30"/>
      <c r="AD230" s="31"/>
      <c r="AE230" s="29"/>
      <c r="AF230" s="29"/>
      <c r="AG230" s="29"/>
      <c r="AH230" s="29"/>
      <c r="AI230" s="32"/>
      <c r="AJ230" s="30"/>
      <c r="AK230" s="31"/>
      <c r="AL230" s="29"/>
      <c r="AM230" s="29"/>
      <c r="AN230" s="29"/>
      <c r="AO230" s="29"/>
      <c r="AP230" s="32"/>
      <c r="AQ230" s="30"/>
      <c r="AR230" s="31"/>
      <c r="AS230" s="29"/>
      <c r="AT230" s="29"/>
      <c r="AU230" s="29"/>
      <c r="AV230" s="29"/>
      <c r="AW230" s="32"/>
      <c r="AX230" s="30"/>
      <c r="AY230" s="31"/>
      <c r="AZ230" s="29"/>
      <c r="BA230" s="29"/>
      <c r="BB230" s="29"/>
      <c r="BC230" s="29"/>
      <c r="BD230" s="32"/>
      <c r="BE230" s="30"/>
      <c r="BF230" s="31"/>
      <c r="BG230" s="29"/>
      <c r="BH230" s="29"/>
      <c r="BI230" s="29"/>
      <c r="BJ230" s="29"/>
      <c r="BK230" s="32"/>
      <c r="BL230" s="30"/>
      <c r="BM230" s="31"/>
      <c r="BN230" s="29"/>
      <c r="BO230" s="29"/>
      <c r="BP230" s="29"/>
      <c r="BQ230" s="29"/>
      <c r="BR230" s="32"/>
      <c r="BS230" s="30"/>
      <c r="BT230" s="31"/>
      <c r="BU230" s="29"/>
      <c r="BV230" s="29"/>
      <c r="BW230" s="29"/>
      <c r="BX230" s="29"/>
      <c r="BY230" s="32"/>
      <c r="BZ230" s="30"/>
      <c r="CA230" s="31"/>
      <c r="CB230" s="29"/>
      <c r="CC230" s="29"/>
      <c r="CD230" s="29"/>
      <c r="CE230" s="29"/>
      <c r="CF230" s="32"/>
      <c r="CG230" s="30"/>
      <c r="CH230" s="31"/>
      <c r="CI230" s="29"/>
      <c r="CJ230" s="29"/>
      <c r="CK230" s="29"/>
      <c r="CL230" s="29"/>
      <c r="CM230" s="32"/>
      <c r="CN230" s="30"/>
      <c r="CO230" s="31"/>
      <c r="CP230" s="29"/>
      <c r="CQ230" s="29"/>
      <c r="CR230" s="29"/>
      <c r="CS230" s="29"/>
      <c r="CT230" s="32"/>
      <c r="CU230" s="30"/>
      <c r="CV230" s="31"/>
      <c r="CW230" s="29"/>
      <c r="CX230" s="29"/>
      <c r="CY230" s="29"/>
      <c r="CZ230" s="29"/>
      <c r="DA230" s="32"/>
      <c r="DB230" s="30"/>
      <c r="DC230" s="31"/>
      <c r="DD230" s="29"/>
      <c r="DE230" s="29"/>
      <c r="DF230" s="29"/>
      <c r="DG230" s="29"/>
      <c r="DH230" s="32"/>
      <c r="DI230" s="30"/>
      <c r="DJ230" s="31"/>
      <c r="DK230" s="29"/>
      <c r="DL230" s="29"/>
      <c r="DM230" s="29"/>
      <c r="DN230" s="29"/>
      <c r="DO230" s="32"/>
      <c r="DP230" s="30"/>
      <c r="DQ230" s="31"/>
      <c r="DR230" s="29"/>
      <c r="DS230" s="29"/>
      <c r="DT230" s="29"/>
      <c r="DU230" s="29"/>
      <c r="DV230" s="32"/>
      <c r="DW230" s="30"/>
      <c r="DX230" s="31"/>
      <c r="DY230" s="29"/>
      <c r="DZ230" s="29"/>
      <c r="EA230" s="29"/>
      <c r="EB230" s="29"/>
      <c r="EC230" s="32"/>
      <c r="ED230" s="30"/>
      <c r="EE230" s="31"/>
      <c r="EF230" s="29"/>
      <c r="EG230" s="29"/>
      <c r="EH230" s="29"/>
      <c r="EI230" s="29"/>
      <c r="EJ230" s="32"/>
      <c r="EK230" s="30"/>
      <c r="EL230" s="31"/>
      <c r="EM230" s="29"/>
      <c r="EN230" s="29"/>
      <c r="EO230" s="29"/>
      <c r="EP230" s="29"/>
      <c r="EQ230" s="32"/>
      <c r="ER230" s="30"/>
      <c r="ES230" s="31"/>
      <c r="ET230" s="29"/>
      <c r="EU230" s="29"/>
      <c r="EV230" s="29"/>
      <c r="EW230" s="29"/>
      <c r="EX230" s="32"/>
      <c r="EY230" s="30"/>
      <c r="EZ230" s="31"/>
      <c r="FA230" s="29"/>
      <c r="FB230" s="29"/>
      <c r="FC230" s="29"/>
      <c r="FD230" s="29"/>
      <c r="FE230" s="32"/>
      <c r="FF230" s="30"/>
      <c r="FG230" s="31"/>
      <c r="FH230" s="29"/>
      <c r="FI230" s="29"/>
      <c r="FJ230" s="29"/>
      <c r="FK230" s="29"/>
      <c r="FL230" s="32"/>
      <c r="FM230" s="30"/>
      <c r="FN230" s="31"/>
      <c r="FO230" s="29"/>
      <c r="FP230" s="29"/>
      <c r="FQ230" s="29"/>
      <c r="FR230" s="29"/>
      <c r="FS230" s="32"/>
      <c r="FT230" s="30"/>
      <c r="FU230" s="31"/>
      <c r="FV230" s="29"/>
      <c r="FW230" s="29"/>
      <c r="FX230" s="29"/>
      <c r="FY230" s="29"/>
      <c r="FZ230" s="32"/>
      <c r="GA230" s="30"/>
      <c r="GB230" s="31"/>
      <c r="GC230" s="29"/>
      <c r="GD230" s="29"/>
      <c r="GE230" s="29"/>
      <c r="GF230" s="29"/>
      <c r="GG230" s="32"/>
      <c r="GH230" s="30"/>
      <c r="GI230" s="31"/>
      <c r="GJ230" s="29"/>
      <c r="GK230" s="29"/>
      <c r="GL230" s="29"/>
      <c r="GM230" s="29"/>
      <c r="GN230" s="32"/>
      <c r="GO230" s="30"/>
      <c r="GP230" s="31"/>
      <c r="GQ230" s="29"/>
      <c r="GR230" s="29"/>
      <c r="GS230" s="29"/>
      <c r="GT230" s="29"/>
      <c r="GU230" s="32"/>
      <c r="GV230" s="30"/>
      <c r="GW230" s="31"/>
      <c r="GX230" s="29"/>
      <c r="GY230" s="29"/>
      <c r="GZ230" s="29"/>
      <c r="HA230" s="29"/>
      <c r="HB230" s="32"/>
      <c r="HC230" s="30"/>
      <c r="HD230" s="31"/>
      <c r="HE230" s="29"/>
      <c r="HF230" s="29"/>
      <c r="HG230" s="29"/>
      <c r="HH230" s="29"/>
      <c r="HI230" s="32"/>
      <c r="HJ230" s="30"/>
      <c r="HK230" s="31"/>
      <c r="HL230" s="29"/>
      <c r="HM230" s="29"/>
      <c r="HN230" s="29"/>
      <c r="HO230" s="29"/>
      <c r="HP230" s="32"/>
      <c r="HQ230" s="30"/>
      <c r="HR230" s="31"/>
      <c r="HS230" s="29"/>
      <c r="HT230" s="29"/>
      <c r="HU230" s="29"/>
      <c r="HV230" s="29"/>
      <c r="HW230" s="32"/>
      <c r="HX230" s="30"/>
      <c r="HY230" s="31"/>
      <c r="HZ230" s="29"/>
      <c r="IA230" s="29"/>
      <c r="IB230" s="29"/>
      <c r="IC230" s="29"/>
      <c r="ID230" s="32"/>
      <c r="IE230" s="30"/>
      <c r="IF230" s="31"/>
      <c r="IG230" s="29"/>
      <c r="IH230" s="29"/>
      <c r="II230" s="29"/>
      <c r="IJ230" s="29"/>
      <c r="IK230" s="32"/>
      <c r="IL230" s="30"/>
      <c r="IM230" s="31"/>
      <c r="IN230" s="29"/>
      <c r="IO230" s="29"/>
      <c r="IP230" s="29"/>
      <c r="IQ230" s="29"/>
      <c r="IR230" s="32"/>
      <c r="IS230" s="30"/>
      <c r="IT230" s="31"/>
      <c r="IU230" s="29"/>
      <c r="IV230" s="29"/>
    </row>
    <row r="231" spans="1:256" hidden="1" outlineLevel="2" x14ac:dyDescent="0.25">
      <c r="A231" s="30" t="s">
        <v>1414</v>
      </c>
      <c r="B231" s="31">
        <v>37057</v>
      </c>
      <c r="C231" s="29" t="s">
        <v>1415</v>
      </c>
      <c r="D231" s="29" t="s">
        <v>1474</v>
      </c>
      <c r="E231" s="29"/>
      <c r="F231" s="29" t="s">
        <v>1475</v>
      </c>
      <c r="G231" s="32">
        <v>0</v>
      </c>
      <c r="H231" s="30"/>
      <c r="I231" s="31"/>
      <c r="J231" s="29"/>
      <c r="K231" s="29"/>
      <c r="L231" s="29"/>
      <c r="M231" s="29"/>
      <c r="N231" s="32"/>
      <c r="O231" s="30"/>
      <c r="P231" s="31"/>
      <c r="Q231" s="29"/>
      <c r="R231" s="29"/>
      <c r="S231" s="29"/>
      <c r="T231" s="29"/>
      <c r="U231" s="32"/>
      <c r="V231" s="30"/>
      <c r="W231" s="31"/>
      <c r="X231" s="29"/>
      <c r="Y231" s="29"/>
      <c r="Z231" s="29"/>
      <c r="AA231" s="29"/>
      <c r="AB231" s="32"/>
      <c r="AC231" s="30"/>
      <c r="AD231" s="31"/>
      <c r="AE231" s="29"/>
      <c r="AF231" s="29"/>
      <c r="AG231" s="29"/>
      <c r="AH231" s="29"/>
      <c r="AI231" s="32"/>
      <c r="AJ231" s="30"/>
      <c r="AK231" s="31"/>
      <c r="AL231" s="29"/>
      <c r="AM231" s="29"/>
      <c r="AN231" s="29"/>
      <c r="AO231" s="29"/>
      <c r="AP231" s="32"/>
      <c r="AQ231" s="30"/>
      <c r="AR231" s="31"/>
      <c r="AS231" s="29"/>
      <c r="AT231" s="29"/>
      <c r="AU231" s="29"/>
      <c r="AV231" s="29"/>
      <c r="AW231" s="32"/>
      <c r="AX231" s="30"/>
      <c r="AY231" s="31"/>
      <c r="AZ231" s="29"/>
      <c r="BA231" s="29"/>
      <c r="BB231" s="29"/>
      <c r="BC231" s="29"/>
      <c r="BD231" s="32"/>
      <c r="BE231" s="30"/>
      <c r="BF231" s="31"/>
      <c r="BG231" s="29"/>
      <c r="BH231" s="29"/>
      <c r="BI231" s="29"/>
      <c r="BJ231" s="29"/>
      <c r="BK231" s="32"/>
      <c r="BL231" s="30"/>
      <c r="BM231" s="31"/>
      <c r="BN231" s="29"/>
      <c r="BO231" s="29"/>
      <c r="BP231" s="29"/>
      <c r="BQ231" s="29"/>
      <c r="BR231" s="32"/>
      <c r="BS231" s="30"/>
      <c r="BT231" s="31"/>
      <c r="BU231" s="29"/>
      <c r="BV231" s="29"/>
      <c r="BW231" s="29"/>
      <c r="BX231" s="29"/>
      <c r="BY231" s="32"/>
      <c r="BZ231" s="30"/>
      <c r="CA231" s="31"/>
      <c r="CB231" s="29"/>
      <c r="CC231" s="29"/>
      <c r="CD231" s="29"/>
      <c r="CE231" s="29"/>
      <c r="CF231" s="32"/>
      <c r="CG231" s="30"/>
      <c r="CH231" s="31"/>
      <c r="CI231" s="29"/>
      <c r="CJ231" s="29"/>
      <c r="CK231" s="29"/>
      <c r="CL231" s="29"/>
      <c r="CM231" s="32"/>
      <c r="CN231" s="30"/>
      <c r="CO231" s="31"/>
      <c r="CP231" s="29"/>
      <c r="CQ231" s="29"/>
      <c r="CR231" s="29"/>
      <c r="CS231" s="29"/>
      <c r="CT231" s="32"/>
      <c r="CU231" s="30"/>
      <c r="CV231" s="31"/>
      <c r="CW231" s="29"/>
      <c r="CX231" s="29"/>
      <c r="CY231" s="29"/>
      <c r="CZ231" s="29"/>
      <c r="DA231" s="32"/>
      <c r="DB231" s="30"/>
      <c r="DC231" s="31"/>
      <c r="DD231" s="29"/>
      <c r="DE231" s="29"/>
      <c r="DF231" s="29"/>
      <c r="DG231" s="29"/>
      <c r="DH231" s="32"/>
      <c r="DI231" s="30"/>
      <c r="DJ231" s="31"/>
      <c r="DK231" s="29"/>
      <c r="DL231" s="29"/>
      <c r="DM231" s="29"/>
      <c r="DN231" s="29"/>
      <c r="DO231" s="32"/>
      <c r="DP231" s="30"/>
      <c r="DQ231" s="31"/>
      <c r="DR231" s="29"/>
      <c r="DS231" s="29"/>
      <c r="DT231" s="29"/>
      <c r="DU231" s="29"/>
      <c r="DV231" s="32"/>
      <c r="DW231" s="30"/>
      <c r="DX231" s="31"/>
      <c r="DY231" s="29"/>
      <c r="DZ231" s="29"/>
      <c r="EA231" s="29"/>
      <c r="EB231" s="29"/>
      <c r="EC231" s="32"/>
      <c r="ED231" s="30"/>
      <c r="EE231" s="31"/>
      <c r="EF231" s="29"/>
      <c r="EG231" s="29"/>
      <c r="EH231" s="29"/>
      <c r="EI231" s="29"/>
      <c r="EJ231" s="32"/>
      <c r="EK231" s="30"/>
      <c r="EL231" s="31"/>
      <c r="EM231" s="29"/>
      <c r="EN231" s="29"/>
      <c r="EO231" s="29"/>
      <c r="EP231" s="29"/>
      <c r="EQ231" s="32"/>
      <c r="ER231" s="30"/>
      <c r="ES231" s="31"/>
      <c r="ET231" s="29"/>
      <c r="EU231" s="29"/>
      <c r="EV231" s="29"/>
      <c r="EW231" s="29"/>
      <c r="EX231" s="32"/>
      <c r="EY231" s="30"/>
      <c r="EZ231" s="31"/>
      <c r="FA231" s="29"/>
      <c r="FB231" s="29"/>
      <c r="FC231" s="29"/>
      <c r="FD231" s="29"/>
      <c r="FE231" s="32"/>
      <c r="FF231" s="30"/>
      <c r="FG231" s="31"/>
      <c r="FH231" s="29"/>
      <c r="FI231" s="29"/>
      <c r="FJ231" s="29"/>
      <c r="FK231" s="29"/>
      <c r="FL231" s="32"/>
      <c r="FM231" s="30"/>
      <c r="FN231" s="31"/>
      <c r="FO231" s="29"/>
      <c r="FP231" s="29"/>
      <c r="FQ231" s="29"/>
      <c r="FR231" s="29"/>
      <c r="FS231" s="32"/>
      <c r="FT231" s="30"/>
      <c r="FU231" s="31"/>
      <c r="FV231" s="29"/>
      <c r="FW231" s="29"/>
      <c r="FX231" s="29"/>
      <c r="FY231" s="29"/>
      <c r="FZ231" s="32"/>
      <c r="GA231" s="30"/>
      <c r="GB231" s="31"/>
      <c r="GC231" s="29"/>
      <c r="GD231" s="29"/>
      <c r="GE231" s="29"/>
      <c r="GF231" s="29"/>
      <c r="GG231" s="32"/>
      <c r="GH231" s="30"/>
      <c r="GI231" s="31"/>
      <c r="GJ231" s="29"/>
      <c r="GK231" s="29"/>
      <c r="GL231" s="29"/>
      <c r="GM231" s="29"/>
      <c r="GN231" s="32"/>
      <c r="GO231" s="30"/>
      <c r="GP231" s="31"/>
      <c r="GQ231" s="29"/>
      <c r="GR231" s="29"/>
      <c r="GS231" s="29"/>
      <c r="GT231" s="29"/>
      <c r="GU231" s="32"/>
      <c r="GV231" s="30"/>
      <c r="GW231" s="31"/>
      <c r="GX231" s="29"/>
      <c r="GY231" s="29"/>
      <c r="GZ231" s="29"/>
      <c r="HA231" s="29"/>
      <c r="HB231" s="32"/>
      <c r="HC231" s="30"/>
      <c r="HD231" s="31"/>
      <c r="HE231" s="29"/>
      <c r="HF231" s="29"/>
      <c r="HG231" s="29"/>
      <c r="HH231" s="29"/>
      <c r="HI231" s="32"/>
      <c r="HJ231" s="30"/>
      <c r="HK231" s="31"/>
      <c r="HL231" s="29"/>
      <c r="HM231" s="29"/>
      <c r="HN231" s="29"/>
      <c r="HO231" s="29"/>
      <c r="HP231" s="32"/>
      <c r="HQ231" s="30"/>
      <c r="HR231" s="31"/>
      <c r="HS231" s="29"/>
      <c r="HT231" s="29"/>
      <c r="HU231" s="29"/>
      <c r="HV231" s="29"/>
      <c r="HW231" s="32"/>
      <c r="HX231" s="30"/>
      <c r="HY231" s="31"/>
      <c r="HZ231" s="29"/>
      <c r="IA231" s="29"/>
      <c r="IB231" s="29"/>
      <c r="IC231" s="29"/>
      <c r="ID231" s="32"/>
      <c r="IE231" s="30"/>
      <c r="IF231" s="31"/>
      <c r="IG231" s="29"/>
      <c r="IH231" s="29"/>
      <c r="II231" s="29"/>
      <c r="IJ231" s="29"/>
      <c r="IK231" s="32"/>
      <c r="IL231" s="30"/>
      <c r="IM231" s="31"/>
      <c r="IN231" s="29"/>
      <c r="IO231" s="29"/>
      <c r="IP231" s="29"/>
      <c r="IQ231" s="29"/>
      <c r="IR231" s="32"/>
      <c r="IS231" s="30"/>
      <c r="IT231" s="31"/>
      <c r="IU231" s="29"/>
      <c r="IV231" s="29"/>
    </row>
    <row r="232" spans="1:256" hidden="1" outlineLevel="2" x14ac:dyDescent="0.25">
      <c r="A232" s="30" t="s">
        <v>1416</v>
      </c>
      <c r="B232" s="31">
        <v>37057</v>
      </c>
      <c r="C232" s="29" t="s">
        <v>1411</v>
      </c>
      <c r="D232" s="29" t="s">
        <v>1474</v>
      </c>
      <c r="E232" s="29"/>
      <c r="F232" s="29" t="s">
        <v>1475</v>
      </c>
      <c r="G232" s="32">
        <v>0</v>
      </c>
      <c r="H232" s="30"/>
      <c r="I232" s="31"/>
      <c r="J232" s="29"/>
      <c r="K232" s="29"/>
      <c r="L232" s="29"/>
      <c r="M232" s="29"/>
      <c r="N232" s="32"/>
      <c r="O232" s="30"/>
      <c r="P232" s="31"/>
      <c r="Q232" s="29"/>
      <c r="R232" s="29"/>
      <c r="S232" s="29"/>
      <c r="T232" s="29"/>
      <c r="U232" s="32"/>
      <c r="V232" s="30"/>
      <c r="W232" s="31"/>
      <c r="X232" s="29"/>
      <c r="Y232" s="29"/>
      <c r="Z232" s="29"/>
      <c r="AA232" s="29"/>
      <c r="AB232" s="32"/>
      <c r="AC232" s="30"/>
      <c r="AD232" s="31"/>
      <c r="AE232" s="29"/>
      <c r="AF232" s="29"/>
      <c r="AG232" s="29"/>
      <c r="AH232" s="29"/>
      <c r="AI232" s="32"/>
      <c r="AJ232" s="30"/>
      <c r="AK232" s="31"/>
      <c r="AL232" s="29"/>
      <c r="AM232" s="29"/>
      <c r="AN232" s="29"/>
      <c r="AO232" s="29"/>
      <c r="AP232" s="32"/>
      <c r="AQ232" s="30"/>
      <c r="AR232" s="31"/>
      <c r="AS232" s="29"/>
      <c r="AT232" s="29"/>
      <c r="AU232" s="29"/>
      <c r="AV232" s="29"/>
      <c r="AW232" s="32"/>
      <c r="AX232" s="30"/>
      <c r="AY232" s="31"/>
      <c r="AZ232" s="29"/>
      <c r="BA232" s="29"/>
      <c r="BB232" s="29"/>
      <c r="BC232" s="29"/>
      <c r="BD232" s="32"/>
      <c r="BE232" s="30"/>
      <c r="BF232" s="31"/>
      <c r="BG232" s="29"/>
      <c r="BH232" s="29"/>
      <c r="BI232" s="29"/>
      <c r="BJ232" s="29"/>
      <c r="BK232" s="32"/>
      <c r="BL232" s="30"/>
      <c r="BM232" s="31"/>
      <c r="BN232" s="29"/>
      <c r="BO232" s="29"/>
      <c r="BP232" s="29"/>
      <c r="BQ232" s="29"/>
      <c r="BR232" s="32"/>
      <c r="BS232" s="30"/>
      <c r="BT232" s="31"/>
      <c r="BU232" s="29"/>
      <c r="BV232" s="29"/>
      <c r="BW232" s="29"/>
      <c r="BX232" s="29"/>
      <c r="BY232" s="32"/>
      <c r="BZ232" s="30"/>
      <c r="CA232" s="31"/>
      <c r="CB232" s="29"/>
      <c r="CC232" s="29"/>
      <c r="CD232" s="29"/>
      <c r="CE232" s="29"/>
      <c r="CF232" s="32"/>
      <c r="CG232" s="30"/>
      <c r="CH232" s="31"/>
      <c r="CI232" s="29"/>
      <c r="CJ232" s="29"/>
      <c r="CK232" s="29"/>
      <c r="CL232" s="29"/>
      <c r="CM232" s="32"/>
      <c r="CN232" s="30"/>
      <c r="CO232" s="31"/>
      <c r="CP232" s="29"/>
      <c r="CQ232" s="29"/>
      <c r="CR232" s="29"/>
      <c r="CS232" s="29"/>
      <c r="CT232" s="32"/>
      <c r="CU232" s="30"/>
      <c r="CV232" s="31"/>
      <c r="CW232" s="29"/>
      <c r="CX232" s="29"/>
      <c r="CY232" s="29"/>
      <c r="CZ232" s="29"/>
      <c r="DA232" s="32"/>
      <c r="DB232" s="30"/>
      <c r="DC232" s="31"/>
      <c r="DD232" s="29"/>
      <c r="DE232" s="29"/>
      <c r="DF232" s="29"/>
      <c r="DG232" s="29"/>
      <c r="DH232" s="32"/>
      <c r="DI232" s="30"/>
      <c r="DJ232" s="31"/>
      <c r="DK232" s="29"/>
      <c r="DL232" s="29"/>
      <c r="DM232" s="29"/>
      <c r="DN232" s="29"/>
      <c r="DO232" s="32"/>
      <c r="DP232" s="30"/>
      <c r="DQ232" s="31"/>
      <c r="DR232" s="29"/>
      <c r="DS232" s="29"/>
      <c r="DT232" s="29"/>
      <c r="DU232" s="29"/>
      <c r="DV232" s="32"/>
      <c r="DW232" s="30"/>
      <c r="DX232" s="31"/>
      <c r="DY232" s="29"/>
      <c r="DZ232" s="29"/>
      <c r="EA232" s="29"/>
      <c r="EB232" s="29"/>
      <c r="EC232" s="32"/>
      <c r="ED232" s="30"/>
      <c r="EE232" s="31"/>
      <c r="EF232" s="29"/>
      <c r="EG232" s="29"/>
      <c r="EH232" s="29"/>
      <c r="EI232" s="29"/>
      <c r="EJ232" s="32"/>
      <c r="EK232" s="30"/>
      <c r="EL232" s="31"/>
      <c r="EM232" s="29"/>
      <c r="EN232" s="29"/>
      <c r="EO232" s="29"/>
      <c r="EP232" s="29"/>
      <c r="EQ232" s="32"/>
      <c r="ER232" s="30"/>
      <c r="ES232" s="31"/>
      <c r="ET232" s="29"/>
      <c r="EU232" s="29"/>
      <c r="EV232" s="29"/>
      <c r="EW232" s="29"/>
      <c r="EX232" s="32"/>
      <c r="EY232" s="30"/>
      <c r="EZ232" s="31"/>
      <c r="FA232" s="29"/>
      <c r="FB232" s="29"/>
      <c r="FC232" s="29"/>
      <c r="FD232" s="29"/>
      <c r="FE232" s="32"/>
      <c r="FF232" s="30"/>
      <c r="FG232" s="31"/>
      <c r="FH232" s="29"/>
      <c r="FI232" s="29"/>
      <c r="FJ232" s="29"/>
      <c r="FK232" s="29"/>
      <c r="FL232" s="32"/>
      <c r="FM232" s="30"/>
      <c r="FN232" s="31"/>
      <c r="FO232" s="29"/>
      <c r="FP232" s="29"/>
      <c r="FQ232" s="29"/>
      <c r="FR232" s="29"/>
      <c r="FS232" s="32"/>
      <c r="FT232" s="30"/>
      <c r="FU232" s="31"/>
      <c r="FV232" s="29"/>
      <c r="FW232" s="29"/>
      <c r="FX232" s="29"/>
      <c r="FY232" s="29"/>
      <c r="FZ232" s="32"/>
      <c r="GA232" s="30"/>
      <c r="GB232" s="31"/>
      <c r="GC232" s="29"/>
      <c r="GD232" s="29"/>
      <c r="GE232" s="29"/>
      <c r="GF232" s="29"/>
      <c r="GG232" s="32"/>
      <c r="GH232" s="30"/>
      <c r="GI232" s="31"/>
      <c r="GJ232" s="29"/>
      <c r="GK232" s="29"/>
      <c r="GL232" s="29"/>
      <c r="GM232" s="29"/>
      <c r="GN232" s="32"/>
      <c r="GO232" s="30"/>
      <c r="GP232" s="31"/>
      <c r="GQ232" s="29"/>
      <c r="GR232" s="29"/>
      <c r="GS232" s="29"/>
      <c r="GT232" s="29"/>
      <c r="GU232" s="32"/>
      <c r="GV232" s="30"/>
      <c r="GW232" s="31"/>
      <c r="GX232" s="29"/>
      <c r="GY232" s="29"/>
      <c r="GZ232" s="29"/>
      <c r="HA232" s="29"/>
      <c r="HB232" s="32"/>
      <c r="HC232" s="30"/>
      <c r="HD232" s="31"/>
      <c r="HE232" s="29"/>
      <c r="HF232" s="29"/>
      <c r="HG232" s="29"/>
      <c r="HH232" s="29"/>
      <c r="HI232" s="32"/>
      <c r="HJ232" s="30"/>
      <c r="HK232" s="31"/>
      <c r="HL232" s="29"/>
      <c r="HM232" s="29"/>
      <c r="HN232" s="29"/>
      <c r="HO232" s="29"/>
      <c r="HP232" s="32"/>
      <c r="HQ232" s="30"/>
      <c r="HR232" s="31"/>
      <c r="HS232" s="29"/>
      <c r="HT232" s="29"/>
      <c r="HU232" s="29"/>
      <c r="HV232" s="29"/>
      <c r="HW232" s="32"/>
      <c r="HX232" s="30"/>
      <c r="HY232" s="31"/>
      <c r="HZ232" s="29"/>
      <c r="IA232" s="29"/>
      <c r="IB232" s="29"/>
      <c r="IC232" s="29"/>
      <c r="ID232" s="32"/>
      <c r="IE232" s="30"/>
      <c r="IF232" s="31"/>
      <c r="IG232" s="29"/>
      <c r="IH232" s="29"/>
      <c r="II232" s="29"/>
      <c r="IJ232" s="29"/>
      <c r="IK232" s="32"/>
      <c r="IL232" s="30"/>
      <c r="IM232" s="31"/>
      <c r="IN232" s="29"/>
      <c r="IO232" s="29"/>
      <c r="IP232" s="29"/>
      <c r="IQ232" s="29"/>
      <c r="IR232" s="32"/>
      <c r="IS232" s="30"/>
      <c r="IT232" s="31"/>
      <c r="IU232" s="29"/>
      <c r="IV232" s="29"/>
    </row>
    <row r="233" spans="1:256" hidden="1" outlineLevel="2" x14ac:dyDescent="0.25">
      <c r="A233" s="30" t="s">
        <v>1416</v>
      </c>
      <c r="B233" s="31">
        <v>37057</v>
      </c>
      <c r="C233" s="29" t="s">
        <v>1417</v>
      </c>
      <c r="D233" s="29" t="s">
        <v>1474</v>
      </c>
      <c r="E233" s="29"/>
      <c r="F233" s="29" t="s">
        <v>1475</v>
      </c>
      <c r="G233" s="32">
        <v>0</v>
      </c>
      <c r="H233" s="30"/>
      <c r="I233" s="31"/>
      <c r="J233" s="29"/>
      <c r="K233" s="29"/>
      <c r="L233" s="29"/>
      <c r="M233" s="29"/>
      <c r="N233" s="32"/>
      <c r="O233" s="30"/>
      <c r="P233" s="31"/>
      <c r="Q233" s="29"/>
      <c r="R233" s="29"/>
      <c r="S233" s="29"/>
      <c r="T233" s="29"/>
      <c r="U233" s="32"/>
      <c r="V233" s="30"/>
      <c r="W233" s="31"/>
      <c r="X233" s="29"/>
      <c r="Y233" s="29"/>
      <c r="Z233" s="29"/>
      <c r="AA233" s="29"/>
      <c r="AB233" s="32"/>
      <c r="AC233" s="30"/>
      <c r="AD233" s="31"/>
      <c r="AE233" s="29"/>
      <c r="AF233" s="29"/>
      <c r="AG233" s="29"/>
      <c r="AH233" s="29"/>
      <c r="AI233" s="32"/>
      <c r="AJ233" s="30"/>
      <c r="AK233" s="31"/>
      <c r="AL233" s="29"/>
      <c r="AM233" s="29"/>
      <c r="AN233" s="29"/>
      <c r="AO233" s="29"/>
      <c r="AP233" s="32"/>
      <c r="AQ233" s="30"/>
      <c r="AR233" s="31"/>
      <c r="AS233" s="29"/>
      <c r="AT233" s="29"/>
      <c r="AU233" s="29"/>
      <c r="AV233" s="29"/>
      <c r="AW233" s="32"/>
      <c r="AX233" s="30"/>
      <c r="AY233" s="31"/>
      <c r="AZ233" s="29"/>
      <c r="BA233" s="29"/>
      <c r="BB233" s="29"/>
      <c r="BC233" s="29"/>
      <c r="BD233" s="32"/>
      <c r="BE233" s="30"/>
      <c r="BF233" s="31"/>
      <c r="BG233" s="29"/>
      <c r="BH233" s="29"/>
      <c r="BI233" s="29"/>
      <c r="BJ233" s="29"/>
      <c r="BK233" s="32"/>
      <c r="BL233" s="30"/>
      <c r="BM233" s="31"/>
      <c r="BN233" s="29"/>
      <c r="BO233" s="29"/>
      <c r="BP233" s="29"/>
      <c r="BQ233" s="29"/>
      <c r="BR233" s="32"/>
      <c r="BS233" s="30"/>
      <c r="BT233" s="31"/>
      <c r="BU233" s="29"/>
      <c r="BV233" s="29"/>
      <c r="BW233" s="29"/>
      <c r="BX233" s="29"/>
      <c r="BY233" s="32"/>
      <c r="BZ233" s="30"/>
      <c r="CA233" s="31"/>
      <c r="CB233" s="29"/>
      <c r="CC233" s="29"/>
      <c r="CD233" s="29"/>
      <c r="CE233" s="29"/>
      <c r="CF233" s="32"/>
      <c r="CG233" s="30"/>
      <c r="CH233" s="31"/>
      <c r="CI233" s="29"/>
      <c r="CJ233" s="29"/>
      <c r="CK233" s="29"/>
      <c r="CL233" s="29"/>
      <c r="CM233" s="32"/>
      <c r="CN233" s="30"/>
      <c r="CO233" s="31"/>
      <c r="CP233" s="29"/>
      <c r="CQ233" s="29"/>
      <c r="CR233" s="29"/>
      <c r="CS233" s="29"/>
      <c r="CT233" s="32"/>
      <c r="CU233" s="30"/>
      <c r="CV233" s="31"/>
      <c r="CW233" s="29"/>
      <c r="CX233" s="29"/>
      <c r="CY233" s="29"/>
      <c r="CZ233" s="29"/>
      <c r="DA233" s="32"/>
      <c r="DB233" s="30"/>
      <c r="DC233" s="31"/>
      <c r="DD233" s="29"/>
      <c r="DE233" s="29"/>
      <c r="DF233" s="29"/>
      <c r="DG233" s="29"/>
      <c r="DH233" s="32"/>
      <c r="DI233" s="30"/>
      <c r="DJ233" s="31"/>
      <c r="DK233" s="29"/>
      <c r="DL233" s="29"/>
      <c r="DM233" s="29"/>
      <c r="DN233" s="29"/>
      <c r="DO233" s="32"/>
      <c r="DP233" s="30"/>
      <c r="DQ233" s="31"/>
      <c r="DR233" s="29"/>
      <c r="DS233" s="29"/>
      <c r="DT233" s="29"/>
      <c r="DU233" s="29"/>
      <c r="DV233" s="32"/>
      <c r="DW233" s="30"/>
      <c r="DX233" s="31"/>
      <c r="DY233" s="29"/>
      <c r="DZ233" s="29"/>
      <c r="EA233" s="29"/>
      <c r="EB233" s="29"/>
      <c r="EC233" s="32"/>
      <c r="ED233" s="30"/>
      <c r="EE233" s="31"/>
      <c r="EF233" s="29"/>
      <c r="EG233" s="29"/>
      <c r="EH233" s="29"/>
      <c r="EI233" s="29"/>
      <c r="EJ233" s="32"/>
      <c r="EK233" s="30"/>
      <c r="EL233" s="31"/>
      <c r="EM233" s="29"/>
      <c r="EN233" s="29"/>
      <c r="EO233" s="29"/>
      <c r="EP233" s="29"/>
      <c r="EQ233" s="32"/>
      <c r="ER233" s="30"/>
      <c r="ES233" s="31"/>
      <c r="ET233" s="29"/>
      <c r="EU233" s="29"/>
      <c r="EV233" s="29"/>
      <c r="EW233" s="29"/>
      <c r="EX233" s="32"/>
      <c r="EY233" s="30"/>
      <c r="EZ233" s="31"/>
      <c r="FA233" s="29"/>
      <c r="FB233" s="29"/>
      <c r="FC233" s="29"/>
      <c r="FD233" s="29"/>
      <c r="FE233" s="32"/>
      <c r="FF233" s="30"/>
      <c r="FG233" s="31"/>
      <c r="FH233" s="29"/>
      <c r="FI233" s="29"/>
      <c r="FJ233" s="29"/>
      <c r="FK233" s="29"/>
      <c r="FL233" s="32"/>
      <c r="FM233" s="30"/>
      <c r="FN233" s="31"/>
      <c r="FO233" s="29"/>
      <c r="FP233" s="29"/>
      <c r="FQ233" s="29"/>
      <c r="FR233" s="29"/>
      <c r="FS233" s="32"/>
      <c r="FT233" s="30"/>
      <c r="FU233" s="31"/>
      <c r="FV233" s="29"/>
      <c r="FW233" s="29"/>
      <c r="FX233" s="29"/>
      <c r="FY233" s="29"/>
      <c r="FZ233" s="32"/>
      <c r="GA233" s="30"/>
      <c r="GB233" s="31"/>
      <c r="GC233" s="29"/>
      <c r="GD233" s="29"/>
      <c r="GE233" s="29"/>
      <c r="GF233" s="29"/>
      <c r="GG233" s="32"/>
      <c r="GH233" s="30"/>
      <c r="GI233" s="31"/>
      <c r="GJ233" s="29"/>
      <c r="GK233" s="29"/>
      <c r="GL233" s="29"/>
      <c r="GM233" s="29"/>
      <c r="GN233" s="32"/>
      <c r="GO233" s="30"/>
      <c r="GP233" s="31"/>
      <c r="GQ233" s="29"/>
      <c r="GR233" s="29"/>
      <c r="GS233" s="29"/>
      <c r="GT233" s="29"/>
      <c r="GU233" s="32"/>
      <c r="GV233" s="30"/>
      <c r="GW233" s="31"/>
      <c r="GX233" s="29"/>
      <c r="GY233" s="29"/>
      <c r="GZ233" s="29"/>
      <c r="HA233" s="29"/>
      <c r="HB233" s="32"/>
      <c r="HC233" s="30"/>
      <c r="HD233" s="31"/>
      <c r="HE233" s="29"/>
      <c r="HF233" s="29"/>
      <c r="HG233" s="29"/>
      <c r="HH233" s="29"/>
      <c r="HI233" s="32"/>
      <c r="HJ233" s="30"/>
      <c r="HK233" s="31"/>
      <c r="HL233" s="29"/>
      <c r="HM233" s="29"/>
      <c r="HN233" s="29"/>
      <c r="HO233" s="29"/>
      <c r="HP233" s="32"/>
      <c r="HQ233" s="30"/>
      <c r="HR233" s="31"/>
      <c r="HS233" s="29"/>
      <c r="HT233" s="29"/>
      <c r="HU233" s="29"/>
      <c r="HV233" s="29"/>
      <c r="HW233" s="32"/>
      <c r="HX233" s="30"/>
      <c r="HY233" s="31"/>
      <c r="HZ233" s="29"/>
      <c r="IA233" s="29"/>
      <c r="IB233" s="29"/>
      <c r="IC233" s="29"/>
      <c r="ID233" s="32"/>
      <c r="IE233" s="30"/>
      <c r="IF233" s="31"/>
      <c r="IG233" s="29"/>
      <c r="IH233" s="29"/>
      <c r="II233" s="29"/>
      <c r="IJ233" s="29"/>
      <c r="IK233" s="32"/>
      <c r="IL233" s="30"/>
      <c r="IM233" s="31"/>
      <c r="IN233" s="29"/>
      <c r="IO233" s="29"/>
      <c r="IP233" s="29"/>
      <c r="IQ233" s="29"/>
      <c r="IR233" s="32"/>
      <c r="IS233" s="30"/>
      <c r="IT233" s="31"/>
      <c r="IU233" s="29"/>
      <c r="IV233" s="29"/>
    </row>
    <row r="234" spans="1:256" hidden="1" outlineLevel="2" x14ac:dyDescent="0.25">
      <c r="A234" s="30" t="s">
        <v>1418</v>
      </c>
      <c r="B234" s="31">
        <v>37061</v>
      </c>
      <c r="C234" s="29" t="s">
        <v>1460</v>
      </c>
      <c r="D234" s="29" t="s">
        <v>1474</v>
      </c>
      <c r="E234" s="29"/>
      <c r="F234" s="29" t="s">
        <v>1475</v>
      </c>
      <c r="G234" s="32">
        <v>0</v>
      </c>
      <c r="H234" s="30"/>
      <c r="I234" s="31"/>
      <c r="J234" s="29"/>
      <c r="K234" s="29"/>
      <c r="L234" s="29"/>
      <c r="M234" s="29"/>
      <c r="N234" s="32"/>
      <c r="O234" s="30"/>
      <c r="P234" s="31"/>
      <c r="Q234" s="29"/>
      <c r="R234" s="29"/>
      <c r="S234" s="29"/>
      <c r="T234" s="29"/>
      <c r="U234" s="32"/>
      <c r="V234" s="30"/>
      <c r="W234" s="31"/>
      <c r="X234" s="29"/>
      <c r="Y234" s="29"/>
      <c r="Z234" s="29"/>
      <c r="AA234" s="29"/>
      <c r="AB234" s="32"/>
      <c r="AC234" s="30"/>
      <c r="AD234" s="31"/>
      <c r="AE234" s="29"/>
      <c r="AF234" s="29"/>
      <c r="AG234" s="29"/>
      <c r="AH234" s="29"/>
      <c r="AI234" s="32"/>
      <c r="AJ234" s="30"/>
      <c r="AK234" s="31"/>
      <c r="AL234" s="29"/>
      <c r="AM234" s="29"/>
      <c r="AN234" s="29"/>
      <c r="AO234" s="29"/>
      <c r="AP234" s="32"/>
      <c r="AQ234" s="30"/>
      <c r="AR234" s="31"/>
      <c r="AS234" s="29"/>
      <c r="AT234" s="29"/>
      <c r="AU234" s="29"/>
      <c r="AV234" s="29"/>
      <c r="AW234" s="32"/>
      <c r="AX234" s="30"/>
      <c r="AY234" s="31"/>
      <c r="AZ234" s="29"/>
      <c r="BA234" s="29"/>
      <c r="BB234" s="29"/>
      <c r="BC234" s="29"/>
      <c r="BD234" s="32"/>
      <c r="BE234" s="30"/>
      <c r="BF234" s="31"/>
      <c r="BG234" s="29"/>
      <c r="BH234" s="29"/>
      <c r="BI234" s="29"/>
      <c r="BJ234" s="29"/>
      <c r="BK234" s="32"/>
      <c r="BL234" s="30"/>
      <c r="BM234" s="31"/>
      <c r="BN234" s="29"/>
      <c r="BO234" s="29"/>
      <c r="BP234" s="29"/>
      <c r="BQ234" s="29"/>
      <c r="BR234" s="32"/>
      <c r="BS234" s="30"/>
      <c r="BT234" s="31"/>
      <c r="BU234" s="29"/>
      <c r="BV234" s="29"/>
      <c r="BW234" s="29"/>
      <c r="BX234" s="29"/>
      <c r="BY234" s="32"/>
      <c r="BZ234" s="30"/>
      <c r="CA234" s="31"/>
      <c r="CB234" s="29"/>
      <c r="CC234" s="29"/>
      <c r="CD234" s="29"/>
      <c r="CE234" s="29"/>
      <c r="CF234" s="32"/>
      <c r="CG234" s="30"/>
      <c r="CH234" s="31"/>
      <c r="CI234" s="29"/>
      <c r="CJ234" s="29"/>
      <c r="CK234" s="29"/>
      <c r="CL234" s="29"/>
      <c r="CM234" s="32"/>
      <c r="CN234" s="30"/>
      <c r="CO234" s="31"/>
      <c r="CP234" s="29"/>
      <c r="CQ234" s="29"/>
      <c r="CR234" s="29"/>
      <c r="CS234" s="29"/>
      <c r="CT234" s="32"/>
      <c r="CU234" s="30"/>
      <c r="CV234" s="31"/>
      <c r="CW234" s="29"/>
      <c r="CX234" s="29"/>
      <c r="CY234" s="29"/>
      <c r="CZ234" s="29"/>
      <c r="DA234" s="32"/>
      <c r="DB234" s="30"/>
      <c r="DC234" s="31"/>
      <c r="DD234" s="29"/>
      <c r="DE234" s="29"/>
      <c r="DF234" s="29"/>
      <c r="DG234" s="29"/>
      <c r="DH234" s="32"/>
      <c r="DI234" s="30"/>
      <c r="DJ234" s="31"/>
      <c r="DK234" s="29"/>
      <c r="DL234" s="29"/>
      <c r="DM234" s="29"/>
      <c r="DN234" s="29"/>
      <c r="DO234" s="32"/>
      <c r="DP234" s="30"/>
      <c r="DQ234" s="31"/>
      <c r="DR234" s="29"/>
      <c r="DS234" s="29"/>
      <c r="DT234" s="29"/>
      <c r="DU234" s="29"/>
      <c r="DV234" s="32"/>
      <c r="DW234" s="30"/>
      <c r="DX234" s="31"/>
      <c r="DY234" s="29"/>
      <c r="DZ234" s="29"/>
      <c r="EA234" s="29"/>
      <c r="EB234" s="29"/>
      <c r="EC234" s="32"/>
      <c r="ED234" s="30"/>
      <c r="EE234" s="31"/>
      <c r="EF234" s="29"/>
      <c r="EG234" s="29"/>
      <c r="EH234" s="29"/>
      <c r="EI234" s="29"/>
      <c r="EJ234" s="32"/>
      <c r="EK234" s="30"/>
      <c r="EL234" s="31"/>
      <c r="EM234" s="29"/>
      <c r="EN234" s="29"/>
      <c r="EO234" s="29"/>
      <c r="EP234" s="29"/>
      <c r="EQ234" s="32"/>
      <c r="ER234" s="30"/>
      <c r="ES234" s="31"/>
      <c r="ET234" s="29"/>
      <c r="EU234" s="29"/>
      <c r="EV234" s="29"/>
      <c r="EW234" s="29"/>
      <c r="EX234" s="32"/>
      <c r="EY234" s="30"/>
      <c r="EZ234" s="31"/>
      <c r="FA234" s="29"/>
      <c r="FB234" s="29"/>
      <c r="FC234" s="29"/>
      <c r="FD234" s="29"/>
      <c r="FE234" s="32"/>
      <c r="FF234" s="30"/>
      <c r="FG234" s="31"/>
      <c r="FH234" s="29"/>
      <c r="FI234" s="29"/>
      <c r="FJ234" s="29"/>
      <c r="FK234" s="29"/>
      <c r="FL234" s="32"/>
      <c r="FM234" s="30"/>
      <c r="FN234" s="31"/>
      <c r="FO234" s="29"/>
      <c r="FP234" s="29"/>
      <c r="FQ234" s="29"/>
      <c r="FR234" s="29"/>
      <c r="FS234" s="32"/>
      <c r="FT234" s="30"/>
      <c r="FU234" s="31"/>
      <c r="FV234" s="29"/>
      <c r="FW234" s="29"/>
      <c r="FX234" s="29"/>
      <c r="FY234" s="29"/>
      <c r="FZ234" s="32"/>
      <c r="GA234" s="30"/>
      <c r="GB234" s="31"/>
      <c r="GC234" s="29"/>
      <c r="GD234" s="29"/>
      <c r="GE234" s="29"/>
      <c r="GF234" s="29"/>
      <c r="GG234" s="32"/>
      <c r="GH234" s="30"/>
      <c r="GI234" s="31"/>
      <c r="GJ234" s="29"/>
      <c r="GK234" s="29"/>
      <c r="GL234" s="29"/>
      <c r="GM234" s="29"/>
      <c r="GN234" s="32"/>
      <c r="GO234" s="30"/>
      <c r="GP234" s="31"/>
      <c r="GQ234" s="29"/>
      <c r="GR234" s="29"/>
      <c r="GS234" s="29"/>
      <c r="GT234" s="29"/>
      <c r="GU234" s="32"/>
      <c r="GV234" s="30"/>
      <c r="GW234" s="31"/>
      <c r="GX234" s="29"/>
      <c r="GY234" s="29"/>
      <c r="GZ234" s="29"/>
      <c r="HA234" s="29"/>
      <c r="HB234" s="32"/>
      <c r="HC234" s="30"/>
      <c r="HD234" s="31"/>
      <c r="HE234" s="29"/>
      <c r="HF234" s="29"/>
      <c r="HG234" s="29"/>
      <c r="HH234" s="29"/>
      <c r="HI234" s="32"/>
      <c r="HJ234" s="30"/>
      <c r="HK234" s="31"/>
      <c r="HL234" s="29"/>
      <c r="HM234" s="29"/>
      <c r="HN234" s="29"/>
      <c r="HO234" s="29"/>
      <c r="HP234" s="32"/>
      <c r="HQ234" s="30"/>
      <c r="HR234" s="31"/>
      <c r="HS234" s="29"/>
      <c r="HT234" s="29"/>
      <c r="HU234" s="29"/>
      <c r="HV234" s="29"/>
      <c r="HW234" s="32"/>
      <c r="HX234" s="30"/>
      <c r="HY234" s="31"/>
      <c r="HZ234" s="29"/>
      <c r="IA234" s="29"/>
      <c r="IB234" s="29"/>
      <c r="IC234" s="29"/>
      <c r="ID234" s="32"/>
      <c r="IE234" s="30"/>
      <c r="IF234" s="31"/>
      <c r="IG234" s="29"/>
      <c r="IH234" s="29"/>
      <c r="II234" s="29"/>
      <c r="IJ234" s="29"/>
      <c r="IK234" s="32"/>
      <c r="IL234" s="30"/>
      <c r="IM234" s="31"/>
      <c r="IN234" s="29"/>
      <c r="IO234" s="29"/>
      <c r="IP234" s="29"/>
      <c r="IQ234" s="29"/>
      <c r="IR234" s="32"/>
      <c r="IS234" s="30"/>
      <c r="IT234" s="31"/>
      <c r="IU234" s="29"/>
      <c r="IV234" s="29"/>
    </row>
    <row r="235" spans="1:256" hidden="1" outlineLevel="2" x14ac:dyDescent="0.25">
      <c r="A235" s="30" t="s">
        <v>1419</v>
      </c>
      <c r="B235" s="31">
        <v>37061</v>
      </c>
      <c r="C235" s="29" t="s">
        <v>1476</v>
      </c>
      <c r="D235" s="29" t="s">
        <v>1474</v>
      </c>
      <c r="E235" s="29"/>
      <c r="F235" s="29" t="s">
        <v>1402</v>
      </c>
      <c r="G235" s="32">
        <v>0</v>
      </c>
      <c r="H235" s="30"/>
      <c r="I235" s="31"/>
      <c r="J235" s="29"/>
      <c r="K235" s="29"/>
      <c r="L235" s="29"/>
      <c r="M235" s="29"/>
      <c r="N235" s="32"/>
      <c r="O235" s="30"/>
      <c r="P235" s="31"/>
      <c r="Q235" s="29"/>
      <c r="R235" s="29"/>
      <c r="S235" s="29"/>
      <c r="T235" s="29"/>
      <c r="U235" s="32"/>
      <c r="V235" s="30"/>
      <c r="W235" s="31"/>
      <c r="X235" s="29"/>
      <c r="Y235" s="29"/>
      <c r="Z235" s="29"/>
      <c r="AA235" s="29"/>
      <c r="AB235" s="32"/>
      <c r="AC235" s="30"/>
      <c r="AD235" s="31"/>
      <c r="AE235" s="29"/>
      <c r="AF235" s="29"/>
      <c r="AG235" s="29"/>
      <c r="AH235" s="29"/>
      <c r="AI235" s="32"/>
      <c r="AJ235" s="30"/>
      <c r="AK235" s="31"/>
      <c r="AL235" s="29"/>
      <c r="AM235" s="29"/>
      <c r="AN235" s="29"/>
      <c r="AO235" s="29"/>
      <c r="AP235" s="32"/>
      <c r="AQ235" s="30"/>
      <c r="AR235" s="31"/>
      <c r="AS235" s="29"/>
      <c r="AT235" s="29"/>
      <c r="AU235" s="29"/>
      <c r="AV235" s="29"/>
      <c r="AW235" s="32"/>
      <c r="AX235" s="30"/>
      <c r="AY235" s="31"/>
      <c r="AZ235" s="29"/>
      <c r="BA235" s="29"/>
      <c r="BB235" s="29"/>
      <c r="BC235" s="29"/>
      <c r="BD235" s="32"/>
      <c r="BE235" s="30"/>
      <c r="BF235" s="31"/>
      <c r="BG235" s="29"/>
      <c r="BH235" s="29"/>
      <c r="BI235" s="29"/>
      <c r="BJ235" s="29"/>
      <c r="BK235" s="32"/>
      <c r="BL235" s="30"/>
      <c r="BM235" s="31"/>
      <c r="BN235" s="29"/>
      <c r="BO235" s="29"/>
      <c r="BP235" s="29"/>
      <c r="BQ235" s="29"/>
      <c r="BR235" s="32"/>
      <c r="BS235" s="30"/>
      <c r="BT235" s="31"/>
      <c r="BU235" s="29"/>
      <c r="BV235" s="29"/>
      <c r="BW235" s="29"/>
      <c r="BX235" s="29"/>
      <c r="BY235" s="32"/>
      <c r="BZ235" s="30"/>
      <c r="CA235" s="31"/>
      <c r="CB235" s="29"/>
      <c r="CC235" s="29"/>
      <c r="CD235" s="29"/>
      <c r="CE235" s="29"/>
      <c r="CF235" s="32"/>
      <c r="CG235" s="30"/>
      <c r="CH235" s="31"/>
      <c r="CI235" s="29"/>
      <c r="CJ235" s="29"/>
      <c r="CK235" s="29"/>
      <c r="CL235" s="29"/>
      <c r="CM235" s="32"/>
      <c r="CN235" s="30"/>
      <c r="CO235" s="31"/>
      <c r="CP235" s="29"/>
      <c r="CQ235" s="29"/>
      <c r="CR235" s="29"/>
      <c r="CS235" s="29"/>
      <c r="CT235" s="32"/>
      <c r="CU235" s="30"/>
      <c r="CV235" s="31"/>
      <c r="CW235" s="29"/>
      <c r="CX235" s="29"/>
      <c r="CY235" s="29"/>
      <c r="CZ235" s="29"/>
      <c r="DA235" s="32"/>
      <c r="DB235" s="30"/>
      <c r="DC235" s="31"/>
      <c r="DD235" s="29"/>
      <c r="DE235" s="29"/>
      <c r="DF235" s="29"/>
      <c r="DG235" s="29"/>
      <c r="DH235" s="32"/>
      <c r="DI235" s="30"/>
      <c r="DJ235" s="31"/>
      <c r="DK235" s="29"/>
      <c r="DL235" s="29"/>
      <c r="DM235" s="29"/>
      <c r="DN235" s="29"/>
      <c r="DO235" s="32"/>
      <c r="DP235" s="30"/>
      <c r="DQ235" s="31"/>
      <c r="DR235" s="29"/>
      <c r="DS235" s="29"/>
      <c r="DT235" s="29"/>
      <c r="DU235" s="29"/>
      <c r="DV235" s="32"/>
      <c r="DW235" s="30"/>
      <c r="DX235" s="31"/>
      <c r="DY235" s="29"/>
      <c r="DZ235" s="29"/>
      <c r="EA235" s="29"/>
      <c r="EB235" s="29"/>
      <c r="EC235" s="32"/>
      <c r="ED235" s="30"/>
      <c r="EE235" s="31"/>
      <c r="EF235" s="29"/>
      <c r="EG235" s="29"/>
      <c r="EH235" s="29"/>
      <c r="EI235" s="29"/>
      <c r="EJ235" s="32"/>
      <c r="EK235" s="30"/>
      <c r="EL235" s="31"/>
      <c r="EM235" s="29"/>
      <c r="EN235" s="29"/>
      <c r="EO235" s="29"/>
      <c r="EP235" s="29"/>
      <c r="EQ235" s="32"/>
      <c r="ER235" s="30"/>
      <c r="ES235" s="31"/>
      <c r="ET235" s="29"/>
      <c r="EU235" s="29"/>
      <c r="EV235" s="29"/>
      <c r="EW235" s="29"/>
      <c r="EX235" s="32"/>
      <c r="EY235" s="30"/>
      <c r="EZ235" s="31"/>
      <c r="FA235" s="29"/>
      <c r="FB235" s="29"/>
      <c r="FC235" s="29"/>
      <c r="FD235" s="29"/>
      <c r="FE235" s="32"/>
      <c r="FF235" s="30"/>
      <c r="FG235" s="31"/>
      <c r="FH235" s="29"/>
      <c r="FI235" s="29"/>
      <c r="FJ235" s="29"/>
      <c r="FK235" s="29"/>
      <c r="FL235" s="32"/>
      <c r="FM235" s="30"/>
      <c r="FN235" s="31"/>
      <c r="FO235" s="29"/>
      <c r="FP235" s="29"/>
      <c r="FQ235" s="29"/>
      <c r="FR235" s="29"/>
      <c r="FS235" s="32"/>
      <c r="FT235" s="30"/>
      <c r="FU235" s="31"/>
      <c r="FV235" s="29"/>
      <c r="FW235" s="29"/>
      <c r="FX235" s="29"/>
      <c r="FY235" s="29"/>
      <c r="FZ235" s="32"/>
      <c r="GA235" s="30"/>
      <c r="GB235" s="31"/>
      <c r="GC235" s="29"/>
      <c r="GD235" s="29"/>
      <c r="GE235" s="29"/>
      <c r="GF235" s="29"/>
      <c r="GG235" s="32"/>
      <c r="GH235" s="30"/>
      <c r="GI235" s="31"/>
      <c r="GJ235" s="29"/>
      <c r="GK235" s="29"/>
      <c r="GL235" s="29"/>
      <c r="GM235" s="29"/>
      <c r="GN235" s="32"/>
      <c r="GO235" s="30"/>
      <c r="GP235" s="31"/>
      <c r="GQ235" s="29"/>
      <c r="GR235" s="29"/>
      <c r="GS235" s="29"/>
      <c r="GT235" s="29"/>
      <c r="GU235" s="32"/>
      <c r="GV235" s="30"/>
      <c r="GW235" s="31"/>
      <c r="GX235" s="29"/>
      <c r="GY235" s="29"/>
      <c r="GZ235" s="29"/>
      <c r="HA235" s="29"/>
      <c r="HB235" s="32"/>
      <c r="HC235" s="30"/>
      <c r="HD235" s="31"/>
      <c r="HE235" s="29"/>
      <c r="HF235" s="29"/>
      <c r="HG235" s="29"/>
      <c r="HH235" s="29"/>
      <c r="HI235" s="32"/>
      <c r="HJ235" s="30"/>
      <c r="HK235" s="31"/>
      <c r="HL235" s="29"/>
      <c r="HM235" s="29"/>
      <c r="HN235" s="29"/>
      <c r="HO235" s="29"/>
      <c r="HP235" s="32"/>
      <c r="HQ235" s="30"/>
      <c r="HR235" s="31"/>
      <c r="HS235" s="29"/>
      <c r="HT235" s="29"/>
      <c r="HU235" s="29"/>
      <c r="HV235" s="29"/>
      <c r="HW235" s="32"/>
      <c r="HX235" s="30"/>
      <c r="HY235" s="31"/>
      <c r="HZ235" s="29"/>
      <c r="IA235" s="29"/>
      <c r="IB235" s="29"/>
      <c r="IC235" s="29"/>
      <c r="ID235" s="32"/>
      <c r="IE235" s="30"/>
      <c r="IF235" s="31"/>
      <c r="IG235" s="29"/>
      <c r="IH235" s="29"/>
      <c r="II235" s="29"/>
      <c r="IJ235" s="29"/>
      <c r="IK235" s="32"/>
      <c r="IL235" s="30"/>
      <c r="IM235" s="31"/>
      <c r="IN235" s="29"/>
      <c r="IO235" s="29"/>
      <c r="IP235" s="29"/>
      <c r="IQ235" s="29"/>
      <c r="IR235" s="32"/>
      <c r="IS235" s="30"/>
      <c r="IT235" s="31"/>
      <c r="IU235" s="29"/>
      <c r="IV235" s="29"/>
    </row>
    <row r="236" spans="1:256" hidden="1" outlineLevel="2" x14ac:dyDescent="0.25">
      <c r="A236" s="30" t="s">
        <v>1422</v>
      </c>
      <c r="B236" s="31">
        <v>37062</v>
      </c>
      <c r="C236" s="29" t="s">
        <v>1476</v>
      </c>
      <c r="D236" s="29" t="s">
        <v>1474</v>
      </c>
      <c r="E236" s="29"/>
      <c r="F236" s="29" t="s">
        <v>1402</v>
      </c>
      <c r="G236" s="32">
        <v>0</v>
      </c>
      <c r="H236" s="30"/>
      <c r="I236" s="31"/>
      <c r="J236" s="29"/>
      <c r="K236" s="29"/>
      <c r="L236" s="29"/>
      <c r="M236" s="29"/>
      <c r="N236" s="32"/>
      <c r="O236" s="30"/>
      <c r="P236" s="31"/>
      <c r="Q236" s="29"/>
      <c r="R236" s="29"/>
      <c r="S236" s="29"/>
      <c r="T236" s="29"/>
      <c r="U236" s="32"/>
      <c r="V236" s="30"/>
      <c r="W236" s="31"/>
      <c r="X236" s="29"/>
      <c r="Y236" s="29"/>
      <c r="Z236" s="29"/>
      <c r="AA236" s="29"/>
      <c r="AB236" s="32"/>
      <c r="AC236" s="30"/>
      <c r="AD236" s="31"/>
      <c r="AE236" s="29"/>
      <c r="AF236" s="29"/>
      <c r="AG236" s="29"/>
      <c r="AH236" s="29"/>
      <c r="AI236" s="32"/>
      <c r="AJ236" s="30"/>
      <c r="AK236" s="31"/>
      <c r="AL236" s="29"/>
      <c r="AM236" s="29"/>
      <c r="AN236" s="29"/>
      <c r="AO236" s="29"/>
      <c r="AP236" s="32"/>
      <c r="AQ236" s="30"/>
      <c r="AR236" s="31"/>
      <c r="AS236" s="29"/>
      <c r="AT236" s="29"/>
      <c r="AU236" s="29"/>
      <c r="AV236" s="29"/>
      <c r="AW236" s="32"/>
      <c r="AX236" s="30"/>
      <c r="AY236" s="31"/>
      <c r="AZ236" s="29"/>
      <c r="BA236" s="29"/>
      <c r="BB236" s="29"/>
      <c r="BC236" s="29"/>
      <c r="BD236" s="32"/>
      <c r="BE236" s="30"/>
      <c r="BF236" s="31"/>
      <c r="BG236" s="29"/>
      <c r="BH236" s="29"/>
      <c r="BI236" s="29"/>
      <c r="BJ236" s="29"/>
      <c r="BK236" s="32"/>
      <c r="BL236" s="30"/>
      <c r="BM236" s="31"/>
      <c r="BN236" s="29"/>
      <c r="BO236" s="29"/>
      <c r="BP236" s="29"/>
      <c r="BQ236" s="29"/>
      <c r="BR236" s="32"/>
      <c r="BS236" s="30"/>
      <c r="BT236" s="31"/>
      <c r="BU236" s="29"/>
      <c r="BV236" s="29"/>
      <c r="BW236" s="29"/>
      <c r="BX236" s="29"/>
      <c r="BY236" s="32"/>
      <c r="BZ236" s="30"/>
      <c r="CA236" s="31"/>
      <c r="CB236" s="29"/>
      <c r="CC236" s="29"/>
      <c r="CD236" s="29"/>
      <c r="CE236" s="29"/>
      <c r="CF236" s="32"/>
      <c r="CG236" s="30"/>
      <c r="CH236" s="31"/>
      <c r="CI236" s="29"/>
      <c r="CJ236" s="29"/>
      <c r="CK236" s="29"/>
      <c r="CL236" s="29"/>
      <c r="CM236" s="32"/>
      <c r="CN236" s="30"/>
      <c r="CO236" s="31"/>
      <c r="CP236" s="29"/>
      <c r="CQ236" s="29"/>
      <c r="CR236" s="29"/>
      <c r="CS236" s="29"/>
      <c r="CT236" s="32"/>
      <c r="CU236" s="30"/>
      <c r="CV236" s="31"/>
      <c r="CW236" s="29"/>
      <c r="CX236" s="29"/>
      <c r="CY236" s="29"/>
      <c r="CZ236" s="29"/>
      <c r="DA236" s="32"/>
      <c r="DB236" s="30"/>
      <c r="DC236" s="31"/>
      <c r="DD236" s="29"/>
      <c r="DE236" s="29"/>
      <c r="DF236" s="29"/>
      <c r="DG236" s="29"/>
      <c r="DH236" s="32"/>
      <c r="DI236" s="30"/>
      <c r="DJ236" s="31"/>
      <c r="DK236" s="29"/>
      <c r="DL236" s="29"/>
      <c r="DM236" s="29"/>
      <c r="DN236" s="29"/>
      <c r="DO236" s="32"/>
      <c r="DP236" s="30"/>
      <c r="DQ236" s="31"/>
      <c r="DR236" s="29"/>
      <c r="DS236" s="29"/>
      <c r="DT236" s="29"/>
      <c r="DU236" s="29"/>
      <c r="DV236" s="32"/>
      <c r="DW236" s="30"/>
      <c r="DX236" s="31"/>
      <c r="DY236" s="29"/>
      <c r="DZ236" s="29"/>
      <c r="EA236" s="29"/>
      <c r="EB236" s="29"/>
      <c r="EC236" s="32"/>
      <c r="ED236" s="30"/>
      <c r="EE236" s="31"/>
      <c r="EF236" s="29"/>
      <c r="EG236" s="29"/>
      <c r="EH236" s="29"/>
      <c r="EI236" s="29"/>
      <c r="EJ236" s="32"/>
      <c r="EK236" s="30"/>
      <c r="EL236" s="31"/>
      <c r="EM236" s="29"/>
      <c r="EN236" s="29"/>
      <c r="EO236" s="29"/>
      <c r="EP236" s="29"/>
      <c r="EQ236" s="32"/>
      <c r="ER236" s="30"/>
      <c r="ES236" s="31"/>
      <c r="ET236" s="29"/>
      <c r="EU236" s="29"/>
      <c r="EV236" s="29"/>
      <c r="EW236" s="29"/>
      <c r="EX236" s="32"/>
      <c r="EY236" s="30"/>
      <c r="EZ236" s="31"/>
      <c r="FA236" s="29"/>
      <c r="FB236" s="29"/>
      <c r="FC236" s="29"/>
      <c r="FD236" s="29"/>
      <c r="FE236" s="32"/>
      <c r="FF236" s="30"/>
      <c r="FG236" s="31"/>
      <c r="FH236" s="29"/>
      <c r="FI236" s="29"/>
      <c r="FJ236" s="29"/>
      <c r="FK236" s="29"/>
      <c r="FL236" s="32"/>
      <c r="FM236" s="30"/>
      <c r="FN236" s="31"/>
      <c r="FO236" s="29"/>
      <c r="FP236" s="29"/>
      <c r="FQ236" s="29"/>
      <c r="FR236" s="29"/>
      <c r="FS236" s="32"/>
      <c r="FT236" s="30"/>
      <c r="FU236" s="31"/>
      <c r="FV236" s="29"/>
      <c r="FW236" s="29"/>
      <c r="FX236" s="29"/>
      <c r="FY236" s="29"/>
      <c r="FZ236" s="32"/>
      <c r="GA236" s="30"/>
      <c r="GB236" s="31"/>
      <c r="GC236" s="29"/>
      <c r="GD236" s="29"/>
      <c r="GE236" s="29"/>
      <c r="GF236" s="29"/>
      <c r="GG236" s="32"/>
      <c r="GH236" s="30"/>
      <c r="GI236" s="31"/>
      <c r="GJ236" s="29"/>
      <c r="GK236" s="29"/>
      <c r="GL236" s="29"/>
      <c r="GM236" s="29"/>
      <c r="GN236" s="32"/>
      <c r="GO236" s="30"/>
      <c r="GP236" s="31"/>
      <c r="GQ236" s="29"/>
      <c r="GR236" s="29"/>
      <c r="GS236" s="29"/>
      <c r="GT236" s="29"/>
      <c r="GU236" s="32"/>
      <c r="GV236" s="30"/>
      <c r="GW236" s="31"/>
      <c r="GX236" s="29"/>
      <c r="GY236" s="29"/>
      <c r="GZ236" s="29"/>
      <c r="HA236" s="29"/>
      <c r="HB236" s="32"/>
      <c r="HC236" s="30"/>
      <c r="HD236" s="31"/>
      <c r="HE236" s="29"/>
      <c r="HF236" s="29"/>
      <c r="HG236" s="29"/>
      <c r="HH236" s="29"/>
      <c r="HI236" s="32"/>
      <c r="HJ236" s="30"/>
      <c r="HK236" s="31"/>
      <c r="HL236" s="29"/>
      <c r="HM236" s="29"/>
      <c r="HN236" s="29"/>
      <c r="HO236" s="29"/>
      <c r="HP236" s="32"/>
      <c r="HQ236" s="30"/>
      <c r="HR236" s="31"/>
      <c r="HS236" s="29"/>
      <c r="HT236" s="29"/>
      <c r="HU236" s="29"/>
      <c r="HV236" s="29"/>
      <c r="HW236" s="32"/>
      <c r="HX236" s="30"/>
      <c r="HY236" s="31"/>
      <c r="HZ236" s="29"/>
      <c r="IA236" s="29"/>
      <c r="IB236" s="29"/>
      <c r="IC236" s="29"/>
      <c r="ID236" s="32"/>
      <c r="IE236" s="30"/>
      <c r="IF236" s="31"/>
      <c r="IG236" s="29"/>
      <c r="IH236" s="29"/>
      <c r="II236" s="29"/>
      <c r="IJ236" s="29"/>
      <c r="IK236" s="32"/>
      <c r="IL236" s="30"/>
      <c r="IM236" s="31"/>
      <c r="IN236" s="29"/>
      <c r="IO236" s="29"/>
      <c r="IP236" s="29"/>
      <c r="IQ236" s="29"/>
      <c r="IR236" s="32"/>
      <c r="IS236" s="30"/>
      <c r="IT236" s="31"/>
      <c r="IU236" s="29"/>
      <c r="IV236" s="29"/>
    </row>
    <row r="237" spans="1:256" hidden="1" outlineLevel="2" x14ac:dyDescent="0.25">
      <c r="A237" s="30" t="s">
        <v>1423</v>
      </c>
      <c r="B237" s="31">
        <v>37063</v>
      </c>
      <c r="C237" s="29" t="s">
        <v>1476</v>
      </c>
      <c r="D237" s="29" t="s">
        <v>1474</v>
      </c>
      <c r="E237" s="29"/>
      <c r="F237" s="29" t="s">
        <v>1402</v>
      </c>
      <c r="G237" s="32">
        <v>0</v>
      </c>
      <c r="H237" s="30"/>
      <c r="I237" s="31"/>
      <c r="J237" s="29"/>
      <c r="K237" s="29"/>
      <c r="L237" s="29"/>
      <c r="M237" s="29"/>
      <c r="N237" s="32"/>
      <c r="O237" s="30"/>
      <c r="P237" s="31"/>
      <c r="Q237" s="29"/>
      <c r="R237" s="29"/>
      <c r="S237" s="29"/>
      <c r="T237" s="29"/>
      <c r="U237" s="32"/>
      <c r="V237" s="30"/>
      <c r="W237" s="31"/>
      <c r="X237" s="29"/>
      <c r="Y237" s="29"/>
      <c r="Z237" s="29"/>
      <c r="AA237" s="29"/>
      <c r="AB237" s="32"/>
      <c r="AC237" s="30"/>
      <c r="AD237" s="31"/>
      <c r="AE237" s="29"/>
      <c r="AF237" s="29"/>
      <c r="AG237" s="29"/>
      <c r="AH237" s="29"/>
      <c r="AI237" s="32"/>
      <c r="AJ237" s="30"/>
      <c r="AK237" s="31"/>
      <c r="AL237" s="29"/>
      <c r="AM237" s="29"/>
      <c r="AN237" s="29"/>
      <c r="AO237" s="29"/>
      <c r="AP237" s="32"/>
      <c r="AQ237" s="30"/>
      <c r="AR237" s="31"/>
      <c r="AS237" s="29"/>
      <c r="AT237" s="29"/>
      <c r="AU237" s="29"/>
      <c r="AV237" s="29"/>
      <c r="AW237" s="32"/>
      <c r="AX237" s="30"/>
      <c r="AY237" s="31"/>
      <c r="AZ237" s="29"/>
      <c r="BA237" s="29"/>
      <c r="BB237" s="29"/>
      <c r="BC237" s="29"/>
      <c r="BD237" s="32"/>
      <c r="BE237" s="30"/>
      <c r="BF237" s="31"/>
      <c r="BG237" s="29"/>
      <c r="BH237" s="29"/>
      <c r="BI237" s="29"/>
      <c r="BJ237" s="29"/>
      <c r="BK237" s="32"/>
      <c r="BL237" s="30"/>
      <c r="BM237" s="31"/>
      <c r="BN237" s="29"/>
      <c r="BO237" s="29"/>
      <c r="BP237" s="29"/>
      <c r="BQ237" s="29"/>
      <c r="BR237" s="32"/>
      <c r="BS237" s="30"/>
      <c r="BT237" s="31"/>
      <c r="BU237" s="29"/>
      <c r="BV237" s="29"/>
      <c r="BW237" s="29"/>
      <c r="BX237" s="29"/>
      <c r="BY237" s="32"/>
      <c r="BZ237" s="30"/>
      <c r="CA237" s="31"/>
      <c r="CB237" s="29"/>
      <c r="CC237" s="29"/>
      <c r="CD237" s="29"/>
      <c r="CE237" s="29"/>
      <c r="CF237" s="32"/>
      <c r="CG237" s="30"/>
      <c r="CH237" s="31"/>
      <c r="CI237" s="29"/>
      <c r="CJ237" s="29"/>
      <c r="CK237" s="29"/>
      <c r="CL237" s="29"/>
      <c r="CM237" s="32"/>
      <c r="CN237" s="30"/>
      <c r="CO237" s="31"/>
      <c r="CP237" s="29"/>
      <c r="CQ237" s="29"/>
      <c r="CR237" s="29"/>
      <c r="CS237" s="29"/>
      <c r="CT237" s="32"/>
      <c r="CU237" s="30"/>
      <c r="CV237" s="31"/>
      <c r="CW237" s="29"/>
      <c r="CX237" s="29"/>
      <c r="CY237" s="29"/>
      <c r="CZ237" s="29"/>
      <c r="DA237" s="32"/>
      <c r="DB237" s="30"/>
      <c r="DC237" s="31"/>
      <c r="DD237" s="29"/>
      <c r="DE237" s="29"/>
      <c r="DF237" s="29"/>
      <c r="DG237" s="29"/>
      <c r="DH237" s="32"/>
      <c r="DI237" s="30"/>
      <c r="DJ237" s="31"/>
      <c r="DK237" s="29"/>
      <c r="DL237" s="29"/>
      <c r="DM237" s="29"/>
      <c r="DN237" s="29"/>
      <c r="DO237" s="32"/>
      <c r="DP237" s="30"/>
      <c r="DQ237" s="31"/>
      <c r="DR237" s="29"/>
      <c r="DS237" s="29"/>
      <c r="DT237" s="29"/>
      <c r="DU237" s="29"/>
      <c r="DV237" s="32"/>
      <c r="DW237" s="30"/>
      <c r="DX237" s="31"/>
      <c r="DY237" s="29"/>
      <c r="DZ237" s="29"/>
      <c r="EA237" s="29"/>
      <c r="EB237" s="29"/>
      <c r="EC237" s="32"/>
      <c r="ED237" s="30"/>
      <c r="EE237" s="31"/>
      <c r="EF237" s="29"/>
      <c r="EG237" s="29"/>
      <c r="EH237" s="29"/>
      <c r="EI237" s="29"/>
      <c r="EJ237" s="32"/>
      <c r="EK237" s="30"/>
      <c r="EL237" s="31"/>
      <c r="EM237" s="29"/>
      <c r="EN237" s="29"/>
      <c r="EO237" s="29"/>
      <c r="EP237" s="29"/>
      <c r="EQ237" s="32"/>
      <c r="ER237" s="30"/>
      <c r="ES237" s="31"/>
      <c r="ET237" s="29"/>
      <c r="EU237" s="29"/>
      <c r="EV237" s="29"/>
      <c r="EW237" s="29"/>
      <c r="EX237" s="32"/>
      <c r="EY237" s="30"/>
      <c r="EZ237" s="31"/>
      <c r="FA237" s="29"/>
      <c r="FB237" s="29"/>
      <c r="FC237" s="29"/>
      <c r="FD237" s="29"/>
      <c r="FE237" s="32"/>
      <c r="FF237" s="30"/>
      <c r="FG237" s="31"/>
      <c r="FH237" s="29"/>
      <c r="FI237" s="29"/>
      <c r="FJ237" s="29"/>
      <c r="FK237" s="29"/>
      <c r="FL237" s="32"/>
      <c r="FM237" s="30"/>
      <c r="FN237" s="31"/>
      <c r="FO237" s="29"/>
      <c r="FP237" s="29"/>
      <c r="FQ237" s="29"/>
      <c r="FR237" s="29"/>
      <c r="FS237" s="32"/>
      <c r="FT237" s="30"/>
      <c r="FU237" s="31"/>
      <c r="FV237" s="29"/>
      <c r="FW237" s="29"/>
      <c r="FX237" s="29"/>
      <c r="FY237" s="29"/>
      <c r="FZ237" s="32"/>
      <c r="GA237" s="30"/>
      <c r="GB237" s="31"/>
      <c r="GC237" s="29"/>
      <c r="GD237" s="29"/>
      <c r="GE237" s="29"/>
      <c r="GF237" s="29"/>
      <c r="GG237" s="32"/>
      <c r="GH237" s="30"/>
      <c r="GI237" s="31"/>
      <c r="GJ237" s="29"/>
      <c r="GK237" s="29"/>
      <c r="GL237" s="29"/>
      <c r="GM237" s="29"/>
      <c r="GN237" s="32"/>
      <c r="GO237" s="30"/>
      <c r="GP237" s="31"/>
      <c r="GQ237" s="29"/>
      <c r="GR237" s="29"/>
      <c r="GS237" s="29"/>
      <c r="GT237" s="29"/>
      <c r="GU237" s="32"/>
      <c r="GV237" s="30"/>
      <c r="GW237" s="31"/>
      <c r="GX237" s="29"/>
      <c r="GY237" s="29"/>
      <c r="GZ237" s="29"/>
      <c r="HA237" s="29"/>
      <c r="HB237" s="32"/>
      <c r="HC237" s="30"/>
      <c r="HD237" s="31"/>
      <c r="HE237" s="29"/>
      <c r="HF237" s="29"/>
      <c r="HG237" s="29"/>
      <c r="HH237" s="29"/>
      <c r="HI237" s="32"/>
      <c r="HJ237" s="30"/>
      <c r="HK237" s="31"/>
      <c r="HL237" s="29"/>
      <c r="HM237" s="29"/>
      <c r="HN237" s="29"/>
      <c r="HO237" s="29"/>
      <c r="HP237" s="32"/>
      <c r="HQ237" s="30"/>
      <c r="HR237" s="31"/>
      <c r="HS237" s="29"/>
      <c r="HT237" s="29"/>
      <c r="HU237" s="29"/>
      <c r="HV237" s="29"/>
      <c r="HW237" s="32"/>
      <c r="HX237" s="30"/>
      <c r="HY237" s="31"/>
      <c r="HZ237" s="29"/>
      <c r="IA237" s="29"/>
      <c r="IB237" s="29"/>
      <c r="IC237" s="29"/>
      <c r="ID237" s="32"/>
      <c r="IE237" s="30"/>
      <c r="IF237" s="31"/>
      <c r="IG237" s="29"/>
      <c r="IH237" s="29"/>
      <c r="II237" s="29"/>
      <c r="IJ237" s="29"/>
      <c r="IK237" s="32"/>
      <c r="IL237" s="30"/>
      <c r="IM237" s="31"/>
      <c r="IN237" s="29"/>
      <c r="IO237" s="29"/>
      <c r="IP237" s="29"/>
      <c r="IQ237" s="29"/>
      <c r="IR237" s="32"/>
      <c r="IS237" s="30"/>
      <c r="IT237" s="31"/>
      <c r="IU237" s="29"/>
      <c r="IV237" s="29"/>
    </row>
    <row r="238" spans="1:256" hidden="1" outlineLevel="2" x14ac:dyDescent="0.25">
      <c r="A238" s="30" t="s">
        <v>1440</v>
      </c>
      <c r="B238" s="31">
        <v>37067</v>
      </c>
      <c r="C238" s="29" t="s">
        <v>1387</v>
      </c>
      <c r="D238" s="29" t="s">
        <v>1474</v>
      </c>
      <c r="E238" s="29"/>
      <c r="F238" s="29" t="s">
        <v>1475</v>
      </c>
      <c r="G238" s="32">
        <v>0</v>
      </c>
      <c r="H238" s="30"/>
      <c r="I238" s="31"/>
      <c r="J238" s="29"/>
      <c r="K238" s="29"/>
      <c r="L238" s="29"/>
      <c r="M238" s="29"/>
      <c r="N238" s="32"/>
      <c r="O238" s="30"/>
      <c r="P238" s="31"/>
      <c r="Q238" s="29"/>
      <c r="R238" s="29"/>
      <c r="S238" s="29"/>
      <c r="T238" s="29"/>
      <c r="U238" s="32"/>
      <c r="V238" s="30"/>
      <c r="W238" s="31"/>
      <c r="X238" s="29"/>
      <c r="Y238" s="29"/>
      <c r="Z238" s="29"/>
      <c r="AA238" s="29"/>
      <c r="AB238" s="32"/>
      <c r="AC238" s="30"/>
      <c r="AD238" s="31"/>
      <c r="AE238" s="29"/>
      <c r="AF238" s="29"/>
      <c r="AG238" s="29"/>
      <c r="AH238" s="29"/>
      <c r="AI238" s="32"/>
      <c r="AJ238" s="30"/>
      <c r="AK238" s="31"/>
      <c r="AL238" s="29"/>
      <c r="AM238" s="29"/>
      <c r="AN238" s="29"/>
      <c r="AO238" s="29"/>
      <c r="AP238" s="32"/>
      <c r="AQ238" s="30"/>
      <c r="AR238" s="31"/>
      <c r="AS238" s="29"/>
      <c r="AT238" s="29"/>
      <c r="AU238" s="29"/>
      <c r="AV238" s="29"/>
      <c r="AW238" s="32"/>
      <c r="AX238" s="30"/>
      <c r="AY238" s="31"/>
      <c r="AZ238" s="29"/>
      <c r="BA238" s="29"/>
      <c r="BB238" s="29"/>
      <c r="BC238" s="29"/>
      <c r="BD238" s="32"/>
      <c r="BE238" s="30"/>
      <c r="BF238" s="31"/>
      <c r="BG238" s="29"/>
      <c r="BH238" s="29"/>
      <c r="BI238" s="29"/>
      <c r="BJ238" s="29"/>
      <c r="BK238" s="32"/>
      <c r="BL238" s="30"/>
      <c r="BM238" s="31"/>
      <c r="BN238" s="29"/>
      <c r="BO238" s="29"/>
      <c r="BP238" s="29"/>
      <c r="BQ238" s="29"/>
      <c r="BR238" s="32"/>
      <c r="BS238" s="30"/>
      <c r="BT238" s="31"/>
      <c r="BU238" s="29"/>
      <c r="BV238" s="29"/>
      <c r="BW238" s="29"/>
      <c r="BX238" s="29"/>
      <c r="BY238" s="32"/>
      <c r="BZ238" s="30"/>
      <c r="CA238" s="31"/>
      <c r="CB238" s="29"/>
      <c r="CC238" s="29"/>
      <c r="CD238" s="29"/>
      <c r="CE238" s="29"/>
      <c r="CF238" s="32"/>
      <c r="CG238" s="30"/>
      <c r="CH238" s="31"/>
      <c r="CI238" s="29"/>
      <c r="CJ238" s="29"/>
      <c r="CK238" s="29"/>
      <c r="CL238" s="29"/>
      <c r="CM238" s="32"/>
      <c r="CN238" s="30"/>
      <c r="CO238" s="31"/>
      <c r="CP238" s="29"/>
      <c r="CQ238" s="29"/>
      <c r="CR238" s="29"/>
      <c r="CS238" s="29"/>
      <c r="CT238" s="32"/>
      <c r="CU238" s="30"/>
      <c r="CV238" s="31"/>
      <c r="CW238" s="29"/>
      <c r="CX238" s="29"/>
      <c r="CY238" s="29"/>
      <c r="CZ238" s="29"/>
      <c r="DA238" s="32"/>
      <c r="DB238" s="30"/>
      <c r="DC238" s="31"/>
      <c r="DD238" s="29"/>
      <c r="DE238" s="29"/>
      <c r="DF238" s="29"/>
      <c r="DG238" s="29"/>
      <c r="DH238" s="32"/>
      <c r="DI238" s="30"/>
      <c r="DJ238" s="31"/>
      <c r="DK238" s="29"/>
      <c r="DL238" s="29"/>
      <c r="DM238" s="29"/>
      <c r="DN238" s="29"/>
      <c r="DO238" s="32"/>
      <c r="DP238" s="30"/>
      <c r="DQ238" s="31"/>
      <c r="DR238" s="29"/>
      <c r="DS238" s="29"/>
      <c r="DT238" s="29"/>
      <c r="DU238" s="29"/>
      <c r="DV238" s="32"/>
      <c r="DW238" s="30"/>
      <c r="DX238" s="31"/>
      <c r="DY238" s="29"/>
      <c r="DZ238" s="29"/>
      <c r="EA238" s="29"/>
      <c r="EB238" s="29"/>
      <c r="EC238" s="32"/>
      <c r="ED238" s="30"/>
      <c r="EE238" s="31"/>
      <c r="EF238" s="29"/>
      <c r="EG238" s="29"/>
      <c r="EH238" s="29"/>
      <c r="EI238" s="29"/>
      <c r="EJ238" s="32"/>
      <c r="EK238" s="30"/>
      <c r="EL238" s="31"/>
      <c r="EM238" s="29"/>
      <c r="EN238" s="29"/>
      <c r="EO238" s="29"/>
      <c r="EP238" s="29"/>
      <c r="EQ238" s="32"/>
      <c r="ER238" s="30"/>
      <c r="ES238" s="31"/>
      <c r="ET238" s="29"/>
      <c r="EU238" s="29"/>
      <c r="EV238" s="29"/>
      <c r="EW238" s="29"/>
      <c r="EX238" s="32"/>
      <c r="EY238" s="30"/>
      <c r="EZ238" s="31"/>
      <c r="FA238" s="29"/>
      <c r="FB238" s="29"/>
      <c r="FC238" s="29"/>
      <c r="FD238" s="29"/>
      <c r="FE238" s="32"/>
      <c r="FF238" s="30"/>
      <c r="FG238" s="31"/>
      <c r="FH238" s="29"/>
      <c r="FI238" s="29"/>
      <c r="FJ238" s="29"/>
      <c r="FK238" s="29"/>
      <c r="FL238" s="32"/>
      <c r="FM238" s="30"/>
      <c r="FN238" s="31"/>
      <c r="FO238" s="29"/>
      <c r="FP238" s="29"/>
      <c r="FQ238" s="29"/>
      <c r="FR238" s="29"/>
      <c r="FS238" s="32"/>
      <c r="FT238" s="30"/>
      <c r="FU238" s="31"/>
      <c r="FV238" s="29"/>
      <c r="FW238" s="29"/>
      <c r="FX238" s="29"/>
      <c r="FY238" s="29"/>
      <c r="FZ238" s="32"/>
      <c r="GA238" s="30"/>
      <c r="GB238" s="31"/>
      <c r="GC238" s="29"/>
      <c r="GD238" s="29"/>
      <c r="GE238" s="29"/>
      <c r="GF238" s="29"/>
      <c r="GG238" s="32"/>
      <c r="GH238" s="30"/>
      <c r="GI238" s="31"/>
      <c r="GJ238" s="29"/>
      <c r="GK238" s="29"/>
      <c r="GL238" s="29"/>
      <c r="GM238" s="29"/>
      <c r="GN238" s="32"/>
      <c r="GO238" s="30"/>
      <c r="GP238" s="31"/>
      <c r="GQ238" s="29"/>
      <c r="GR238" s="29"/>
      <c r="GS238" s="29"/>
      <c r="GT238" s="29"/>
      <c r="GU238" s="32"/>
      <c r="GV238" s="30"/>
      <c r="GW238" s="31"/>
      <c r="GX238" s="29"/>
      <c r="GY238" s="29"/>
      <c r="GZ238" s="29"/>
      <c r="HA238" s="29"/>
      <c r="HB238" s="32"/>
      <c r="HC238" s="30"/>
      <c r="HD238" s="31"/>
      <c r="HE238" s="29"/>
      <c r="HF238" s="29"/>
      <c r="HG238" s="29"/>
      <c r="HH238" s="29"/>
      <c r="HI238" s="32"/>
      <c r="HJ238" s="30"/>
      <c r="HK238" s="31"/>
      <c r="HL238" s="29"/>
      <c r="HM238" s="29"/>
      <c r="HN238" s="29"/>
      <c r="HO238" s="29"/>
      <c r="HP238" s="32"/>
      <c r="HQ238" s="30"/>
      <c r="HR238" s="31"/>
      <c r="HS238" s="29"/>
      <c r="HT238" s="29"/>
      <c r="HU238" s="29"/>
      <c r="HV238" s="29"/>
      <c r="HW238" s="32"/>
      <c r="HX238" s="30"/>
      <c r="HY238" s="31"/>
      <c r="HZ238" s="29"/>
      <c r="IA238" s="29"/>
      <c r="IB238" s="29"/>
      <c r="IC238" s="29"/>
      <c r="ID238" s="32"/>
      <c r="IE238" s="30"/>
      <c r="IF238" s="31"/>
      <c r="IG238" s="29"/>
      <c r="IH238" s="29"/>
      <c r="II238" s="29"/>
      <c r="IJ238" s="29"/>
      <c r="IK238" s="32"/>
      <c r="IL238" s="30"/>
      <c r="IM238" s="31"/>
      <c r="IN238" s="29"/>
      <c r="IO238" s="29"/>
      <c r="IP238" s="29"/>
      <c r="IQ238" s="29"/>
      <c r="IR238" s="32"/>
      <c r="IS238" s="30"/>
      <c r="IT238" s="31"/>
      <c r="IU238" s="29"/>
      <c r="IV238" s="29"/>
    </row>
    <row r="239" spans="1:256" hidden="1" outlineLevel="2" x14ac:dyDescent="0.25">
      <c r="A239" s="30" t="s">
        <v>1459</v>
      </c>
      <c r="B239" s="31">
        <v>37069</v>
      </c>
      <c r="C239" s="29" t="s">
        <v>1460</v>
      </c>
      <c r="D239" s="29" t="s">
        <v>1474</v>
      </c>
      <c r="E239" s="29"/>
      <c r="F239" s="29" t="s">
        <v>1475</v>
      </c>
      <c r="G239" s="32">
        <v>0</v>
      </c>
      <c r="H239" s="30"/>
      <c r="I239" s="31"/>
      <c r="J239" s="29"/>
      <c r="K239" s="29"/>
      <c r="L239" s="29"/>
      <c r="M239" s="29"/>
      <c r="N239" s="32"/>
      <c r="O239" s="30"/>
      <c r="P239" s="31"/>
      <c r="Q239" s="29"/>
      <c r="R239" s="29"/>
      <c r="S239" s="29"/>
      <c r="T239" s="29"/>
      <c r="U239" s="32"/>
      <c r="V239" s="30"/>
      <c r="W239" s="31"/>
      <c r="X239" s="29"/>
      <c r="Y239" s="29"/>
      <c r="Z239" s="29"/>
      <c r="AA239" s="29"/>
      <c r="AB239" s="32"/>
      <c r="AC239" s="30"/>
      <c r="AD239" s="31"/>
      <c r="AE239" s="29"/>
      <c r="AF239" s="29"/>
      <c r="AG239" s="29"/>
      <c r="AH239" s="29"/>
      <c r="AI239" s="32"/>
      <c r="AJ239" s="30"/>
      <c r="AK239" s="31"/>
      <c r="AL239" s="29"/>
      <c r="AM239" s="29"/>
      <c r="AN239" s="29"/>
      <c r="AO239" s="29"/>
      <c r="AP239" s="32"/>
      <c r="AQ239" s="30"/>
      <c r="AR239" s="31"/>
      <c r="AS239" s="29"/>
      <c r="AT239" s="29"/>
      <c r="AU239" s="29"/>
      <c r="AV239" s="29"/>
      <c r="AW239" s="32"/>
      <c r="AX239" s="30"/>
      <c r="AY239" s="31"/>
      <c r="AZ239" s="29"/>
      <c r="BA239" s="29"/>
      <c r="BB239" s="29"/>
      <c r="BC239" s="29"/>
      <c r="BD239" s="32"/>
      <c r="BE239" s="30"/>
      <c r="BF239" s="31"/>
      <c r="BG239" s="29"/>
      <c r="BH239" s="29"/>
      <c r="BI239" s="29"/>
      <c r="BJ239" s="29"/>
      <c r="BK239" s="32"/>
      <c r="BL239" s="30"/>
      <c r="BM239" s="31"/>
      <c r="BN239" s="29"/>
      <c r="BO239" s="29"/>
      <c r="BP239" s="29"/>
      <c r="BQ239" s="29"/>
      <c r="BR239" s="32"/>
      <c r="BS239" s="30"/>
      <c r="BT239" s="31"/>
      <c r="BU239" s="29"/>
      <c r="BV239" s="29"/>
      <c r="BW239" s="29"/>
      <c r="BX239" s="29"/>
      <c r="BY239" s="32"/>
      <c r="BZ239" s="30"/>
      <c r="CA239" s="31"/>
      <c r="CB239" s="29"/>
      <c r="CC239" s="29"/>
      <c r="CD239" s="29"/>
      <c r="CE239" s="29"/>
      <c r="CF239" s="32"/>
      <c r="CG239" s="30"/>
      <c r="CH239" s="31"/>
      <c r="CI239" s="29"/>
      <c r="CJ239" s="29"/>
      <c r="CK239" s="29"/>
      <c r="CL239" s="29"/>
      <c r="CM239" s="32"/>
      <c r="CN239" s="30"/>
      <c r="CO239" s="31"/>
      <c r="CP239" s="29"/>
      <c r="CQ239" s="29"/>
      <c r="CR239" s="29"/>
      <c r="CS239" s="29"/>
      <c r="CT239" s="32"/>
      <c r="CU239" s="30"/>
      <c r="CV239" s="31"/>
      <c r="CW239" s="29"/>
      <c r="CX239" s="29"/>
      <c r="CY239" s="29"/>
      <c r="CZ239" s="29"/>
      <c r="DA239" s="32"/>
      <c r="DB239" s="30"/>
      <c r="DC239" s="31"/>
      <c r="DD239" s="29"/>
      <c r="DE239" s="29"/>
      <c r="DF239" s="29"/>
      <c r="DG239" s="29"/>
      <c r="DH239" s="32"/>
      <c r="DI239" s="30"/>
      <c r="DJ239" s="31"/>
      <c r="DK239" s="29"/>
      <c r="DL239" s="29"/>
      <c r="DM239" s="29"/>
      <c r="DN239" s="29"/>
      <c r="DO239" s="32"/>
      <c r="DP239" s="30"/>
      <c r="DQ239" s="31"/>
      <c r="DR239" s="29"/>
      <c r="DS239" s="29"/>
      <c r="DT239" s="29"/>
      <c r="DU239" s="29"/>
      <c r="DV239" s="32"/>
      <c r="DW239" s="30"/>
      <c r="DX239" s="31"/>
      <c r="DY239" s="29"/>
      <c r="DZ239" s="29"/>
      <c r="EA239" s="29"/>
      <c r="EB239" s="29"/>
      <c r="EC239" s="32"/>
      <c r="ED239" s="30"/>
      <c r="EE239" s="31"/>
      <c r="EF239" s="29"/>
      <c r="EG239" s="29"/>
      <c r="EH239" s="29"/>
      <c r="EI239" s="29"/>
      <c r="EJ239" s="32"/>
      <c r="EK239" s="30"/>
      <c r="EL239" s="31"/>
      <c r="EM239" s="29"/>
      <c r="EN239" s="29"/>
      <c r="EO239" s="29"/>
      <c r="EP239" s="29"/>
      <c r="EQ239" s="32"/>
      <c r="ER239" s="30"/>
      <c r="ES239" s="31"/>
      <c r="ET239" s="29"/>
      <c r="EU239" s="29"/>
      <c r="EV239" s="29"/>
      <c r="EW239" s="29"/>
      <c r="EX239" s="32"/>
      <c r="EY239" s="30"/>
      <c r="EZ239" s="31"/>
      <c r="FA239" s="29"/>
      <c r="FB239" s="29"/>
      <c r="FC239" s="29"/>
      <c r="FD239" s="29"/>
      <c r="FE239" s="32"/>
      <c r="FF239" s="30"/>
      <c r="FG239" s="31"/>
      <c r="FH239" s="29"/>
      <c r="FI239" s="29"/>
      <c r="FJ239" s="29"/>
      <c r="FK239" s="29"/>
      <c r="FL239" s="32"/>
      <c r="FM239" s="30"/>
      <c r="FN239" s="31"/>
      <c r="FO239" s="29"/>
      <c r="FP239" s="29"/>
      <c r="FQ239" s="29"/>
      <c r="FR239" s="29"/>
      <c r="FS239" s="32"/>
      <c r="FT239" s="30"/>
      <c r="FU239" s="31"/>
      <c r="FV239" s="29"/>
      <c r="FW239" s="29"/>
      <c r="FX239" s="29"/>
      <c r="FY239" s="29"/>
      <c r="FZ239" s="32"/>
      <c r="GA239" s="30"/>
      <c r="GB239" s="31"/>
      <c r="GC239" s="29"/>
      <c r="GD239" s="29"/>
      <c r="GE239" s="29"/>
      <c r="GF239" s="29"/>
      <c r="GG239" s="32"/>
      <c r="GH239" s="30"/>
      <c r="GI239" s="31"/>
      <c r="GJ239" s="29"/>
      <c r="GK239" s="29"/>
      <c r="GL239" s="29"/>
      <c r="GM239" s="29"/>
      <c r="GN239" s="32"/>
      <c r="GO239" s="30"/>
      <c r="GP239" s="31"/>
      <c r="GQ239" s="29"/>
      <c r="GR239" s="29"/>
      <c r="GS239" s="29"/>
      <c r="GT239" s="29"/>
      <c r="GU239" s="32"/>
      <c r="GV239" s="30"/>
      <c r="GW239" s="31"/>
      <c r="GX239" s="29"/>
      <c r="GY239" s="29"/>
      <c r="GZ239" s="29"/>
      <c r="HA239" s="29"/>
      <c r="HB239" s="32"/>
      <c r="HC239" s="30"/>
      <c r="HD239" s="31"/>
      <c r="HE239" s="29"/>
      <c r="HF239" s="29"/>
      <c r="HG239" s="29"/>
      <c r="HH239" s="29"/>
      <c r="HI239" s="32"/>
      <c r="HJ239" s="30"/>
      <c r="HK239" s="31"/>
      <c r="HL239" s="29"/>
      <c r="HM239" s="29"/>
      <c r="HN239" s="29"/>
      <c r="HO239" s="29"/>
      <c r="HP239" s="32"/>
      <c r="HQ239" s="30"/>
      <c r="HR239" s="31"/>
      <c r="HS239" s="29"/>
      <c r="HT239" s="29"/>
      <c r="HU239" s="29"/>
      <c r="HV239" s="29"/>
      <c r="HW239" s="32"/>
      <c r="HX239" s="30"/>
      <c r="HY239" s="31"/>
      <c r="HZ239" s="29"/>
      <c r="IA239" s="29"/>
      <c r="IB239" s="29"/>
      <c r="IC239" s="29"/>
      <c r="ID239" s="32"/>
      <c r="IE239" s="30"/>
      <c r="IF239" s="31"/>
      <c r="IG239" s="29"/>
      <c r="IH239" s="29"/>
      <c r="II239" s="29"/>
      <c r="IJ239" s="29"/>
      <c r="IK239" s="32"/>
      <c r="IL239" s="30"/>
      <c r="IM239" s="31"/>
      <c r="IN239" s="29"/>
      <c r="IO239" s="29"/>
      <c r="IP239" s="29"/>
      <c r="IQ239" s="29"/>
      <c r="IR239" s="32"/>
      <c r="IS239" s="30"/>
      <c r="IT239" s="31"/>
      <c r="IU239" s="29"/>
      <c r="IV239" s="29"/>
    </row>
    <row r="240" spans="1:256" ht="13.8" outlineLevel="1" collapsed="1" x14ac:dyDescent="0.25">
      <c r="A240" s="41">
        <f>SUBTOTAL(3,A223:A239)</f>
        <v>17</v>
      </c>
      <c r="B240" s="42"/>
      <c r="C240" s="43"/>
      <c r="D240" s="43" t="s">
        <v>430</v>
      </c>
      <c r="E240" s="43"/>
      <c r="F240" s="43"/>
      <c r="G240" s="45">
        <f>SUM(G223:G239)</f>
        <v>0</v>
      </c>
      <c r="H240" s="30"/>
      <c r="I240" s="31"/>
      <c r="J240" s="29"/>
      <c r="K240" s="29"/>
      <c r="L240" s="29"/>
      <c r="M240" s="29"/>
      <c r="N240" s="32"/>
      <c r="O240" s="30"/>
      <c r="P240" s="31"/>
      <c r="Q240" s="29"/>
      <c r="R240" s="29"/>
      <c r="S240" s="29"/>
      <c r="T240" s="29"/>
      <c r="U240" s="32"/>
      <c r="V240" s="30"/>
      <c r="W240" s="31"/>
      <c r="X240" s="29"/>
      <c r="Y240" s="29"/>
      <c r="Z240" s="29"/>
      <c r="AA240" s="29"/>
      <c r="AB240" s="32"/>
      <c r="AC240" s="30"/>
      <c r="AD240" s="31"/>
      <c r="AE240" s="29"/>
      <c r="AF240" s="29"/>
      <c r="AG240" s="29"/>
      <c r="AH240" s="29"/>
      <c r="AI240" s="32"/>
      <c r="AJ240" s="30"/>
      <c r="AK240" s="31"/>
      <c r="AL240" s="29"/>
      <c r="AM240" s="29"/>
      <c r="AN240" s="29"/>
      <c r="AO240" s="29"/>
      <c r="AP240" s="32"/>
      <c r="AQ240" s="30"/>
      <c r="AR240" s="31"/>
      <c r="AS240" s="29"/>
      <c r="AT240" s="29"/>
      <c r="AU240" s="29"/>
      <c r="AV240" s="29"/>
      <c r="AW240" s="32"/>
      <c r="AX240" s="30"/>
      <c r="AY240" s="31"/>
      <c r="AZ240" s="29"/>
      <c r="BA240" s="29"/>
      <c r="BB240" s="29"/>
      <c r="BC240" s="29"/>
      <c r="BD240" s="32"/>
      <c r="BE240" s="30"/>
      <c r="BF240" s="31"/>
      <c r="BG240" s="29"/>
      <c r="BH240" s="29"/>
      <c r="BI240" s="29"/>
      <c r="BJ240" s="29"/>
      <c r="BK240" s="32"/>
      <c r="BL240" s="30"/>
      <c r="BM240" s="31"/>
      <c r="BN240" s="29"/>
      <c r="BO240" s="29"/>
      <c r="BP240" s="29"/>
      <c r="BQ240" s="29"/>
      <c r="BR240" s="32"/>
      <c r="BS240" s="30"/>
      <c r="BT240" s="31"/>
      <c r="BU240" s="29"/>
      <c r="BV240" s="29"/>
      <c r="BW240" s="29"/>
      <c r="BX240" s="29"/>
      <c r="BY240" s="32"/>
      <c r="BZ240" s="30"/>
      <c r="CA240" s="31"/>
      <c r="CB240" s="29"/>
      <c r="CC240" s="29"/>
      <c r="CD240" s="29"/>
      <c r="CE240" s="29"/>
      <c r="CF240" s="32"/>
      <c r="CG240" s="30"/>
      <c r="CH240" s="31"/>
      <c r="CI240" s="29"/>
      <c r="CJ240" s="29"/>
      <c r="CK240" s="29"/>
      <c r="CL240" s="29"/>
      <c r="CM240" s="32"/>
      <c r="CN240" s="30"/>
      <c r="CO240" s="31"/>
      <c r="CP240" s="29"/>
      <c r="CQ240" s="29"/>
      <c r="CR240" s="29"/>
      <c r="CS240" s="29"/>
      <c r="CT240" s="32"/>
      <c r="CU240" s="30"/>
      <c r="CV240" s="31"/>
      <c r="CW240" s="29"/>
      <c r="CX240" s="29"/>
      <c r="CY240" s="29"/>
      <c r="CZ240" s="29"/>
      <c r="DA240" s="32"/>
      <c r="DB240" s="30"/>
      <c r="DC240" s="31"/>
      <c r="DD240" s="29"/>
      <c r="DE240" s="29"/>
      <c r="DF240" s="29"/>
      <c r="DG240" s="29"/>
      <c r="DH240" s="32"/>
      <c r="DI240" s="30"/>
      <c r="DJ240" s="31"/>
      <c r="DK240" s="29"/>
      <c r="DL240" s="29"/>
      <c r="DM240" s="29"/>
      <c r="DN240" s="29"/>
      <c r="DO240" s="32"/>
      <c r="DP240" s="30"/>
      <c r="DQ240" s="31"/>
      <c r="DR240" s="29"/>
      <c r="DS240" s="29"/>
      <c r="DT240" s="29"/>
      <c r="DU240" s="29"/>
      <c r="DV240" s="32"/>
      <c r="DW240" s="30"/>
      <c r="DX240" s="31"/>
      <c r="DY240" s="29"/>
      <c r="DZ240" s="29"/>
      <c r="EA240" s="29"/>
      <c r="EB240" s="29"/>
      <c r="EC240" s="32"/>
      <c r="ED240" s="30"/>
      <c r="EE240" s="31"/>
      <c r="EF240" s="29"/>
      <c r="EG240" s="29"/>
      <c r="EH240" s="29"/>
      <c r="EI240" s="29"/>
      <c r="EJ240" s="32"/>
      <c r="EK240" s="30"/>
      <c r="EL240" s="31"/>
      <c r="EM240" s="29"/>
      <c r="EN240" s="29"/>
      <c r="EO240" s="29"/>
      <c r="EP240" s="29"/>
      <c r="EQ240" s="32"/>
      <c r="ER240" s="30"/>
      <c r="ES240" s="31"/>
      <c r="ET240" s="29"/>
      <c r="EU240" s="29"/>
      <c r="EV240" s="29"/>
      <c r="EW240" s="29"/>
      <c r="EX240" s="32"/>
      <c r="EY240" s="30"/>
      <c r="EZ240" s="31"/>
      <c r="FA240" s="29"/>
      <c r="FB240" s="29"/>
      <c r="FC240" s="29"/>
      <c r="FD240" s="29"/>
      <c r="FE240" s="32"/>
      <c r="FF240" s="30"/>
      <c r="FG240" s="31"/>
      <c r="FH240" s="29"/>
      <c r="FI240" s="29"/>
      <c r="FJ240" s="29"/>
      <c r="FK240" s="29"/>
      <c r="FL240" s="32"/>
      <c r="FM240" s="30"/>
      <c r="FN240" s="31"/>
      <c r="FO240" s="29"/>
      <c r="FP240" s="29"/>
      <c r="FQ240" s="29"/>
      <c r="FR240" s="29"/>
      <c r="FS240" s="32"/>
      <c r="FT240" s="30"/>
      <c r="FU240" s="31"/>
      <c r="FV240" s="29"/>
      <c r="FW240" s="29"/>
      <c r="FX240" s="29"/>
      <c r="FY240" s="29"/>
      <c r="FZ240" s="32"/>
      <c r="GA240" s="30"/>
      <c r="GB240" s="31"/>
      <c r="GC240" s="29"/>
      <c r="GD240" s="29"/>
      <c r="GE240" s="29"/>
      <c r="GF240" s="29"/>
      <c r="GG240" s="32"/>
      <c r="GH240" s="30"/>
      <c r="GI240" s="31"/>
      <c r="GJ240" s="29"/>
      <c r="GK240" s="29"/>
      <c r="GL240" s="29"/>
      <c r="GM240" s="29"/>
      <c r="GN240" s="32"/>
      <c r="GO240" s="30"/>
      <c r="GP240" s="31"/>
      <c r="GQ240" s="29"/>
      <c r="GR240" s="29"/>
      <c r="GS240" s="29"/>
      <c r="GT240" s="29"/>
      <c r="GU240" s="32"/>
      <c r="GV240" s="30"/>
      <c r="GW240" s="31"/>
      <c r="GX240" s="29"/>
      <c r="GY240" s="29"/>
      <c r="GZ240" s="29"/>
      <c r="HA240" s="29"/>
      <c r="HB240" s="32"/>
      <c r="HC240" s="30"/>
      <c r="HD240" s="31"/>
      <c r="HE240" s="29"/>
      <c r="HF240" s="29"/>
      <c r="HG240" s="29"/>
      <c r="HH240" s="29"/>
      <c r="HI240" s="32"/>
      <c r="HJ240" s="30"/>
      <c r="HK240" s="31"/>
      <c r="HL240" s="29"/>
      <c r="HM240" s="29"/>
      <c r="HN240" s="29"/>
      <c r="HO240" s="29"/>
      <c r="HP240" s="32"/>
      <c r="HQ240" s="30"/>
      <c r="HR240" s="31"/>
      <c r="HS240" s="29"/>
      <c r="HT240" s="29"/>
      <c r="HU240" s="29"/>
      <c r="HV240" s="29"/>
      <c r="HW240" s="32"/>
      <c r="HX240" s="30"/>
      <c r="HY240" s="31"/>
      <c r="HZ240" s="29"/>
      <c r="IA240" s="29"/>
      <c r="IB240" s="29"/>
      <c r="IC240" s="29"/>
      <c r="ID240" s="32"/>
      <c r="IE240" s="30"/>
      <c r="IF240" s="31"/>
      <c r="IG240" s="29"/>
      <c r="IH240" s="29"/>
      <c r="II240" s="29"/>
      <c r="IJ240" s="29"/>
      <c r="IK240" s="32"/>
      <c r="IL240" s="30"/>
      <c r="IM240" s="31"/>
      <c r="IN240" s="29"/>
      <c r="IO240" s="29"/>
      <c r="IP240" s="29"/>
      <c r="IQ240" s="29"/>
      <c r="IR240" s="32"/>
      <c r="IS240" s="30"/>
      <c r="IT240" s="31"/>
      <c r="IU240" s="29"/>
      <c r="IV240" s="29"/>
    </row>
    <row r="241" spans="1:7" hidden="1" outlineLevel="2" x14ac:dyDescent="0.25">
      <c r="A241" s="7" t="s">
        <v>2604</v>
      </c>
      <c r="B241" s="5">
        <v>36985</v>
      </c>
      <c r="C241" t="s">
        <v>2605</v>
      </c>
      <c r="D241" t="s">
        <v>1479</v>
      </c>
      <c r="E241" t="s">
        <v>2495</v>
      </c>
      <c r="F241" t="s">
        <v>1480</v>
      </c>
      <c r="G241" s="6">
        <v>-379</v>
      </c>
    </row>
    <row r="242" spans="1:7" hidden="1" outlineLevel="2" x14ac:dyDescent="0.25">
      <c r="A242" s="7" t="s">
        <v>2604</v>
      </c>
      <c r="B242" s="5">
        <v>36985</v>
      </c>
      <c r="C242" t="s">
        <v>2605</v>
      </c>
      <c r="D242" t="s">
        <v>1479</v>
      </c>
      <c r="E242" t="s">
        <v>2495</v>
      </c>
      <c r="F242" t="s">
        <v>1480</v>
      </c>
      <c r="G242" s="6">
        <v>-379</v>
      </c>
    </row>
    <row r="243" spans="1:7" hidden="1" outlineLevel="2" x14ac:dyDescent="0.25">
      <c r="A243" s="7" t="s">
        <v>2606</v>
      </c>
      <c r="B243" s="5">
        <v>36985</v>
      </c>
      <c r="C243" t="s">
        <v>2607</v>
      </c>
      <c r="D243" t="s">
        <v>1479</v>
      </c>
      <c r="E243" t="s">
        <v>2495</v>
      </c>
      <c r="F243" t="s">
        <v>1480</v>
      </c>
      <c r="G243" s="6">
        <v>338955</v>
      </c>
    </row>
    <row r="244" spans="1:7" hidden="1" outlineLevel="2" x14ac:dyDescent="0.25">
      <c r="A244" s="7" t="s">
        <v>2608</v>
      </c>
      <c r="B244" s="5">
        <v>36987</v>
      </c>
      <c r="C244" t="s">
        <v>2605</v>
      </c>
      <c r="D244" t="s">
        <v>1479</v>
      </c>
      <c r="E244" t="s">
        <v>2495</v>
      </c>
      <c r="F244" t="s">
        <v>2609</v>
      </c>
      <c r="G244" s="6">
        <v>25326</v>
      </c>
    </row>
    <row r="245" spans="1:7" hidden="1" outlineLevel="2" x14ac:dyDescent="0.25">
      <c r="A245" s="7" t="s">
        <v>2610</v>
      </c>
      <c r="B245" s="5">
        <v>36987</v>
      </c>
      <c r="C245" t="s">
        <v>2611</v>
      </c>
      <c r="D245" t="s">
        <v>1479</v>
      </c>
      <c r="E245" t="s">
        <v>2495</v>
      </c>
      <c r="F245" t="s">
        <v>2609</v>
      </c>
      <c r="G245" s="6">
        <v>6840</v>
      </c>
    </row>
    <row r="246" spans="1:7" hidden="1" outlineLevel="2" x14ac:dyDescent="0.25">
      <c r="A246" s="7" t="s">
        <v>2612</v>
      </c>
      <c r="B246" s="5">
        <v>37007</v>
      </c>
      <c r="C246" t="s">
        <v>2607</v>
      </c>
      <c r="D246" t="s">
        <v>1479</v>
      </c>
      <c r="E246" t="s">
        <v>2495</v>
      </c>
      <c r="F246" t="s">
        <v>1480</v>
      </c>
      <c r="G246" s="6">
        <v>63000</v>
      </c>
    </row>
    <row r="247" spans="1:7" hidden="1" outlineLevel="2" x14ac:dyDescent="0.25">
      <c r="A247" s="33" t="s">
        <v>460</v>
      </c>
      <c r="B247" s="34">
        <v>37025</v>
      </c>
      <c r="C247" s="35" t="s">
        <v>2607</v>
      </c>
      <c r="D247" s="35" t="s">
        <v>461</v>
      </c>
      <c r="E247" s="29" t="s">
        <v>2495</v>
      </c>
      <c r="F247" s="35" t="s">
        <v>2609</v>
      </c>
      <c r="G247" s="36">
        <v>328860</v>
      </c>
    </row>
    <row r="248" spans="1:7" hidden="1" outlineLevel="2" x14ac:dyDescent="0.25">
      <c r="A248" s="33" t="s">
        <v>460</v>
      </c>
      <c r="B248" s="34">
        <v>37026</v>
      </c>
      <c r="C248" s="35" t="s">
        <v>2607</v>
      </c>
      <c r="D248" s="35" t="s">
        <v>461</v>
      </c>
      <c r="E248" s="29" t="s">
        <v>2495</v>
      </c>
      <c r="F248" s="35" t="s">
        <v>2609</v>
      </c>
      <c r="G248" s="36">
        <v>27405</v>
      </c>
    </row>
    <row r="249" spans="1:7" hidden="1" outlineLevel="2" x14ac:dyDescent="0.25">
      <c r="A249" s="33" t="s">
        <v>1495</v>
      </c>
      <c r="B249" s="34">
        <v>37035</v>
      </c>
      <c r="C249" s="35" t="s">
        <v>1492</v>
      </c>
      <c r="D249" s="35" t="s">
        <v>461</v>
      </c>
      <c r="E249" s="29" t="s">
        <v>2495</v>
      </c>
      <c r="F249" s="35" t="s">
        <v>1480</v>
      </c>
      <c r="G249" s="36">
        <v>157500</v>
      </c>
    </row>
    <row r="250" spans="1:7" hidden="1" outlineLevel="2" x14ac:dyDescent="0.25">
      <c r="A250" s="33" t="s">
        <v>462</v>
      </c>
      <c r="B250" s="34">
        <v>37035</v>
      </c>
      <c r="C250" s="35" t="s">
        <v>463</v>
      </c>
      <c r="D250" s="35" t="s">
        <v>461</v>
      </c>
      <c r="E250" s="29" t="s">
        <v>2495</v>
      </c>
      <c r="F250" s="35" t="s">
        <v>1480</v>
      </c>
      <c r="G250" s="36">
        <v>56700</v>
      </c>
    </row>
    <row r="251" spans="1:7" hidden="1" outlineLevel="2" x14ac:dyDescent="0.25">
      <c r="A251" s="33" t="s">
        <v>464</v>
      </c>
      <c r="B251" s="34">
        <v>37035</v>
      </c>
      <c r="C251" s="35" t="s">
        <v>1502</v>
      </c>
      <c r="D251" s="35" t="s">
        <v>461</v>
      </c>
      <c r="E251" s="29" t="s">
        <v>2495</v>
      </c>
      <c r="F251" s="35" t="s">
        <v>1480</v>
      </c>
      <c r="G251" s="36">
        <v>37800</v>
      </c>
    </row>
    <row r="252" spans="1:7" hidden="1" outlineLevel="2" x14ac:dyDescent="0.25">
      <c r="A252" s="33" t="s">
        <v>465</v>
      </c>
      <c r="B252" s="34">
        <v>37035</v>
      </c>
      <c r="C252" s="35" t="s">
        <v>1484</v>
      </c>
      <c r="D252" s="35" t="s">
        <v>461</v>
      </c>
      <c r="E252" s="29" t="s">
        <v>2495</v>
      </c>
      <c r="F252" s="35" t="s">
        <v>1480</v>
      </c>
      <c r="G252" s="36">
        <v>132300</v>
      </c>
    </row>
    <row r="253" spans="1:7" hidden="1" outlineLevel="2" x14ac:dyDescent="0.25">
      <c r="A253" s="33" t="s">
        <v>466</v>
      </c>
      <c r="B253" s="34">
        <v>37036</v>
      </c>
      <c r="C253" s="35" t="s">
        <v>2605</v>
      </c>
      <c r="D253" s="35" t="s">
        <v>461</v>
      </c>
      <c r="E253" s="29" t="s">
        <v>2495</v>
      </c>
      <c r="F253" s="35" t="s">
        <v>1480</v>
      </c>
      <c r="G253" s="36">
        <v>44332</v>
      </c>
    </row>
    <row r="254" spans="1:7" hidden="1" outlineLevel="2" x14ac:dyDescent="0.25">
      <c r="A254" s="33" t="s">
        <v>467</v>
      </c>
      <c r="B254" s="34">
        <v>37036</v>
      </c>
      <c r="C254" s="35" t="s">
        <v>468</v>
      </c>
      <c r="D254" s="35" t="s">
        <v>461</v>
      </c>
      <c r="E254" s="29" t="s">
        <v>2495</v>
      </c>
      <c r="F254" s="35" t="s">
        <v>1480</v>
      </c>
      <c r="G254" s="36">
        <v>79852</v>
      </c>
    </row>
    <row r="255" spans="1:7" hidden="1" outlineLevel="2" x14ac:dyDescent="0.25">
      <c r="A255" s="33" t="s">
        <v>469</v>
      </c>
      <c r="B255" s="34">
        <v>37036</v>
      </c>
      <c r="C255" s="35" t="s">
        <v>2611</v>
      </c>
      <c r="D255" s="35" t="s">
        <v>461</v>
      </c>
      <c r="E255" s="29" t="s">
        <v>2495</v>
      </c>
      <c r="F255" s="35" t="s">
        <v>1480</v>
      </c>
      <c r="G255" s="36">
        <v>12024</v>
      </c>
    </row>
    <row r="256" spans="1:7" hidden="1" outlineLevel="2" x14ac:dyDescent="0.25">
      <c r="A256" s="33" t="s">
        <v>470</v>
      </c>
      <c r="B256" s="34">
        <v>37040</v>
      </c>
      <c r="C256" s="35" t="s">
        <v>471</v>
      </c>
      <c r="D256" s="35" t="s">
        <v>461</v>
      </c>
      <c r="E256" s="29" t="s">
        <v>2495</v>
      </c>
      <c r="F256" s="35" t="s">
        <v>1480</v>
      </c>
      <c r="G256" s="36">
        <v>0</v>
      </c>
    </row>
    <row r="257" spans="1:256" hidden="1" outlineLevel="2" x14ac:dyDescent="0.25">
      <c r="A257" s="33" t="s">
        <v>458</v>
      </c>
      <c r="B257" s="34">
        <v>37042</v>
      </c>
      <c r="C257" s="35" t="s">
        <v>459</v>
      </c>
      <c r="D257" s="35" t="s">
        <v>1479</v>
      </c>
      <c r="E257" s="29" t="s">
        <v>1373</v>
      </c>
      <c r="F257" s="35" t="s">
        <v>1480</v>
      </c>
      <c r="G257" s="36">
        <v>14872</v>
      </c>
    </row>
    <row r="258" spans="1:256" hidden="1" outlineLevel="2" x14ac:dyDescent="0.25">
      <c r="A258" s="33" t="s">
        <v>472</v>
      </c>
      <c r="B258" s="34">
        <v>37042</v>
      </c>
      <c r="C258" s="35" t="s">
        <v>1484</v>
      </c>
      <c r="D258" s="35" t="s">
        <v>461</v>
      </c>
      <c r="E258" s="29" t="s">
        <v>2495</v>
      </c>
      <c r="F258" s="35" t="s">
        <v>1480</v>
      </c>
      <c r="G258" s="36">
        <v>21839</v>
      </c>
    </row>
    <row r="259" spans="1:256" hidden="1" outlineLevel="2" x14ac:dyDescent="0.25">
      <c r="A259" s="33" t="s">
        <v>473</v>
      </c>
      <c r="B259" s="34">
        <v>37042</v>
      </c>
      <c r="C259" s="35" t="s">
        <v>474</v>
      </c>
      <c r="D259" s="35" t="s">
        <v>461</v>
      </c>
      <c r="E259" s="29" t="s">
        <v>2495</v>
      </c>
      <c r="F259" s="35" t="s">
        <v>1480</v>
      </c>
      <c r="G259" s="36">
        <v>53821</v>
      </c>
    </row>
    <row r="260" spans="1:256" hidden="1" outlineLevel="2" x14ac:dyDescent="0.25">
      <c r="A260" s="30" t="s">
        <v>1503</v>
      </c>
      <c r="B260" s="31">
        <v>37043</v>
      </c>
      <c r="C260" s="29" t="s">
        <v>1504</v>
      </c>
      <c r="D260" s="29" t="s">
        <v>1505</v>
      </c>
      <c r="E260" s="29"/>
      <c r="F260" s="29" t="s">
        <v>1506</v>
      </c>
      <c r="G260" s="32">
        <v>90660.84</v>
      </c>
      <c r="H260" s="30"/>
      <c r="I260" s="31"/>
      <c r="J260" s="29"/>
      <c r="K260" s="29"/>
      <c r="L260" s="29"/>
      <c r="M260" s="29"/>
      <c r="N260" s="32"/>
      <c r="O260" s="30"/>
      <c r="P260" s="31"/>
      <c r="Q260" s="29"/>
      <c r="R260" s="29"/>
      <c r="S260" s="29"/>
      <c r="T260" s="29"/>
      <c r="U260" s="32"/>
      <c r="V260" s="30"/>
      <c r="W260" s="31"/>
      <c r="X260" s="29"/>
      <c r="Y260" s="29"/>
      <c r="Z260" s="29"/>
      <c r="AA260" s="29"/>
      <c r="AB260" s="32"/>
      <c r="AC260" s="30"/>
      <c r="AD260" s="31"/>
      <c r="AE260" s="29"/>
      <c r="AF260" s="29"/>
      <c r="AG260" s="29"/>
      <c r="AH260" s="29"/>
      <c r="AI260" s="32"/>
      <c r="AJ260" s="30"/>
      <c r="AK260" s="31"/>
      <c r="AL260" s="29"/>
      <c r="AM260" s="29"/>
      <c r="AN260" s="29"/>
      <c r="AO260" s="29"/>
      <c r="AP260" s="32"/>
      <c r="AQ260" s="30"/>
      <c r="AR260" s="31"/>
      <c r="AS260" s="29"/>
      <c r="AT260" s="29"/>
      <c r="AU260" s="29"/>
      <c r="AV260" s="29"/>
      <c r="AW260" s="32"/>
      <c r="AX260" s="30"/>
      <c r="AY260" s="31"/>
      <c r="AZ260" s="29"/>
      <c r="BA260" s="29"/>
      <c r="BB260" s="29"/>
      <c r="BC260" s="29"/>
      <c r="BD260" s="32"/>
      <c r="BE260" s="30"/>
      <c r="BF260" s="31"/>
      <c r="BG260" s="29"/>
      <c r="BH260" s="29"/>
      <c r="BI260" s="29"/>
      <c r="BJ260" s="29"/>
      <c r="BK260" s="32"/>
      <c r="BL260" s="30"/>
      <c r="BM260" s="31"/>
      <c r="BN260" s="29"/>
      <c r="BO260" s="29"/>
      <c r="BP260" s="29"/>
      <c r="BQ260" s="29"/>
      <c r="BR260" s="32"/>
      <c r="BS260" s="30"/>
      <c r="BT260" s="31"/>
      <c r="BU260" s="29"/>
      <c r="BV260" s="29"/>
      <c r="BW260" s="29"/>
      <c r="BX260" s="29"/>
      <c r="BY260" s="32"/>
      <c r="BZ260" s="30"/>
      <c r="CA260" s="31"/>
      <c r="CB260" s="29"/>
      <c r="CC260" s="29"/>
      <c r="CD260" s="29"/>
      <c r="CE260" s="29"/>
      <c r="CF260" s="32"/>
      <c r="CG260" s="30"/>
      <c r="CH260" s="31"/>
      <c r="CI260" s="29"/>
      <c r="CJ260" s="29"/>
      <c r="CK260" s="29"/>
      <c r="CL260" s="29"/>
      <c r="CM260" s="32"/>
      <c r="CN260" s="30"/>
      <c r="CO260" s="31"/>
      <c r="CP260" s="29"/>
      <c r="CQ260" s="29"/>
      <c r="CR260" s="29"/>
      <c r="CS260" s="29"/>
      <c r="CT260" s="32"/>
      <c r="CU260" s="30"/>
      <c r="CV260" s="31"/>
      <c r="CW260" s="29"/>
      <c r="CX260" s="29"/>
      <c r="CY260" s="29"/>
      <c r="CZ260" s="29"/>
      <c r="DA260" s="32"/>
      <c r="DB260" s="30"/>
      <c r="DC260" s="31"/>
      <c r="DD260" s="29"/>
      <c r="DE260" s="29"/>
      <c r="DF260" s="29"/>
      <c r="DG260" s="29"/>
      <c r="DH260" s="32"/>
      <c r="DI260" s="30"/>
      <c r="DJ260" s="31"/>
      <c r="DK260" s="29"/>
      <c r="DL260" s="29"/>
      <c r="DM260" s="29"/>
      <c r="DN260" s="29"/>
      <c r="DO260" s="32"/>
      <c r="DP260" s="30"/>
      <c r="DQ260" s="31"/>
      <c r="DR260" s="29"/>
      <c r="DS260" s="29"/>
      <c r="DT260" s="29"/>
      <c r="DU260" s="29"/>
      <c r="DV260" s="32"/>
      <c r="DW260" s="30"/>
      <c r="DX260" s="31"/>
      <c r="DY260" s="29"/>
      <c r="DZ260" s="29"/>
      <c r="EA260" s="29"/>
      <c r="EB260" s="29"/>
      <c r="EC260" s="32"/>
      <c r="ED260" s="30"/>
      <c r="EE260" s="31"/>
      <c r="EF260" s="29"/>
      <c r="EG260" s="29"/>
      <c r="EH260" s="29"/>
      <c r="EI260" s="29"/>
      <c r="EJ260" s="32"/>
      <c r="EK260" s="30"/>
      <c r="EL260" s="31"/>
      <c r="EM260" s="29"/>
      <c r="EN260" s="29"/>
      <c r="EO260" s="29"/>
      <c r="EP260" s="29"/>
      <c r="EQ260" s="32"/>
      <c r="ER260" s="30"/>
      <c r="ES260" s="31"/>
      <c r="ET260" s="29"/>
      <c r="EU260" s="29"/>
      <c r="EV260" s="29"/>
      <c r="EW260" s="29"/>
      <c r="EX260" s="32"/>
      <c r="EY260" s="30"/>
      <c r="EZ260" s="31"/>
      <c r="FA260" s="29"/>
      <c r="FB260" s="29"/>
      <c r="FC260" s="29"/>
      <c r="FD260" s="29"/>
      <c r="FE260" s="32"/>
      <c r="FF260" s="30"/>
      <c r="FG260" s="31"/>
      <c r="FH260" s="29"/>
      <c r="FI260" s="29"/>
      <c r="FJ260" s="29"/>
      <c r="FK260" s="29"/>
      <c r="FL260" s="32"/>
      <c r="FM260" s="30"/>
      <c r="FN260" s="31"/>
      <c r="FO260" s="29"/>
      <c r="FP260" s="29"/>
      <c r="FQ260" s="29"/>
      <c r="FR260" s="29"/>
      <c r="FS260" s="32"/>
      <c r="FT260" s="30"/>
      <c r="FU260" s="31"/>
      <c r="FV260" s="29"/>
      <c r="FW260" s="29"/>
      <c r="FX260" s="29"/>
      <c r="FY260" s="29"/>
      <c r="FZ260" s="32"/>
      <c r="GA260" s="30"/>
      <c r="GB260" s="31"/>
      <c r="GC260" s="29"/>
      <c r="GD260" s="29"/>
      <c r="GE260" s="29"/>
      <c r="GF260" s="29"/>
      <c r="GG260" s="32"/>
      <c r="GH260" s="30"/>
      <c r="GI260" s="31"/>
      <c r="GJ260" s="29"/>
      <c r="GK260" s="29"/>
      <c r="GL260" s="29"/>
      <c r="GM260" s="29"/>
      <c r="GN260" s="32"/>
      <c r="GO260" s="30"/>
      <c r="GP260" s="31"/>
      <c r="GQ260" s="29"/>
      <c r="GR260" s="29"/>
      <c r="GS260" s="29"/>
      <c r="GT260" s="29"/>
      <c r="GU260" s="32"/>
      <c r="GV260" s="30"/>
      <c r="GW260" s="31"/>
      <c r="GX260" s="29"/>
      <c r="GY260" s="29"/>
      <c r="GZ260" s="29"/>
      <c r="HA260" s="29"/>
      <c r="HB260" s="32"/>
      <c r="HC260" s="30"/>
      <c r="HD260" s="31"/>
      <c r="HE260" s="29"/>
      <c r="HF260" s="29"/>
      <c r="HG260" s="29"/>
      <c r="HH260" s="29"/>
      <c r="HI260" s="32"/>
      <c r="HJ260" s="30"/>
      <c r="HK260" s="31"/>
      <c r="HL260" s="29"/>
      <c r="HM260" s="29"/>
      <c r="HN260" s="29"/>
      <c r="HO260" s="29"/>
      <c r="HP260" s="32"/>
      <c r="HQ260" s="30"/>
      <c r="HR260" s="31"/>
      <c r="HS260" s="29"/>
      <c r="HT260" s="29"/>
      <c r="HU260" s="29"/>
      <c r="HV260" s="29"/>
      <c r="HW260" s="32"/>
      <c r="HX260" s="30"/>
      <c r="HY260" s="31"/>
      <c r="HZ260" s="29"/>
      <c r="IA260" s="29"/>
      <c r="IB260" s="29"/>
      <c r="IC260" s="29"/>
      <c r="ID260" s="32"/>
      <c r="IE260" s="30"/>
      <c r="IF260" s="31"/>
      <c r="IG260" s="29"/>
      <c r="IH260" s="29"/>
      <c r="II260" s="29"/>
      <c r="IJ260" s="29"/>
      <c r="IK260" s="32"/>
      <c r="IL260" s="30"/>
      <c r="IM260" s="31"/>
      <c r="IN260" s="29"/>
      <c r="IO260" s="29"/>
      <c r="IP260" s="29"/>
      <c r="IQ260" s="29"/>
      <c r="IR260" s="32"/>
      <c r="IS260" s="30"/>
      <c r="IT260" s="31"/>
      <c r="IU260" s="29"/>
      <c r="IV260" s="29"/>
    </row>
    <row r="261" spans="1:256" hidden="1" outlineLevel="2" x14ac:dyDescent="0.25">
      <c r="A261" s="30" t="s">
        <v>1507</v>
      </c>
      <c r="B261" s="31">
        <v>37050</v>
      </c>
      <c r="C261" s="29" t="s">
        <v>1508</v>
      </c>
      <c r="D261" s="29" t="s">
        <v>1505</v>
      </c>
      <c r="E261" s="29"/>
      <c r="F261" s="29" t="s">
        <v>1506</v>
      </c>
      <c r="G261" s="32">
        <v>36000</v>
      </c>
      <c r="H261" s="30"/>
      <c r="I261" s="31"/>
      <c r="J261" s="29"/>
      <c r="K261" s="29"/>
      <c r="L261" s="29"/>
      <c r="M261" s="29"/>
      <c r="N261" s="32"/>
      <c r="O261" s="30"/>
      <c r="P261" s="31"/>
      <c r="Q261" s="29"/>
      <c r="R261" s="29"/>
      <c r="S261" s="29"/>
      <c r="T261" s="29"/>
      <c r="U261" s="32"/>
      <c r="V261" s="30"/>
      <c r="W261" s="31"/>
      <c r="X261" s="29"/>
      <c r="Y261" s="29"/>
      <c r="Z261" s="29"/>
      <c r="AA261" s="29"/>
      <c r="AB261" s="32"/>
      <c r="AC261" s="30"/>
      <c r="AD261" s="31"/>
      <c r="AE261" s="29"/>
      <c r="AF261" s="29"/>
      <c r="AG261" s="29"/>
      <c r="AH261" s="29"/>
      <c r="AI261" s="32"/>
      <c r="AJ261" s="30"/>
      <c r="AK261" s="31"/>
      <c r="AL261" s="29"/>
      <c r="AM261" s="29"/>
      <c r="AN261" s="29"/>
      <c r="AO261" s="29"/>
      <c r="AP261" s="32"/>
      <c r="AQ261" s="30"/>
      <c r="AR261" s="31"/>
      <c r="AS261" s="29"/>
      <c r="AT261" s="29"/>
      <c r="AU261" s="29"/>
      <c r="AV261" s="29"/>
      <c r="AW261" s="32"/>
      <c r="AX261" s="30"/>
      <c r="AY261" s="31"/>
      <c r="AZ261" s="29"/>
      <c r="BA261" s="29"/>
      <c r="BB261" s="29"/>
      <c r="BC261" s="29"/>
      <c r="BD261" s="32"/>
      <c r="BE261" s="30"/>
      <c r="BF261" s="31"/>
      <c r="BG261" s="29"/>
      <c r="BH261" s="29"/>
      <c r="BI261" s="29"/>
      <c r="BJ261" s="29"/>
      <c r="BK261" s="32"/>
      <c r="BL261" s="30"/>
      <c r="BM261" s="31"/>
      <c r="BN261" s="29"/>
      <c r="BO261" s="29"/>
      <c r="BP261" s="29"/>
      <c r="BQ261" s="29"/>
      <c r="BR261" s="32"/>
      <c r="BS261" s="30"/>
      <c r="BT261" s="31"/>
      <c r="BU261" s="29"/>
      <c r="BV261" s="29"/>
      <c r="BW261" s="29"/>
      <c r="BX261" s="29"/>
      <c r="BY261" s="32"/>
      <c r="BZ261" s="30"/>
      <c r="CA261" s="31"/>
      <c r="CB261" s="29"/>
      <c r="CC261" s="29"/>
      <c r="CD261" s="29"/>
      <c r="CE261" s="29"/>
      <c r="CF261" s="32"/>
      <c r="CG261" s="30"/>
      <c r="CH261" s="31"/>
      <c r="CI261" s="29"/>
      <c r="CJ261" s="29"/>
      <c r="CK261" s="29"/>
      <c r="CL261" s="29"/>
      <c r="CM261" s="32"/>
      <c r="CN261" s="30"/>
      <c r="CO261" s="31"/>
      <c r="CP261" s="29"/>
      <c r="CQ261" s="29"/>
      <c r="CR261" s="29"/>
      <c r="CS261" s="29"/>
      <c r="CT261" s="32"/>
      <c r="CU261" s="30"/>
      <c r="CV261" s="31"/>
      <c r="CW261" s="29"/>
      <c r="CX261" s="29"/>
      <c r="CY261" s="29"/>
      <c r="CZ261" s="29"/>
      <c r="DA261" s="32"/>
      <c r="DB261" s="30"/>
      <c r="DC261" s="31"/>
      <c r="DD261" s="29"/>
      <c r="DE261" s="29"/>
      <c r="DF261" s="29"/>
      <c r="DG261" s="29"/>
      <c r="DH261" s="32"/>
      <c r="DI261" s="30"/>
      <c r="DJ261" s="31"/>
      <c r="DK261" s="29"/>
      <c r="DL261" s="29"/>
      <c r="DM261" s="29"/>
      <c r="DN261" s="29"/>
      <c r="DO261" s="32"/>
      <c r="DP261" s="30"/>
      <c r="DQ261" s="31"/>
      <c r="DR261" s="29"/>
      <c r="DS261" s="29"/>
      <c r="DT261" s="29"/>
      <c r="DU261" s="29"/>
      <c r="DV261" s="32"/>
      <c r="DW261" s="30"/>
      <c r="DX261" s="31"/>
      <c r="DY261" s="29"/>
      <c r="DZ261" s="29"/>
      <c r="EA261" s="29"/>
      <c r="EB261" s="29"/>
      <c r="EC261" s="32"/>
      <c r="ED261" s="30"/>
      <c r="EE261" s="31"/>
      <c r="EF261" s="29"/>
      <c r="EG261" s="29"/>
      <c r="EH261" s="29"/>
      <c r="EI261" s="29"/>
      <c r="EJ261" s="32"/>
      <c r="EK261" s="30"/>
      <c r="EL261" s="31"/>
      <c r="EM261" s="29"/>
      <c r="EN261" s="29"/>
      <c r="EO261" s="29"/>
      <c r="EP261" s="29"/>
      <c r="EQ261" s="32"/>
      <c r="ER261" s="30"/>
      <c r="ES261" s="31"/>
      <c r="ET261" s="29"/>
      <c r="EU261" s="29"/>
      <c r="EV261" s="29"/>
      <c r="EW261" s="29"/>
      <c r="EX261" s="32"/>
      <c r="EY261" s="30"/>
      <c r="EZ261" s="31"/>
      <c r="FA261" s="29"/>
      <c r="FB261" s="29"/>
      <c r="FC261" s="29"/>
      <c r="FD261" s="29"/>
      <c r="FE261" s="32"/>
      <c r="FF261" s="30"/>
      <c r="FG261" s="31"/>
      <c r="FH261" s="29"/>
      <c r="FI261" s="29"/>
      <c r="FJ261" s="29"/>
      <c r="FK261" s="29"/>
      <c r="FL261" s="32"/>
      <c r="FM261" s="30"/>
      <c r="FN261" s="31"/>
      <c r="FO261" s="29"/>
      <c r="FP261" s="29"/>
      <c r="FQ261" s="29"/>
      <c r="FR261" s="29"/>
      <c r="FS261" s="32"/>
      <c r="FT261" s="30"/>
      <c r="FU261" s="31"/>
      <c r="FV261" s="29"/>
      <c r="FW261" s="29"/>
      <c r="FX261" s="29"/>
      <c r="FY261" s="29"/>
      <c r="FZ261" s="32"/>
      <c r="GA261" s="30"/>
      <c r="GB261" s="31"/>
      <c r="GC261" s="29"/>
      <c r="GD261" s="29"/>
      <c r="GE261" s="29"/>
      <c r="GF261" s="29"/>
      <c r="GG261" s="32"/>
      <c r="GH261" s="30"/>
      <c r="GI261" s="31"/>
      <c r="GJ261" s="29"/>
      <c r="GK261" s="29"/>
      <c r="GL261" s="29"/>
      <c r="GM261" s="29"/>
      <c r="GN261" s="32"/>
      <c r="GO261" s="30"/>
      <c r="GP261" s="31"/>
      <c r="GQ261" s="29"/>
      <c r="GR261" s="29"/>
      <c r="GS261" s="29"/>
      <c r="GT261" s="29"/>
      <c r="GU261" s="32"/>
      <c r="GV261" s="30"/>
      <c r="GW261" s="31"/>
      <c r="GX261" s="29"/>
      <c r="GY261" s="29"/>
      <c r="GZ261" s="29"/>
      <c r="HA261" s="29"/>
      <c r="HB261" s="32"/>
      <c r="HC261" s="30"/>
      <c r="HD261" s="31"/>
      <c r="HE261" s="29"/>
      <c r="HF261" s="29"/>
      <c r="HG261" s="29"/>
      <c r="HH261" s="29"/>
      <c r="HI261" s="32"/>
      <c r="HJ261" s="30"/>
      <c r="HK261" s="31"/>
      <c r="HL261" s="29"/>
      <c r="HM261" s="29"/>
      <c r="HN261" s="29"/>
      <c r="HO261" s="29"/>
      <c r="HP261" s="32"/>
      <c r="HQ261" s="30"/>
      <c r="HR261" s="31"/>
      <c r="HS261" s="29"/>
      <c r="HT261" s="29"/>
      <c r="HU261" s="29"/>
      <c r="HV261" s="29"/>
      <c r="HW261" s="32"/>
      <c r="HX261" s="30"/>
      <c r="HY261" s="31"/>
      <c r="HZ261" s="29"/>
      <c r="IA261" s="29"/>
      <c r="IB261" s="29"/>
      <c r="IC261" s="29"/>
      <c r="ID261" s="32"/>
      <c r="IE261" s="30"/>
      <c r="IF261" s="31"/>
      <c r="IG261" s="29"/>
      <c r="IH261" s="29"/>
      <c r="II261" s="29"/>
      <c r="IJ261" s="29"/>
      <c r="IK261" s="32"/>
      <c r="IL261" s="30"/>
      <c r="IM261" s="31"/>
      <c r="IN261" s="29"/>
      <c r="IO261" s="29"/>
      <c r="IP261" s="29"/>
      <c r="IQ261" s="29"/>
      <c r="IR261" s="32"/>
      <c r="IS261" s="30"/>
      <c r="IT261" s="31"/>
      <c r="IU261" s="29"/>
      <c r="IV261" s="29"/>
    </row>
    <row r="262" spans="1:256" hidden="1" outlineLevel="2" x14ac:dyDescent="0.25">
      <c r="A262" s="30" t="s">
        <v>1477</v>
      </c>
      <c r="B262" s="31">
        <v>37053</v>
      </c>
      <c r="C262" s="29" t="s">
        <v>1478</v>
      </c>
      <c r="D262" s="29" t="s">
        <v>1479</v>
      </c>
      <c r="E262" s="29"/>
      <c r="F262" s="29" t="s">
        <v>1480</v>
      </c>
      <c r="G262" s="32">
        <v>0</v>
      </c>
      <c r="H262" s="30"/>
      <c r="I262" s="31"/>
      <c r="J262" s="29"/>
      <c r="K262" s="29"/>
      <c r="L262" s="29"/>
      <c r="M262" s="29"/>
      <c r="N262" s="32"/>
      <c r="O262" s="30"/>
      <c r="P262" s="31"/>
      <c r="Q262" s="29"/>
      <c r="R262" s="29"/>
      <c r="S262" s="29"/>
      <c r="T262" s="29"/>
      <c r="U262" s="32"/>
      <c r="V262" s="30"/>
      <c r="W262" s="31"/>
      <c r="X262" s="29"/>
      <c r="Y262" s="29"/>
      <c r="Z262" s="29"/>
      <c r="AA262" s="29"/>
      <c r="AB262" s="32"/>
      <c r="AC262" s="30"/>
      <c r="AD262" s="31"/>
      <c r="AE262" s="29"/>
      <c r="AF262" s="29"/>
      <c r="AG262" s="29"/>
      <c r="AH262" s="29"/>
      <c r="AI262" s="32"/>
      <c r="AJ262" s="30"/>
      <c r="AK262" s="31"/>
      <c r="AL262" s="29"/>
      <c r="AM262" s="29"/>
      <c r="AN262" s="29"/>
      <c r="AO262" s="29"/>
      <c r="AP262" s="32"/>
      <c r="AQ262" s="30"/>
      <c r="AR262" s="31"/>
      <c r="AS262" s="29"/>
      <c r="AT262" s="29"/>
      <c r="AU262" s="29"/>
      <c r="AV262" s="29"/>
      <c r="AW262" s="32"/>
      <c r="AX262" s="30"/>
      <c r="AY262" s="31"/>
      <c r="AZ262" s="29"/>
      <c r="BA262" s="29"/>
      <c r="BB262" s="29"/>
      <c r="BC262" s="29"/>
      <c r="BD262" s="32"/>
      <c r="BE262" s="30"/>
      <c r="BF262" s="31"/>
      <c r="BG262" s="29"/>
      <c r="BH262" s="29"/>
      <c r="BI262" s="29"/>
      <c r="BJ262" s="29"/>
      <c r="BK262" s="32"/>
      <c r="BL262" s="30"/>
      <c r="BM262" s="31"/>
      <c r="BN262" s="29"/>
      <c r="BO262" s="29"/>
      <c r="BP262" s="29"/>
      <c r="BQ262" s="29"/>
      <c r="BR262" s="32"/>
      <c r="BS262" s="30"/>
      <c r="BT262" s="31"/>
      <c r="BU262" s="29"/>
      <c r="BV262" s="29"/>
      <c r="BW262" s="29"/>
      <c r="BX262" s="29"/>
      <c r="BY262" s="32"/>
      <c r="BZ262" s="30"/>
      <c r="CA262" s="31"/>
      <c r="CB262" s="29"/>
      <c r="CC262" s="29"/>
      <c r="CD262" s="29"/>
      <c r="CE262" s="29"/>
      <c r="CF262" s="32"/>
      <c r="CG262" s="30"/>
      <c r="CH262" s="31"/>
      <c r="CI262" s="29"/>
      <c r="CJ262" s="29"/>
      <c r="CK262" s="29"/>
      <c r="CL262" s="29"/>
      <c r="CM262" s="32"/>
      <c r="CN262" s="30"/>
      <c r="CO262" s="31"/>
      <c r="CP262" s="29"/>
      <c r="CQ262" s="29"/>
      <c r="CR262" s="29"/>
      <c r="CS262" s="29"/>
      <c r="CT262" s="32"/>
      <c r="CU262" s="30"/>
      <c r="CV262" s="31"/>
      <c r="CW262" s="29"/>
      <c r="CX262" s="29"/>
      <c r="CY262" s="29"/>
      <c r="CZ262" s="29"/>
      <c r="DA262" s="32"/>
      <c r="DB262" s="30"/>
      <c r="DC262" s="31"/>
      <c r="DD262" s="29"/>
      <c r="DE262" s="29"/>
      <c r="DF262" s="29"/>
      <c r="DG262" s="29"/>
      <c r="DH262" s="32"/>
      <c r="DI262" s="30"/>
      <c r="DJ262" s="31"/>
      <c r="DK262" s="29"/>
      <c r="DL262" s="29"/>
      <c r="DM262" s="29"/>
      <c r="DN262" s="29"/>
      <c r="DO262" s="32"/>
      <c r="DP262" s="30"/>
      <c r="DQ262" s="31"/>
      <c r="DR262" s="29"/>
      <c r="DS262" s="29"/>
      <c r="DT262" s="29"/>
      <c r="DU262" s="29"/>
      <c r="DV262" s="32"/>
      <c r="DW262" s="30"/>
      <c r="DX262" s="31"/>
      <c r="DY262" s="29"/>
      <c r="DZ262" s="29"/>
      <c r="EA262" s="29"/>
      <c r="EB262" s="29"/>
      <c r="EC262" s="32"/>
      <c r="ED262" s="30"/>
      <c r="EE262" s="31"/>
      <c r="EF262" s="29"/>
      <c r="EG262" s="29"/>
      <c r="EH262" s="29"/>
      <c r="EI262" s="29"/>
      <c r="EJ262" s="32"/>
      <c r="EK262" s="30"/>
      <c r="EL262" s="31"/>
      <c r="EM262" s="29"/>
      <c r="EN262" s="29"/>
      <c r="EO262" s="29"/>
      <c r="EP262" s="29"/>
      <c r="EQ262" s="32"/>
      <c r="ER262" s="30"/>
      <c r="ES262" s="31"/>
      <c r="ET262" s="29"/>
      <c r="EU262" s="29"/>
      <c r="EV262" s="29"/>
      <c r="EW262" s="29"/>
      <c r="EX262" s="32"/>
      <c r="EY262" s="30"/>
      <c r="EZ262" s="31"/>
      <c r="FA262" s="29"/>
      <c r="FB262" s="29"/>
      <c r="FC262" s="29"/>
      <c r="FD262" s="29"/>
      <c r="FE262" s="32"/>
      <c r="FF262" s="30"/>
      <c r="FG262" s="31"/>
      <c r="FH262" s="29"/>
      <c r="FI262" s="29"/>
      <c r="FJ262" s="29"/>
      <c r="FK262" s="29"/>
      <c r="FL262" s="32"/>
      <c r="FM262" s="30"/>
      <c r="FN262" s="31"/>
      <c r="FO262" s="29"/>
      <c r="FP262" s="29"/>
      <c r="FQ262" s="29"/>
      <c r="FR262" s="29"/>
      <c r="FS262" s="32"/>
      <c r="FT262" s="30"/>
      <c r="FU262" s="31"/>
      <c r="FV262" s="29"/>
      <c r="FW262" s="29"/>
      <c r="FX262" s="29"/>
      <c r="FY262" s="29"/>
      <c r="FZ262" s="32"/>
      <c r="GA262" s="30"/>
      <c r="GB262" s="31"/>
      <c r="GC262" s="29"/>
      <c r="GD262" s="29"/>
      <c r="GE262" s="29"/>
      <c r="GF262" s="29"/>
      <c r="GG262" s="32"/>
      <c r="GH262" s="30"/>
      <c r="GI262" s="31"/>
      <c r="GJ262" s="29"/>
      <c r="GK262" s="29"/>
      <c r="GL262" s="29"/>
      <c r="GM262" s="29"/>
      <c r="GN262" s="32"/>
      <c r="GO262" s="30"/>
      <c r="GP262" s="31"/>
      <c r="GQ262" s="29"/>
      <c r="GR262" s="29"/>
      <c r="GS262" s="29"/>
      <c r="GT262" s="29"/>
      <c r="GU262" s="32"/>
      <c r="GV262" s="30"/>
      <c r="GW262" s="31"/>
      <c r="GX262" s="29"/>
      <c r="GY262" s="29"/>
      <c r="GZ262" s="29"/>
      <c r="HA262" s="29"/>
      <c r="HB262" s="32"/>
      <c r="HC262" s="30"/>
      <c r="HD262" s="31"/>
      <c r="HE262" s="29"/>
      <c r="HF262" s="29"/>
      <c r="HG262" s="29"/>
      <c r="HH262" s="29"/>
      <c r="HI262" s="32"/>
      <c r="HJ262" s="30"/>
      <c r="HK262" s="31"/>
      <c r="HL262" s="29"/>
      <c r="HM262" s="29"/>
      <c r="HN262" s="29"/>
      <c r="HO262" s="29"/>
      <c r="HP262" s="32"/>
      <c r="HQ262" s="30"/>
      <c r="HR262" s="31"/>
      <c r="HS262" s="29"/>
      <c r="HT262" s="29"/>
      <c r="HU262" s="29"/>
      <c r="HV262" s="29"/>
      <c r="HW262" s="32"/>
      <c r="HX262" s="30"/>
      <c r="HY262" s="31"/>
      <c r="HZ262" s="29"/>
      <c r="IA262" s="29"/>
      <c r="IB262" s="29"/>
      <c r="IC262" s="29"/>
      <c r="ID262" s="32"/>
      <c r="IE262" s="30"/>
      <c r="IF262" s="31"/>
      <c r="IG262" s="29"/>
      <c r="IH262" s="29"/>
      <c r="II262" s="29"/>
      <c r="IJ262" s="29"/>
      <c r="IK262" s="32"/>
      <c r="IL262" s="30"/>
      <c r="IM262" s="31"/>
      <c r="IN262" s="29"/>
      <c r="IO262" s="29"/>
      <c r="IP262" s="29"/>
      <c r="IQ262" s="29"/>
      <c r="IR262" s="32"/>
      <c r="IS262" s="30"/>
      <c r="IT262" s="31"/>
      <c r="IU262" s="29"/>
      <c r="IV262" s="29"/>
    </row>
    <row r="263" spans="1:256" hidden="1" outlineLevel="2" x14ac:dyDescent="0.25">
      <c r="A263" s="30" t="s">
        <v>1477</v>
      </c>
      <c r="B263" s="31">
        <v>37053</v>
      </c>
      <c r="C263" s="29" t="s">
        <v>1478</v>
      </c>
      <c r="D263" s="29" t="s">
        <v>1479</v>
      </c>
      <c r="E263" s="29"/>
      <c r="F263" s="29" t="s">
        <v>1480</v>
      </c>
      <c r="G263" s="32">
        <v>0</v>
      </c>
      <c r="H263" s="30"/>
      <c r="I263" s="31"/>
      <c r="J263" s="29"/>
      <c r="K263" s="29"/>
      <c r="L263" s="29"/>
      <c r="M263" s="29"/>
      <c r="N263" s="32"/>
      <c r="O263" s="30"/>
      <c r="P263" s="31"/>
      <c r="Q263" s="29"/>
      <c r="R263" s="29"/>
      <c r="S263" s="29"/>
      <c r="T263" s="29"/>
      <c r="U263" s="32"/>
      <c r="V263" s="30"/>
      <c r="W263" s="31"/>
      <c r="X263" s="29"/>
      <c r="Y263" s="29"/>
      <c r="Z263" s="29"/>
      <c r="AA263" s="29"/>
      <c r="AB263" s="32"/>
      <c r="AC263" s="30"/>
      <c r="AD263" s="31"/>
      <c r="AE263" s="29"/>
      <c r="AF263" s="29"/>
      <c r="AG263" s="29"/>
      <c r="AH263" s="29"/>
      <c r="AI263" s="32"/>
      <c r="AJ263" s="30"/>
      <c r="AK263" s="31"/>
      <c r="AL263" s="29"/>
      <c r="AM263" s="29"/>
      <c r="AN263" s="29"/>
      <c r="AO263" s="29"/>
      <c r="AP263" s="32"/>
      <c r="AQ263" s="30"/>
      <c r="AR263" s="31"/>
      <c r="AS263" s="29"/>
      <c r="AT263" s="29"/>
      <c r="AU263" s="29"/>
      <c r="AV263" s="29"/>
      <c r="AW263" s="32"/>
      <c r="AX263" s="30"/>
      <c r="AY263" s="31"/>
      <c r="AZ263" s="29"/>
      <c r="BA263" s="29"/>
      <c r="BB263" s="29"/>
      <c r="BC263" s="29"/>
      <c r="BD263" s="32"/>
      <c r="BE263" s="30"/>
      <c r="BF263" s="31"/>
      <c r="BG263" s="29"/>
      <c r="BH263" s="29"/>
      <c r="BI263" s="29"/>
      <c r="BJ263" s="29"/>
      <c r="BK263" s="32"/>
      <c r="BL263" s="30"/>
      <c r="BM263" s="31"/>
      <c r="BN263" s="29"/>
      <c r="BO263" s="29"/>
      <c r="BP263" s="29"/>
      <c r="BQ263" s="29"/>
      <c r="BR263" s="32"/>
      <c r="BS263" s="30"/>
      <c r="BT263" s="31"/>
      <c r="BU263" s="29"/>
      <c r="BV263" s="29"/>
      <c r="BW263" s="29"/>
      <c r="BX263" s="29"/>
      <c r="BY263" s="32"/>
      <c r="BZ263" s="30"/>
      <c r="CA263" s="31"/>
      <c r="CB263" s="29"/>
      <c r="CC263" s="29"/>
      <c r="CD263" s="29"/>
      <c r="CE263" s="29"/>
      <c r="CF263" s="32"/>
      <c r="CG263" s="30"/>
      <c r="CH263" s="31"/>
      <c r="CI263" s="29"/>
      <c r="CJ263" s="29"/>
      <c r="CK263" s="29"/>
      <c r="CL263" s="29"/>
      <c r="CM263" s="32"/>
      <c r="CN263" s="30"/>
      <c r="CO263" s="31"/>
      <c r="CP263" s="29"/>
      <c r="CQ263" s="29"/>
      <c r="CR263" s="29"/>
      <c r="CS263" s="29"/>
      <c r="CT263" s="32"/>
      <c r="CU263" s="30"/>
      <c r="CV263" s="31"/>
      <c r="CW263" s="29"/>
      <c r="CX263" s="29"/>
      <c r="CY263" s="29"/>
      <c r="CZ263" s="29"/>
      <c r="DA263" s="32"/>
      <c r="DB263" s="30"/>
      <c r="DC263" s="31"/>
      <c r="DD263" s="29"/>
      <c r="DE263" s="29"/>
      <c r="DF263" s="29"/>
      <c r="DG263" s="29"/>
      <c r="DH263" s="32"/>
      <c r="DI263" s="30"/>
      <c r="DJ263" s="31"/>
      <c r="DK263" s="29"/>
      <c r="DL263" s="29"/>
      <c r="DM263" s="29"/>
      <c r="DN263" s="29"/>
      <c r="DO263" s="32"/>
      <c r="DP263" s="30"/>
      <c r="DQ263" s="31"/>
      <c r="DR263" s="29"/>
      <c r="DS263" s="29"/>
      <c r="DT263" s="29"/>
      <c r="DU263" s="29"/>
      <c r="DV263" s="32"/>
      <c r="DW263" s="30"/>
      <c r="DX263" s="31"/>
      <c r="DY263" s="29"/>
      <c r="DZ263" s="29"/>
      <c r="EA263" s="29"/>
      <c r="EB263" s="29"/>
      <c r="EC263" s="32"/>
      <c r="ED263" s="30"/>
      <c r="EE263" s="31"/>
      <c r="EF263" s="29"/>
      <c r="EG263" s="29"/>
      <c r="EH263" s="29"/>
      <c r="EI263" s="29"/>
      <c r="EJ263" s="32"/>
      <c r="EK263" s="30"/>
      <c r="EL263" s="31"/>
      <c r="EM263" s="29"/>
      <c r="EN263" s="29"/>
      <c r="EO263" s="29"/>
      <c r="EP263" s="29"/>
      <c r="EQ263" s="32"/>
      <c r="ER263" s="30"/>
      <c r="ES263" s="31"/>
      <c r="ET263" s="29"/>
      <c r="EU263" s="29"/>
      <c r="EV263" s="29"/>
      <c r="EW263" s="29"/>
      <c r="EX263" s="32"/>
      <c r="EY263" s="30"/>
      <c r="EZ263" s="31"/>
      <c r="FA263" s="29"/>
      <c r="FB263" s="29"/>
      <c r="FC263" s="29"/>
      <c r="FD263" s="29"/>
      <c r="FE263" s="32"/>
      <c r="FF263" s="30"/>
      <c r="FG263" s="31"/>
      <c r="FH263" s="29"/>
      <c r="FI263" s="29"/>
      <c r="FJ263" s="29"/>
      <c r="FK263" s="29"/>
      <c r="FL263" s="32"/>
      <c r="FM263" s="30"/>
      <c r="FN263" s="31"/>
      <c r="FO263" s="29"/>
      <c r="FP263" s="29"/>
      <c r="FQ263" s="29"/>
      <c r="FR263" s="29"/>
      <c r="FS263" s="32"/>
      <c r="FT263" s="30"/>
      <c r="FU263" s="31"/>
      <c r="FV263" s="29"/>
      <c r="FW263" s="29"/>
      <c r="FX263" s="29"/>
      <c r="FY263" s="29"/>
      <c r="FZ263" s="32"/>
      <c r="GA263" s="30"/>
      <c r="GB263" s="31"/>
      <c r="GC263" s="29"/>
      <c r="GD263" s="29"/>
      <c r="GE263" s="29"/>
      <c r="GF263" s="29"/>
      <c r="GG263" s="32"/>
      <c r="GH263" s="30"/>
      <c r="GI263" s="31"/>
      <c r="GJ263" s="29"/>
      <c r="GK263" s="29"/>
      <c r="GL263" s="29"/>
      <c r="GM263" s="29"/>
      <c r="GN263" s="32"/>
      <c r="GO263" s="30"/>
      <c r="GP263" s="31"/>
      <c r="GQ263" s="29"/>
      <c r="GR263" s="29"/>
      <c r="GS263" s="29"/>
      <c r="GT263" s="29"/>
      <c r="GU263" s="32"/>
      <c r="GV263" s="30"/>
      <c r="GW263" s="31"/>
      <c r="GX263" s="29"/>
      <c r="GY263" s="29"/>
      <c r="GZ263" s="29"/>
      <c r="HA263" s="29"/>
      <c r="HB263" s="32"/>
      <c r="HC263" s="30"/>
      <c r="HD263" s="31"/>
      <c r="HE263" s="29"/>
      <c r="HF263" s="29"/>
      <c r="HG263" s="29"/>
      <c r="HH263" s="29"/>
      <c r="HI263" s="32"/>
      <c r="HJ263" s="30"/>
      <c r="HK263" s="31"/>
      <c r="HL263" s="29"/>
      <c r="HM263" s="29"/>
      <c r="HN263" s="29"/>
      <c r="HO263" s="29"/>
      <c r="HP263" s="32"/>
      <c r="HQ263" s="30"/>
      <c r="HR263" s="31"/>
      <c r="HS263" s="29"/>
      <c r="HT263" s="29"/>
      <c r="HU263" s="29"/>
      <c r="HV263" s="29"/>
      <c r="HW263" s="32"/>
      <c r="HX263" s="30"/>
      <c r="HY263" s="31"/>
      <c r="HZ263" s="29"/>
      <c r="IA263" s="29"/>
      <c r="IB263" s="29"/>
      <c r="IC263" s="29"/>
      <c r="ID263" s="32"/>
      <c r="IE263" s="30"/>
      <c r="IF263" s="31"/>
      <c r="IG263" s="29"/>
      <c r="IH263" s="29"/>
      <c r="II263" s="29"/>
      <c r="IJ263" s="29"/>
      <c r="IK263" s="32"/>
      <c r="IL263" s="30"/>
      <c r="IM263" s="31"/>
      <c r="IN263" s="29"/>
      <c r="IO263" s="29"/>
      <c r="IP263" s="29"/>
      <c r="IQ263" s="29"/>
      <c r="IR263" s="32"/>
      <c r="IS263" s="30"/>
      <c r="IT263" s="31"/>
      <c r="IU263" s="29"/>
      <c r="IV263" s="29"/>
    </row>
    <row r="264" spans="1:256" hidden="1" outlineLevel="2" x14ac:dyDescent="0.25">
      <c r="A264" s="30" t="s">
        <v>1481</v>
      </c>
      <c r="B264" s="31">
        <v>37053</v>
      </c>
      <c r="C264" s="29" t="s">
        <v>1482</v>
      </c>
      <c r="D264" s="29" t="s">
        <v>1479</v>
      </c>
      <c r="E264" s="29"/>
      <c r="F264" s="29" t="s">
        <v>1480</v>
      </c>
      <c r="G264" s="32">
        <v>0</v>
      </c>
      <c r="H264" s="30"/>
      <c r="I264" s="31"/>
      <c r="J264" s="29"/>
      <c r="K264" s="29"/>
      <c r="L264" s="29"/>
      <c r="M264" s="29"/>
      <c r="N264" s="32"/>
      <c r="O264" s="30"/>
      <c r="P264" s="31"/>
      <c r="Q264" s="29"/>
      <c r="R264" s="29"/>
      <c r="S264" s="29"/>
      <c r="T264" s="29"/>
      <c r="U264" s="32"/>
      <c r="V264" s="30"/>
      <c r="W264" s="31"/>
      <c r="X264" s="29"/>
      <c r="Y264" s="29"/>
      <c r="Z264" s="29"/>
      <c r="AA264" s="29"/>
      <c r="AB264" s="32"/>
      <c r="AC264" s="30"/>
      <c r="AD264" s="31"/>
      <c r="AE264" s="29"/>
      <c r="AF264" s="29"/>
      <c r="AG264" s="29"/>
      <c r="AH264" s="29"/>
      <c r="AI264" s="32"/>
      <c r="AJ264" s="30"/>
      <c r="AK264" s="31"/>
      <c r="AL264" s="29"/>
      <c r="AM264" s="29"/>
      <c r="AN264" s="29"/>
      <c r="AO264" s="29"/>
      <c r="AP264" s="32"/>
      <c r="AQ264" s="30"/>
      <c r="AR264" s="31"/>
      <c r="AS264" s="29"/>
      <c r="AT264" s="29"/>
      <c r="AU264" s="29"/>
      <c r="AV264" s="29"/>
      <c r="AW264" s="32"/>
      <c r="AX264" s="30"/>
      <c r="AY264" s="31"/>
      <c r="AZ264" s="29"/>
      <c r="BA264" s="29"/>
      <c r="BB264" s="29"/>
      <c r="BC264" s="29"/>
      <c r="BD264" s="32"/>
      <c r="BE264" s="30"/>
      <c r="BF264" s="31"/>
      <c r="BG264" s="29"/>
      <c r="BH264" s="29"/>
      <c r="BI264" s="29"/>
      <c r="BJ264" s="29"/>
      <c r="BK264" s="32"/>
      <c r="BL264" s="30"/>
      <c r="BM264" s="31"/>
      <c r="BN264" s="29"/>
      <c r="BO264" s="29"/>
      <c r="BP264" s="29"/>
      <c r="BQ264" s="29"/>
      <c r="BR264" s="32"/>
      <c r="BS264" s="30"/>
      <c r="BT264" s="31"/>
      <c r="BU264" s="29"/>
      <c r="BV264" s="29"/>
      <c r="BW264" s="29"/>
      <c r="BX264" s="29"/>
      <c r="BY264" s="32"/>
      <c r="BZ264" s="30"/>
      <c r="CA264" s="31"/>
      <c r="CB264" s="29"/>
      <c r="CC264" s="29"/>
      <c r="CD264" s="29"/>
      <c r="CE264" s="29"/>
      <c r="CF264" s="32"/>
      <c r="CG264" s="30"/>
      <c r="CH264" s="31"/>
      <c r="CI264" s="29"/>
      <c r="CJ264" s="29"/>
      <c r="CK264" s="29"/>
      <c r="CL264" s="29"/>
      <c r="CM264" s="32"/>
      <c r="CN264" s="30"/>
      <c r="CO264" s="31"/>
      <c r="CP264" s="29"/>
      <c r="CQ264" s="29"/>
      <c r="CR264" s="29"/>
      <c r="CS264" s="29"/>
      <c r="CT264" s="32"/>
      <c r="CU264" s="30"/>
      <c r="CV264" s="31"/>
      <c r="CW264" s="29"/>
      <c r="CX264" s="29"/>
      <c r="CY264" s="29"/>
      <c r="CZ264" s="29"/>
      <c r="DA264" s="32"/>
      <c r="DB264" s="30"/>
      <c r="DC264" s="31"/>
      <c r="DD264" s="29"/>
      <c r="DE264" s="29"/>
      <c r="DF264" s="29"/>
      <c r="DG264" s="29"/>
      <c r="DH264" s="32"/>
      <c r="DI264" s="30"/>
      <c r="DJ264" s="31"/>
      <c r="DK264" s="29"/>
      <c r="DL264" s="29"/>
      <c r="DM264" s="29"/>
      <c r="DN264" s="29"/>
      <c r="DO264" s="32"/>
      <c r="DP264" s="30"/>
      <c r="DQ264" s="31"/>
      <c r="DR264" s="29"/>
      <c r="DS264" s="29"/>
      <c r="DT264" s="29"/>
      <c r="DU264" s="29"/>
      <c r="DV264" s="32"/>
      <c r="DW264" s="30"/>
      <c r="DX264" s="31"/>
      <c r="DY264" s="29"/>
      <c r="DZ264" s="29"/>
      <c r="EA264" s="29"/>
      <c r="EB264" s="29"/>
      <c r="EC264" s="32"/>
      <c r="ED264" s="30"/>
      <c r="EE264" s="31"/>
      <c r="EF264" s="29"/>
      <c r="EG264" s="29"/>
      <c r="EH264" s="29"/>
      <c r="EI264" s="29"/>
      <c r="EJ264" s="32"/>
      <c r="EK264" s="30"/>
      <c r="EL264" s="31"/>
      <c r="EM264" s="29"/>
      <c r="EN264" s="29"/>
      <c r="EO264" s="29"/>
      <c r="EP264" s="29"/>
      <c r="EQ264" s="32"/>
      <c r="ER264" s="30"/>
      <c r="ES264" s="31"/>
      <c r="ET264" s="29"/>
      <c r="EU264" s="29"/>
      <c r="EV264" s="29"/>
      <c r="EW264" s="29"/>
      <c r="EX264" s="32"/>
      <c r="EY264" s="30"/>
      <c r="EZ264" s="31"/>
      <c r="FA264" s="29"/>
      <c r="FB264" s="29"/>
      <c r="FC264" s="29"/>
      <c r="FD264" s="29"/>
      <c r="FE264" s="32"/>
      <c r="FF264" s="30"/>
      <c r="FG264" s="31"/>
      <c r="FH264" s="29"/>
      <c r="FI264" s="29"/>
      <c r="FJ264" s="29"/>
      <c r="FK264" s="29"/>
      <c r="FL264" s="32"/>
      <c r="FM264" s="30"/>
      <c r="FN264" s="31"/>
      <c r="FO264" s="29"/>
      <c r="FP264" s="29"/>
      <c r="FQ264" s="29"/>
      <c r="FR264" s="29"/>
      <c r="FS264" s="32"/>
      <c r="FT264" s="30"/>
      <c r="FU264" s="31"/>
      <c r="FV264" s="29"/>
      <c r="FW264" s="29"/>
      <c r="FX264" s="29"/>
      <c r="FY264" s="29"/>
      <c r="FZ264" s="32"/>
      <c r="GA264" s="30"/>
      <c r="GB264" s="31"/>
      <c r="GC264" s="29"/>
      <c r="GD264" s="29"/>
      <c r="GE264" s="29"/>
      <c r="GF264" s="29"/>
      <c r="GG264" s="32"/>
      <c r="GH264" s="30"/>
      <c r="GI264" s="31"/>
      <c r="GJ264" s="29"/>
      <c r="GK264" s="29"/>
      <c r="GL264" s="29"/>
      <c r="GM264" s="29"/>
      <c r="GN264" s="32"/>
      <c r="GO264" s="30"/>
      <c r="GP264" s="31"/>
      <c r="GQ264" s="29"/>
      <c r="GR264" s="29"/>
      <c r="GS264" s="29"/>
      <c r="GT264" s="29"/>
      <c r="GU264" s="32"/>
      <c r="GV264" s="30"/>
      <c r="GW264" s="31"/>
      <c r="GX264" s="29"/>
      <c r="GY264" s="29"/>
      <c r="GZ264" s="29"/>
      <c r="HA264" s="29"/>
      <c r="HB264" s="32"/>
      <c r="HC264" s="30"/>
      <c r="HD264" s="31"/>
      <c r="HE264" s="29"/>
      <c r="HF264" s="29"/>
      <c r="HG264" s="29"/>
      <c r="HH264" s="29"/>
      <c r="HI264" s="32"/>
      <c r="HJ264" s="30"/>
      <c r="HK264" s="31"/>
      <c r="HL264" s="29"/>
      <c r="HM264" s="29"/>
      <c r="HN264" s="29"/>
      <c r="HO264" s="29"/>
      <c r="HP264" s="32"/>
      <c r="HQ264" s="30"/>
      <c r="HR264" s="31"/>
      <c r="HS264" s="29"/>
      <c r="HT264" s="29"/>
      <c r="HU264" s="29"/>
      <c r="HV264" s="29"/>
      <c r="HW264" s="32"/>
      <c r="HX264" s="30"/>
      <c r="HY264" s="31"/>
      <c r="HZ264" s="29"/>
      <c r="IA264" s="29"/>
      <c r="IB264" s="29"/>
      <c r="IC264" s="29"/>
      <c r="ID264" s="32"/>
      <c r="IE264" s="30"/>
      <c r="IF264" s="31"/>
      <c r="IG264" s="29"/>
      <c r="IH264" s="29"/>
      <c r="II264" s="29"/>
      <c r="IJ264" s="29"/>
      <c r="IK264" s="32"/>
      <c r="IL264" s="30"/>
      <c r="IM264" s="31"/>
      <c r="IN264" s="29"/>
      <c r="IO264" s="29"/>
      <c r="IP264" s="29"/>
      <c r="IQ264" s="29"/>
      <c r="IR264" s="32"/>
      <c r="IS264" s="30"/>
      <c r="IT264" s="31"/>
      <c r="IU264" s="29"/>
      <c r="IV264" s="29"/>
    </row>
    <row r="265" spans="1:256" hidden="1" outlineLevel="2" x14ac:dyDescent="0.25">
      <c r="A265" s="30" t="s">
        <v>1483</v>
      </c>
      <c r="B265" s="31">
        <v>37053</v>
      </c>
      <c r="C265" s="29" t="s">
        <v>1484</v>
      </c>
      <c r="D265" s="29" t="s">
        <v>1479</v>
      </c>
      <c r="E265" s="29"/>
      <c r="F265" s="29" t="s">
        <v>1480</v>
      </c>
      <c r="G265" s="32">
        <v>0</v>
      </c>
      <c r="H265" s="30"/>
      <c r="I265" s="31"/>
      <c r="J265" s="29"/>
      <c r="K265" s="29"/>
      <c r="L265" s="29"/>
      <c r="M265" s="29"/>
      <c r="N265" s="32"/>
      <c r="O265" s="30"/>
      <c r="P265" s="31"/>
      <c r="Q265" s="29"/>
      <c r="R265" s="29"/>
      <c r="S265" s="29"/>
      <c r="T265" s="29"/>
      <c r="U265" s="32"/>
      <c r="V265" s="30"/>
      <c r="W265" s="31"/>
      <c r="X265" s="29"/>
      <c r="Y265" s="29"/>
      <c r="Z265" s="29"/>
      <c r="AA265" s="29"/>
      <c r="AB265" s="32"/>
      <c r="AC265" s="30"/>
      <c r="AD265" s="31"/>
      <c r="AE265" s="29"/>
      <c r="AF265" s="29"/>
      <c r="AG265" s="29"/>
      <c r="AH265" s="29"/>
      <c r="AI265" s="32"/>
      <c r="AJ265" s="30"/>
      <c r="AK265" s="31"/>
      <c r="AL265" s="29"/>
      <c r="AM265" s="29"/>
      <c r="AN265" s="29"/>
      <c r="AO265" s="29"/>
      <c r="AP265" s="32"/>
      <c r="AQ265" s="30"/>
      <c r="AR265" s="31"/>
      <c r="AS265" s="29"/>
      <c r="AT265" s="29"/>
      <c r="AU265" s="29"/>
      <c r="AV265" s="29"/>
      <c r="AW265" s="32"/>
      <c r="AX265" s="30"/>
      <c r="AY265" s="31"/>
      <c r="AZ265" s="29"/>
      <c r="BA265" s="29"/>
      <c r="BB265" s="29"/>
      <c r="BC265" s="29"/>
      <c r="BD265" s="32"/>
      <c r="BE265" s="30"/>
      <c r="BF265" s="31"/>
      <c r="BG265" s="29"/>
      <c r="BH265" s="29"/>
      <c r="BI265" s="29"/>
      <c r="BJ265" s="29"/>
      <c r="BK265" s="32"/>
      <c r="BL265" s="30"/>
      <c r="BM265" s="31"/>
      <c r="BN265" s="29"/>
      <c r="BO265" s="29"/>
      <c r="BP265" s="29"/>
      <c r="BQ265" s="29"/>
      <c r="BR265" s="32"/>
      <c r="BS265" s="30"/>
      <c r="BT265" s="31"/>
      <c r="BU265" s="29"/>
      <c r="BV265" s="29"/>
      <c r="BW265" s="29"/>
      <c r="BX265" s="29"/>
      <c r="BY265" s="32"/>
      <c r="BZ265" s="30"/>
      <c r="CA265" s="31"/>
      <c r="CB265" s="29"/>
      <c r="CC265" s="29"/>
      <c r="CD265" s="29"/>
      <c r="CE265" s="29"/>
      <c r="CF265" s="32"/>
      <c r="CG265" s="30"/>
      <c r="CH265" s="31"/>
      <c r="CI265" s="29"/>
      <c r="CJ265" s="29"/>
      <c r="CK265" s="29"/>
      <c r="CL265" s="29"/>
      <c r="CM265" s="32"/>
      <c r="CN265" s="30"/>
      <c r="CO265" s="31"/>
      <c r="CP265" s="29"/>
      <c r="CQ265" s="29"/>
      <c r="CR265" s="29"/>
      <c r="CS265" s="29"/>
      <c r="CT265" s="32"/>
      <c r="CU265" s="30"/>
      <c r="CV265" s="31"/>
      <c r="CW265" s="29"/>
      <c r="CX265" s="29"/>
      <c r="CY265" s="29"/>
      <c r="CZ265" s="29"/>
      <c r="DA265" s="32"/>
      <c r="DB265" s="30"/>
      <c r="DC265" s="31"/>
      <c r="DD265" s="29"/>
      <c r="DE265" s="29"/>
      <c r="DF265" s="29"/>
      <c r="DG265" s="29"/>
      <c r="DH265" s="32"/>
      <c r="DI265" s="30"/>
      <c r="DJ265" s="31"/>
      <c r="DK265" s="29"/>
      <c r="DL265" s="29"/>
      <c r="DM265" s="29"/>
      <c r="DN265" s="29"/>
      <c r="DO265" s="32"/>
      <c r="DP265" s="30"/>
      <c r="DQ265" s="31"/>
      <c r="DR265" s="29"/>
      <c r="DS265" s="29"/>
      <c r="DT265" s="29"/>
      <c r="DU265" s="29"/>
      <c r="DV265" s="32"/>
      <c r="DW265" s="30"/>
      <c r="DX265" s="31"/>
      <c r="DY265" s="29"/>
      <c r="DZ265" s="29"/>
      <c r="EA265" s="29"/>
      <c r="EB265" s="29"/>
      <c r="EC265" s="32"/>
      <c r="ED265" s="30"/>
      <c r="EE265" s="31"/>
      <c r="EF265" s="29"/>
      <c r="EG265" s="29"/>
      <c r="EH265" s="29"/>
      <c r="EI265" s="29"/>
      <c r="EJ265" s="32"/>
      <c r="EK265" s="30"/>
      <c r="EL265" s="31"/>
      <c r="EM265" s="29"/>
      <c r="EN265" s="29"/>
      <c r="EO265" s="29"/>
      <c r="EP265" s="29"/>
      <c r="EQ265" s="32"/>
      <c r="ER265" s="30"/>
      <c r="ES265" s="31"/>
      <c r="ET265" s="29"/>
      <c r="EU265" s="29"/>
      <c r="EV265" s="29"/>
      <c r="EW265" s="29"/>
      <c r="EX265" s="32"/>
      <c r="EY265" s="30"/>
      <c r="EZ265" s="31"/>
      <c r="FA265" s="29"/>
      <c r="FB265" s="29"/>
      <c r="FC265" s="29"/>
      <c r="FD265" s="29"/>
      <c r="FE265" s="32"/>
      <c r="FF265" s="30"/>
      <c r="FG265" s="31"/>
      <c r="FH265" s="29"/>
      <c r="FI265" s="29"/>
      <c r="FJ265" s="29"/>
      <c r="FK265" s="29"/>
      <c r="FL265" s="32"/>
      <c r="FM265" s="30"/>
      <c r="FN265" s="31"/>
      <c r="FO265" s="29"/>
      <c r="FP265" s="29"/>
      <c r="FQ265" s="29"/>
      <c r="FR265" s="29"/>
      <c r="FS265" s="32"/>
      <c r="FT265" s="30"/>
      <c r="FU265" s="31"/>
      <c r="FV265" s="29"/>
      <c r="FW265" s="29"/>
      <c r="FX265" s="29"/>
      <c r="FY265" s="29"/>
      <c r="FZ265" s="32"/>
      <c r="GA265" s="30"/>
      <c r="GB265" s="31"/>
      <c r="GC265" s="29"/>
      <c r="GD265" s="29"/>
      <c r="GE265" s="29"/>
      <c r="GF265" s="29"/>
      <c r="GG265" s="32"/>
      <c r="GH265" s="30"/>
      <c r="GI265" s="31"/>
      <c r="GJ265" s="29"/>
      <c r="GK265" s="29"/>
      <c r="GL265" s="29"/>
      <c r="GM265" s="29"/>
      <c r="GN265" s="32"/>
      <c r="GO265" s="30"/>
      <c r="GP265" s="31"/>
      <c r="GQ265" s="29"/>
      <c r="GR265" s="29"/>
      <c r="GS265" s="29"/>
      <c r="GT265" s="29"/>
      <c r="GU265" s="32"/>
      <c r="GV265" s="30"/>
      <c r="GW265" s="31"/>
      <c r="GX265" s="29"/>
      <c r="GY265" s="29"/>
      <c r="GZ265" s="29"/>
      <c r="HA265" s="29"/>
      <c r="HB265" s="32"/>
      <c r="HC265" s="30"/>
      <c r="HD265" s="31"/>
      <c r="HE265" s="29"/>
      <c r="HF265" s="29"/>
      <c r="HG265" s="29"/>
      <c r="HH265" s="29"/>
      <c r="HI265" s="32"/>
      <c r="HJ265" s="30"/>
      <c r="HK265" s="31"/>
      <c r="HL265" s="29"/>
      <c r="HM265" s="29"/>
      <c r="HN265" s="29"/>
      <c r="HO265" s="29"/>
      <c r="HP265" s="32"/>
      <c r="HQ265" s="30"/>
      <c r="HR265" s="31"/>
      <c r="HS265" s="29"/>
      <c r="HT265" s="29"/>
      <c r="HU265" s="29"/>
      <c r="HV265" s="29"/>
      <c r="HW265" s="32"/>
      <c r="HX265" s="30"/>
      <c r="HY265" s="31"/>
      <c r="HZ265" s="29"/>
      <c r="IA265" s="29"/>
      <c r="IB265" s="29"/>
      <c r="IC265" s="29"/>
      <c r="ID265" s="32"/>
      <c r="IE265" s="30"/>
      <c r="IF265" s="31"/>
      <c r="IG265" s="29"/>
      <c r="IH265" s="29"/>
      <c r="II265" s="29"/>
      <c r="IJ265" s="29"/>
      <c r="IK265" s="32"/>
      <c r="IL265" s="30"/>
      <c r="IM265" s="31"/>
      <c r="IN265" s="29"/>
      <c r="IO265" s="29"/>
      <c r="IP265" s="29"/>
      <c r="IQ265" s="29"/>
      <c r="IR265" s="32"/>
      <c r="IS265" s="30"/>
      <c r="IT265" s="31"/>
      <c r="IU265" s="29"/>
      <c r="IV265" s="29"/>
    </row>
    <row r="266" spans="1:256" hidden="1" outlineLevel="2" x14ac:dyDescent="0.25">
      <c r="A266" s="30" t="s">
        <v>1485</v>
      </c>
      <c r="B266" s="31">
        <v>37053</v>
      </c>
      <c r="C266" s="29" t="s">
        <v>1486</v>
      </c>
      <c r="D266" s="29" t="s">
        <v>1479</v>
      </c>
      <c r="E266" s="29"/>
      <c r="F266" s="29" t="s">
        <v>1480</v>
      </c>
      <c r="G266" s="32">
        <v>0</v>
      </c>
      <c r="H266" s="30"/>
      <c r="I266" s="31"/>
      <c r="J266" s="29"/>
      <c r="K266" s="29"/>
      <c r="L266" s="29"/>
      <c r="M266" s="29"/>
      <c r="N266" s="32"/>
      <c r="O266" s="30"/>
      <c r="P266" s="31"/>
      <c r="Q266" s="29"/>
      <c r="R266" s="29"/>
      <c r="S266" s="29"/>
      <c r="T266" s="29"/>
      <c r="U266" s="32"/>
      <c r="V266" s="30"/>
      <c r="W266" s="31"/>
      <c r="X266" s="29"/>
      <c r="Y266" s="29"/>
      <c r="Z266" s="29"/>
      <c r="AA266" s="29"/>
      <c r="AB266" s="32"/>
      <c r="AC266" s="30"/>
      <c r="AD266" s="31"/>
      <c r="AE266" s="29"/>
      <c r="AF266" s="29"/>
      <c r="AG266" s="29"/>
      <c r="AH266" s="29"/>
      <c r="AI266" s="32"/>
      <c r="AJ266" s="30"/>
      <c r="AK266" s="31"/>
      <c r="AL266" s="29"/>
      <c r="AM266" s="29"/>
      <c r="AN266" s="29"/>
      <c r="AO266" s="29"/>
      <c r="AP266" s="32"/>
      <c r="AQ266" s="30"/>
      <c r="AR266" s="31"/>
      <c r="AS266" s="29"/>
      <c r="AT266" s="29"/>
      <c r="AU266" s="29"/>
      <c r="AV266" s="29"/>
      <c r="AW266" s="32"/>
      <c r="AX266" s="30"/>
      <c r="AY266" s="31"/>
      <c r="AZ266" s="29"/>
      <c r="BA266" s="29"/>
      <c r="BB266" s="29"/>
      <c r="BC266" s="29"/>
      <c r="BD266" s="32"/>
      <c r="BE266" s="30"/>
      <c r="BF266" s="31"/>
      <c r="BG266" s="29"/>
      <c r="BH266" s="29"/>
      <c r="BI266" s="29"/>
      <c r="BJ266" s="29"/>
      <c r="BK266" s="32"/>
      <c r="BL266" s="30"/>
      <c r="BM266" s="31"/>
      <c r="BN266" s="29"/>
      <c r="BO266" s="29"/>
      <c r="BP266" s="29"/>
      <c r="BQ266" s="29"/>
      <c r="BR266" s="32"/>
      <c r="BS266" s="30"/>
      <c r="BT266" s="31"/>
      <c r="BU266" s="29"/>
      <c r="BV266" s="29"/>
      <c r="BW266" s="29"/>
      <c r="BX266" s="29"/>
      <c r="BY266" s="32"/>
      <c r="BZ266" s="30"/>
      <c r="CA266" s="31"/>
      <c r="CB266" s="29"/>
      <c r="CC266" s="29"/>
      <c r="CD266" s="29"/>
      <c r="CE266" s="29"/>
      <c r="CF266" s="32"/>
      <c r="CG266" s="30"/>
      <c r="CH266" s="31"/>
      <c r="CI266" s="29"/>
      <c r="CJ266" s="29"/>
      <c r="CK266" s="29"/>
      <c r="CL266" s="29"/>
      <c r="CM266" s="32"/>
      <c r="CN266" s="30"/>
      <c r="CO266" s="31"/>
      <c r="CP266" s="29"/>
      <c r="CQ266" s="29"/>
      <c r="CR266" s="29"/>
      <c r="CS266" s="29"/>
      <c r="CT266" s="32"/>
      <c r="CU266" s="30"/>
      <c r="CV266" s="31"/>
      <c r="CW266" s="29"/>
      <c r="CX266" s="29"/>
      <c r="CY266" s="29"/>
      <c r="CZ266" s="29"/>
      <c r="DA266" s="32"/>
      <c r="DB266" s="30"/>
      <c r="DC266" s="31"/>
      <c r="DD266" s="29"/>
      <c r="DE266" s="29"/>
      <c r="DF266" s="29"/>
      <c r="DG266" s="29"/>
      <c r="DH266" s="32"/>
      <c r="DI266" s="30"/>
      <c r="DJ266" s="31"/>
      <c r="DK266" s="29"/>
      <c r="DL266" s="29"/>
      <c r="DM266" s="29"/>
      <c r="DN266" s="29"/>
      <c r="DO266" s="32"/>
      <c r="DP266" s="30"/>
      <c r="DQ266" s="31"/>
      <c r="DR266" s="29"/>
      <c r="DS266" s="29"/>
      <c r="DT266" s="29"/>
      <c r="DU266" s="29"/>
      <c r="DV266" s="32"/>
      <c r="DW266" s="30"/>
      <c r="DX266" s="31"/>
      <c r="DY266" s="29"/>
      <c r="DZ266" s="29"/>
      <c r="EA266" s="29"/>
      <c r="EB266" s="29"/>
      <c r="EC266" s="32"/>
      <c r="ED266" s="30"/>
      <c r="EE266" s="31"/>
      <c r="EF266" s="29"/>
      <c r="EG266" s="29"/>
      <c r="EH266" s="29"/>
      <c r="EI266" s="29"/>
      <c r="EJ266" s="32"/>
      <c r="EK266" s="30"/>
      <c r="EL266" s="31"/>
      <c r="EM266" s="29"/>
      <c r="EN266" s="29"/>
      <c r="EO266" s="29"/>
      <c r="EP266" s="29"/>
      <c r="EQ266" s="32"/>
      <c r="ER266" s="30"/>
      <c r="ES266" s="31"/>
      <c r="ET266" s="29"/>
      <c r="EU266" s="29"/>
      <c r="EV266" s="29"/>
      <c r="EW266" s="29"/>
      <c r="EX266" s="32"/>
      <c r="EY266" s="30"/>
      <c r="EZ266" s="31"/>
      <c r="FA266" s="29"/>
      <c r="FB266" s="29"/>
      <c r="FC266" s="29"/>
      <c r="FD266" s="29"/>
      <c r="FE266" s="32"/>
      <c r="FF266" s="30"/>
      <c r="FG266" s="31"/>
      <c r="FH266" s="29"/>
      <c r="FI266" s="29"/>
      <c r="FJ266" s="29"/>
      <c r="FK266" s="29"/>
      <c r="FL266" s="32"/>
      <c r="FM266" s="30"/>
      <c r="FN266" s="31"/>
      <c r="FO266" s="29"/>
      <c r="FP266" s="29"/>
      <c r="FQ266" s="29"/>
      <c r="FR266" s="29"/>
      <c r="FS266" s="32"/>
      <c r="FT266" s="30"/>
      <c r="FU266" s="31"/>
      <c r="FV266" s="29"/>
      <c r="FW266" s="29"/>
      <c r="FX266" s="29"/>
      <c r="FY266" s="29"/>
      <c r="FZ266" s="32"/>
      <c r="GA266" s="30"/>
      <c r="GB266" s="31"/>
      <c r="GC266" s="29"/>
      <c r="GD266" s="29"/>
      <c r="GE266" s="29"/>
      <c r="GF266" s="29"/>
      <c r="GG266" s="32"/>
      <c r="GH266" s="30"/>
      <c r="GI266" s="31"/>
      <c r="GJ266" s="29"/>
      <c r="GK266" s="29"/>
      <c r="GL266" s="29"/>
      <c r="GM266" s="29"/>
      <c r="GN266" s="32"/>
      <c r="GO266" s="30"/>
      <c r="GP266" s="31"/>
      <c r="GQ266" s="29"/>
      <c r="GR266" s="29"/>
      <c r="GS266" s="29"/>
      <c r="GT266" s="29"/>
      <c r="GU266" s="32"/>
      <c r="GV266" s="30"/>
      <c r="GW266" s="31"/>
      <c r="GX266" s="29"/>
      <c r="GY266" s="29"/>
      <c r="GZ266" s="29"/>
      <c r="HA266" s="29"/>
      <c r="HB266" s="32"/>
      <c r="HC266" s="30"/>
      <c r="HD266" s="31"/>
      <c r="HE266" s="29"/>
      <c r="HF266" s="29"/>
      <c r="HG266" s="29"/>
      <c r="HH266" s="29"/>
      <c r="HI266" s="32"/>
      <c r="HJ266" s="30"/>
      <c r="HK266" s="31"/>
      <c r="HL266" s="29"/>
      <c r="HM266" s="29"/>
      <c r="HN266" s="29"/>
      <c r="HO266" s="29"/>
      <c r="HP266" s="32"/>
      <c r="HQ266" s="30"/>
      <c r="HR266" s="31"/>
      <c r="HS266" s="29"/>
      <c r="HT266" s="29"/>
      <c r="HU266" s="29"/>
      <c r="HV266" s="29"/>
      <c r="HW266" s="32"/>
      <c r="HX266" s="30"/>
      <c r="HY266" s="31"/>
      <c r="HZ266" s="29"/>
      <c r="IA266" s="29"/>
      <c r="IB266" s="29"/>
      <c r="IC266" s="29"/>
      <c r="ID266" s="32"/>
      <c r="IE266" s="30"/>
      <c r="IF266" s="31"/>
      <c r="IG266" s="29"/>
      <c r="IH266" s="29"/>
      <c r="II266" s="29"/>
      <c r="IJ266" s="29"/>
      <c r="IK266" s="32"/>
      <c r="IL266" s="30"/>
      <c r="IM266" s="31"/>
      <c r="IN266" s="29"/>
      <c r="IO266" s="29"/>
      <c r="IP266" s="29"/>
      <c r="IQ266" s="29"/>
      <c r="IR266" s="32"/>
      <c r="IS266" s="30"/>
      <c r="IT266" s="31"/>
      <c r="IU266" s="29"/>
      <c r="IV266" s="29"/>
    </row>
    <row r="267" spans="1:256" hidden="1" outlineLevel="2" x14ac:dyDescent="0.25">
      <c r="A267" s="30" t="s">
        <v>1487</v>
      </c>
      <c r="B267" s="31">
        <v>37053</v>
      </c>
      <c r="C267" s="29" t="s">
        <v>1478</v>
      </c>
      <c r="D267" s="29" t="s">
        <v>1479</v>
      </c>
      <c r="E267" s="29"/>
      <c r="F267" s="29" t="s">
        <v>1480</v>
      </c>
      <c r="G267" s="32">
        <v>0</v>
      </c>
      <c r="H267" s="30"/>
      <c r="I267" s="31"/>
      <c r="J267" s="29"/>
      <c r="K267" s="29"/>
      <c r="L267" s="29"/>
      <c r="M267" s="29"/>
      <c r="N267" s="32"/>
      <c r="O267" s="30"/>
      <c r="P267" s="31"/>
      <c r="Q267" s="29"/>
      <c r="R267" s="29"/>
      <c r="S267" s="29"/>
      <c r="T267" s="29"/>
      <c r="U267" s="32"/>
      <c r="V267" s="30"/>
      <c r="W267" s="31"/>
      <c r="X267" s="29"/>
      <c r="Y267" s="29"/>
      <c r="Z267" s="29"/>
      <c r="AA267" s="29"/>
      <c r="AB267" s="32"/>
      <c r="AC267" s="30"/>
      <c r="AD267" s="31"/>
      <c r="AE267" s="29"/>
      <c r="AF267" s="29"/>
      <c r="AG267" s="29"/>
      <c r="AH267" s="29"/>
      <c r="AI267" s="32"/>
      <c r="AJ267" s="30"/>
      <c r="AK267" s="31"/>
      <c r="AL267" s="29"/>
      <c r="AM267" s="29"/>
      <c r="AN267" s="29"/>
      <c r="AO267" s="29"/>
      <c r="AP267" s="32"/>
      <c r="AQ267" s="30"/>
      <c r="AR267" s="31"/>
      <c r="AS267" s="29"/>
      <c r="AT267" s="29"/>
      <c r="AU267" s="29"/>
      <c r="AV267" s="29"/>
      <c r="AW267" s="32"/>
      <c r="AX267" s="30"/>
      <c r="AY267" s="31"/>
      <c r="AZ267" s="29"/>
      <c r="BA267" s="29"/>
      <c r="BB267" s="29"/>
      <c r="BC267" s="29"/>
      <c r="BD267" s="32"/>
      <c r="BE267" s="30"/>
      <c r="BF267" s="31"/>
      <c r="BG267" s="29"/>
      <c r="BH267" s="29"/>
      <c r="BI267" s="29"/>
      <c r="BJ267" s="29"/>
      <c r="BK267" s="32"/>
      <c r="BL267" s="30"/>
      <c r="BM267" s="31"/>
      <c r="BN267" s="29"/>
      <c r="BO267" s="29"/>
      <c r="BP267" s="29"/>
      <c r="BQ267" s="29"/>
      <c r="BR267" s="32"/>
      <c r="BS267" s="30"/>
      <c r="BT267" s="31"/>
      <c r="BU267" s="29"/>
      <c r="BV267" s="29"/>
      <c r="BW267" s="29"/>
      <c r="BX267" s="29"/>
      <c r="BY267" s="32"/>
      <c r="BZ267" s="30"/>
      <c r="CA267" s="31"/>
      <c r="CB267" s="29"/>
      <c r="CC267" s="29"/>
      <c r="CD267" s="29"/>
      <c r="CE267" s="29"/>
      <c r="CF267" s="32"/>
      <c r="CG267" s="30"/>
      <c r="CH267" s="31"/>
      <c r="CI267" s="29"/>
      <c r="CJ267" s="29"/>
      <c r="CK267" s="29"/>
      <c r="CL267" s="29"/>
      <c r="CM267" s="32"/>
      <c r="CN267" s="30"/>
      <c r="CO267" s="31"/>
      <c r="CP267" s="29"/>
      <c r="CQ267" s="29"/>
      <c r="CR267" s="29"/>
      <c r="CS267" s="29"/>
      <c r="CT267" s="32"/>
      <c r="CU267" s="30"/>
      <c r="CV267" s="31"/>
      <c r="CW267" s="29"/>
      <c r="CX267" s="29"/>
      <c r="CY267" s="29"/>
      <c r="CZ267" s="29"/>
      <c r="DA267" s="32"/>
      <c r="DB267" s="30"/>
      <c r="DC267" s="31"/>
      <c r="DD267" s="29"/>
      <c r="DE267" s="29"/>
      <c r="DF267" s="29"/>
      <c r="DG267" s="29"/>
      <c r="DH267" s="32"/>
      <c r="DI267" s="30"/>
      <c r="DJ267" s="31"/>
      <c r="DK267" s="29"/>
      <c r="DL267" s="29"/>
      <c r="DM267" s="29"/>
      <c r="DN267" s="29"/>
      <c r="DO267" s="32"/>
      <c r="DP267" s="30"/>
      <c r="DQ267" s="31"/>
      <c r="DR267" s="29"/>
      <c r="DS267" s="29"/>
      <c r="DT267" s="29"/>
      <c r="DU267" s="29"/>
      <c r="DV267" s="32"/>
      <c r="DW267" s="30"/>
      <c r="DX267" s="31"/>
      <c r="DY267" s="29"/>
      <c r="DZ267" s="29"/>
      <c r="EA267" s="29"/>
      <c r="EB267" s="29"/>
      <c r="EC267" s="32"/>
      <c r="ED267" s="30"/>
      <c r="EE267" s="31"/>
      <c r="EF267" s="29"/>
      <c r="EG267" s="29"/>
      <c r="EH267" s="29"/>
      <c r="EI267" s="29"/>
      <c r="EJ267" s="32"/>
      <c r="EK267" s="30"/>
      <c r="EL267" s="31"/>
      <c r="EM267" s="29"/>
      <c r="EN267" s="29"/>
      <c r="EO267" s="29"/>
      <c r="EP267" s="29"/>
      <c r="EQ267" s="32"/>
      <c r="ER267" s="30"/>
      <c r="ES267" s="31"/>
      <c r="ET267" s="29"/>
      <c r="EU267" s="29"/>
      <c r="EV267" s="29"/>
      <c r="EW267" s="29"/>
      <c r="EX267" s="32"/>
      <c r="EY267" s="30"/>
      <c r="EZ267" s="31"/>
      <c r="FA267" s="29"/>
      <c r="FB267" s="29"/>
      <c r="FC267" s="29"/>
      <c r="FD267" s="29"/>
      <c r="FE267" s="32"/>
      <c r="FF267" s="30"/>
      <c r="FG267" s="31"/>
      <c r="FH267" s="29"/>
      <c r="FI267" s="29"/>
      <c r="FJ267" s="29"/>
      <c r="FK267" s="29"/>
      <c r="FL267" s="32"/>
      <c r="FM267" s="30"/>
      <c r="FN267" s="31"/>
      <c r="FO267" s="29"/>
      <c r="FP267" s="29"/>
      <c r="FQ267" s="29"/>
      <c r="FR267" s="29"/>
      <c r="FS267" s="32"/>
      <c r="FT267" s="30"/>
      <c r="FU267" s="31"/>
      <c r="FV267" s="29"/>
      <c r="FW267" s="29"/>
      <c r="FX267" s="29"/>
      <c r="FY267" s="29"/>
      <c r="FZ267" s="32"/>
      <c r="GA267" s="30"/>
      <c r="GB267" s="31"/>
      <c r="GC267" s="29"/>
      <c r="GD267" s="29"/>
      <c r="GE267" s="29"/>
      <c r="GF267" s="29"/>
      <c r="GG267" s="32"/>
      <c r="GH267" s="30"/>
      <c r="GI267" s="31"/>
      <c r="GJ267" s="29"/>
      <c r="GK267" s="29"/>
      <c r="GL267" s="29"/>
      <c r="GM267" s="29"/>
      <c r="GN267" s="32"/>
      <c r="GO267" s="30"/>
      <c r="GP267" s="31"/>
      <c r="GQ267" s="29"/>
      <c r="GR267" s="29"/>
      <c r="GS267" s="29"/>
      <c r="GT267" s="29"/>
      <c r="GU267" s="32"/>
      <c r="GV267" s="30"/>
      <c r="GW267" s="31"/>
      <c r="GX267" s="29"/>
      <c r="GY267" s="29"/>
      <c r="GZ267" s="29"/>
      <c r="HA267" s="29"/>
      <c r="HB267" s="32"/>
      <c r="HC267" s="30"/>
      <c r="HD267" s="31"/>
      <c r="HE267" s="29"/>
      <c r="HF267" s="29"/>
      <c r="HG267" s="29"/>
      <c r="HH267" s="29"/>
      <c r="HI267" s="32"/>
      <c r="HJ267" s="30"/>
      <c r="HK267" s="31"/>
      <c r="HL267" s="29"/>
      <c r="HM267" s="29"/>
      <c r="HN267" s="29"/>
      <c r="HO267" s="29"/>
      <c r="HP267" s="32"/>
      <c r="HQ267" s="30"/>
      <c r="HR267" s="31"/>
      <c r="HS267" s="29"/>
      <c r="HT267" s="29"/>
      <c r="HU267" s="29"/>
      <c r="HV267" s="29"/>
      <c r="HW267" s="32"/>
      <c r="HX267" s="30"/>
      <c r="HY267" s="31"/>
      <c r="HZ267" s="29"/>
      <c r="IA267" s="29"/>
      <c r="IB267" s="29"/>
      <c r="IC267" s="29"/>
      <c r="ID267" s="32"/>
      <c r="IE267" s="30"/>
      <c r="IF267" s="31"/>
      <c r="IG267" s="29"/>
      <c r="IH267" s="29"/>
      <c r="II267" s="29"/>
      <c r="IJ267" s="29"/>
      <c r="IK267" s="32"/>
      <c r="IL267" s="30"/>
      <c r="IM267" s="31"/>
      <c r="IN267" s="29"/>
      <c r="IO267" s="29"/>
      <c r="IP267" s="29"/>
      <c r="IQ267" s="29"/>
      <c r="IR267" s="32"/>
      <c r="IS267" s="30"/>
      <c r="IT267" s="31"/>
      <c r="IU267" s="29"/>
      <c r="IV267" s="29"/>
    </row>
    <row r="268" spans="1:256" hidden="1" outlineLevel="2" x14ac:dyDescent="0.25">
      <c r="A268" s="30" t="s">
        <v>1488</v>
      </c>
      <c r="B268" s="31">
        <v>37053</v>
      </c>
      <c r="C268" s="29" t="s">
        <v>1486</v>
      </c>
      <c r="D268" s="29" t="s">
        <v>1479</v>
      </c>
      <c r="E268" s="29"/>
      <c r="F268" s="29" t="s">
        <v>1480</v>
      </c>
      <c r="G268" s="32">
        <v>0</v>
      </c>
      <c r="H268" s="30"/>
      <c r="I268" s="31"/>
      <c r="J268" s="29"/>
      <c r="K268" s="29"/>
      <c r="L268" s="29"/>
      <c r="M268" s="29"/>
      <c r="N268" s="32"/>
      <c r="O268" s="30"/>
      <c r="P268" s="31"/>
      <c r="Q268" s="29"/>
      <c r="R268" s="29"/>
      <c r="S268" s="29"/>
      <c r="T268" s="29"/>
      <c r="U268" s="32"/>
      <c r="V268" s="30"/>
      <c r="W268" s="31"/>
      <c r="X268" s="29"/>
      <c r="Y268" s="29"/>
      <c r="Z268" s="29"/>
      <c r="AA268" s="29"/>
      <c r="AB268" s="32"/>
      <c r="AC268" s="30"/>
      <c r="AD268" s="31"/>
      <c r="AE268" s="29"/>
      <c r="AF268" s="29"/>
      <c r="AG268" s="29"/>
      <c r="AH268" s="29"/>
      <c r="AI268" s="32"/>
      <c r="AJ268" s="30"/>
      <c r="AK268" s="31"/>
      <c r="AL268" s="29"/>
      <c r="AM268" s="29"/>
      <c r="AN268" s="29"/>
      <c r="AO268" s="29"/>
      <c r="AP268" s="32"/>
      <c r="AQ268" s="30"/>
      <c r="AR268" s="31"/>
      <c r="AS268" s="29"/>
      <c r="AT268" s="29"/>
      <c r="AU268" s="29"/>
      <c r="AV268" s="29"/>
      <c r="AW268" s="32"/>
      <c r="AX268" s="30"/>
      <c r="AY268" s="31"/>
      <c r="AZ268" s="29"/>
      <c r="BA268" s="29"/>
      <c r="BB268" s="29"/>
      <c r="BC268" s="29"/>
      <c r="BD268" s="32"/>
      <c r="BE268" s="30"/>
      <c r="BF268" s="31"/>
      <c r="BG268" s="29"/>
      <c r="BH268" s="29"/>
      <c r="BI268" s="29"/>
      <c r="BJ268" s="29"/>
      <c r="BK268" s="32"/>
      <c r="BL268" s="30"/>
      <c r="BM268" s="31"/>
      <c r="BN268" s="29"/>
      <c r="BO268" s="29"/>
      <c r="BP268" s="29"/>
      <c r="BQ268" s="29"/>
      <c r="BR268" s="32"/>
      <c r="BS268" s="30"/>
      <c r="BT268" s="31"/>
      <c r="BU268" s="29"/>
      <c r="BV268" s="29"/>
      <c r="BW268" s="29"/>
      <c r="BX268" s="29"/>
      <c r="BY268" s="32"/>
      <c r="BZ268" s="30"/>
      <c r="CA268" s="31"/>
      <c r="CB268" s="29"/>
      <c r="CC268" s="29"/>
      <c r="CD268" s="29"/>
      <c r="CE268" s="29"/>
      <c r="CF268" s="32"/>
      <c r="CG268" s="30"/>
      <c r="CH268" s="31"/>
      <c r="CI268" s="29"/>
      <c r="CJ268" s="29"/>
      <c r="CK268" s="29"/>
      <c r="CL268" s="29"/>
      <c r="CM268" s="32"/>
      <c r="CN268" s="30"/>
      <c r="CO268" s="31"/>
      <c r="CP268" s="29"/>
      <c r="CQ268" s="29"/>
      <c r="CR268" s="29"/>
      <c r="CS268" s="29"/>
      <c r="CT268" s="32"/>
      <c r="CU268" s="30"/>
      <c r="CV268" s="31"/>
      <c r="CW268" s="29"/>
      <c r="CX268" s="29"/>
      <c r="CY268" s="29"/>
      <c r="CZ268" s="29"/>
      <c r="DA268" s="32"/>
      <c r="DB268" s="30"/>
      <c r="DC268" s="31"/>
      <c r="DD268" s="29"/>
      <c r="DE268" s="29"/>
      <c r="DF268" s="29"/>
      <c r="DG268" s="29"/>
      <c r="DH268" s="32"/>
      <c r="DI268" s="30"/>
      <c r="DJ268" s="31"/>
      <c r="DK268" s="29"/>
      <c r="DL268" s="29"/>
      <c r="DM268" s="29"/>
      <c r="DN268" s="29"/>
      <c r="DO268" s="32"/>
      <c r="DP268" s="30"/>
      <c r="DQ268" s="31"/>
      <c r="DR268" s="29"/>
      <c r="DS268" s="29"/>
      <c r="DT268" s="29"/>
      <c r="DU268" s="29"/>
      <c r="DV268" s="32"/>
      <c r="DW268" s="30"/>
      <c r="DX268" s="31"/>
      <c r="DY268" s="29"/>
      <c r="DZ268" s="29"/>
      <c r="EA268" s="29"/>
      <c r="EB268" s="29"/>
      <c r="EC268" s="32"/>
      <c r="ED268" s="30"/>
      <c r="EE268" s="31"/>
      <c r="EF268" s="29"/>
      <c r="EG268" s="29"/>
      <c r="EH268" s="29"/>
      <c r="EI268" s="29"/>
      <c r="EJ268" s="32"/>
      <c r="EK268" s="30"/>
      <c r="EL268" s="31"/>
      <c r="EM268" s="29"/>
      <c r="EN268" s="29"/>
      <c r="EO268" s="29"/>
      <c r="EP268" s="29"/>
      <c r="EQ268" s="32"/>
      <c r="ER268" s="30"/>
      <c r="ES268" s="31"/>
      <c r="ET268" s="29"/>
      <c r="EU268" s="29"/>
      <c r="EV268" s="29"/>
      <c r="EW268" s="29"/>
      <c r="EX268" s="32"/>
      <c r="EY268" s="30"/>
      <c r="EZ268" s="31"/>
      <c r="FA268" s="29"/>
      <c r="FB268" s="29"/>
      <c r="FC268" s="29"/>
      <c r="FD268" s="29"/>
      <c r="FE268" s="32"/>
      <c r="FF268" s="30"/>
      <c r="FG268" s="31"/>
      <c r="FH268" s="29"/>
      <c r="FI268" s="29"/>
      <c r="FJ268" s="29"/>
      <c r="FK268" s="29"/>
      <c r="FL268" s="32"/>
      <c r="FM268" s="30"/>
      <c r="FN268" s="31"/>
      <c r="FO268" s="29"/>
      <c r="FP268" s="29"/>
      <c r="FQ268" s="29"/>
      <c r="FR268" s="29"/>
      <c r="FS268" s="32"/>
      <c r="FT268" s="30"/>
      <c r="FU268" s="31"/>
      <c r="FV268" s="29"/>
      <c r="FW268" s="29"/>
      <c r="FX268" s="29"/>
      <c r="FY268" s="29"/>
      <c r="FZ268" s="32"/>
      <c r="GA268" s="30"/>
      <c r="GB268" s="31"/>
      <c r="GC268" s="29"/>
      <c r="GD268" s="29"/>
      <c r="GE268" s="29"/>
      <c r="GF268" s="29"/>
      <c r="GG268" s="32"/>
      <c r="GH268" s="30"/>
      <c r="GI268" s="31"/>
      <c r="GJ268" s="29"/>
      <c r="GK268" s="29"/>
      <c r="GL268" s="29"/>
      <c r="GM268" s="29"/>
      <c r="GN268" s="32"/>
      <c r="GO268" s="30"/>
      <c r="GP268" s="31"/>
      <c r="GQ268" s="29"/>
      <c r="GR268" s="29"/>
      <c r="GS268" s="29"/>
      <c r="GT268" s="29"/>
      <c r="GU268" s="32"/>
      <c r="GV268" s="30"/>
      <c r="GW268" s="31"/>
      <c r="GX268" s="29"/>
      <c r="GY268" s="29"/>
      <c r="GZ268" s="29"/>
      <c r="HA268" s="29"/>
      <c r="HB268" s="32"/>
      <c r="HC268" s="30"/>
      <c r="HD268" s="31"/>
      <c r="HE268" s="29"/>
      <c r="HF268" s="29"/>
      <c r="HG268" s="29"/>
      <c r="HH268" s="29"/>
      <c r="HI268" s="32"/>
      <c r="HJ268" s="30"/>
      <c r="HK268" s="31"/>
      <c r="HL268" s="29"/>
      <c r="HM268" s="29"/>
      <c r="HN268" s="29"/>
      <c r="HO268" s="29"/>
      <c r="HP268" s="32"/>
      <c r="HQ268" s="30"/>
      <c r="HR268" s="31"/>
      <c r="HS268" s="29"/>
      <c r="HT268" s="29"/>
      <c r="HU268" s="29"/>
      <c r="HV268" s="29"/>
      <c r="HW268" s="32"/>
      <c r="HX268" s="30"/>
      <c r="HY268" s="31"/>
      <c r="HZ268" s="29"/>
      <c r="IA268" s="29"/>
      <c r="IB268" s="29"/>
      <c r="IC268" s="29"/>
      <c r="ID268" s="32"/>
      <c r="IE268" s="30"/>
      <c r="IF268" s="31"/>
      <c r="IG268" s="29"/>
      <c r="IH268" s="29"/>
      <c r="II268" s="29"/>
      <c r="IJ268" s="29"/>
      <c r="IK268" s="32"/>
      <c r="IL268" s="30"/>
      <c r="IM268" s="31"/>
      <c r="IN268" s="29"/>
      <c r="IO268" s="29"/>
      <c r="IP268" s="29"/>
      <c r="IQ268" s="29"/>
      <c r="IR268" s="32"/>
      <c r="IS268" s="30"/>
      <c r="IT268" s="31"/>
      <c r="IU268" s="29"/>
      <c r="IV268" s="29"/>
    </row>
    <row r="269" spans="1:256" hidden="1" outlineLevel="2" x14ac:dyDescent="0.25">
      <c r="A269" s="30" t="s">
        <v>1487</v>
      </c>
      <c r="B269" s="31">
        <v>37053</v>
      </c>
      <c r="C269" s="29" t="s">
        <v>1489</v>
      </c>
      <c r="D269" s="29" t="s">
        <v>1479</v>
      </c>
      <c r="E269" s="29"/>
      <c r="F269" s="29" t="s">
        <v>1480</v>
      </c>
      <c r="G269" s="32">
        <v>0</v>
      </c>
      <c r="H269" s="30"/>
      <c r="I269" s="31"/>
      <c r="J269" s="29"/>
      <c r="K269" s="29"/>
      <c r="L269" s="29"/>
      <c r="M269" s="29"/>
      <c r="N269" s="32"/>
      <c r="O269" s="30"/>
      <c r="P269" s="31"/>
      <c r="Q269" s="29"/>
      <c r="R269" s="29"/>
      <c r="S269" s="29"/>
      <c r="T269" s="29"/>
      <c r="U269" s="32"/>
      <c r="V269" s="30"/>
      <c r="W269" s="31"/>
      <c r="X269" s="29"/>
      <c r="Y269" s="29"/>
      <c r="Z269" s="29"/>
      <c r="AA269" s="29"/>
      <c r="AB269" s="32"/>
      <c r="AC269" s="30"/>
      <c r="AD269" s="31"/>
      <c r="AE269" s="29"/>
      <c r="AF269" s="29"/>
      <c r="AG269" s="29"/>
      <c r="AH269" s="29"/>
      <c r="AI269" s="32"/>
      <c r="AJ269" s="30"/>
      <c r="AK269" s="31"/>
      <c r="AL269" s="29"/>
      <c r="AM269" s="29"/>
      <c r="AN269" s="29"/>
      <c r="AO269" s="29"/>
      <c r="AP269" s="32"/>
      <c r="AQ269" s="30"/>
      <c r="AR269" s="31"/>
      <c r="AS269" s="29"/>
      <c r="AT269" s="29"/>
      <c r="AU269" s="29"/>
      <c r="AV269" s="29"/>
      <c r="AW269" s="32"/>
      <c r="AX269" s="30"/>
      <c r="AY269" s="31"/>
      <c r="AZ269" s="29"/>
      <c r="BA269" s="29"/>
      <c r="BB269" s="29"/>
      <c r="BC269" s="29"/>
      <c r="BD269" s="32"/>
      <c r="BE269" s="30"/>
      <c r="BF269" s="31"/>
      <c r="BG269" s="29"/>
      <c r="BH269" s="29"/>
      <c r="BI269" s="29"/>
      <c r="BJ269" s="29"/>
      <c r="BK269" s="32"/>
      <c r="BL269" s="30"/>
      <c r="BM269" s="31"/>
      <c r="BN269" s="29"/>
      <c r="BO269" s="29"/>
      <c r="BP269" s="29"/>
      <c r="BQ269" s="29"/>
      <c r="BR269" s="32"/>
      <c r="BS269" s="30"/>
      <c r="BT269" s="31"/>
      <c r="BU269" s="29"/>
      <c r="BV269" s="29"/>
      <c r="BW269" s="29"/>
      <c r="BX269" s="29"/>
      <c r="BY269" s="32"/>
      <c r="BZ269" s="30"/>
      <c r="CA269" s="31"/>
      <c r="CB269" s="29"/>
      <c r="CC269" s="29"/>
      <c r="CD269" s="29"/>
      <c r="CE269" s="29"/>
      <c r="CF269" s="32"/>
      <c r="CG269" s="30"/>
      <c r="CH269" s="31"/>
      <c r="CI269" s="29"/>
      <c r="CJ269" s="29"/>
      <c r="CK269" s="29"/>
      <c r="CL269" s="29"/>
      <c r="CM269" s="32"/>
      <c r="CN269" s="30"/>
      <c r="CO269" s="31"/>
      <c r="CP269" s="29"/>
      <c r="CQ269" s="29"/>
      <c r="CR269" s="29"/>
      <c r="CS269" s="29"/>
      <c r="CT269" s="32"/>
      <c r="CU269" s="30"/>
      <c r="CV269" s="31"/>
      <c r="CW269" s="29"/>
      <c r="CX269" s="29"/>
      <c r="CY269" s="29"/>
      <c r="CZ269" s="29"/>
      <c r="DA269" s="32"/>
      <c r="DB269" s="30"/>
      <c r="DC269" s="31"/>
      <c r="DD269" s="29"/>
      <c r="DE269" s="29"/>
      <c r="DF269" s="29"/>
      <c r="DG269" s="29"/>
      <c r="DH269" s="32"/>
      <c r="DI269" s="30"/>
      <c r="DJ269" s="31"/>
      <c r="DK269" s="29"/>
      <c r="DL269" s="29"/>
      <c r="DM269" s="29"/>
      <c r="DN269" s="29"/>
      <c r="DO269" s="32"/>
      <c r="DP269" s="30"/>
      <c r="DQ269" s="31"/>
      <c r="DR269" s="29"/>
      <c r="DS269" s="29"/>
      <c r="DT269" s="29"/>
      <c r="DU269" s="29"/>
      <c r="DV269" s="32"/>
      <c r="DW269" s="30"/>
      <c r="DX269" s="31"/>
      <c r="DY269" s="29"/>
      <c r="DZ269" s="29"/>
      <c r="EA269" s="29"/>
      <c r="EB269" s="29"/>
      <c r="EC269" s="32"/>
      <c r="ED269" s="30"/>
      <c r="EE269" s="31"/>
      <c r="EF269" s="29"/>
      <c r="EG269" s="29"/>
      <c r="EH269" s="29"/>
      <c r="EI269" s="29"/>
      <c r="EJ269" s="32"/>
      <c r="EK269" s="30"/>
      <c r="EL269" s="31"/>
      <c r="EM269" s="29"/>
      <c r="EN269" s="29"/>
      <c r="EO269" s="29"/>
      <c r="EP269" s="29"/>
      <c r="EQ269" s="32"/>
      <c r="ER269" s="30"/>
      <c r="ES269" s="31"/>
      <c r="ET269" s="29"/>
      <c r="EU269" s="29"/>
      <c r="EV269" s="29"/>
      <c r="EW269" s="29"/>
      <c r="EX269" s="32"/>
      <c r="EY269" s="30"/>
      <c r="EZ269" s="31"/>
      <c r="FA269" s="29"/>
      <c r="FB269" s="29"/>
      <c r="FC269" s="29"/>
      <c r="FD269" s="29"/>
      <c r="FE269" s="32"/>
      <c r="FF269" s="30"/>
      <c r="FG269" s="31"/>
      <c r="FH269" s="29"/>
      <c r="FI269" s="29"/>
      <c r="FJ269" s="29"/>
      <c r="FK269" s="29"/>
      <c r="FL269" s="32"/>
      <c r="FM269" s="30"/>
      <c r="FN269" s="31"/>
      <c r="FO269" s="29"/>
      <c r="FP269" s="29"/>
      <c r="FQ269" s="29"/>
      <c r="FR269" s="29"/>
      <c r="FS269" s="32"/>
      <c r="FT269" s="30"/>
      <c r="FU269" s="31"/>
      <c r="FV269" s="29"/>
      <c r="FW269" s="29"/>
      <c r="FX269" s="29"/>
      <c r="FY269" s="29"/>
      <c r="FZ269" s="32"/>
      <c r="GA269" s="30"/>
      <c r="GB269" s="31"/>
      <c r="GC269" s="29"/>
      <c r="GD269" s="29"/>
      <c r="GE269" s="29"/>
      <c r="GF269" s="29"/>
      <c r="GG269" s="32"/>
      <c r="GH269" s="30"/>
      <c r="GI269" s="31"/>
      <c r="GJ269" s="29"/>
      <c r="GK269" s="29"/>
      <c r="GL269" s="29"/>
      <c r="GM269" s="29"/>
      <c r="GN269" s="32"/>
      <c r="GO269" s="30"/>
      <c r="GP269" s="31"/>
      <c r="GQ269" s="29"/>
      <c r="GR269" s="29"/>
      <c r="GS269" s="29"/>
      <c r="GT269" s="29"/>
      <c r="GU269" s="32"/>
      <c r="GV269" s="30"/>
      <c r="GW269" s="31"/>
      <c r="GX269" s="29"/>
      <c r="GY269" s="29"/>
      <c r="GZ269" s="29"/>
      <c r="HA269" s="29"/>
      <c r="HB269" s="32"/>
      <c r="HC269" s="30"/>
      <c r="HD269" s="31"/>
      <c r="HE269" s="29"/>
      <c r="HF269" s="29"/>
      <c r="HG269" s="29"/>
      <c r="HH269" s="29"/>
      <c r="HI269" s="32"/>
      <c r="HJ269" s="30"/>
      <c r="HK269" s="31"/>
      <c r="HL269" s="29"/>
      <c r="HM269" s="29"/>
      <c r="HN269" s="29"/>
      <c r="HO269" s="29"/>
      <c r="HP269" s="32"/>
      <c r="HQ269" s="30"/>
      <c r="HR269" s="31"/>
      <c r="HS269" s="29"/>
      <c r="HT269" s="29"/>
      <c r="HU269" s="29"/>
      <c r="HV269" s="29"/>
      <c r="HW269" s="32"/>
      <c r="HX269" s="30"/>
      <c r="HY269" s="31"/>
      <c r="HZ269" s="29"/>
      <c r="IA269" s="29"/>
      <c r="IB269" s="29"/>
      <c r="IC269" s="29"/>
      <c r="ID269" s="32"/>
      <c r="IE269" s="30"/>
      <c r="IF269" s="31"/>
      <c r="IG269" s="29"/>
      <c r="IH269" s="29"/>
      <c r="II269" s="29"/>
      <c r="IJ269" s="29"/>
      <c r="IK269" s="32"/>
      <c r="IL269" s="30"/>
      <c r="IM269" s="31"/>
      <c r="IN269" s="29"/>
      <c r="IO269" s="29"/>
      <c r="IP269" s="29"/>
      <c r="IQ269" s="29"/>
      <c r="IR269" s="32"/>
      <c r="IS269" s="30"/>
      <c r="IT269" s="31"/>
      <c r="IU269" s="29"/>
      <c r="IV269" s="29"/>
    </row>
    <row r="270" spans="1:256" hidden="1" outlineLevel="2" x14ac:dyDescent="0.25">
      <c r="A270" s="30" t="s">
        <v>1477</v>
      </c>
      <c r="B270" s="31">
        <v>37053</v>
      </c>
      <c r="C270" s="29" t="s">
        <v>1478</v>
      </c>
      <c r="D270" s="29" t="s">
        <v>1505</v>
      </c>
      <c r="E270" s="29"/>
      <c r="F270" s="29" t="s">
        <v>1506</v>
      </c>
      <c r="G270" s="32">
        <v>39017</v>
      </c>
      <c r="H270" s="30"/>
      <c r="I270" s="31"/>
      <c r="J270" s="29"/>
      <c r="K270" s="29"/>
      <c r="L270" s="29"/>
      <c r="M270" s="29"/>
      <c r="N270" s="32"/>
      <c r="O270" s="30"/>
      <c r="P270" s="31"/>
      <c r="Q270" s="29"/>
      <c r="R270" s="29"/>
      <c r="S270" s="29"/>
      <c r="T270" s="29"/>
      <c r="U270" s="32"/>
      <c r="V270" s="30"/>
      <c r="W270" s="31"/>
      <c r="X270" s="29"/>
      <c r="Y270" s="29"/>
      <c r="Z270" s="29"/>
      <c r="AA270" s="29"/>
      <c r="AB270" s="32"/>
      <c r="AC270" s="30"/>
      <c r="AD270" s="31"/>
      <c r="AE270" s="29"/>
      <c r="AF270" s="29"/>
      <c r="AG270" s="29"/>
      <c r="AH270" s="29"/>
      <c r="AI270" s="32"/>
      <c r="AJ270" s="30"/>
      <c r="AK270" s="31"/>
      <c r="AL270" s="29"/>
      <c r="AM270" s="29"/>
      <c r="AN270" s="29"/>
      <c r="AO270" s="29"/>
      <c r="AP270" s="32"/>
      <c r="AQ270" s="30"/>
      <c r="AR270" s="31"/>
      <c r="AS270" s="29"/>
      <c r="AT270" s="29"/>
      <c r="AU270" s="29"/>
      <c r="AV270" s="29"/>
      <c r="AW270" s="32"/>
      <c r="AX270" s="30"/>
      <c r="AY270" s="31"/>
      <c r="AZ270" s="29"/>
      <c r="BA270" s="29"/>
      <c r="BB270" s="29"/>
      <c r="BC270" s="29"/>
      <c r="BD270" s="32"/>
      <c r="BE270" s="30"/>
      <c r="BF270" s="31"/>
      <c r="BG270" s="29"/>
      <c r="BH270" s="29"/>
      <c r="BI270" s="29"/>
      <c r="BJ270" s="29"/>
      <c r="BK270" s="32"/>
      <c r="BL270" s="30"/>
      <c r="BM270" s="31"/>
      <c r="BN270" s="29"/>
      <c r="BO270" s="29"/>
      <c r="BP270" s="29"/>
      <c r="BQ270" s="29"/>
      <c r="BR270" s="32"/>
      <c r="BS270" s="30"/>
      <c r="BT270" s="31"/>
      <c r="BU270" s="29"/>
      <c r="BV270" s="29"/>
      <c r="BW270" s="29"/>
      <c r="BX270" s="29"/>
      <c r="BY270" s="32"/>
      <c r="BZ270" s="30"/>
      <c r="CA270" s="31"/>
      <c r="CB270" s="29"/>
      <c r="CC270" s="29"/>
      <c r="CD270" s="29"/>
      <c r="CE270" s="29"/>
      <c r="CF270" s="32"/>
      <c r="CG270" s="30"/>
      <c r="CH270" s="31"/>
      <c r="CI270" s="29"/>
      <c r="CJ270" s="29"/>
      <c r="CK270" s="29"/>
      <c r="CL270" s="29"/>
      <c r="CM270" s="32"/>
      <c r="CN270" s="30"/>
      <c r="CO270" s="31"/>
      <c r="CP270" s="29"/>
      <c r="CQ270" s="29"/>
      <c r="CR270" s="29"/>
      <c r="CS270" s="29"/>
      <c r="CT270" s="32"/>
      <c r="CU270" s="30"/>
      <c r="CV270" s="31"/>
      <c r="CW270" s="29"/>
      <c r="CX270" s="29"/>
      <c r="CY270" s="29"/>
      <c r="CZ270" s="29"/>
      <c r="DA270" s="32"/>
      <c r="DB270" s="30"/>
      <c r="DC270" s="31"/>
      <c r="DD270" s="29"/>
      <c r="DE270" s="29"/>
      <c r="DF270" s="29"/>
      <c r="DG270" s="29"/>
      <c r="DH270" s="32"/>
      <c r="DI270" s="30"/>
      <c r="DJ270" s="31"/>
      <c r="DK270" s="29"/>
      <c r="DL270" s="29"/>
      <c r="DM270" s="29"/>
      <c r="DN270" s="29"/>
      <c r="DO270" s="32"/>
      <c r="DP270" s="30"/>
      <c r="DQ270" s="31"/>
      <c r="DR270" s="29"/>
      <c r="DS270" s="29"/>
      <c r="DT270" s="29"/>
      <c r="DU270" s="29"/>
      <c r="DV270" s="32"/>
      <c r="DW270" s="30"/>
      <c r="DX270" s="31"/>
      <c r="DY270" s="29"/>
      <c r="DZ270" s="29"/>
      <c r="EA270" s="29"/>
      <c r="EB270" s="29"/>
      <c r="EC270" s="32"/>
      <c r="ED270" s="30"/>
      <c r="EE270" s="31"/>
      <c r="EF270" s="29"/>
      <c r="EG270" s="29"/>
      <c r="EH270" s="29"/>
      <c r="EI270" s="29"/>
      <c r="EJ270" s="32"/>
      <c r="EK270" s="30"/>
      <c r="EL270" s="31"/>
      <c r="EM270" s="29"/>
      <c r="EN270" s="29"/>
      <c r="EO270" s="29"/>
      <c r="EP270" s="29"/>
      <c r="EQ270" s="32"/>
      <c r="ER270" s="30"/>
      <c r="ES270" s="31"/>
      <c r="ET270" s="29"/>
      <c r="EU270" s="29"/>
      <c r="EV270" s="29"/>
      <c r="EW270" s="29"/>
      <c r="EX270" s="32"/>
      <c r="EY270" s="30"/>
      <c r="EZ270" s="31"/>
      <c r="FA270" s="29"/>
      <c r="FB270" s="29"/>
      <c r="FC270" s="29"/>
      <c r="FD270" s="29"/>
      <c r="FE270" s="32"/>
      <c r="FF270" s="30"/>
      <c r="FG270" s="31"/>
      <c r="FH270" s="29"/>
      <c r="FI270" s="29"/>
      <c r="FJ270" s="29"/>
      <c r="FK270" s="29"/>
      <c r="FL270" s="32"/>
      <c r="FM270" s="30"/>
      <c r="FN270" s="31"/>
      <c r="FO270" s="29"/>
      <c r="FP270" s="29"/>
      <c r="FQ270" s="29"/>
      <c r="FR270" s="29"/>
      <c r="FS270" s="32"/>
      <c r="FT270" s="30"/>
      <c r="FU270" s="31"/>
      <c r="FV270" s="29"/>
      <c r="FW270" s="29"/>
      <c r="FX270" s="29"/>
      <c r="FY270" s="29"/>
      <c r="FZ270" s="32"/>
      <c r="GA270" s="30"/>
      <c r="GB270" s="31"/>
      <c r="GC270" s="29"/>
      <c r="GD270" s="29"/>
      <c r="GE270" s="29"/>
      <c r="GF270" s="29"/>
      <c r="GG270" s="32"/>
      <c r="GH270" s="30"/>
      <c r="GI270" s="31"/>
      <c r="GJ270" s="29"/>
      <c r="GK270" s="29"/>
      <c r="GL270" s="29"/>
      <c r="GM270" s="29"/>
      <c r="GN270" s="32"/>
      <c r="GO270" s="30"/>
      <c r="GP270" s="31"/>
      <c r="GQ270" s="29"/>
      <c r="GR270" s="29"/>
      <c r="GS270" s="29"/>
      <c r="GT270" s="29"/>
      <c r="GU270" s="32"/>
      <c r="GV270" s="30"/>
      <c r="GW270" s="31"/>
      <c r="GX270" s="29"/>
      <c r="GY270" s="29"/>
      <c r="GZ270" s="29"/>
      <c r="HA270" s="29"/>
      <c r="HB270" s="32"/>
      <c r="HC270" s="30"/>
      <c r="HD270" s="31"/>
      <c r="HE270" s="29"/>
      <c r="HF270" s="29"/>
      <c r="HG270" s="29"/>
      <c r="HH270" s="29"/>
      <c r="HI270" s="32"/>
      <c r="HJ270" s="30"/>
      <c r="HK270" s="31"/>
      <c r="HL270" s="29"/>
      <c r="HM270" s="29"/>
      <c r="HN270" s="29"/>
      <c r="HO270" s="29"/>
      <c r="HP270" s="32"/>
      <c r="HQ270" s="30"/>
      <c r="HR270" s="31"/>
      <c r="HS270" s="29"/>
      <c r="HT270" s="29"/>
      <c r="HU270" s="29"/>
      <c r="HV270" s="29"/>
      <c r="HW270" s="32"/>
      <c r="HX270" s="30"/>
      <c r="HY270" s="31"/>
      <c r="HZ270" s="29"/>
      <c r="IA270" s="29"/>
      <c r="IB270" s="29"/>
      <c r="IC270" s="29"/>
      <c r="ID270" s="32"/>
      <c r="IE270" s="30"/>
      <c r="IF270" s="31"/>
      <c r="IG270" s="29"/>
      <c r="IH270" s="29"/>
      <c r="II270" s="29"/>
      <c r="IJ270" s="29"/>
      <c r="IK270" s="32"/>
      <c r="IL270" s="30"/>
      <c r="IM270" s="31"/>
      <c r="IN270" s="29"/>
      <c r="IO270" s="29"/>
      <c r="IP270" s="29"/>
      <c r="IQ270" s="29"/>
      <c r="IR270" s="32"/>
      <c r="IS270" s="30"/>
      <c r="IT270" s="31"/>
      <c r="IU270" s="29"/>
      <c r="IV270" s="29"/>
    </row>
    <row r="271" spans="1:256" hidden="1" outlineLevel="2" x14ac:dyDescent="0.25">
      <c r="A271" s="30" t="s">
        <v>1477</v>
      </c>
      <c r="B271" s="31">
        <v>37053</v>
      </c>
      <c r="C271" s="29" t="s">
        <v>1478</v>
      </c>
      <c r="D271" s="29" t="s">
        <v>1505</v>
      </c>
      <c r="E271" s="29"/>
      <c r="F271" s="29" t="s">
        <v>1506</v>
      </c>
      <c r="G271" s="32">
        <v>13743</v>
      </c>
      <c r="H271" s="30"/>
      <c r="I271" s="31"/>
      <c r="J271" s="29"/>
      <c r="K271" s="29"/>
      <c r="L271" s="29"/>
      <c r="M271" s="29"/>
      <c r="N271" s="32"/>
      <c r="O271" s="30"/>
      <c r="P271" s="31"/>
      <c r="Q271" s="29"/>
      <c r="R271" s="29"/>
      <c r="S271" s="29"/>
      <c r="T271" s="29"/>
      <c r="U271" s="32"/>
      <c r="V271" s="30"/>
      <c r="W271" s="31"/>
      <c r="X271" s="29"/>
      <c r="Y271" s="29"/>
      <c r="Z271" s="29"/>
      <c r="AA271" s="29"/>
      <c r="AB271" s="32"/>
      <c r="AC271" s="30"/>
      <c r="AD271" s="31"/>
      <c r="AE271" s="29"/>
      <c r="AF271" s="29"/>
      <c r="AG271" s="29"/>
      <c r="AH271" s="29"/>
      <c r="AI271" s="32"/>
      <c r="AJ271" s="30"/>
      <c r="AK271" s="31"/>
      <c r="AL271" s="29"/>
      <c r="AM271" s="29"/>
      <c r="AN271" s="29"/>
      <c r="AO271" s="29"/>
      <c r="AP271" s="32"/>
      <c r="AQ271" s="30"/>
      <c r="AR271" s="31"/>
      <c r="AS271" s="29"/>
      <c r="AT271" s="29"/>
      <c r="AU271" s="29"/>
      <c r="AV271" s="29"/>
      <c r="AW271" s="32"/>
      <c r="AX271" s="30"/>
      <c r="AY271" s="31"/>
      <c r="AZ271" s="29"/>
      <c r="BA271" s="29"/>
      <c r="BB271" s="29"/>
      <c r="BC271" s="29"/>
      <c r="BD271" s="32"/>
      <c r="BE271" s="30"/>
      <c r="BF271" s="31"/>
      <c r="BG271" s="29"/>
      <c r="BH271" s="29"/>
      <c r="BI271" s="29"/>
      <c r="BJ271" s="29"/>
      <c r="BK271" s="32"/>
      <c r="BL271" s="30"/>
      <c r="BM271" s="31"/>
      <c r="BN271" s="29"/>
      <c r="BO271" s="29"/>
      <c r="BP271" s="29"/>
      <c r="BQ271" s="29"/>
      <c r="BR271" s="32"/>
      <c r="BS271" s="30"/>
      <c r="BT271" s="31"/>
      <c r="BU271" s="29"/>
      <c r="BV271" s="29"/>
      <c r="BW271" s="29"/>
      <c r="BX271" s="29"/>
      <c r="BY271" s="32"/>
      <c r="BZ271" s="30"/>
      <c r="CA271" s="31"/>
      <c r="CB271" s="29"/>
      <c r="CC271" s="29"/>
      <c r="CD271" s="29"/>
      <c r="CE271" s="29"/>
      <c r="CF271" s="32"/>
      <c r="CG271" s="30"/>
      <c r="CH271" s="31"/>
      <c r="CI271" s="29"/>
      <c r="CJ271" s="29"/>
      <c r="CK271" s="29"/>
      <c r="CL271" s="29"/>
      <c r="CM271" s="32"/>
      <c r="CN271" s="30"/>
      <c r="CO271" s="31"/>
      <c r="CP271" s="29"/>
      <c r="CQ271" s="29"/>
      <c r="CR271" s="29"/>
      <c r="CS271" s="29"/>
      <c r="CT271" s="32"/>
      <c r="CU271" s="30"/>
      <c r="CV271" s="31"/>
      <c r="CW271" s="29"/>
      <c r="CX271" s="29"/>
      <c r="CY271" s="29"/>
      <c r="CZ271" s="29"/>
      <c r="DA271" s="32"/>
      <c r="DB271" s="30"/>
      <c r="DC271" s="31"/>
      <c r="DD271" s="29"/>
      <c r="DE271" s="29"/>
      <c r="DF271" s="29"/>
      <c r="DG271" s="29"/>
      <c r="DH271" s="32"/>
      <c r="DI271" s="30"/>
      <c r="DJ271" s="31"/>
      <c r="DK271" s="29"/>
      <c r="DL271" s="29"/>
      <c r="DM271" s="29"/>
      <c r="DN271" s="29"/>
      <c r="DO271" s="32"/>
      <c r="DP271" s="30"/>
      <c r="DQ271" s="31"/>
      <c r="DR271" s="29"/>
      <c r="DS271" s="29"/>
      <c r="DT271" s="29"/>
      <c r="DU271" s="29"/>
      <c r="DV271" s="32"/>
      <c r="DW271" s="30"/>
      <c r="DX271" s="31"/>
      <c r="DY271" s="29"/>
      <c r="DZ271" s="29"/>
      <c r="EA271" s="29"/>
      <c r="EB271" s="29"/>
      <c r="EC271" s="32"/>
      <c r="ED271" s="30"/>
      <c r="EE271" s="31"/>
      <c r="EF271" s="29"/>
      <c r="EG271" s="29"/>
      <c r="EH271" s="29"/>
      <c r="EI271" s="29"/>
      <c r="EJ271" s="32"/>
      <c r="EK271" s="30"/>
      <c r="EL271" s="31"/>
      <c r="EM271" s="29"/>
      <c r="EN271" s="29"/>
      <c r="EO271" s="29"/>
      <c r="EP271" s="29"/>
      <c r="EQ271" s="32"/>
      <c r="ER271" s="30"/>
      <c r="ES271" s="31"/>
      <c r="ET271" s="29"/>
      <c r="EU271" s="29"/>
      <c r="EV271" s="29"/>
      <c r="EW271" s="29"/>
      <c r="EX271" s="32"/>
      <c r="EY271" s="30"/>
      <c r="EZ271" s="31"/>
      <c r="FA271" s="29"/>
      <c r="FB271" s="29"/>
      <c r="FC271" s="29"/>
      <c r="FD271" s="29"/>
      <c r="FE271" s="32"/>
      <c r="FF271" s="30"/>
      <c r="FG271" s="31"/>
      <c r="FH271" s="29"/>
      <c r="FI271" s="29"/>
      <c r="FJ271" s="29"/>
      <c r="FK271" s="29"/>
      <c r="FL271" s="32"/>
      <c r="FM271" s="30"/>
      <c r="FN271" s="31"/>
      <c r="FO271" s="29"/>
      <c r="FP271" s="29"/>
      <c r="FQ271" s="29"/>
      <c r="FR271" s="29"/>
      <c r="FS271" s="32"/>
      <c r="FT271" s="30"/>
      <c r="FU271" s="31"/>
      <c r="FV271" s="29"/>
      <c r="FW271" s="29"/>
      <c r="FX271" s="29"/>
      <c r="FY271" s="29"/>
      <c r="FZ271" s="32"/>
      <c r="GA271" s="30"/>
      <c r="GB271" s="31"/>
      <c r="GC271" s="29"/>
      <c r="GD271" s="29"/>
      <c r="GE271" s="29"/>
      <c r="GF271" s="29"/>
      <c r="GG271" s="32"/>
      <c r="GH271" s="30"/>
      <c r="GI271" s="31"/>
      <c r="GJ271" s="29"/>
      <c r="GK271" s="29"/>
      <c r="GL271" s="29"/>
      <c r="GM271" s="29"/>
      <c r="GN271" s="32"/>
      <c r="GO271" s="30"/>
      <c r="GP271" s="31"/>
      <c r="GQ271" s="29"/>
      <c r="GR271" s="29"/>
      <c r="GS271" s="29"/>
      <c r="GT271" s="29"/>
      <c r="GU271" s="32"/>
      <c r="GV271" s="30"/>
      <c r="GW271" s="31"/>
      <c r="GX271" s="29"/>
      <c r="GY271" s="29"/>
      <c r="GZ271" s="29"/>
      <c r="HA271" s="29"/>
      <c r="HB271" s="32"/>
      <c r="HC271" s="30"/>
      <c r="HD271" s="31"/>
      <c r="HE271" s="29"/>
      <c r="HF271" s="29"/>
      <c r="HG271" s="29"/>
      <c r="HH271" s="29"/>
      <c r="HI271" s="32"/>
      <c r="HJ271" s="30"/>
      <c r="HK271" s="31"/>
      <c r="HL271" s="29"/>
      <c r="HM271" s="29"/>
      <c r="HN271" s="29"/>
      <c r="HO271" s="29"/>
      <c r="HP271" s="32"/>
      <c r="HQ271" s="30"/>
      <c r="HR271" s="31"/>
      <c r="HS271" s="29"/>
      <c r="HT271" s="29"/>
      <c r="HU271" s="29"/>
      <c r="HV271" s="29"/>
      <c r="HW271" s="32"/>
      <c r="HX271" s="30"/>
      <c r="HY271" s="31"/>
      <c r="HZ271" s="29"/>
      <c r="IA271" s="29"/>
      <c r="IB271" s="29"/>
      <c r="IC271" s="29"/>
      <c r="ID271" s="32"/>
      <c r="IE271" s="30"/>
      <c r="IF271" s="31"/>
      <c r="IG271" s="29"/>
      <c r="IH271" s="29"/>
      <c r="II271" s="29"/>
      <c r="IJ271" s="29"/>
      <c r="IK271" s="32"/>
      <c r="IL271" s="30"/>
      <c r="IM271" s="31"/>
      <c r="IN271" s="29"/>
      <c r="IO271" s="29"/>
      <c r="IP271" s="29"/>
      <c r="IQ271" s="29"/>
      <c r="IR271" s="32"/>
      <c r="IS271" s="30"/>
      <c r="IT271" s="31"/>
      <c r="IU271" s="29"/>
      <c r="IV271" s="29"/>
    </row>
    <row r="272" spans="1:256" hidden="1" outlineLevel="2" x14ac:dyDescent="0.25">
      <c r="A272" s="30" t="s">
        <v>1477</v>
      </c>
      <c r="B272" s="31">
        <v>37053</v>
      </c>
      <c r="C272" s="29" t="s">
        <v>1482</v>
      </c>
      <c r="D272" s="29" t="s">
        <v>1505</v>
      </c>
      <c r="E272" s="29"/>
      <c r="F272" s="29" t="s">
        <v>1506</v>
      </c>
      <c r="G272" s="32">
        <v>8123</v>
      </c>
      <c r="H272" s="30"/>
      <c r="I272" s="31"/>
      <c r="J272" s="29"/>
      <c r="K272" s="29"/>
      <c r="L272" s="29"/>
      <c r="M272" s="29"/>
      <c r="N272" s="32"/>
      <c r="O272" s="30"/>
      <c r="P272" s="31"/>
      <c r="Q272" s="29"/>
      <c r="R272" s="29"/>
      <c r="S272" s="29"/>
      <c r="T272" s="29"/>
      <c r="U272" s="32"/>
      <c r="V272" s="30"/>
      <c r="W272" s="31"/>
      <c r="X272" s="29"/>
      <c r="Y272" s="29"/>
      <c r="Z272" s="29"/>
      <c r="AA272" s="29"/>
      <c r="AB272" s="32"/>
      <c r="AC272" s="30"/>
      <c r="AD272" s="31"/>
      <c r="AE272" s="29"/>
      <c r="AF272" s="29"/>
      <c r="AG272" s="29"/>
      <c r="AH272" s="29"/>
      <c r="AI272" s="32"/>
      <c r="AJ272" s="30"/>
      <c r="AK272" s="31"/>
      <c r="AL272" s="29"/>
      <c r="AM272" s="29"/>
      <c r="AN272" s="29"/>
      <c r="AO272" s="29"/>
      <c r="AP272" s="32"/>
      <c r="AQ272" s="30"/>
      <c r="AR272" s="31"/>
      <c r="AS272" s="29"/>
      <c r="AT272" s="29"/>
      <c r="AU272" s="29"/>
      <c r="AV272" s="29"/>
      <c r="AW272" s="32"/>
      <c r="AX272" s="30"/>
      <c r="AY272" s="31"/>
      <c r="AZ272" s="29"/>
      <c r="BA272" s="29"/>
      <c r="BB272" s="29"/>
      <c r="BC272" s="29"/>
      <c r="BD272" s="32"/>
      <c r="BE272" s="30"/>
      <c r="BF272" s="31"/>
      <c r="BG272" s="29"/>
      <c r="BH272" s="29"/>
      <c r="BI272" s="29"/>
      <c r="BJ272" s="29"/>
      <c r="BK272" s="32"/>
      <c r="BL272" s="30"/>
      <c r="BM272" s="31"/>
      <c r="BN272" s="29"/>
      <c r="BO272" s="29"/>
      <c r="BP272" s="29"/>
      <c r="BQ272" s="29"/>
      <c r="BR272" s="32"/>
      <c r="BS272" s="30"/>
      <c r="BT272" s="31"/>
      <c r="BU272" s="29"/>
      <c r="BV272" s="29"/>
      <c r="BW272" s="29"/>
      <c r="BX272" s="29"/>
      <c r="BY272" s="32"/>
      <c r="BZ272" s="30"/>
      <c r="CA272" s="31"/>
      <c r="CB272" s="29"/>
      <c r="CC272" s="29"/>
      <c r="CD272" s="29"/>
      <c r="CE272" s="29"/>
      <c r="CF272" s="32"/>
      <c r="CG272" s="30"/>
      <c r="CH272" s="31"/>
      <c r="CI272" s="29"/>
      <c r="CJ272" s="29"/>
      <c r="CK272" s="29"/>
      <c r="CL272" s="29"/>
      <c r="CM272" s="32"/>
      <c r="CN272" s="30"/>
      <c r="CO272" s="31"/>
      <c r="CP272" s="29"/>
      <c r="CQ272" s="29"/>
      <c r="CR272" s="29"/>
      <c r="CS272" s="29"/>
      <c r="CT272" s="32"/>
      <c r="CU272" s="30"/>
      <c r="CV272" s="31"/>
      <c r="CW272" s="29"/>
      <c r="CX272" s="29"/>
      <c r="CY272" s="29"/>
      <c r="CZ272" s="29"/>
      <c r="DA272" s="32"/>
      <c r="DB272" s="30"/>
      <c r="DC272" s="31"/>
      <c r="DD272" s="29"/>
      <c r="DE272" s="29"/>
      <c r="DF272" s="29"/>
      <c r="DG272" s="29"/>
      <c r="DH272" s="32"/>
      <c r="DI272" s="30"/>
      <c r="DJ272" s="31"/>
      <c r="DK272" s="29"/>
      <c r="DL272" s="29"/>
      <c r="DM272" s="29"/>
      <c r="DN272" s="29"/>
      <c r="DO272" s="32"/>
      <c r="DP272" s="30"/>
      <c r="DQ272" s="31"/>
      <c r="DR272" s="29"/>
      <c r="DS272" s="29"/>
      <c r="DT272" s="29"/>
      <c r="DU272" s="29"/>
      <c r="DV272" s="32"/>
      <c r="DW272" s="30"/>
      <c r="DX272" s="31"/>
      <c r="DY272" s="29"/>
      <c r="DZ272" s="29"/>
      <c r="EA272" s="29"/>
      <c r="EB272" s="29"/>
      <c r="EC272" s="32"/>
      <c r="ED272" s="30"/>
      <c r="EE272" s="31"/>
      <c r="EF272" s="29"/>
      <c r="EG272" s="29"/>
      <c r="EH272" s="29"/>
      <c r="EI272" s="29"/>
      <c r="EJ272" s="32"/>
      <c r="EK272" s="30"/>
      <c r="EL272" s="31"/>
      <c r="EM272" s="29"/>
      <c r="EN272" s="29"/>
      <c r="EO272" s="29"/>
      <c r="EP272" s="29"/>
      <c r="EQ272" s="32"/>
      <c r="ER272" s="30"/>
      <c r="ES272" s="31"/>
      <c r="ET272" s="29"/>
      <c r="EU272" s="29"/>
      <c r="EV272" s="29"/>
      <c r="EW272" s="29"/>
      <c r="EX272" s="32"/>
      <c r="EY272" s="30"/>
      <c r="EZ272" s="31"/>
      <c r="FA272" s="29"/>
      <c r="FB272" s="29"/>
      <c r="FC272" s="29"/>
      <c r="FD272" s="29"/>
      <c r="FE272" s="32"/>
      <c r="FF272" s="30"/>
      <c r="FG272" s="31"/>
      <c r="FH272" s="29"/>
      <c r="FI272" s="29"/>
      <c r="FJ272" s="29"/>
      <c r="FK272" s="29"/>
      <c r="FL272" s="32"/>
      <c r="FM272" s="30"/>
      <c r="FN272" s="31"/>
      <c r="FO272" s="29"/>
      <c r="FP272" s="29"/>
      <c r="FQ272" s="29"/>
      <c r="FR272" s="29"/>
      <c r="FS272" s="32"/>
      <c r="FT272" s="30"/>
      <c r="FU272" s="31"/>
      <c r="FV272" s="29"/>
      <c r="FW272" s="29"/>
      <c r="FX272" s="29"/>
      <c r="FY272" s="29"/>
      <c r="FZ272" s="32"/>
      <c r="GA272" s="30"/>
      <c r="GB272" s="31"/>
      <c r="GC272" s="29"/>
      <c r="GD272" s="29"/>
      <c r="GE272" s="29"/>
      <c r="GF272" s="29"/>
      <c r="GG272" s="32"/>
      <c r="GH272" s="30"/>
      <c r="GI272" s="31"/>
      <c r="GJ272" s="29"/>
      <c r="GK272" s="29"/>
      <c r="GL272" s="29"/>
      <c r="GM272" s="29"/>
      <c r="GN272" s="32"/>
      <c r="GO272" s="30"/>
      <c r="GP272" s="31"/>
      <c r="GQ272" s="29"/>
      <c r="GR272" s="29"/>
      <c r="GS272" s="29"/>
      <c r="GT272" s="29"/>
      <c r="GU272" s="32"/>
      <c r="GV272" s="30"/>
      <c r="GW272" s="31"/>
      <c r="GX272" s="29"/>
      <c r="GY272" s="29"/>
      <c r="GZ272" s="29"/>
      <c r="HA272" s="29"/>
      <c r="HB272" s="32"/>
      <c r="HC272" s="30"/>
      <c r="HD272" s="31"/>
      <c r="HE272" s="29"/>
      <c r="HF272" s="29"/>
      <c r="HG272" s="29"/>
      <c r="HH272" s="29"/>
      <c r="HI272" s="32"/>
      <c r="HJ272" s="30"/>
      <c r="HK272" s="31"/>
      <c r="HL272" s="29"/>
      <c r="HM272" s="29"/>
      <c r="HN272" s="29"/>
      <c r="HO272" s="29"/>
      <c r="HP272" s="32"/>
      <c r="HQ272" s="30"/>
      <c r="HR272" s="31"/>
      <c r="HS272" s="29"/>
      <c r="HT272" s="29"/>
      <c r="HU272" s="29"/>
      <c r="HV272" s="29"/>
      <c r="HW272" s="32"/>
      <c r="HX272" s="30"/>
      <c r="HY272" s="31"/>
      <c r="HZ272" s="29"/>
      <c r="IA272" s="29"/>
      <c r="IB272" s="29"/>
      <c r="IC272" s="29"/>
      <c r="ID272" s="32"/>
      <c r="IE272" s="30"/>
      <c r="IF272" s="31"/>
      <c r="IG272" s="29"/>
      <c r="IH272" s="29"/>
      <c r="II272" s="29"/>
      <c r="IJ272" s="29"/>
      <c r="IK272" s="32"/>
      <c r="IL272" s="30"/>
      <c r="IM272" s="31"/>
      <c r="IN272" s="29"/>
      <c r="IO272" s="29"/>
      <c r="IP272" s="29"/>
      <c r="IQ272" s="29"/>
      <c r="IR272" s="32"/>
      <c r="IS272" s="30"/>
      <c r="IT272" s="31"/>
      <c r="IU272" s="29"/>
      <c r="IV272" s="29"/>
    </row>
    <row r="273" spans="1:256" hidden="1" outlineLevel="2" x14ac:dyDescent="0.25">
      <c r="A273" s="30" t="s">
        <v>1477</v>
      </c>
      <c r="B273" s="31">
        <v>37053</v>
      </c>
      <c r="C273" s="29" t="s">
        <v>1484</v>
      </c>
      <c r="D273" s="29" t="s">
        <v>1505</v>
      </c>
      <c r="E273" s="29"/>
      <c r="F273" s="29" t="s">
        <v>1506</v>
      </c>
      <c r="G273" s="32">
        <v>14079</v>
      </c>
      <c r="H273" s="30"/>
      <c r="I273" s="31"/>
      <c r="J273" s="29"/>
      <c r="K273" s="29"/>
      <c r="L273" s="29"/>
      <c r="M273" s="29"/>
      <c r="N273" s="32"/>
      <c r="O273" s="30"/>
      <c r="P273" s="31"/>
      <c r="Q273" s="29"/>
      <c r="R273" s="29"/>
      <c r="S273" s="29"/>
      <c r="T273" s="29"/>
      <c r="U273" s="32"/>
      <c r="V273" s="30"/>
      <c r="W273" s="31"/>
      <c r="X273" s="29"/>
      <c r="Y273" s="29"/>
      <c r="Z273" s="29"/>
      <c r="AA273" s="29"/>
      <c r="AB273" s="32"/>
      <c r="AC273" s="30"/>
      <c r="AD273" s="31"/>
      <c r="AE273" s="29"/>
      <c r="AF273" s="29"/>
      <c r="AG273" s="29"/>
      <c r="AH273" s="29"/>
      <c r="AI273" s="32"/>
      <c r="AJ273" s="30"/>
      <c r="AK273" s="31"/>
      <c r="AL273" s="29"/>
      <c r="AM273" s="29"/>
      <c r="AN273" s="29"/>
      <c r="AO273" s="29"/>
      <c r="AP273" s="32"/>
      <c r="AQ273" s="30"/>
      <c r="AR273" s="31"/>
      <c r="AS273" s="29"/>
      <c r="AT273" s="29"/>
      <c r="AU273" s="29"/>
      <c r="AV273" s="29"/>
      <c r="AW273" s="32"/>
      <c r="AX273" s="30"/>
      <c r="AY273" s="31"/>
      <c r="AZ273" s="29"/>
      <c r="BA273" s="29"/>
      <c r="BB273" s="29"/>
      <c r="BC273" s="29"/>
      <c r="BD273" s="32"/>
      <c r="BE273" s="30"/>
      <c r="BF273" s="31"/>
      <c r="BG273" s="29"/>
      <c r="BH273" s="29"/>
      <c r="BI273" s="29"/>
      <c r="BJ273" s="29"/>
      <c r="BK273" s="32"/>
      <c r="BL273" s="30"/>
      <c r="BM273" s="31"/>
      <c r="BN273" s="29"/>
      <c r="BO273" s="29"/>
      <c r="BP273" s="29"/>
      <c r="BQ273" s="29"/>
      <c r="BR273" s="32"/>
      <c r="BS273" s="30"/>
      <c r="BT273" s="31"/>
      <c r="BU273" s="29"/>
      <c r="BV273" s="29"/>
      <c r="BW273" s="29"/>
      <c r="BX273" s="29"/>
      <c r="BY273" s="32"/>
      <c r="BZ273" s="30"/>
      <c r="CA273" s="31"/>
      <c r="CB273" s="29"/>
      <c r="CC273" s="29"/>
      <c r="CD273" s="29"/>
      <c r="CE273" s="29"/>
      <c r="CF273" s="32"/>
      <c r="CG273" s="30"/>
      <c r="CH273" s="31"/>
      <c r="CI273" s="29"/>
      <c r="CJ273" s="29"/>
      <c r="CK273" s="29"/>
      <c r="CL273" s="29"/>
      <c r="CM273" s="32"/>
      <c r="CN273" s="30"/>
      <c r="CO273" s="31"/>
      <c r="CP273" s="29"/>
      <c r="CQ273" s="29"/>
      <c r="CR273" s="29"/>
      <c r="CS273" s="29"/>
      <c r="CT273" s="32"/>
      <c r="CU273" s="30"/>
      <c r="CV273" s="31"/>
      <c r="CW273" s="29"/>
      <c r="CX273" s="29"/>
      <c r="CY273" s="29"/>
      <c r="CZ273" s="29"/>
      <c r="DA273" s="32"/>
      <c r="DB273" s="30"/>
      <c r="DC273" s="31"/>
      <c r="DD273" s="29"/>
      <c r="DE273" s="29"/>
      <c r="DF273" s="29"/>
      <c r="DG273" s="29"/>
      <c r="DH273" s="32"/>
      <c r="DI273" s="30"/>
      <c r="DJ273" s="31"/>
      <c r="DK273" s="29"/>
      <c r="DL273" s="29"/>
      <c r="DM273" s="29"/>
      <c r="DN273" s="29"/>
      <c r="DO273" s="32"/>
      <c r="DP273" s="30"/>
      <c r="DQ273" s="31"/>
      <c r="DR273" s="29"/>
      <c r="DS273" s="29"/>
      <c r="DT273" s="29"/>
      <c r="DU273" s="29"/>
      <c r="DV273" s="32"/>
      <c r="DW273" s="30"/>
      <c r="DX273" s="31"/>
      <c r="DY273" s="29"/>
      <c r="DZ273" s="29"/>
      <c r="EA273" s="29"/>
      <c r="EB273" s="29"/>
      <c r="EC273" s="32"/>
      <c r="ED273" s="30"/>
      <c r="EE273" s="31"/>
      <c r="EF273" s="29"/>
      <c r="EG273" s="29"/>
      <c r="EH273" s="29"/>
      <c r="EI273" s="29"/>
      <c r="EJ273" s="32"/>
      <c r="EK273" s="30"/>
      <c r="EL273" s="31"/>
      <c r="EM273" s="29"/>
      <c r="EN273" s="29"/>
      <c r="EO273" s="29"/>
      <c r="EP273" s="29"/>
      <c r="EQ273" s="32"/>
      <c r="ER273" s="30"/>
      <c r="ES273" s="31"/>
      <c r="ET273" s="29"/>
      <c r="EU273" s="29"/>
      <c r="EV273" s="29"/>
      <c r="EW273" s="29"/>
      <c r="EX273" s="32"/>
      <c r="EY273" s="30"/>
      <c r="EZ273" s="31"/>
      <c r="FA273" s="29"/>
      <c r="FB273" s="29"/>
      <c r="FC273" s="29"/>
      <c r="FD273" s="29"/>
      <c r="FE273" s="32"/>
      <c r="FF273" s="30"/>
      <c r="FG273" s="31"/>
      <c r="FH273" s="29"/>
      <c r="FI273" s="29"/>
      <c r="FJ273" s="29"/>
      <c r="FK273" s="29"/>
      <c r="FL273" s="32"/>
      <c r="FM273" s="30"/>
      <c r="FN273" s="31"/>
      <c r="FO273" s="29"/>
      <c r="FP273" s="29"/>
      <c r="FQ273" s="29"/>
      <c r="FR273" s="29"/>
      <c r="FS273" s="32"/>
      <c r="FT273" s="30"/>
      <c r="FU273" s="31"/>
      <c r="FV273" s="29"/>
      <c r="FW273" s="29"/>
      <c r="FX273" s="29"/>
      <c r="FY273" s="29"/>
      <c r="FZ273" s="32"/>
      <c r="GA273" s="30"/>
      <c r="GB273" s="31"/>
      <c r="GC273" s="29"/>
      <c r="GD273" s="29"/>
      <c r="GE273" s="29"/>
      <c r="GF273" s="29"/>
      <c r="GG273" s="32"/>
      <c r="GH273" s="30"/>
      <c r="GI273" s="31"/>
      <c r="GJ273" s="29"/>
      <c r="GK273" s="29"/>
      <c r="GL273" s="29"/>
      <c r="GM273" s="29"/>
      <c r="GN273" s="32"/>
      <c r="GO273" s="30"/>
      <c r="GP273" s="31"/>
      <c r="GQ273" s="29"/>
      <c r="GR273" s="29"/>
      <c r="GS273" s="29"/>
      <c r="GT273" s="29"/>
      <c r="GU273" s="32"/>
      <c r="GV273" s="30"/>
      <c r="GW273" s="31"/>
      <c r="GX273" s="29"/>
      <c r="GY273" s="29"/>
      <c r="GZ273" s="29"/>
      <c r="HA273" s="29"/>
      <c r="HB273" s="32"/>
      <c r="HC273" s="30"/>
      <c r="HD273" s="31"/>
      <c r="HE273" s="29"/>
      <c r="HF273" s="29"/>
      <c r="HG273" s="29"/>
      <c r="HH273" s="29"/>
      <c r="HI273" s="32"/>
      <c r="HJ273" s="30"/>
      <c r="HK273" s="31"/>
      <c r="HL273" s="29"/>
      <c r="HM273" s="29"/>
      <c r="HN273" s="29"/>
      <c r="HO273" s="29"/>
      <c r="HP273" s="32"/>
      <c r="HQ273" s="30"/>
      <c r="HR273" s="31"/>
      <c r="HS273" s="29"/>
      <c r="HT273" s="29"/>
      <c r="HU273" s="29"/>
      <c r="HV273" s="29"/>
      <c r="HW273" s="32"/>
      <c r="HX273" s="30"/>
      <c r="HY273" s="31"/>
      <c r="HZ273" s="29"/>
      <c r="IA273" s="29"/>
      <c r="IB273" s="29"/>
      <c r="IC273" s="29"/>
      <c r="ID273" s="32"/>
      <c r="IE273" s="30"/>
      <c r="IF273" s="31"/>
      <c r="IG273" s="29"/>
      <c r="IH273" s="29"/>
      <c r="II273" s="29"/>
      <c r="IJ273" s="29"/>
      <c r="IK273" s="32"/>
      <c r="IL273" s="30"/>
      <c r="IM273" s="31"/>
      <c r="IN273" s="29"/>
      <c r="IO273" s="29"/>
      <c r="IP273" s="29"/>
      <c r="IQ273" s="29"/>
      <c r="IR273" s="32"/>
      <c r="IS273" s="30"/>
      <c r="IT273" s="31"/>
      <c r="IU273" s="29"/>
      <c r="IV273" s="29"/>
    </row>
    <row r="274" spans="1:256" hidden="1" outlineLevel="2" x14ac:dyDescent="0.25">
      <c r="A274" s="30" t="s">
        <v>1485</v>
      </c>
      <c r="B274" s="31">
        <v>37053</v>
      </c>
      <c r="C274" s="29" t="s">
        <v>1486</v>
      </c>
      <c r="D274" s="29" t="s">
        <v>1505</v>
      </c>
      <c r="E274" s="29"/>
      <c r="F274" s="29" t="s">
        <v>1506</v>
      </c>
      <c r="G274" s="32">
        <v>51949</v>
      </c>
      <c r="H274" s="30"/>
      <c r="I274" s="31"/>
      <c r="J274" s="29"/>
      <c r="K274" s="29"/>
      <c r="L274" s="29"/>
      <c r="M274" s="29"/>
      <c r="N274" s="32"/>
      <c r="O274" s="30"/>
      <c r="P274" s="31"/>
      <c r="Q274" s="29"/>
      <c r="R274" s="29"/>
      <c r="S274" s="29"/>
      <c r="T274" s="29"/>
      <c r="U274" s="32"/>
      <c r="V274" s="30"/>
      <c r="W274" s="31"/>
      <c r="X274" s="29"/>
      <c r="Y274" s="29"/>
      <c r="Z274" s="29"/>
      <c r="AA274" s="29"/>
      <c r="AB274" s="32"/>
      <c r="AC274" s="30"/>
      <c r="AD274" s="31"/>
      <c r="AE274" s="29"/>
      <c r="AF274" s="29"/>
      <c r="AG274" s="29"/>
      <c r="AH274" s="29"/>
      <c r="AI274" s="32"/>
      <c r="AJ274" s="30"/>
      <c r="AK274" s="31"/>
      <c r="AL274" s="29"/>
      <c r="AM274" s="29"/>
      <c r="AN274" s="29"/>
      <c r="AO274" s="29"/>
      <c r="AP274" s="32"/>
      <c r="AQ274" s="30"/>
      <c r="AR274" s="31"/>
      <c r="AS274" s="29"/>
      <c r="AT274" s="29"/>
      <c r="AU274" s="29"/>
      <c r="AV274" s="29"/>
      <c r="AW274" s="32"/>
      <c r="AX274" s="30"/>
      <c r="AY274" s="31"/>
      <c r="AZ274" s="29"/>
      <c r="BA274" s="29"/>
      <c r="BB274" s="29"/>
      <c r="BC274" s="29"/>
      <c r="BD274" s="32"/>
      <c r="BE274" s="30"/>
      <c r="BF274" s="31"/>
      <c r="BG274" s="29"/>
      <c r="BH274" s="29"/>
      <c r="BI274" s="29"/>
      <c r="BJ274" s="29"/>
      <c r="BK274" s="32"/>
      <c r="BL274" s="30"/>
      <c r="BM274" s="31"/>
      <c r="BN274" s="29"/>
      <c r="BO274" s="29"/>
      <c r="BP274" s="29"/>
      <c r="BQ274" s="29"/>
      <c r="BR274" s="32"/>
      <c r="BS274" s="30"/>
      <c r="BT274" s="31"/>
      <c r="BU274" s="29"/>
      <c r="BV274" s="29"/>
      <c r="BW274" s="29"/>
      <c r="BX274" s="29"/>
      <c r="BY274" s="32"/>
      <c r="BZ274" s="30"/>
      <c r="CA274" s="31"/>
      <c r="CB274" s="29"/>
      <c r="CC274" s="29"/>
      <c r="CD274" s="29"/>
      <c r="CE274" s="29"/>
      <c r="CF274" s="32"/>
      <c r="CG274" s="30"/>
      <c r="CH274" s="31"/>
      <c r="CI274" s="29"/>
      <c r="CJ274" s="29"/>
      <c r="CK274" s="29"/>
      <c r="CL274" s="29"/>
      <c r="CM274" s="32"/>
      <c r="CN274" s="30"/>
      <c r="CO274" s="31"/>
      <c r="CP274" s="29"/>
      <c r="CQ274" s="29"/>
      <c r="CR274" s="29"/>
      <c r="CS274" s="29"/>
      <c r="CT274" s="32"/>
      <c r="CU274" s="30"/>
      <c r="CV274" s="31"/>
      <c r="CW274" s="29"/>
      <c r="CX274" s="29"/>
      <c r="CY274" s="29"/>
      <c r="CZ274" s="29"/>
      <c r="DA274" s="32"/>
      <c r="DB274" s="30"/>
      <c r="DC274" s="31"/>
      <c r="DD274" s="29"/>
      <c r="DE274" s="29"/>
      <c r="DF274" s="29"/>
      <c r="DG274" s="29"/>
      <c r="DH274" s="32"/>
      <c r="DI274" s="30"/>
      <c r="DJ274" s="31"/>
      <c r="DK274" s="29"/>
      <c r="DL274" s="29"/>
      <c r="DM274" s="29"/>
      <c r="DN274" s="29"/>
      <c r="DO274" s="32"/>
      <c r="DP274" s="30"/>
      <c r="DQ274" s="31"/>
      <c r="DR274" s="29"/>
      <c r="DS274" s="29"/>
      <c r="DT274" s="29"/>
      <c r="DU274" s="29"/>
      <c r="DV274" s="32"/>
      <c r="DW274" s="30"/>
      <c r="DX274" s="31"/>
      <c r="DY274" s="29"/>
      <c r="DZ274" s="29"/>
      <c r="EA274" s="29"/>
      <c r="EB274" s="29"/>
      <c r="EC274" s="32"/>
      <c r="ED274" s="30"/>
      <c r="EE274" s="31"/>
      <c r="EF274" s="29"/>
      <c r="EG274" s="29"/>
      <c r="EH274" s="29"/>
      <c r="EI274" s="29"/>
      <c r="EJ274" s="32"/>
      <c r="EK274" s="30"/>
      <c r="EL274" s="31"/>
      <c r="EM274" s="29"/>
      <c r="EN274" s="29"/>
      <c r="EO274" s="29"/>
      <c r="EP274" s="29"/>
      <c r="EQ274" s="32"/>
      <c r="ER274" s="30"/>
      <c r="ES274" s="31"/>
      <c r="ET274" s="29"/>
      <c r="EU274" s="29"/>
      <c r="EV274" s="29"/>
      <c r="EW274" s="29"/>
      <c r="EX274" s="32"/>
      <c r="EY274" s="30"/>
      <c r="EZ274" s="31"/>
      <c r="FA274" s="29"/>
      <c r="FB274" s="29"/>
      <c r="FC274" s="29"/>
      <c r="FD274" s="29"/>
      <c r="FE274" s="32"/>
      <c r="FF274" s="30"/>
      <c r="FG274" s="31"/>
      <c r="FH274" s="29"/>
      <c r="FI274" s="29"/>
      <c r="FJ274" s="29"/>
      <c r="FK274" s="29"/>
      <c r="FL274" s="32"/>
      <c r="FM274" s="30"/>
      <c r="FN274" s="31"/>
      <c r="FO274" s="29"/>
      <c r="FP274" s="29"/>
      <c r="FQ274" s="29"/>
      <c r="FR274" s="29"/>
      <c r="FS274" s="32"/>
      <c r="FT274" s="30"/>
      <c r="FU274" s="31"/>
      <c r="FV274" s="29"/>
      <c r="FW274" s="29"/>
      <c r="FX274" s="29"/>
      <c r="FY274" s="29"/>
      <c r="FZ274" s="32"/>
      <c r="GA274" s="30"/>
      <c r="GB274" s="31"/>
      <c r="GC274" s="29"/>
      <c r="GD274" s="29"/>
      <c r="GE274" s="29"/>
      <c r="GF274" s="29"/>
      <c r="GG274" s="32"/>
      <c r="GH274" s="30"/>
      <c r="GI274" s="31"/>
      <c r="GJ274" s="29"/>
      <c r="GK274" s="29"/>
      <c r="GL274" s="29"/>
      <c r="GM274" s="29"/>
      <c r="GN274" s="32"/>
      <c r="GO274" s="30"/>
      <c r="GP274" s="31"/>
      <c r="GQ274" s="29"/>
      <c r="GR274" s="29"/>
      <c r="GS274" s="29"/>
      <c r="GT274" s="29"/>
      <c r="GU274" s="32"/>
      <c r="GV274" s="30"/>
      <c r="GW274" s="31"/>
      <c r="GX274" s="29"/>
      <c r="GY274" s="29"/>
      <c r="GZ274" s="29"/>
      <c r="HA274" s="29"/>
      <c r="HB274" s="32"/>
      <c r="HC274" s="30"/>
      <c r="HD274" s="31"/>
      <c r="HE274" s="29"/>
      <c r="HF274" s="29"/>
      <c r="HG274" s="29"/>
      <c r="HH274" s="29"/>
      <c r="HI274" s="32"/>
      <c r="HJ274" s="30"/>
      <c r="HK274" s="31"/>
      <c r="HL274" s="29"/>
      <c r="HM274" s="29"/>
      <c r="HN274" s="29"/>
      <c r="HO274" s="29"/>
      <c r="HP274" s="32"/>
      <c r="HQ274" s="30"/>
      <c r="HR274" s="31"/>
      <c r="HS274" s="29"/>
      <c r="HT274" s="29"/>
      <c r="HU274" s="29"/>
      <c r="HV274" s="29"/>
      <c r="HW274" s="32"/>
      <c r="HX274" s="30"/>
      <c r="HY274" s="31"/>
      <c r="HZ274" s="29"/>
      <c r="IA274" s="29"/>
      <c r="IB274" s="29"/>
      <c r="IC274" s="29"/>
      <c r="ID274" s="32"/>
      <c r="IE274" s="30"/>
      <c r="IF274" s="31"/>
      <c r="IG274" s="29"/>
      <c r="IH274" s="29"/>
      <c r="II274" s="29"/>
      <c r="IJ274" s="29"/>
      <c r="IK274" s="32"/>
      <c r="IL274" s="30"/>
      <c r="IM274" s="31"/>
      <c r="IN274" s="29"/>
      <c r="IO274" s="29"/>
      <c r="IP274" s="29"/>
      <c r="IQ274" s="29"/>
      <c r="IR274" s="32"/>
      <c r="IS274" s="30"/>
      <c r="IT274" s="31"/>
      <c r="IU274" s="29"/>
      <c r="IV274" s="29"/>
    </row>
    <row r="275" spans="1:256" hidden="1" outlineLevel="2" x14ac:dyDescent="0.25">
      <c r="A275" s="30" t="s">
        <v>1487</v>
      </c>
      <c r="B275" s="31">
        <v>37053</v>
      </c>
      <c r="C275" s="29" t="s">
        <v>1478</v>
      </c>
      <c r="D275" s="29" t="s">
        <v>1505</v>
      </c>
      <c r="E275" s="29"/>
      <c r="F275" s="29" t="s">
        <v>1506</v>
      </c>
      <c r="G275" s="32">
        <v>5204</v>
      </c>
      <c r="H275" s="30"/>
      <c r="I275" s="31"/>
      <c r="J275" s="29"/>
      <c r="K275" s="29"/>
      <c r="L275" s="29"/>
      <c r="M275" s="29"/>
      <c r="N275" s="32"/>
      <c r="O275" s="30"/>
      <c r="P275" s="31"/>
      <c r="Q275" s="29"/>
      <c r="R275" s="29"/>
      <c r="S275" s="29"/>
      <c r="T275" s="29"/>
      <c r="U275" s="32"/>
      <c r="V275" s="30"/>
      <c r="W275" s="31"/>
      <c r="X275" s="29"/>
      <c r="Y275" s="29"/>
      <c r="Z275" s="29"/>
      <c r="AA275" s="29"/>
      <c r="AB275" s="32"/>
      <c r="AC275" s="30"/>
      <c r="AD275" s="31"/>
      <c r="AE275" s="29"/>
      <c r="AF275" s="29"/>
      <c r="AG275" s="29"/>
      <c r="AH275" s="29"/>
      <c r="AI275" s="32"/>
      <c r="AJ275" s="30"/>
      <c r="AK275" s="31"/>
      <c r="AL275" s="29"/>
      <c r="AM275" s="29"/>
      <c r="AN275" s="29"/>
      <c r="AO275" s="29"/>
      <c r="AP275" s="32"/>
      <c r="AQ275" s="30"/>
      <c r="AR275" s="31"/>
      <c r="AS275" s="29"/>
      <c r="AT275" s="29"/>
      <c r="AU275" s="29"/>
      <c r="AV275" s="29"/>
      <c r="AW275" s="32"/>
      <c r="AX275" s="30"/>
      <c r="AY275" s="31"/>
      <c r="AZ275" s="29"/>
      <c r="BA275" s="29"/>
      <c r="BB275" s="29"/>
      <c r="BC275" s="29"/>
      <c r="BD275" s="32"/>
      <c r="BE275" s="30"/>
      <c r="BF275" s="31"/>
      <c r="BG275" s="29"/>
      <c r="BH275" s="29"/>
      <c r="BI275" s="29"/>
      <c r="BJ275" s="29"/>
      <c r="BK275" s="32"/>
      <c r="BL275" s="30"/>
      <c r="BM275" s="31"/>
      <c r="BN275" s="29"/>
      <c r="BO275" s="29"/>
      <c r="BP275" s="29"/>
      <c r="BQ275" s="29"/>
      <c r="BR275" s="32"/>
      <c r="BS275" s="30"/>
      <c r="BT275" s="31"/>
      <c r="BU275" s="29"/>
      <c r="BV275" s="29"/>
      <c r="BW275" s="29"/>
      <c r="BX275" s="29"/>
      <c r="BY275" s="32"/>
      <c r="BZ275" s="30"/>
      <c r="CA275" s="31"/>
      <c r="CB275" s="29"/>
      <c r="CC275" s="29"/>
      <c r="CD275" s="29"/>
      <c r="CE275" s="29"/>
      <c r="CF275" s="32"/>
      <c r="CG275" s="30"/>
      <c r="CH275" s="31"/>
      <c r="CI275" s="29"/>
      <c r="CJ275" s="29"/>
      <c r="CK275" s="29"/>
      <c r="CL275" s="29"/>
      <c r="CM275" s="32"/>
      <c r="CN275" s="30"/>
      <c r="CO275" s="31"/>
      <c r="CP275" s="29"/>
      <c r="CQ275" s="29"/>
      <c r="CR275" s="29"/>
      <c r="CS275" s="29"/>
      <c r="CT275" s="32"/>
      <c r="CU275" s="30"/>
      <c r="CV275" s="31"/>
      <c r="CW275" s="29"/>
      <c r="CX275" s="29"/>
      <c r="CY275" s="29"/>
      <c r="CZ275" s="29"/>
      <c r="DA275" s="32"/>
      <c r="DB275" s="30"/>
      <c r="DC275" s="31"/>
      <c r="DD275" s="29"/>
      <c r="DE275" s="29"/>
      <c r="DF275" s="29"/>
      <c r="DG275" s="29"/>
      <c r="DH275" s="32"/>
      <c r="DI275" s="30"/>
      <c r="DJ275" s="31"/>
      <c r="DK275" s="29"/>
      <c r="DL275" s="29"/>
      <c r="DM275" s="29"/>
      <c r="DN275" s="29"/>
      <c r="DO275" s="32"/>
      <c r="DP275" s="30"/>
      <c r="DQ275" s="31"/>
      <c r="DR275" s="29"/>
      <c r="DS275" s="29"/>
      <c r="DT275" s="29"/>
      <c r="DU275" s="29"/>
      <c r="DV275" s="32"/>
      <c r="DW275" s="30"/>
      <c r="DX275" s="31"/>
      <c r="DY275" s="29"/>
      <c r="DZ275" s="29"/>
      <c r="EA275" s="29"/>
      <c r="EB275" s="29"/>
      <c r="EC275" s="32"/>
      <c r="ED275" s="30"/>
      <c r="EE275" s="31"/>
      <c r="EF275" s="29"/>
      <c r="EG275" s="29"/>
      <c r="EH275" s="29"/>
      <c r="EI275" s="29"/>
      <c r="EJ275" s="32"/>
      <c r="EK275" s="30"/>
      <c r="EL275" s="31"/>
      <c r="EM275" s="29"/>
      <c r="EN275" s="29"/>
      <c r="EO275" s="29"/>
      <c r="EP275" s="29"/>
      <c r="EQ275" s="32"/>
      <c r="ER275" s="30"/>
      <c r="ES275" s="31"/>
      <c r="ET275" s="29"/>
      <c r="EU275" s="29"/>
      <c r="EV275" s="29"/>
      <c r="EW275" s="29"/>
      <c r="EX275" s="32"/>
      <c r="EY275" s="30"/>
      <c r="EZ275" s="31"/>
      <c r="FA275" s="29"/>
      <c r="FB275" s="29"/>
      <c r="FC275" s="29"/>
      <c r="FD275" s="29"/>
      <c r="FE275" s="32"/>
      <c r="FF275" s="30"/>
      <c r="FG275" s="31"/>
      <c r="FH275" s="29"/>
      <c r="FI275" s="29"/>
      <c r="FJ275" s="29"/>
      <c r="FK275" s="29"/>
      <c r="FL275" s="32"/>
      <c r="FM275" s="30"/>
      <c r="FN275" s="31"/>
      <c r="FO275" s="29"/>
      <c r="FP275" s="29"/>
      <c r="FQ275" s="29"/>
      <c r="FR275" s="29"/>
      <c r="FS275" s="32"/>
      <c r="FT275" s="30"/>
      <c r="FU275" s="31"/>
      <c r="FV275" s="29"/>
      <c r="FW275" s="29"/>
      <c r="FX275" s="29"/>
      <c r="FY275" s="29"/>
      <c r="FZ275" s="32"/>
      <c r="GA275" s="30"/>
      <c r="GB275" s="31"/>
      <c r="GC275" s="29"/>
      <c r="GD275" s="29"/>
      <c r="GE275" s="29"/>
      <c r="GF275" s="29"/>
      <c r="GG275" s="32"/>
      <c r="GH275" s="30"/>
      <c r="GI275" s="31"/>
      <c r="GJ275" s="29"/>
      <c r="GK275" s="29"/>
      <c r="GL275" s="29"/>
      <c r="GM275" s="29"/>
      <c r="GN275" s="32"/>
      <c r="GO275" s="30"/>
      <c r="GP275" s="31"/>
      <c r="GQ275" s="29"/>
      <c r="GR275" s="29"/>
      <c r="GS275" s="29"/>
      <c r="GT275" s="29"/>
      <c r="GU275" s="32"/>
      <c r="GV275" s="30"/>
      <c r="GW275" s="31"/>
      <c r="GX275" s="29"/>
      <c r="GY275" s="29"/>
      <c r="GZ275" s="29"/>
      <c r="HA275" s="29"/>
      <c r="HB275" s="32"/>
      <c r="HC275" s="30"/>
      <c r="HD275" s="31"/>
      <c r="HE275" s="29"/>
      <c r="HF275" s="29"/>
      <c r="HG275" s="29"/>
      <c r="HH275" s="29"/>
      <c r="HI275" s="32"/>
      <c r="HJ275" s="30"/>
      <c r="HK275" s="31"/>
      <c r="HL275" s="29"/>
      <c r="HM275" s="29"/>
      <c r="HN275" s="29"/>
      <c r="HO275" s="29"/>
      <c r="HP275" s="32"/>
      <c r="HQ275" s="30"/>
      <c r="HR275" s="31"/>
      <c r="HS275" s="29"/>
      <c r="HT275" s="29"/>
      <c r="HU275" s="29"/>
      <c r="HV275" s="29"/>
      <c r="HW275" s="32"/>
      <c r="HX275" s="30"/>
      <c r="HY275" s="31"/>
      <c r="HZ275" s="29"/>
      <c r="IA275" s="29"/>
      <c r="IB275" s="29"/>
      <c r="IC275" s="29"/>
      <c r="ID275" s="32"/>
      <c r="IE275" s="30"/>
      <c r="IF275" s="31"/>
      <c r="IG275" s="29"/>
      <c r="IH275" s="29"/>
      <c r="II275" s="29"/>
      <c r="IJ275" s="29"/>
      <c r="IK275" s="32"/>
      <c r="IL275" s="30"/>
      <c r="IM275" s="31"/>
      <c r="IN275" s="29"/>
      <c r="IO275" s="29"/>
      <c r="IP275" s="29"/>
      <c r="IQ275" s="29"/>
      <c r="IR275" s="32"/>
      <c r="IS275" s="30"/>
      <c r="IT275" s="31"/>
      <c r="IU275" s="29"/>
      <c r="IV275" s="29"/>
    </row>
    <row r="276" spans="1:256" hidden="1" outlineLevel="2" x14ac:dyDescent="0.25">
      <c r="A276" s="30" t="s">
        <v>1488</v>
      </c>
      <c r="B276" s="31">
        <v>37053</v>
      </c>
      <c r="C276" s="29" t="s">
        <v>1486</v>
      </c>
      <c r="D276" s="29" t="s">
        <v>1505</v>
      </c>
      <c r="E276" s="29"/>
      <c r="F276" s="29" t="s">
        <v>1506</v>
      </c>
      <c r="G276" s="32">
        <v>89984</v>
      </c>
      <c r="H276" s="30"/>
      <c r="I276" s="31"/>
      <c r="J276" s="29"/>
      <c r="K276" s="29"/>
      <c r="L276" s="29"/>
      <c r="M276" s="29"/>
      <c r="N276" s="32"/>
      <c r="O276" s="30"/>
      <c r="P276" s="31"/>
      <c r="Q276" s="29"/>
      <c r="R276" s="29"/>
      <c r="S276" s="29"/>
      <c r="T276" s="29"/>
      <c r="U276" s="32"/>
      <c r="V276" s="30"/>
      <c r="W276" s="31"/>
      <c r="X276" s="29"/>
      <c r="Y276" s="29"/>
      <c r="Z276" s="29"/>
      <c r="AA276" s="29"/>
      <c r="AB276" s="32"/>
      <c r="AC276" s="30"/>
      <c r="AD276" s="31"/>
      <c r="AE276" s="29"/>
      <c r="AF276" s="29"/>
      <c r="AG276" s="29"/>
      <c r="AH276" s="29"/>
      <c r="AI276" s="32"/>
      <c r="AJ276" s="30"/>
      <c r="AK276" s="31"/>
      <c r="AL276" s="29"/>
      <c r="AM276" s="29"/>
      <c r="AN276" s="29"/>
      <c r="AO276" s="29"/>
      <c r="AP276" s="32"/>
      <c r="AQ276" s="30"/>
      <c r="AR276" s="31"/>
      <c r="AS276" s="29"/>
      <c r="AT276" s="29"/>
      <c r="AU276" s="29"/>
      <c r="AV276" s="29"/>
      <c r="AW276" s="32"/>
      <c r="AX276" s="30"/>
      <c r="AY276" s="31"/>
      <c r="AZ276" s="29"/>
      <c r="BA276" s="29"/>
      <c r="BB276" s="29"/>
      <c r="BC276" s="29"/>
      <c r="BD276" s="32"/>
      <c r="BE276" s="30"/>
      <c r="BF276" s="31"/>
      <c r="BG276" s="29"/>
      <c r="BH276" s="29"/>
      <c r="BI276" s="29"/>
      <c r="BJ276" s="29"/>
      <c r="BK276" s="32"/>
      <c r="BL276" s="30"/>
      <c r="BM276" s="31"/>
      <c r="BN276" s="29"/>
      <c r="BO276" s="29"/>
      <c r="BP276" s="29"/>
      <c r="BQ276" s="29"/>
      <c r="BR276" s="32"/>
      <c r="BS276" s="30"/>
      <c r="BT276" s="31"/>
      <c r="BU276" s="29"/>
      <c r="BV276" s="29"/>
      <c r="BW276" s="29"/>
      <c r="BX276" s="29"/>
      <c r="BY276" s="32"/>
      <c r="BZ276" s="30"/>
      <c r="CA276" s="31"/>
      <c r="CB276" s="29"/>
      <c r="CC276" s="29"/>
      <c r="CD276" s="29"/>
      <c r="CE276" s="29"/>
      <c r="CF276" s="32"/>
      <c r="CG276" s="30"/>
      <c r="CH276" s="31"/>
      <c r="CI276" s="29"/>
      <c r="CJ276" s="29"/>
      <c r="CK276" s="29"/>
      <c r="CL276" s="29"/>
      <c r="CM276" s="32"/>
      <c r="CN276" s="30"/>
      <c r="CO276" s="31"/>
      <c r="CP276" s="29"/>
      <c r="CQ276" s="29"/>
      <c r="CR276" s="29"/>
      <c r="CS276" s="29"/>
      <c r="CT276" s="32"/>
      <c r="CU276" s="30"/>
      <c r="CV276" s="31"/>
      <c r="CW276" s="29"/>
      <c r="CX276" s="29"/>
      <c r="CY276" s="29"/>
      <c r="CZ276" s="29"/>
      <c r="DA276" s="32"/>
      <c r="DB276" s="30"/>
      <c r="DC276" s="31"/>
      <c r="DD276" s="29"/>
      <c r="DE276" s="29"/>
      <c r="DF276" s="29"/>
      <c r="DG276" s="29"/>
      <c r="DH276" s="32"/>
      <c r="DI276" s="30"/>
      <c r="DJ276" s="31"/>
      <c r="DK276" s="29"/>
      <c r="DL276" s="29"/>
      <c r="DM276" s="29"/>
      <c r="DN276" s="29"/>
      <c r="DO276" s="32"/>
      <c r="DP276" s="30"/>
      <c r="DQ276" s="31"/>
      <c r="DR276" s="29"/>
      <c r="DS276" s="29"/>
      <c r="DT276" s="29"/>
      <c r="DU276" s="29"/>
      <c r="DV276" s="32"/>
      <c r="DW276" s="30"/>
      <c r="DX276" s="31"/>
      <c r="DY276" s="29"/>
      <c r="DZ276" s="29"/>
      <c r="EA276" s="29"/>
      <c r="EB276" s="29"/>
      <c r="EC276" s="32"/>
      <c r="ED276" s="30"/>
      <c r="EE276" s="31"/>
      <c r="EF276" s="29"/>
      <c r="EG276" s="29"/>
      <c r="EH276" s="29"/>
      <c r="EI276" s="29"/>
      <c r="EJ276" s="32"/>
      <c r="EK276" s="30"/>
      <c r="EL276" s="31"/>
      <c r="EM276" s="29"/>
      <c r="EN276" s="29"/>
      <c r="EO276" s="29"/>
      <c r="EP276" s="29"/>
      <c r="EQ276" s="32"/>
      <c r="ER276" s="30"/>
      <c r="ES276" s="31"/>
      <c r="ET276" s="29"/>
      <c r="EU276" s="29"/>
      <c r="EV276" s="29"/>
      <c r="EW276" s="29"/>
      <c r="EX276" s="32"/>
      <c r="EY276" s="30"/>
      <c r="EZ276" s="31"/>
      <c r="FA276" s="29"/>
      <c r="FB276" s="29"/>
      <c r="FC276" s="29"/>
      <c r="FD276" s="29"/>
      <c r="FE276" s="32"/>
      <c r="FF276" s="30"/>
      <c r="FG276" s="31"/>
      <c r="FH276" s="29"/>
      <c r="FI276" s="29"/>
      <c r="FJ276" s="29"/>
      <c r="FK276" s="29"/>
      <c r="FL276" s="32"/>
      <c r="FM276" s="30"/>
      <c r="FN276" s="31"/>
      <c r="FO276" s="29"/>
      <c r="FP276" s="29"/>
      <c r="FQ276" s="29"/>
      <c r="FR276" s="29"/>
      <c r="FS276" s="32"/>
      <c r="FT276" s="30"/>
      <c r="FU276" s="31"/>
      <c r="FV276" s="29"/>
      <c r="FW276" s="29"/>
      <c r="FX276" s="29"/>
      <c r="FY276" s="29"/>
      <c r="FZ276" s="32"/>
      <c r="GA276" s="30"/>
      <c r="GB276" s="31"/>
      <c r="GC276" s="29"/>
      <c r="GD276" s="29"/>
      <c r="GE276" s="29"/>
      <c r="GF276" s="29"/>
      <c r="GG276" s="32"/>
      <c r="GH276" s="30"/>
      <c r="GI276" s="31"/>
      <c r="GJ276" s="29"/>
      <c r="GK276" s="29"/>
      <c r="GL276" s="29"/>
      <c r="GM276" s="29"/>
      <c r="GN276" s="32"/>
      <c r="GO276" s="30"/>
      <c r="GP276" s="31"/>
      <c r="GQ276" s="29"/>
      <c r="GR276" s="29"/>
      <c r="GS276" s="29"/>
      <c r="GT276" s="29"/>
      <c r="GU276" s="32"/>
      <c r="GV276" s="30"/>
      <c r="GW276" s="31"/>
      <c r="GX276" s="29"/>
      <c r="GY276" s="29"/>
      <c r="GZ276" s="29"/>
      <c r="HA276" s="29"/>
      <c r="HB276" s="32"/>
      <c r="HC276" s="30"/>
      <c r="HD276" s="31"/>
      <c r="HE276" s="29"/>
      <c r="HF276" s="29"/>
      <c r="HG276" s="29"/>
      <c r="HH276" s="29"/>
      <c r="HI276" s="32"/>
      <c r="HJ276" s="30"/>
      <c r="HK276" s="31"/>
      <c r="HL276" s="29"/>
      <c r="HM276" s="29"/>
      <c r="HN276" s="29"/>
      <c r="HO276" s="29"/>
      <c r="HP276" s="32"/>
      <c r="HQ276" s="30"/>
      <c r="HR276" s="31"/>
      <c r="HS276" s="29"/>
      <c r="HT276" s="29"/>
      <c r="HU276" s="29"/>
      <c r="HV276" s="29"/>
      <c r="HW276" s="32"/>
      <c r="HX276" s="30"/>
      <c r="HY276" s="31"/>
      <c r="HZ276" s="29"/>
      <c r="IA276" s="29"/>
      <c r="IB276" s="29"/>
      <c r="IC276" s="29"/>
      <c r="ID276" s="32"/>
      <c r="IE276" s="30"/>
      <c r="IF276" s="31"/>
      <c r="IG276" s="29"/>
      <c r="IH276" s="29"/>
      <c r="II276" s="29"/>
      <c r="IJ276" s="29"/>
      <c r="IK276" s="32"/>
      <c r="IL276" s="30"/>
      <c r="IM276" s="31"/>
      <c r="IN276" s="29"/>
      <c r="IO276" s="29"/>
      <c r="IP276" s="29"/>
      <c r="IQ276" s="29"/>
      <c r="IR276" s="32"/>
      <c r="IS276" s="30"/>
      <c r="IT276" s="31"/>
      <c r="IU276" s="29"/>
      <c r="IV276" s="29"/>
    </row>
    <row r="277" spans="1:256" hidden="1" outlineLevel="2" x14ac:dyDescent="0.25">
      <c r="A277" s="30" t="s">
        <v>1510</v>
      </c>
      <c r="B277" s="31">
        <v>37053</v>
      </c>
      <c r="C277" s="29" t="s">
        <v>1497</v>
      </c>
      <c r="D277" s="29" t="s">
        <v>1505</v>
      </c>
      <c r="E277" s="29"/>
      <c r="F277" s="29" t="s">
        <v>1506</v>
      </c>
      <c r="G277" s="32">
        <v>39971</v>
      </c>
      <c r="H277" s="30"/>
      <c r="I277" s="31"/>
      <c r="J277" s="29"/>
      <c r="K277" s="29"/>
      <c r="L277" s="29"/>
      <c r="M277" s="29"/>
      <c r="N277" s="32"/>
      <c r="O277" s="30"/>
      <c r="P277" s="31"/>
      <c r="Q277" s="29"/>
      <c r="R277" s="29"/>
      <c r="S277" s="29"/>
      <c r="T277" s="29"/>
      <c r="U277" s="32"/>
      <c r="V277" s="30"/>
      <c r="W277" s="31"/>
      <c r="X277" s="29"/>
      <c r="Y277" s="29"/>
      <c r="Z277" s="29"/>
      <c r="AA277" s="29"/>
      <c r="AB277" s="32"/>
      <c r="AC277" s="30"/>
      <c r="AD277" s="31"/>
      <c r="AE277" s="29"/>
      <c r="AF277" s="29"/>
      <c r="AG277" s="29"/>
      <c r="AH277" s="29"/>
      <c r="AI277" s="32"/>
      <c r="AJ277" s="30"/>
      <c r="AK277" s="31"/>
      <c r="AL277" s="29"/>
      <c r="AM277" s="29"/>
      <c r="AN277" s="29"/>
      <c r="AO277" s="29"/>
      <c r="AP277" s="32"/>
      <c r="AQ277" s="30"/>
      <c r="AR277" s="31"/>
      <c r="AS277" s="29"/>
      <c r="AT277" s="29"/>
      <c r="AU277" s="29"/>
      <c r="AV277" s="29"/>
      <c r="AW277" s="32"/>
      <c r="AX277" s="30"/>
      <c r="AY277" s="31"/>
      <c r="AZ277" s="29"/>
      <c r="BA277" s="29"/>
      <c r="BB277" s="29"/>
      <c r="BC277" s="29"/>
      <c r="BD277" s="32"/>
      <c r="BE277" s="30"/>
      <c r="BF277" s="31"/>
      <c r="BG277" s="29"/>
      <c r="BH277" s="29"/>
      <c r="BI277" s="29"/>
      <c r="BJ277" s="29"/>
      <c r="BK277" s="32"/>
      <c r="BL277" s="30"/>
      <c r="BM277" s="31"/>
      <c r="BN277" s="29"/>
      <c r="BO277" s="29"/>
      <c r="BP277" s="29"/>
      <c r="BQ277" s="29"/>
      <c r="BR277" s="32"/>
      <c r="BS277" s="30"/>
      <c r="BT277" s="31"/>
      <c r="BU277" s="29"/>
      <c r="BV277" s="29"/>
      <c r="BW277" s="29"/>
      <c r="BX277" s="29"/>
      <c r="BY277" s="32"/>
      <c r="BZ277" s="30"/>
      <c r="CA277" s="31"/>
      <c r="CB277" s="29"/>
      <c r="CC277" s="29"/>
      <c r="CD277" s="29"/>
      <c r="CE277" s="29"/>
      <c r="CF277" s="32"/>
      <c r="CG277" s="30"/>
      <c r="CH277" s="31"/>
      <c r="CI277" s="29"/>
      <c r="CJ277" s="29"/>
      <c r="CK277" s="29"/>
      <c r="CL277" s="29"/>
      <c r="CM277" s="32"/>
      <c r="CN277" s="30"/>
      <c r="CO277" s="31"/>
      <c r="CP277" s="29"/>
      <c r="CQ277" s="29"/>
      <c r="CR277" s="29"/>
      <c r="CS277" s="29"/>
      <c r="CT277" s="32"/>
      <c r="CU277" s="30"/>
      <c r="CV277" s="31"/>
      <c r="CW277" s="29"/>
      <c r="CX277" s="29"/>
      <c r="CY277" s="29"/>
      <c r="CZ277" s="29"/>
      <c r="DA277" s="32"/>
      <c r="DB277" s="30"/>
      <c r="DC277" s="31"/>
      <c r="DD277" s="29"/>
      <c r="DE277" s="29"/>
      <c r="DF277" s="29"/>
      <c r="DG277" s="29"/>
      <c r="DH277" s="32"/>
      <c r="DI277" s="30"/>
      <c r="DJ277" s="31"/>
      <c r="DK277" s="29"/>
      <c r="DL277" s="29"/>
      <c r="DM277" s="29"/>
      <c r="DN277" s="29"/>
      <c r="DO277" s="32"/>
      <c r="DP277" s="30"/>
      <c r="DQ277" s="31"/>
      <c r="DR277" s="29"/>
      <c r="DS277" s="29"/>
      <c r="DT277" s="29"/>
      <c r="DU277" s="29"/>
      <c r="DV277" s="32"/>
      <c r="DW277" s="30"/>
      <c r="DX277" s="31"/>
      <c r="DY277" s="29"/>
      <c r="DZ277" s="29"/>
      <c r="EA277" s="29"/>
      <c r="EB277" s="29"/>
      <c r="EC277" s="32"/>
      <c r="ED277" s="30"/>
      <c r="EE277" s="31"/>
      <c r="EF277" s="29"/>
      <c r="EG277" s="29"/>
      <c r="EH277" s="29"/>
      <c r="EI277" s="29"/>
      <c r="EJ277" s="32"/>
      <c r="EK277" s="30"/>
      <c r="EL277" s="31"/>
      <c r="EM277" s="29"/>
      <c r="EN277" s="29"/>
      <c r="EO277" s="29"/>
      <c r="EP277" s="29"/>
      <c r="EQ277" s="32"/>
      <c r="ER277" s="30"/>
      <c r="ES277" s="31"/>
      <c r="ET277" s="29"/>
      <c r="EU277" s="29"/>
      <c r="EV277" s="29"/>
      <c r="EW277" s="29"/>
      <c r="EX277" s="32"/>
      <c r="EY277" s="30"/>
      <c r="EZ277" s="31"/>
      <c r="FA277" s="29"/>
      <c r="FB277" s="29"/>
      <c r="FC277" s="29"/>
      <c r="FD277" s="29"/>
      <c r="FE277" s="32"/>
      <c r="FF277" s="30"/>
      <c r="FG277" s="31"/>
      <c r="FH277" s="29"/>
      <c r="FI277" s="29"/>
      <c r="FJ277" s="29"/>
      <c r="FK277" s="29"/>
      <c r="FL277" s="32"/>
      <c r="FM277" s="30"/>
      <c r="FN277" s="31"/>
      <c r="FO277" s="29"/>
      <c r="FP277" s="29"/>
      <c r="FQ277" s="29"/>
      <c r="FR277" s="29"/>
      <c r="FS277" s="32"/>
      <c r="FT277" s="30"/>
      <c r="FU277" s="31"/>
      <c r="FV277" s="29"/>
      <c r="FW277" s="29"/>
      <c r="FX277" s="29"/>
      <c r="FY277" s="29"/>
      <c r="FZ277" s="32"/>
      <c r="GA277" s="30"/>
      <c r="GB277" s="31"/>
      <c r="GC277" s="29"/>
      <c r="GD277" s="29"/>
      <c r="GE277" s="29"/>
      <c r="GF277" s="29"/>
      <c r="GG277" s="32"/>
      <c r="GH277" s="30"/>
      <c r="GI277" s="31"/>
      <c r="GJ277" s="29"/>
      <c r="GK277" s="29"/>
      <c r="GL277" s="29"/>
      <c r="GM277" s="29"/>
      <c r="GN277" s="32"/>
      <c r="GO277" s="30"/>
      <c r="GP277" s="31"/>
      <c r="GQ277" s="29"/>
      <c r="GR277" s="29"/>
      <c r="GS277" s="29"/>
      <c r="GT277" s="29"/>
      <c r="GU277" s="32"/>
      <c r="GV277" s="30"/>
      <c r="GW277" s="31"/>
      <c r="GX277" s="29"/>
      <c r="GY277" s="29"/>
      <c r="GZ277" s="29"/>
      <c r="HA277" s="29"/>
      <c r="HB277" s="32"/>
      <c r="HC277" s="30"/>
      <c r="HD277" s="31"/>
      <c r="HE277" s="29"/>
      <c r="HF277" s="29"/>
      <c r="HG277" s="29"/>
      <c r="HH277" s="29"/>
      <c r="HI277" s="32"/>
      <c r="HJ277" s="30"/>
      <c r="HK277" s="31"/>
      <c r="HL277" s="29"/>
      <c r="HM277" s="29"/>
      <c r="HN277" s="29"/>
      <c r="HO277" s="29"/>
      <c r="HP277" s="32"/>
      <c r="HQ277" s="30"/>
      <c r="HR277" s="31"/>
      <c r="HS277" s="29"/>
      <c r="HT277" s="29"/>
      <c r="HU277" s="29"/>
      <c r="HV277" s="29"/>
      <c r="HW277" s="32"/>
      <c r="HX277" s="30"/>
      <c r="HY277" s="31"/>
      <c r="HZ277" s="29"/>
      <c r="IA277" s="29"/>
      <c r="IB277" s="29"/>
      <c r="IC277" s="29"/>
      <c r="ID277" s="32"/>
      <c r="IE277" s="30"/>
      <c r="IF277" s="31"/>
      <c r="IG277" s="29"/>
      <c r="IH277" s="29"/>
      <c r="II277" s="29"/>
      <c r="IJ277" s="29"/>
      <c r="IK277" s="32"/>
      <c r="IL277" s="30"/>
      <c r="IM277" s="31"/>
      <c r="IN277" s="29"/>
      <c r="IO277" s="29"/>
      <c r="IP277" s="29"/>
      <c r="IQ277" s="29"/>
      <c r="IR277" s="32"/>
      <c r="IS277" s="30"/>
      <c r="IT277" s="31"/>
      <c r="IU277" s="29"/>
      <c r="IV277" s="29"/>
    </row>
    <row r="278" spans="1:256" hidden="1" outlineLevel="2" x14ac:dyDescent="0.25">
      <c r="A278" s="30" t="s">
        <v>1490</v>
      </c>
      <c r="B278" s="31">
        <v>37054</v>
      </c>
      <c r="C278" s="29" t="s">
        <v>1486</v>
      </c>
      <c r="D278" s="29" t="s">
        <v>1479</v>
      </c>
      <c r="E278" s="29"/>
      <c r="F278" s="29" t="s">
        <v>1480</v>
      </c>
      <c r="G278" s="32">
        <v>0</v>
      </c>
      <c r="H278" s="30"/>
      <c r="I278" s="31"/>
      <c r="J278" s="29"/>
      <c r="K278" s="29"/>
      <c r="L278" s="29"/>
      <c r="M278" s="29"/>
      <c r="N278" s="32"/>
      <c r="O278" s="30"/>
      <c r="P278" s="31"/>
      <c r="Q278" s="29"/>
      <c r="R278" s="29"/>
      <c r="S278" s="29"/>
      <c r="T278" s="29"/>
      <c r="U278" s="32"/>
      <c r="V278" s="30"/>
      <c r="W278" s="31"/>
      <c r="X278" s="29"/>
      <c r="Y278" s="29"/>
      <c r="Z278" s="29"/>
      <c r="AA278" s="29"/>
      <c r="AB278" s="32"/>
      <c r="AC278" s="30"/>
      <c r="AD278" s="31"/>
      <c r="AE278" s="29"/>
      <c r="AF278" s="29"/>
      <c r="AG278" s="29"/>
      <c r="AH278" s="29"/>
      <c r="AI278" s="32"/>
      <c r="AJ278" s="30"/>
      <c r="AK278" s="31"/>
      <c r="AL278" s="29"/>
      <c r="AM278" s="29"/>
      <c r="AN278" s="29"/>
      <c r="AO278" s="29"/>
      <c r="AP278" s="32"/>
      <c r="AQ278" s="30"/>
      <c r="AR278" s="31"/>
      <c r="AS278" s="29"/>
      <c r="AT278" s="29"/>
      <c r="AU278" s="29"/>
      <c r="AV278" s="29"/>
      <c r="AW278" s="32"/>
      <c r="AX278" s="30"/>
      <c r="AY278" s="31"/>
      <c r="AZ278" s="29"/>
      <c r="BA278" s="29"/>
      <c r="BB278" s="29"/>
      <c r="BC278" s="29"/>
      <c r="BD278" s="32"/>
      <c r="BE278" s="30"/>
      <c r="BF278" s="31"/>
      <c r="BG278" s="29"/>
      <c r="BH278" s="29"/>
      <c r="BI278" s="29"/>
      <c r="BJ278" s="29"/>
      <c r="BK278" s="32"/>
      <c r="BL278" s="30"/>
      <c r="BM278" s="31"/>
      <c r="BN278" s="29"/>
      <c r="BO278" s="29"/>
      <c r="BP278" s="29"/>
      <c r="BQ278" s="29"/>
      <c r="BR278" s="32"/>
      <c r="BS278" s="30"/>
      <c r="BT278" s="31"/>
      <c r="BU278" s="29"/>
      <c r="BV278" s="29"/>
      <c r="BW278" s="29"/>
      <c r="BX278" s="29"/>
      <c r="BY278" s="32"/>
      <c r="BZ278" s="30"/>
      <c r="CA278" s="31"/>
      <c r="CB278" s="29"/>
      <c r="CC278" s="29"/>
      <c r="CD278" s="29"/>
      <c r="CE278" s="29"/>
      <c r="CF278" s="32"/>
      <c r="CG278" s="30"/>
      <c r="CH278" s="31"/>
      <c r="CI278" s="29"/>
      <c r="CJ278" s="29"/>
      <c r="CK278" s="29"/>
      <c r="CL278" s="29"/>
      <c r="CM278" s="32"/>
      <c r="CN278" s="30"/>
      <c r="CO278" s="31"/>
      <c r="CP278" s="29"/>
      <c r="CQ278" s="29"/>
      <c r="CR278" s="29"/>
      <c r="CS278" s="29"/>
      <c r="CT278" s="32"/>
      <c r="CU278" s="30"/>
      <c r="CV278" s="31"/>
      <c r="CW278" s="29"/>
      <c r="CX278" s="29"/>
      <c r="CY278" s="29"/>
      <c r="CZ278" s="29"/>
      <c r="DA278" s="32"/>
      <c r="DB278" s="30"/>
      <c r="DC278" s="31"/>
      <c r="DD278" s="29"/>
      <c r="DE278" s="29"/>
      <c r="DF278" s="29"/>
      <c r="DG278" s="29"/>
      <c r="DH278" s="32"/>
      <c r="DI278" s="30"/>
      <c r="DJ278" s="31"/>
      <c r="DK278" s="29"/>
      <c r="DL278" s="29"/>
      <c r="DM278" s="29"/>
      <c r="DN278" s="29"/>
      <c r="DO278" s="32"/>
      <c r="DP278" s="30"/>
      <c r="DQ278" s="31"/>
      <c r="DR278" s="29"/>
      <c r="DS278" s="29"/>
      <c r="DT278" s="29"/>
      <c r="DU278" s="29"/>
      <c r="DV278" s="32"/>
      <c r="DW278" s="30"/>
      <c r="DX278" s="31"/>
      <c r="DY278" s="29"/>
      <c r="DZ278" s="29"/>
      <c r="EA278" s="29"/>
      <c r="EB278" s="29"/>
      <c r="EC278" s="32"/>
      <c r="ED278" s="30"/>
      <c r="EE278" s="31"/>
      <c r="EF278" s="29"/>
      <c r="EG278" s="29"/>
      <c r="EH278" s="29"/>
      <c r="EI278" s="29"/>
      <c r="EJ278" s="32"/>
      <c r="EK278" s="30"/>
      <c r="EL278" s="31"/>
      <c r="EM278" s="29"/>
      <c r="EN278" s="29"/>
      <c r="EO278" s="29"/>
      <c r="EP278" s="29"/>
      <c r="EQ278" s="32"/>
      <c r="ER278" s="30"/>
      <c r="ES278" s="31"/>
      <c r="ET278" s="29"/>
      <c r="EU278" s="29"/>
      <c r="EV278" s="29"/>
      <c r="EW278" s="29"/>
      <c r="EX278" s="32"/>
      <c r="EY278" s="30"/>
      <c r="EZ278" s="31"/>
      <c r="FA278" s="29"/>
      <c r="FB278" s="29"/>
      <c r="FC278" s="29"/>
      <c r="FD278" s="29"/>
      <c r="FE278" s="32"/>
      <c r="FF278" s="30"/>
      <c r="FG278" s="31"/>
      <c r="FH278" s="29"/>
      <c r="FI278" s="29"/>
      <c r="FJ278" s="29"/>
      <c r="FK278" s="29"/>
      <c r="FL278" s="32"/>
      <c r="FM278" s="30"/>
      <c r="FN278" s="31"/>
      <c r="FO278" s="29"/>
      <c r="FP278" s="29"/>
      <c r="FQ278" s="29"/>
      <c r="FR278" s="29"/>
      <c r="FS278" s="32"/>
      <c r="FT278" s="30"/>
      <c r="FU278" s="31"/>
      <c r="FV278" s="29"/>
      <c r="FW278" s="29"/>
      <c r="FX278" s="29"/>
      <c r="FY278" s="29"/>
      <c r="FZ278" s="32"/>
      <c r="GA278" s="30"/>
      <c r="GB278" s="31"/>
      <c r="GC278" s="29"/>
      <c r="GD278" s="29"/>
      <c r="GE278" s="29"/>
      <c r="GF278" s="29"/>
      <c r="GG278" s="32"/>
      <c r="GH278" s="30"/>
      <c r="GI278" s="31"/>
      <c r="GJ278" s="29"/>
      <c r="GK278" s="29"/>
      <c r="GL278" s="29"/>
      <c r="GM278" s="29"/>
      <c r="GN278" s="32"/>
      <c r="GO278" s="30"/>
      <c r="GP278" s="31"/>
      <c r="GQ278" s="29"/>
      <c r="GR278" s="29"/>
      <c r="GS278" s="29"/>
      <c r="GT278" s="29"/>
      <c r="GU278" s="32"/>
      <c r="GV278" s="30"/>
      <c r="GW278" s="31"/>
      <c r="GX278" s="29"/>
      <c r="GY278" s="29"/>
      <c r="GZ278" s="29"/>
      <c r="HA278" s="29"/>
      <c r="HB278" s="32"/>
      <c r="HC278" s="30"/>
      <c r="HD278" s="31"/>
      <c r="HE278" s="29"/>
      <c r="HF278" s="29"/>
      <c r="HG278" s="29"/>
      <c r="HH278" s="29"/>
      <c r="HI278" s="32"/>
      <c r="HJ278" s="30"/>
      <c r="HK278" s="31"/>
      <c r="HL278" s="29"/>
      <c r="HM278" s="29"/>
      <c r="HN278" s="29"/>
      <c r="HO278" s="29"/>
      <c r="HP278" s="32"/>
      <c r="HQ278" s="30"/>
      <c r="HR278" s="31"/>
      <c r="HS278" s="29"/>
      <c r="HT278" s="29"/>
      <c r="HU278" s="29"/>
      <c r="HV278" s="29"/>
      <c r="HW278" s="32"/>
      <c r="HX278" s="30"/>
      <c r="HY278" s="31"/>
      <c r="HZ278" s="29"/>
      <c r="IA278" s="29"/>
      <c r="IB278" s="29"/>
      <c r="IC278" s="29"/>
      <c r="ID278" s="32"/>
      <c r="IE278" s="30"/>
      <c r="IF278" s="31"/>
      <c r="IG278" s="29"/>
      <c r="IH278" s="29"/>
      <c r="II278" s="29"/>
      <c r="IJ278" s="29"/>
      <c r="IK278" s="32"/>
      <c r="IL278" s="30"/>
      <c r="IM278" s="31"/>
      <c r="IN278" s="29"/>
      <c r="IO278" s="29"/>
      <c r="IP278" s="29"/>
      <c r="IQ278" s="29"/>
      <c r="IR278" s="32"/>
      <c r="IS278" s="30"/>
      <c r="IT278" s="31"/>
      <c r="IU278" s="29"/>
      <c r="IV278" s="29"/>
    </row>
    <row r="279" spans="1:256" hidden="1" outlineLevel="2" x14ac:dyDescent="0.25">
      <c r="A279" s="30" t="s">
        <v>1491</v>
      </c>
      <c r="B279" s="31">
        <v>37054</v>
      </c>
      <c r="C279" s="29" t="s">
        <v>1478</v>
      </c>
      <c r="D279" s="29" t="s">
        <v>1479</v>
      </c>
      <c r="E279" s="29"/>
      <c r="F279" s="29" t="s">
        <v>1480</v>
      </c>
      <c r="G279" s="32">
        <v>0</v>
      </c>
      <c r="H279" s="30"/>
      <c r="I279" s="31"/>
      <c r="J279" s="29"/>
      <c r="K279" s="29"/>
      <c r="L279" s="29"/>
      <c r="M279" s="29"/>
      <c r="N279" s="32"/>
      <c r="O279" s="30"/>
      <c r="P279" s="31"/>
      <c r="Q279" s="29"/>
      <c r="R279" s="29"/>
      <c r="S279" s="29"/>
      <c r="T279" s="29"/>
      <c r="U279" s="32"/>
      <c r="V279" s="30"/>
      <c r="W279" s="31"/>
      <c r="X279" s="29"/>
      <c r="Y279" s="29"/>
      <c r="Z279" s="29"/>
      <c r="AA279" s="29"/>
      <c r="AB279" s="32"/>
      <c r="AC279" s="30"/>
      <c r="AD279" s="31"/>
      <c r="AE279" s="29"/>
      <c r="AF279" s="29"/>
      <c r="AG279" s="29"/>
      <c r="AH279" s="29"/>
      <c r="AI279" s="32"/>
      <c r="AJ279" s="30"/>
      <c r="AK279" s="31"/>
      <c r="AL279" s="29"/>
      <c r="AM279" s="29"/>
      <c r="AN279" s="29"/>
      <c r="AO279" s="29"/>
      <c r="AP279" s="32"/>
      <c r="AQ279" s="30"/>
      <c r="AR279" s="31"/>
      <c r="AS279" s="29"/>
      <c r="AT279" s="29"/>
      <c r="AU279" s="29"/>
      <c r="AV279" s="29"/>
      <c r="AW279" s="32"/>
      <c r="AX279" s="30"/>
      <c r="AY279" s="31"/>
      <c r="AZ279" s="29"/>
      <c r="BA279" s="29"/>
      <c r="BB279" s="29"/>
      <c r="BC279" s="29"/>
      <c r="BD279" s="32"/>
      <c r="BE279" s="30"/>
      <c r="BF279" s="31"/>
      <c r="BG279" s="29"/>
      <c r="BH279" s="29"/>
      <c r="BI279" s="29"/>
      <c r="BJ279" s="29"/>
      <c r="BK279" s="32"/>
      <c r="BL279" s="30"/>
      <c r="BM279" s="31"/>
      <c r="BN279" s="29"/>
      <c r="BO279" s="29"/>
      <c r="BP279" s="29"/>
      <c r="BQ279" s="29"/>
      <c r="BR279" s="32"/>
      <c r="BS279" s="30"/>
      <c r="BT279" s="31"/>
      <c r="BU279" s="29"/>
      <c r="BV279" s="29"/>
      <c r="BW279" s="29"/>
      <c r="BX279" s="29"/>
      <c r="BY279" s="32"/>
      <c r="BZ279" s="30"/>
      <c r="CA279" s="31"/>
      <c r="CB279" s="29"/>
      <c r="CC279" s="29"/>
      <c r="CD279" s="29"/>
      <c r="CE279" s="29"/>
      <c r="CF279" s="32"/>
      <c r="CG279" s="30"/>
      <c r="CH279" s="31"/>
      <c r="CI279" s="29"/>
      <c r="CJ279" s="29"/>
      <c r="CK279" s="29"/>
      <c r="CL279" s="29"/>
      <c r="CM279" s="32"/>
      <c r="CN279" s="30"/>
      <c r="CO279" s="31"/>
      <c r="CP279" s="29"/>
      <c r="CQ279" s="29"/>
      <c r="CR279" s="29"/>
      <c r="CS279" s="29"/>
      <c r="CT279" s="32"/>
      <c r="CU279" s="30"/>
      <c r="CV279" s="31"/>
      <c r="CW279" s="29"/>
      <c r="CX279" s="29"/>
      <c r="CY279" s="29"/>
      <c r="CZ279" s="29"/>
      <c r="DA279" s="32"/>
      <c r="DB279" s="30"/>
      <c r="DC279" s="31"/>
      <c r="DD279" s="29"/>
      <c r="DE279" s="29"/>
      <c r="DF279" s="29"/>
      <c r="DG279" s="29"/>
      <c r="DH279" s="32"/>
      <c r="DI279" s="30"/>
      <c r="DJ279" s="31"/>
      <c r="DK279" s="29"/>
      <c r="DL279" s="29"/>
      <c r="DM279" s="29"/>
      <c r="DN279" s="29"/>
      <c r="DO279" s="32"/>
      <c r="DP279" s="30"/>
      <c r="DQ279" s="31"/>
      <c r="DR279" s="29"/>
      <c r="DS279" s="29"/>
      <c r="DT279" s="29"/>
      <c r="DU279" s="29"/>
      <c r="DV279" s="32"/>
      <c r="DW279" s="30"/>
      <c r="DX279" s="31"/>
      <c r="DY279" s="29"/>
      <c r="DZ279" s="29"/>
      <c r="EA279" s="29"/>
      <c r="EB279" s="29"/>
      <c r="EC279" s="32"/>
      <c r="ED279" s="30"/>
      <c r="EE279" s="31"/>
      <c r="EF279" s="29"/>
      <c r="EG279" s="29"/>
      <c r="EH279" s="29"/>
      <c r="EI279" s="29"/>
      <c r="EJ279" s="32"/>
      <c r="EK279" s="30"/>
      <c r="EL279" s="31"/>
      <c r="EM279" s="29"/>
      <c r="EN279" s="29"/>
      <c r="EO279" s="29"/>
      <c r="EP279" s="29"/>
      <c r="EQ279" s="32"/>
      <c r="ER279" s="30"/>
      <c r="ES279" s="31"/>
      <c r="ET279" s="29"/>
      <c r="EU279" s="29"/>
      <c r="EV279" s="29"/>
      <c r="EW279" s="29"/>
      <c r="EX279" s="32"/>
      <c r="EY279" s="30"/>
      <c r="EZ279" s="31"/>
      <c r="FA279" s="29"/>
      <c r="FB279" s="29"/>
      <c r="FC279" s="29"/>
      <c r="FD279" s="29"/>
      <c r="FE279" s="32"/>
      <c r="FF279" s="30"/>
      <c r="FG279" s="31"/>
      <c r="FH279" s="29"/>
      <c r="FI279" s="29"/>
      <c r="FJ279" s="29"/>
      <c r="FK279" s="29"/>
      <c r="FL279" s="32"/>
      <c r="FM279" s="30"/>
      <c r="FN279" s="31"/>
      <c r="FO279" s="29"/>
      <c r="FP279" s="29"/>
      <c r="FQ279" s="29"/>
      <c r="FR279" s="29"/>
      <c r="FS279" s="32"/>
      <c r="FT279" s="30"/>
      <c r="FU279" s="31"/>
      <c r="FV279" s="29"/>
      <c r="FW279" s="29"/>
      <c r="FX279" s="29"/>
      <c r="FY279" s="29"/>
      <c r="FZ279" s="32"/>
      <c r="GA279" s="30"/>
      <c r="GB279" s="31"/>
      <c r="GC279" s="29"/>
      <c r="GD279" s="29"/>
      <c r="GE279" s="29"/>
      <c r="GF279" s="29"/>
      <c r="GG279" s="32"/>
      <c r="GH279" s="30"/>
      <c r="GI279" s="31"/>
      <c r="GJ279" s="29"/>
      <c r="GK279" s="29"/>
      <c r="GL279" s="29"/>
      <c r="GM279" s="29"/>
      <c r="GN279" s="32"/>
      <c r="GO279" s="30"/>
      <c r="GP279" s="31"/>
      <c r="GQ279" s="29"/>
      <c r="GR279" s="29"/>
      <c r="GS279" s="29"/>
      <c r="GT279" s="29"/>
      <c r="GU279" s="32"/>
      <c r="GV279" s="30"/>
      <c r="GW279" s="31"/>
      <c r="GX279" s="29"/>
      <c r="GY279" s="29"/>
      <c r="GZ279" s="29"/>
      <c r="HA279" s="29"/>
      <c r="HB279" s="32"/>
      <c r="HC279" s="30"/>
      <c r="HD279" s="31"/>
      <c r="HE279" s="29"/>
      <c r="HF279" s="29"/>
      <c r="HG279" s="29"/>
      <c r="HH279" s="29"/>
      <c r="HI279" s="32"/>
      <c r="HJ279" s="30"/>
      <c r="HK279" s="31"/>
      <c r="HL279" s="29"/>
      <c r="HM279" s="29"/>
      <c r="HN279" s="29"/>
      <c r="HO279" s="29"/>
      <c r="HP279" s="32"/>
      <c r="HQ279" s="30"/>
      <c r="HR279" s="31"/>
      <c r="HS279" s="29"/>
      <c r="HT279" s="29"/>
      <c r="HU279" s="29"/>
      <c r="HV279" s="29"/>
      <c r="HW279" s="32"/>
      <c r="HX279" s="30"/>
      <c r="HY279" s="31"/>
      <c r="HZ279" s="29"/>
      <c r="IA279" s="29"/>
      <c r="IB279" s="29"/>
      <c r="IC279" s="29"/>
      <c r="ID279" s="32"/>
      <c r="IE279" s="30"/>
      <c r="IF279" s="31"/>
      <c r="IG279" s="29"/>
      <c r="IH279" s="29"/>
      <c r="II279" s="29"/>
      <c r="IJ279" s="29"/>
      <c r="IK279" s="32"/>
      <c r="IL279" s="30"/>
      <c r="IM279" s="31"/>
      <c r="IN279" s="29"/>
      <c r="IO279" s="29"/>
      <c r="IP279" s="29"/>
      <c r="IQ279" s="29"/>
      <c r="IR279" s="32"/>
      <c r="IS279" s="30"/>
      <c r="IT279" s="31"/>
      <c r="IU279" s="29"/>
      <c r="IV279" s="29"/>
    </row>
    <row r="280" spans="1:256" hidden="1" outlineLevel="2" x14ac:dyDescent="0.25">
      <c r="A280" s="30" t="s">
        <v>1491</v>
      </c>
      <c r="B280" s="31">
        <v>37054</v>
      </c>
      <c r="C280" s="29" t="s">
        <v>1492</v>
      </c>
      <c r="D280" s="29" t="s">
        <v>1479</v>
      </c>
      <c r="E280" s="29"/>
      <c r="F280" s="29" t="s">
        <v>1480</v>
      </c>
      <c r="G280" s="32">
        <v>0</v>
      </c>
      <c r="H280" s="30"/>
      <c r="I280" s="31"/>
      <c r="J280" s="29"/>
      <c r="K280" s="29"/>
      <c r="L280" s="29"/>
      <c r="M280" s="29"/>
      <c r="N280" s="32"/>
      <c r="O280" s="30"/>
      <c r="P280" s="31"/>
      <c r="Q280" s="29"/>
      <c r="R280" s="29"/>
      <c r="S280" s="29"/>
      <c r="T280" s="29"/>
      <c r="U280" s="32"/>
      <c r="V280" s="30"/>
      <c r="W280" s="31"/>
      <c r="X280" s="29"/>
      <c r="Y280" s="29"/>
      <c r="Z280" s="29"/>
      <c r="AA280" s="29"/>
      <c r="AB280" s="32"/>
      <c r="AC280" s="30"/>
      <c r="AD280" s="31"/>
      <c r="AE280" s="29"/>
      <c r="AF280" s="29"/>
      <c r="AG280" s="29"/>
      <c r="AH280" s="29"/>
      <c r="AI280" s="32"/>
      <c r="AJ280" s="30"/>
      <c r="AK280" s="31"/>
      <c r="AL280" s="29"/>
      <c r="AM280" s="29"/>
      <c r="AN280" s="29"/>
      <c r="AO280" s="29"/>
      <c r="AP280" s="32"/>
      <c r="AQ280" s="30"/>
      <c r="AR280" s="31"/>
      <c r="AS280" s="29"/>
      <c r="AT280" s="29"/>
      <c r="AU280" s="29"/>
      <c r="AV280" s="29"/>
      <c r="AW280" s="32"/>
      <c r="AX280" s="30"/>
      <c r="AY280" s="31"/>
      <c r="AZ280" s="29"/>
      <c r="BA280" s="29"/>
      <c r="BB280" s="29"/>
      <c r="BC280" s="29"/>
      <c r="BD280" s="32"/>
      <c r="BE280" s="30"/>
      <c r="BF280" s="31"/>
      <c r="BG280" s="29"/>
      <c r="BH280" s="29"/>
      <c r="BI280" s="29"/>
      <c r="BJ280" s="29"/>
      <c r="BK280" s="32"/>
      <c r="BL280" s="30"/>
      <c r="BM280" s="31"/>
      <c r="BN280" s="29"/>
      <c r="BO280" s="29"/>
      <c r="BP280" s="29"/>
      <c r="BQ280" s="29"/>
      <c r="BR280" s="32"/>
      <c r="BS280" s="30"/>
      <c r="BT280" s="31"/>
      <c r="BU280" s="29"/>
      <c r="BV280" s="29"/>
      <c r="BW280" s="29"/>
      <c r="BX280" s="29"/>
      <c r="BY280" s="32"/>
      <c r="BZ280" s="30"/>
      <c r="CA280" s="31"/>
      <c r="CB280" s="29"/>
      <c r="CC280" s="29"/>
      <c r="CD280" s="29"/>
      <c r="CE280" s="29"/>
      <c r="CF280" s="32"/>
      <c r="CG280" s="30"/>
      <c r="CH280" s="31"/>
      <c r="CI280" s="29"/>
      <c r="CJ280" s="29"/>
      <c r="CK280" s="29"/>
      <c r="CL280" s="29"/>
      <c r="CM280" s="32"/>
      <c r="CN280" s="30"/>
      <c r="CO280" s="31"/>
      <c r="CP280" s="29"/>
      <c r="CQ280" s="29"/>
      <c r="CR280" s="29"/>
      <c r="CS280" s="29"/>
      <c r="CT280" s="32"/>
      <c r="CU280" s="30"/>
      <c r="CV280" s="31"/>
      <c r="CW280" s="29"/>
      <c r="CX280" s="29"/>
      <c r="CY280" s="29"/>
      <c r="CZ280" s="29"/>
      <c r="DA280" s="32"/>
      <c r="DB280" s="30"/>
      <c r="DC280" s="31"/>
      <c r="DD280" s="29"/>
      <c r="DE280" s="29"/>
      <c r="DF280" s="29"/>
      <c r="DG280" s="29"/>
      <c r="DH280" s="32"/>
      <c r="DI280" s="30"/>
      <c r="DJ280" s="31"/>
      <c r="DK280" s="29"/>
      <c r="DL280" s="29"/>
      <c r="DM280" s="29"/>
      <c r="DN280" s="29"/>
      <c r="DO280" s="32"/>
      <c r="DP280" s="30"/>
      <c r="DQ280" s="31"/>
      <c r="DR280" s="29"/>
      <c r="DS280" s="29"/>
      <c r="DT280" s="29"/>
      <c r="DU280" s="29"/>
      <c r="DV280" s="32"/>
      <c r="DW280" s="30"/>
      <c r="DX280" s="31"/>
      <c r="DY280" s="29"/>
      <c r="DZ280" s="29"/>
      <c r="EA280" s="29"/>
      <c r="EB280" s="29"/>
      <c r="EC280" s="32"/>
      <c r="ED280" s="30"/>
      <c r="EE280" s="31"/>
      <c r="EF280" s="29"/>
      <c r="EG280" s="29"/>
      <c r="EH280" s="29"/>
      <c r="EI280" s="29"/>
      <c r="EJ280" s="32"/>
      <c r="EK280" s="30"/>
      <c r="EL280" s="31"/>
      <c r="EM280" s="29"/>
      <c r="EN280" s="29"/>
      <c r="EO280" s="29"/>
      <c r="EP280" s="29"/>
      <c r="EQ280" s="32"/>
      <c r="ER280" s="30"/>
      <c r="ES280" s="31"/>
      <c r="ET280" s="29"/>
      <c r="EU280" s="29"/>
      <c r="EV280" s="29"/>
      <c r="EW280" s="29"/>
      <c r="EX280" s="32"/>
      <c r="EY280" s="30"/>
      <c r="EZ280" s="31"/>
      <c r="FA280" s="29"/>
      <c r="FB280" s="29"/>
      <c r="FC280" s="29"/>
      <c r="FD280" s="29"/>
      <c r="FE280" s="32"/>
      <c r="FF280" s="30"/>
      <c r="FG280" s="31"/>
      <c r="FH280" s="29"/>
      <c r="FI280" s="29"/>
      <c r="FJ280" s="29"/>
      <c r="FK280" s="29"/>
      <c r="FL280" s="32"/>
      <c r="FM280" s="30"/>
      <c r="FN280" s="31"/>
      <c r="FO280" s="29"/>
      <c r="FP280" s="29"/>
      <c r="FQ280" s="29"/>
      <c r="FR280" s="29"/>
      <c r="FS280" s="32"/>
      <c r="FT280" s="30"/>
      <c r="FU280" s="31"/>
      <c r="FV280" s="29"/>
      <c r="FW280" s="29"/>
      <c r="FX280" s="29"/>
      <c r="FY280" s="29"/>
      <c r="FZ280" s="32"/>
      <c r="GA280" s="30"/>
      <c r="GB280" s="31"/>
      <c r="GC280" s="29"/>
      <c r="GD280" s="29"/>
      <c r="GE280" s="29"/>
      <c r="GF280" s="29"/>
      <c r="GG280" s="32"/>
      <c r="GH280" s="30"/>
      <c r="GI280" s="31"/>
      <c r="GJ280" s="29"/>
      <c r="GK280" s="29"/>
      <c r="GL280" s="29"/>
      <c r="GM280" s="29"/>
      <c r="GN280" s="32"/>
      <c r="GO280" s="30"/>
      <c r="GP280" s="31"/>
      <c r="GQ280" s="29"/>
      <c r="GR280" s="29"/>
      <c r="GS280" s="29"/>
      <c r="GT280" s="29"/>
      <c r="GU280" s="32"/>
      <c r="GV280" s="30"/>
      <c r="GW280" s="31"/>
      <c r="GX280" s="29"/>
      <c r="GY280" s="29"/>
      <c r="GZ280" s="29"/>
      <c r="HA280" s="29"/>
      <c r="HB280" s="32"/>
      <c r="HC280" s="30"/>
      <c r="HD280" s="31"/>
      <c r="HE280" s="29"/>
      <c r="HF280" s="29"/>
      <c r="HG280" s="29"/>
      <c r="HH280" s="29"/>
      <c r="HI280" s="32"/>
      <c r="HJ280" s="30"/>
      <c r="HK280" s="31"/>
      <c r="HL280" s="29"/>
      <c r="HM280" s="29"/>
      <c r="HN280" s="29"/>
      <c r="HO280" s="29"/>
      <c r="HP280" s="32"/>
      <c r="HQ280" s="30"/>
      <c r="HR280" s="31"/>
      <c r="HS280" s="29"/>
      <c r="HT280" s="29"/>
      <c r="HU280" s="29"/>
      <c r="HV280" s="29"/>
      <c r="HW280" s="32"/>
      <c r="HX280" s="30"/>
      <c r="HY280" s="31"/>
      <c r="HZ280" s="29"/>
      <c r="IA280" s="29"/>
      <c r="IB280" s="29"/>
      <c r="IC280" s="29"/>
      <c r="ID280" s="32"/>
      <c r="IE280" s="30"/>
      <c r="IF280" s="31"/>
      <c r="IG280" s="29"/>
      <c r="IH280" s="29"/>
      <c r="II280" s="29"/>
      <c r="IJ280" s="29"/>
      <c r="IK280" s="32"/>
      <c r="IL280" s="30"/>
      <c r="IM280" s="31"/>
      <c r="IN280" s="29"/>
      <c r="IO280" s="29"/>
      <c r="IP280" s="29"/>
      <c r="IQ280" s="29"/>
      <c r="IR280" s="32"/>
      <c r="IS280" s="30"/>
      <c r="IT280" s="31"/>
      <c r="IU280" s="29"/>
      <c r="IV280" s="29"/>
    </row>
    <row r="281" spans="1:256" hidden="1" outlineLevel="2" x14ac:dyDescent="0.25">
      <c r="A281" s="30" t="s">
        <v>1490</v>
      </c>
      <c r="B281" s="31">
        <v>37054</v>
      </c>
      <c r="C281" s="29" t="s">
        <v>1486</v>
      </c>
      <c r="D281" s="29" t="s">
        <v>1505</v>
      </c>
      <c r="E281" s="29"/>
      <c r="F281" s="29" t="s">
        <v>1506</v>
      </c>
      <c r="G281" s="32">
        <v>39722</v>
      </c>
      <c r="H281" s="30"/>
      <c r="I281" s="31"/>
      <c r="J281" s="29"/>
      <c r="K281" s="29"/>
      <c r="L281" s="29"/>
      <c r="M281" s="29"/>
      <c r="N281" s="32"/>
      <c r="O281" s="30"/>
      <c r="P281" s="31"/>
      <c r="Q281" s="29"/>
      <c r="R281" s="29"/>
      <c r="S281" s="29"/>
      <c r="T281" s="29"/>
      <c r="U281" s="32"/>
      <c r="V281" s="30"/>
      <c r="W281" s="31"/>
      <c r="X281" s="29"/>
      <c r="Y281" s="29"/>
      <c r="Z281" s="29"/>
      <c r="AA281" s="29"/>
      <c r="AB281" s="32"/>
      <c r="AC281" s="30"/>
      <c r="AD281" s="31"/>
      <c r="AE281" s="29"/>
      <c r="AF281" s="29"/>
      <c r="AG281" s="29"/>
      <c r="AH281" s="29"/>
      <c r="AI281" s="32"/>
      <c r="AJ281" s="30"/>
      <c r="AK281" s="31"/>
      <c r="AL281" s="29"/>
      <c r="AM281" s="29"/>
      <c r="AN281" s="29"/>
      <c r="AO281" s="29"/>
      <c r="AP281" s="32"/>
      <c r="AQ281" s="30"/>
      <c r="AR281" s="31"/>
      <c r="AS281" s="29"/>
      <c r="AT281" s="29"/>
      <c r="AU281" s="29"/>
      <c r="AV281" s="29"/>
      <c r="AW281" s="32"/>
      <c r="AX281" s="30"/>
      <c r="AY281" s="31"/>
      <c r="AZ281" s="29"/>
      <c r="BA281" s="29"/>
      <c r="BB281" s="29"/>
      <c r="BC281" s="29"/>
      <c r="BD281" s="32"/>
      <c r="BE281" s="30"/>
      <c r="BF281" s="31"/>
      <c r="BG281" s="29"/>
      <c r="BH281" s="29"/>
      <c r="BI281" s="29"/>
      <c r="BJ281" s="29"/>
      <c r="BK281" s="32"/>
      <c r="BL281" s="30"/>
      <c r="BM281" s="31"/>
      <c r="BN281" s="29"/>
      <c r="BO281" s="29"/>
      <c r="BP281" s="29"/>
      <c r="BQ281" s="29"/>
      <c r="BR281" s="32"/>
      <c r="BS281" s="30"/>
      <c r="BT281" s="31"/>
      <c r="BU281" s="29"/>
      <c r="BV281" s="29"/>
      <c r="BW281" s="29"/>
      <c r="BX281" s="29"/>
      <c r="BY281" s="32"/>
      <c r="BZ281" s="30"/>
      <c r="CA281" s="31"/>
      <c r="CB281" s="29"/>
      <c r="CC281" s="29"/>
      <c r="CD281" s="29"/>
      <c r="CE281" s="29"/>
      <c r="CF281" s="32"/>
      <c r="CG281" s="30"/>
      <c r="CH281" s="31"/>
      <c r="CI281" s="29"/>
      <c r="CJ281" s="29"/>
      <c r="CK281" s="29"/>
      <c r="CL281" s="29"/>
      <c r="CM281" s="32"/>
      <c r="CN281" s="30"/>
      <c r="CO281" s="31"/>
      <c r="CP281" s="29"/>
      <c r="CQ281" s="29"/>
      <c r="CR281" s="29"/>
      <c r="CS281" s="29"/>
      <c r="CT281" s="32"/>
      <c r="CU281" s="30"/>
      <c r="CV281" s="31"/>
      <c r="CW281" s="29"/>
      <c r="CX281" s="29"/>
      <c r="CY281" s="29"/>
      <c r="CZ281" s="29"/>
      <c r="DA281" s="32"/>
      <c r="DB281" s="30"/>
      <c r="DC281" s="31"/>
      <c r="DD281" s="29"/>
      <c r="DE281" s="29"/>
      <c r="DF281" s="29"/>
      <c r="DG281" s="29"/>
      <c r="DH281" s="32"/>
      <c r="DI281" s="30"/>
      <c r="DJ281" s="31"/>
      <c r="DK281" s="29"/>
      <c r="DL281" s="29"/>
      <c r="DM281" s="29"/>
      <c r="DN281" s="29"/>
      <c r="DO281" s="32"/>
      <c r="DP281" s="30"/>
      <c r="DQ281" s="31"/>
      <c r="DR281" s="29"/>
      <c r="DS281" s="29"/>
      <c r="DT281" s="29"/>
      <c r="DU281" s="29"/>
      <c r="DV281" s="32"/>
      <c r="DW281" s="30"/>
      <c r="DX281" s="31"/>
      <c r="DY281" s="29"/>
      <c r="DZ281" s="29"/>
      <c r="EA281" s="29"/>
      <c r="EB281" s="29"/>
      <c r="EC281" s="32"/>
      <c r="ED281" s="30"/>
      <c r="EE281" s="31"/>
      <c r="EF281" s="29"/>
      <c r="EG281" s="29"/>
      <c r="EH281" s="29"/>
      <c r="EI281" s="29"/>
      <c r="EJ281" s="32"/>
      <c r="EK281" s="30"/>
      <c r="EL281" s="31"/>
      <c r="EM281" s="29"/>
      <c r="EN281" s="29"/>
      <c r="EO281" s="29"/>
      <c r="EP281" s="29"/>
      <c r="EQ281" s="32"/>
      <c r="ER281" s="30"/>
      <c r="ES281" s="31"/>
      <c r="ET281" s="29"/>
      <c r="EU281" s="29"/>
      <c r="EV281" s="29"/>
      <c r="EW281" s="29"/>
      <c r="EX281" s="32"/>
      <c r="EY281" s="30"/>
      <c r="EZ281" s="31"/>
      <c r="FA281" s="29"/>
      <c r="FB281" s="29"/>
      <c r="FC281" s="29"/>
      <c r="FD281" s="29"/>
      <c r="FE281" s="32"/>
      <c r="FF281" s="30"/>
      <c r="FG281" s="31"/>
      <c r="FH281" s="29"/>
      <c r="FI281" s="29"/>
      <c r="FJ281" s="29"/>
      <c r="FK281" s="29"/>
      <c r="FL281" s="32"/>
      <c r="FM281" s="30"/>
      <c r="FN281" s="31"/>
      <c r="FO281" s="29"/>
      <c r="FP281" s="29"/>
      <c r="FQ281" s="29"/>
      <c r="FR281" s="29"/>
      <c r="FS281" s="32"/>
      <c r="FT281" s="30"/>
      <c r="FU281" s="31"/>
      <c r="FV281" s="29"/>
      <c r="FW281" s="29"/>
      <c r="FX281" s="29"/>
      <c r="FY281" s="29"/>
      <c r="FZ281" s="32"/>
      <c r="GA281" s="30"/>
      <c r="GB281" s="31"/>
      <c r="GC281" s="29"/>
      <c r="GD281" s="29"/>
      <c r="GE281" s="29"/>
      <c r="GF281" s="29"/>
      <c r="GG281" s="32"/>
      <c r="GH281" s="30"/>
      <c r="GI281" s="31"/>
      <c r="GJ281" s="29"/>
      <c r="GK281" s="29"/>
      <c r="GL281" s="29"/>
      <c r="GM281" s="29"/>
      <c r="GN281" s="32"/>
      <c r="GO281" s="30"/>
      <c r="GP281" s="31"/>
      <c r="GQ281" s="29"/>
      <c r="GR281" s="29"/>
      <c r="GS281" s="29"/>
      <c r="GT281" s="29"/>
      <c r="GU281" s="32"/>
      <c r="GV281" s="30"/>
      <c r="GW281" s="31"/>
      <c r="GX281" s="29"/>
      <c r="GY281" s="29"/>
      <c r="GZ281" s="29"/>
      <c r="HA281" s="29"/>
      <c r="HB281" s="32"/>
      <c r="HC281" s="30"/>
      <c r="HD281" s="31"/>
      <c r="HE281" s="29"/>
      <c r="HF281" s="29"/>
      <c r="HG281" s="29"/>
      <c r="HH281" s="29"/>
      <c r="HI281" s="32"/>
      <c r="HJ281" s="30"/>
      <c r="HK281" s="31"/>
      <c r="HL281" s="29"/>
      <c r="HM281" s="29"/>
      <c r="HN281" s="29"/>
      <c r="HO281" s="29"/>
      <c r="HP281" s="32"/>
      <c r="HQ281" s="30"/>
      <c r="HR281" s="31"/>
      <c r="HS281" s="29"/>
      <c r="HT281" s="29"/>
      <c r="HU281" s="29"/>
      <c r="HV281" s="29"/>
      <c r="HW281" s="32"/>
      <c r="HX281" s="30"/>
      <c r="HY281" s="31"/>
      <c r="HZ281" s="29"/>
      <c r="IA281" s="29"/>
      <c r="IB281" s="29"/>
      <c r="IC281" s="29"/>
      <c r="ID281" s="32"/>
      <c r="IE281" s="30"/>
      <c r="IF281" s="31"/>
      <c r="IG281" s="29"/>
      <c r="IH281" s="29"/>
      <c r="II281" s="29"/>
      <c r="IJ281" s="29"/>
      <c r="IK281" s="32"/>
      <c r="IL281" s="30"/>
      <c r="IM281" s="31"/>
      <c r="IN281" s="29"/>
      <c r="IO281" s="29"/>
      <c r="IP281" s="29"/>
      <c r="IQ281" s="29"/>
      <c r="IR281" s="32"/>
      <c r="IS281" s="30"/>
      <c r="IT281" s="31"/>
      <c r="IU281" s="29"/>
      <c r="IV281" s="29"/>
    </row>
    <row r="282" spans="1:256" hidden="1" outlineLevel="2" x14ac:dyDescent="0.25">
      <c r="A282" s="30" t="s">
        <v>1491</v>
      </c>
      <c r="B282" s="31">
        <v>37054</v>
      </c>
      <c r="C282" s="29" t="s">
        <v>1478</v>
      </c>
      <c r="D282" s="29" t="s">
        <v>1505</v>
      </c>
      <c r="E282" s="29"/>
      <c r="F282" s="29" t="s">
        <v>1506</v>
      </c>
      <c r="G282" s="32">
        <v>1207</v>
      </c>
      <c r="H282" s="30"/>
      <c r="I282" s="31"/>
      <c r="J282" s="29"/>
      <c r="K282" s="29"/>
      <c r="L282" s="29"/>
      <c r="M282" s="29"/>
      <c r="N282" s="32"/>
      <c r="O282" s="30"/>
      <c r="P282" s="31"/>
      <c r="Q282" s="29"/>
      <c r="R282" s="29"/>
      <c r="S282" s="29"/>
      <c r="T282" s="29"/>
      <c r="U282" s="32"/>
      <c r="V282" s="30"/>
      <c r="W282" s="31"/>
      <c r="X282" s="29"/>
      <c r="Y282" s="29"/>
      <c r="Z282" s="29"/>
      <c r="AA282" s="29"/>
      <c r="AB282" s="32"/>
      <c r="AC282" s="30"/>
      <c r="AD282" s="31"/>
      <c r="AE282" s="29"/>
      <c r="AF282" s="29"/>
      <c r="AG282" s="29"/>
      <c r="AH282" s="29"/>
      <c r="AI282" s="32"/>
      <c r="AJ282" s="30"/>
      <c r="AK282" s="31"/>
      <c r="AL282" s="29"/>
      <c r="AM282" s="29"/>
      <c r="AN282" s="29"/>
      <c r="AO282" s="29"/>
      <c r="AP282" s="32"/>
      <c r="AQ282" s="30"/>
      <c r="AR282" s="31"/>
      <c r="AS282" s="29"/>
      <c r="AT282" s="29"/>
      <c r="AU282" s="29"/>
      <c r="AV282" s="29"/>
      <c r="AW282" s="32"/>
      <c r="AX282" s="30"/>
      <c r="AY282" s="31"/>
      <c r="AZ282" s="29"/>
      <c r="BA282" s="29"/>
      <c r="BB282" s="29"/>
      <c r="BC282" s="29"/>
      <c r="BD282" s="32"/>
      <c r="BE282" s="30"/>
      <c r="BF282" s="31"/>
      <c r="BG282" s="29"/>
      <c r="BH282" s="29"/>
      <c r="BI282" s="29"/>
      <c r="BJ282" s="29"/>
      <c r="BK282" s="32"/>
      <c r="BL282" s="30"/>
      <c r="BM282" s="31"/>
      <c r="BN282" s="29"/>
      <c r="BO282" s="29"/>
      <c r="BP282" s="29"/>
      <c r="BQ282" s="29"/>
      <c r="BR282" s="32"/>
      <c r="BS282" s="30"/>
      <c r="BT282" s="31"/>
      <c r="BU282" s="29"/>
      <c r="BV282" s="29"/>
      <c r="BW282" s="29"/>
      <c r="BX282" s="29"/>
      <c r="BY282" s="32"/>
      <c r="BZ282" s="30"/>
      <c r="CA282" s="31"/>
      <c r="CB282" s="29"/>
      <c r="CC282" s="29"/>
      <c r="CD282" s="29"/>
      <c r="CE282" s="29"/>
      <c r="CF282" s="32"/>
      <c r="CG282" s="30"/>
      <c r="CH282" s="31"/>
      <c r="CI282" s="29"/>
      <c r="CJ282" s="29"/>
      <c r="CK282" s="29"/>
      <c r="CL282" s="29"/>
      <c r="CM282" s="32"/>
      <c r="CN282" s="30"/>
      <c r="CO282" s="31"/>
      <c r="CP282" s="29"/>
      <c r="CQ282" s="29"/>
      <c r="CR282" s="29"/>
      <c r="CS282" s="29"/>
      <c r="CT282" s="32"/>
      <c r="CU282" s="30"/>
      <c r="CV282" s="31"/>
      <c r="CW282" s="29"/>
      <c r="CX282" s="29"/>
      <c r="CY282" s="29"/>
      <c r="CZ282" s="29"/>
      <c r="DA282" s="32"/>
      <c r="DB282" s="30"/>
      <c r="DC282" s="31"/>
      <c r="DD282" s="29"/>
      <c r="DE282" s="29"/>
      <c r="DF282" s="29"/>
      <c r="DG282" s="29"/>
      <c r="DH282" s="32"/>
      <c r="DI282" s="30"/>
      <c r="DJ282" s="31"/>
      <c r="DK282" s="29"/>
      <c r="DL282" s="29"/>
      <c r="DM282" s="29"/>
      <c r="DN282" s="29"/>
      <c r="DO282" s="32"/>
      <c r="DP282" s="30"/>
      <c r="DQ282" s="31"/>
      <c r="DR282" s="29"/>
      <c r="DS282" s="29"/>
      <c r="DT282" s="29"/>
      <c r="DU282" s="29"/>
      <c r="DV282" s="32"/>
      <c r="DW282" s="30"/>
      <c r="DX282" s="31"/>
      <c r="DY282" s="29"/>
      <c r="DZ282" s="29"/>
      <c r="EA282" s="29"/>
      <c r="EB282" s="29"/>
      <c r="EC282" s="32"/>
      <c r="ED282" s="30"/>
      <c r="EE282" s="31"/>
      <c r="EF282" s="29"/>
      <c r="EG282" s="29"/>
      <c r="EH282" s="29"/>
      <c r="EI282" s="29"/>
      <c r="EJ282" s="32"/>
      <c r="EK282" s="30"/>
      <c r="EL282" s="31"/>
      <c r="EM282" s="29"/>
      <c r="EN282" s="29"/>
      <c r="EO282" s="29"/>
      <c r="EP282" s="29"/>
      <c r="EQ282" s="32"/>
      <c r="ER282" s="30"/>
      <c r="ES282" s="31"/>
      <c r="ET282" s="29"/>
      <c r="EU282" s="29"/>
      <c r="EV282" s="29"/>
      <c r="EW282" s="29"/>
      <c r="EX282" s="32"/>
      <c r="EY282" s="30"/>
      <c r="EZ282" s="31"/>
      <c r="FA282" s="29"/>
      <c r="FB282" s="29"/>
      <c r="FC282" s="29"/>
      <c r="FD282" s="29"/>
      <c r="FE282" s="32"/>
      <c r="FF282" s="30"/>
      <c r="FG282" s="31"/>
      <c r="FH282" s="29"/>
      <c r="FI282" s="29"/>
      <c r="FJ282" s="29"/>
      <c r="FK282" s="29"/>
      <c r="FL282" s="32"/>
      <c r="FM282" s="30"/>
      <c r="FN282" s="31"/>
      <c r="FO282" s="29"/>
      <c r="FP282" s="29"/>
      <c r="FQ282" s="29"/>
      <c r="FR282" s="29"/>
      <c r="FS282" s="32"/>
      <c r="FT282" s="30"/>
      <c r="FU282" s="31"/>
      <c r="FV282" s="29"/>
      <c r="FW282" s="29"/>
      <c r="FX282" s="29"/>
      <c r="FY282" s="29"/>
      <c r="FZ282" s="32"/>
      <c r="GA282" s="30"/>
      <c r="GB282" s="31"/>
      <c r="GC282" s="29"/>
      <c r="GD282" s="29"/>
      <c r="GE282" s="29"/>
      <c r="GF282" s="29"/>
      <c r="GG282" s="32"/>
      <c r="GH282" s="30"/>
      <c r="GI282" s="31"/>
      <c r="GJ282" s="29"/>
      <c r="GK282" s="29"/>
      <c r="GL282" s="29"/>
      <c r="GM282" s="29"/>
      <c r="GN282" s="32"/>
      <c r="GO282" s="30"/>
      <c r="GP282" s="31"/>
      <c r="GQ282" s="29"/>
      <c r="GR282" s="29"/>
      <c r="GS282" s="29"/>
      <c r="GT282" s="29"/>
      <c r="GU282" s="32"/>
      <c r="GV282" s="30"/>
      <c r="GW282" s="31"/>
      <c r="GX282" s="29"/>
      <c r="GY282" s="29"/>
      <c r="GZ282" s="29"/>
      <c r="HA282" s="29"/>
      <c r="HB282" s="32"/>
      <c r="HC282" s="30"/>
      <c r="HD282" s="31"/>
      <c r="HE282" s="29"/>
      <c r="HF282" s="29"/>
      <c r="HG282" s="29"/>
      <c r="HH282" s="29"/>
      <c r="HI282" s="32"/>
      <c r="HJ282" s="30"/>
      <c r="HK282" s="31"/>
      <c r="HL282" s="29"/>
      <c r="HM282" s="29"/>
      <c r="HN282" s="29"/>
      <c r="HO282" s="29"/>
      <c r="HP282" s="32"/>
      <c r="HQ282" s="30"/>
      <c r="HR282" s="31"/>
      <c r="HS282" s="29"/>
      <c r="HT282" s="29"/>
      <c r="HU282" s="29"/>
      <c r="HV282" s="29"/>
      <c r="HW282" s="32"/>
      <c r="HX282" s="30"/>
      <c r="HY282" s="31"/>
      <c r="HZ282" s="29"/>
      <c r="IA282" s="29"/>
      <c r="IB282" s="29"/>
      <c r="IC282" s="29"/>
      <c r="ID282" s="32"/>
      <c r="IE282" s="30"/>
      <c r="IF282" s="31"/>
      <c r="IG282" s="29"/>
      <c r="IH282" s="29"/>
      <c r="II282" s="29"/>
      <c r="IJ282" s="29"/>
      <c r="IK282" s="32"/>
      <c r="IL282" s="30"/>
      <c r="IM282" s="31"/>
      <c r="IN282" s="29"/>
      <c r="IO282" s="29"/>
      <c r="IP282" s="29"/>
      <c r="IQ282" s="29"/>
      <c r="IR282" s="32"/>
      <c r="IS282" s="30"/>
      <c r="IT282" s="31"/>
      <c r="IU282" s="29"/>
      <c r="IV282" s="29"/>
    </row>
    <row r="283" spans="1:256" hidden="1" outlineLevel="2" x14ac:dyDescent="0.25">
      <c r="A283" s="30" t="s">
        <v>1491</v>
      </c>
      <c r="B283" s="31">
        <v>37054</v>
      </c>
      <c r="C283" s="29" t="s">
        <v>1492</v>
      </c>
      <c r="D283" s="29" t="s">
        <v>1505</v>
      </c>
      <c r="E283" s="29"/>
      <c r="F283" s="29" t="s">
        <v>1506</v>
      </c>
      <c r="G283" s="32">
        <v>6697</v>
      </c>
      <c r="H283" s="30"/>
      <c r="I283" s="31"/>
      <c r="J283" s="29"/>
      <c r="K283" s="29"/>
      <c r="L283" s="29"/>
      <c r="M283" s="29"/>
      <c r="N283" s="32"/>
      <c r="O283" s="30"/>
      <c r="P283" s="31"/>
      <c r="Q283" s="29"/>
      <c r="R283" s="29"/>
      <c r="S283" s="29"/>
      <c r="T283" s="29"/>
      <c r="U283" s="32"/>
      <c r="V283" s="30"/>
      <c r="W283" s="31"/>
      <c r="X283" s="29"/>
      <c r="Y283" s="29"/>
      <c r="Z283" s="29"/>
      <c r="AA283" s="29"/>
      <c r="AB283" s="32"/>
      <c r="AC283" s="30"/>
      <c r="AD283" s="31"/>
      <c r="AE283" s="29"/>
      <c r="AF283" s="29"/>
      <c r="AG283" s="29"/>
      <c r="AH283" s="29"/>
      <c r="AI283" s="32"/>
      <c r="AJ283" s="30"/>
      <c r="AK283" s="31"/>
      <c r="AL283" s="29"/>
      <c r="AM283" s="29"/>
      <c r="AN283" s="29"/>
      <c r="AO283" s="29"/>
      <c r="AP283" s="32"/>
      <c r="AQ283" s="30"/>
      <c r="AR283" s="31"/>
      <c r="AS283" s="29"/>
      <c r="AT283" s="29"/>
      <c r="AU283" s="29"/>
      <c r="AV283" s="29"/>
      <c r="AW283" s="32"/>
      <c r="AX283" s="30"/>
      <c r="AY283" s="31"/>
      <c r="AZ283" s="29"/>
      <c r="BA283" s="29"/>
      <c r="BB283" s="29"/>
      <c r="BC283" s="29"/>
      <c r="BD283" s="32"/>
      <c r="BE283" s="30"/>
      <c r="BF283" s="31"/>
      <c r="BG283" s="29"/>
      <c r="BH283" s="29"/>
      <c r="BI283" s="29"/>
      <c r="BJ283" s="29"/>
      <c r="BK283" s="32"/>
      <c r="BL283" s="30"/>
      <c r="BM283" s="31"/>
      <c r="BN283" s="29"/>
      <c r="BO283" s="29"/>
      <c r="BP283" s="29"/>
      <c r="BQ283" s="29"/>
      <c r="BR283" s="32"/>
      <c r="BS283" s="30"/>
      <c r="BT283" s="31"/>
      <c r="BU283" s="29"/>
      <c r="BV283" s="29"/>
      <c r="BW283" s="29"/>
      <c r="BX283" s="29"/>
      <c r="BY283" s="32"/>
      <c r="BZ283" s="30"/>
      <c r="CA283" s="31"/>
      <c r="CB283" s="29"/>
      <c r="CC283" s="29"/>
      <c r="CD283" s="29"/>
      <c r="CE283" s="29"/>
      <c r="CF283" s="32"/>
      <c r="CG283" s="30"/>
      <c r="CH283" s="31"/>
      <c r="CI283" s="29"/>
      <c r="CJ283" s="29"/>
      <c r="CK283" s="29"/>
      <c r="CL283" s="29"/>
      <c r="CM283" s="32"/>
      <c r="CN283" s="30"/>
      <c r="CO283" s="31"/>
      <c r="CP283" s="29"/>
      <c r="CQ283" s="29"/>
      <c r="CR283" s="29"/>
      <c r="CS283" s="29"/>
      <c r="CT283" s="32"/>
      <c r="CU283" s="30"/>
      <c r="CV283" s="31"/>
      <c r="CW283" s="29"/>
      <c r="CX283" s="29"/>
      <c r="CY283" s="29"/>
      <c r="CZ283" s="29"/>
      <c r="DA283" s="32"/>
      <c r="DB283" s="30"/>
      <c r="DC283" s="31"/>
      <c r="DD283" s="29"/>
      <c r="DE283" s="29"/>
      <c r="DF283" s="29"/>
      <c r="DG283" s="29"/>
      <c r="DH283" s="32"/>
      <c r="DI283" s="30"/>
      <c r="DJ283" s="31"/>
      <c r="DK283" s="29"/>
      <c r="DL283" s="29"/>
      <c r="DM283" s="29"/>
      <c r="DN283" s="29"/>
      <c r="DO283" s="32"/>
      <c r="DP283" s="30"/>
      <c r="DQ283" s="31"/>
      <c r="DR283" s="29"/>
      <c r="DS283" s="29"/>
      <c r="DT283" s="29"/>
      <c r="DU283" s="29"/>
      <c r="DV283" s="32"/>
      <c r="DW283" s="30"/>
      <c r="DX283" s="31"/>
      <c r="DY283" s="29"/>
      <c r="DZ283" s="29"/>
      <c r="EA283" s="29"/>
      <c r="EB283" s="29"/>
      <c r="EC283" s="32"/>
      <c r="ED283" s="30"/>
      <c r="EE283" s="31"/>
      <c r="EF283" s="29"/>
      <c r="EG283" s="29"/>
      <c r="EH283" s="29"/>
      <c r="EI283" s="29"/>
      <c r="EJ283" s="32"/>
      <c r="EK283" s="30"/>
      <c r="EL283" s="31"/>
      <c r="EM283" s="29"/>
      <c r="EN283" s="29"/>
      <c r="EO283" s="29"/>
      <c r="EP283" s="29"/>
      <c r="EQ283" s="32"/>
      <c r="ER283" s="30"/>
      <c r="ES283" s="31"/>
      <c r="ET283" s="29"/>
      <c r="EU283" s="29"/>
      <c r="EV283" s="29"/>
      <c r="EW283" s="29"/>
      <c r="EX283" s="32"/>
      <c r="EY283" s="30"/>
      <c r="EZ283" s="31"/>
      <c r="FA283" s="29"/>
      <c r="FB283" s="29"/>
      <c r="FC283" s="29"/>
      <c r="FD283" s="29"/>
      <c r="FE283" s="32"/>
      <c r="FF283" s="30"/>
      <c r="FG283" s="31"/>
      <c r="FH283" s="29"/>
      <c r="FI283" s="29"/>
      <c r="FJ283" s="29"/>
      <c r="FK283" s="29"/>
      <c r="FL283" s="32"/>
      <c r="FM283" s="30"/>
      <c r="FN283" s="31"/>
      <c r="FO283" s="29"/>
      <c r="FP283" s="29"/>
      <c r="FQ283" s="29"/>
      <c r="FR283" s="29"/>
      <c r="FS283" s="32"/>
      <c r="FT283" s="30"/>
      <c r="FU283" s="31"/>
      <c r="FV283" s="29"/>
      <c r="FW283" s="29"/>
      <c r="FX283" s="29"/>
      <c r="FY283" s="29"/>
      <c r="FZ283" s="32"/>
      <c r="GA283" s="30"/>
      <c r="GB283" s="31"/>
      <c r="GC283" s="29"/>
      <c r="GD283" s="29"/>
      <c r="GE283" s="29"/>
      <c r="GF283" s="29"/>
      <c r="GG283" s="32"/>
      <c r="GH283" s="30"/>
      <c r="GI283" s="31"/>
      <c r="GJ283" s="29"/>
      <c r="GK283" s="29"/>
      <c r="GL283" s="29"/>
      <c r="GM283" s="29"/>
      <c r="GN283" s="32"/>
      <c r="GO283" s="30"/>
      <c r="GP283" s="31"/>
      <c r="GQ283" s="29"/>
      <c r="GR283" s="29"/>
      <c r="GS283" s="29"/>
      <c r="GT283" s="29"/>
      <c r="GU283" s="32"/>
      <c r="GV283" s="30"/>
      <c r="GW283" s="31"/>
      <c r="GX283" s="29"/>
      <c r="GY283" s="29"/>
      <c r="GZ283" s="29"/>
      <c r="HA283" s="29"/>
      <c r="HB283" s="32"/>
      <c r="HC283" s="30"/>
      <c r="HD283" s="31"/>
      <c r="HE283" s="29"/>
      <c r="HF283" s="29"/>
      <c r="HG283" s="29"/>
      <c r="HH283" s="29"/>
      <c r="HI283" s="32"/>
      <c r="HJ283" s="30"/>
      <c r="HK283" s="31"/>
      <c r="HL283" s="29"/>
      <c r="HM283" s="29"/>
      <c r="HN283" s="29"/>
      <c r="HO283" s="29"/>
      <c r="HP283" s="32"/>
      <c r="HQ283" s="30"/>
      <c r="HR283" s="31"/>
      <c r="HS283" s="29"/>
      <c r="HT283" s="29"/>
      <c r="HU283" s="29"/>
      <c r="HV283" s="29"/>
      <c r="HW283" s="32"/>
      <c r="HX283" s="30"/>
      <c r="HY283" s="31"/>
      <c r="HZ283" s="29"/>
      <c r="IA283" s="29"/>
      <c r="IB283" s="29"/>
      <c r="IC283" s="29"/>
      <c r="ID283" s="32"/>
      <c r="IE283" s="30"/>
      <c r="IF283" s="31"/>
      <c r="IG283" s="29"/>
      <c r="IH283" s="29"/>
      <c r="II283" s="29"/>
      <c r="IJ283" s="29"/>
      <c r="IK283" s="32"/>
      <c r="IL283" s="30"/>
      <c r="IM283" s="31"/>
      <c r="IN283" s="29"/>
      <c r="IO283" s="29"/>
      <c r="IP283" s="29"/>
      <c r="IQ283" s="29"/>
      <c r="IR283" s="32"/>
      <c r="IS283" s="30"/>
      <c r="IT283" s="31"/>
      <c r="IU283" s="29"/>
      <c r="IV283" s="29"/>
    </row>
    <row r="284" spans="1:256" hidden="1" outlineLevel="2" x14ac:dyDescent="0.25">
      <c r="A284" s="30" t="s">
        <v>1493</v>
      </c>
      <c r="B284" s="31">
        <v>37061</v>
      </c>
      <c r="C284" s="29" t="s">
        <v>1494</v>
      </c>
      <c r="D284" s="29" t="s">
        <v>1479</v>
      </c>
      <c r="E284" s="29"/>
      <c r="F284" s="29" t="s">
        <v>1480</v>
      </c>
      <c r="G284" s="32">
        <v>0</v>
      </c>
      <c r="H284" s="30"/>
      <c r="I284" s="31"/>
      <c r="J284" s="29"/>
      <c r="K284" s="29"/>
      <c r="L284" s="29"/>
      <c r="M284" s="29"/>
      <c r="N284" s="32"/>
      <c r="O284" s="30"/>
      <c r="P284" s="31"/>
      <c r="Q284" s="29"/>
      <c r="R284" s="29"/>
      <c r="S284" s="29"/>
      <c r="T284" s="29"/>
      <c r="U284" s="32"/>
      <c r="V284" s="30"/>
      <c r="W284" s="31"/>
      <c r="X284" s="29"/>
      <c r="Y284" s="29"/>
      <c r="Z284" s="29"/>
      <c r="AA284" s="29"/>
      <c r="AB284" s="32"/>
      <c r="AC284" s="30"/>
      <c r="AD284" s="31"/>
      <c r="AE284" s="29"/>
      <c r="AF284" s="29"/>
      <c r="AG284" s="29"/>
      <c r="AH284" s="29"/>
      <c r="AI284" s="32"/>
      <c r="AJ284" s="30"/>
      <c r="AK284" s="31"/>
      <c r="AL284" s="29"/>
      <c r="AM284" s="29"/>
      <c r="AN284" s="29"/>
      <c r="AO284" s="29"/>
      <c r="AP284" s="32"/>
      <c r="AQ284" s="30"/>
      <c r="AR284" s="31"/>
      <c r="AS284" s="29"/>
      <c r="AT284" s="29"/>
      <c r="AU284" s="29"/>
      <c r="AV284" s="29"/>
      <c r="AW284" s="32"/>
      <c r="AX284" s="30"/>
      <c r="AY284" s="31"/>
      <c r="AZ284" s="29"/>
      <c r="BA284" s="29"/>
      <c r="BB284" s="29"/>
      <c r="BC284" s="29"/>
      <c r="BD284" s="32"/>
      <c r="BE284" s="30"/>
      <c r="BF284" s="31"/>
      <c r="BG284" s="29"/>
      <c r="BH284" s="29"/>
      <c r="BI284" s="29"/>
      <c r="BJ284" s="29"/>
      <c r="BK284" s="32"/>
      <c r="BL284" s="30"/>
      <c r="BM284" s="31"/>
      <c r="BN284" s="29"/>
      <c r="BO284" s="29"/>
      <c r="BP284" s="29"/>
      <c r="BQ284" s="29"/>
      <c r="BR284" s="32"/>
      <c r="BS284" s="30"/>
      <c r="BT284" s="31"/>
      <c r="BU284" s="29"/>
      <c r="BV284" s="29"/>
      <c r="BW284" s="29"/>
      <c r="BX284" s="29"/>
      <c r="BY284" s="32"/>
      <c r="BZ284" s="30"/>
      <c r="CA284" s="31"/>
      <c r="CB284" s="29"/>
      <c r="CC284" s="29"/>
      <c r="CD284" s="29"/>
      <c r="CE284" s="29"/>
      <c r="CF284" s="32"/>
      <c r="CG284" s="30"/>
      <c r="CH284" s="31"/>
      <c r="CI284" s="29"/>
      <c r="CJ284" s="29"/>
      <c r="CK284" s="29"/>
      <c r="CL284" s="29"/>
      <c r="CM284" s="32"/>
      <c r="CN284" s="30"/>
      <c r="CO284" s="31"/>
      <c r="CP284" s="29"/>
      <c r="CQ284" s="29"/>
      <c r="CR284" s="29"/>
      <c r="CS284" s="29"/>
      <c r="CT284" s="32"/>
      <c r="CU284" s="30"/>
      <c r="CV284" s="31"/>
      <c r="CW284" s="29"/>
      <c r="CX284" s="29"/>
      <c r="CY284" s="29"/>
      <c r="CZ284" s="29"/>
      <c r="DA284" s="32"/>
      <c r="DB284" s="30"/>
      <c r="DC284" s="31"/>
      <c r="DD284" s="29"/>
      <c r="DE284" s="29"/>
      <c r="DF284" s="29"/>
      <c r="DG284" s="29"/>
      <c r="DH284" s="32"/>
      <c r="DI284" s="30"/>
      <c r="DJ284" s="31"/>
      <c r="DK284" s="29"/>
      <c r="DL284" s="29"/>
      <c r="DM284" s="29"/>
      <c r="DN284" s="29"/>
      <c r="DO284" s="32"/>
      <c r="DP284" s="30"/>
      <c r="DQ284" s="31"/>
      <c r="DR284" s="29"/>
      <c r="DS284" s="29"/>
      <c r="DT284" s="29"/>
      <c r="DU284" s="29"/>
      <c r="DV284" s="32"/>
      <c r="DW284" s="30"/>
      <c r="DX284" s="31"/>
      <c r="DY284" s="29"/>
      <c r="DZ284" s="29"/>
      <c r="EA284" s="29"/>
      <c r="EB284" s="29"/>
      <c r="EC284" s="32"/>
      <c r="ED284" s="30"/>
      <c r="EE284" s="31"/>
      <c r="EF284" s="29"/>
      <c r="EG284" s="29"/>
      <c r="EH284" s="29"/>
      <c r="EI284" s="29"/>
      <c r="EJ284" s="32"/>
      <c r="EK284" s="30"/>
      <c r="EL284" s="31"/>
      <c r="EM284" s="29"/>
      <c r="EN284" s="29"/>
      <c r="EO284" s="29"/>
      <c r="EP284" s="29"/>
      <c r="EQ284" s="32"/>
      <c r="ER284" s="30"/>
      <c r="ES284" s="31"/>
      <c r="ET284" s="29"/>
      <c r="EU284" s="29"/>
      <c r="EV284" s="29"/>
      <c r="EW284" s="29"/>
      <c r="EX284" s="32"/>
      <c r="EY284" s="30"/>
      <c r="EZ284" s="31"/>
      <c r="FA284" s="29"/>
      <c r="FB284" s="29"/>
      <c r="FC284" s="29"/>
      <c r="FD284" s="29"/>
      <c r="FE284" s="32"/>
      <c r="FF284" s="30"/>
      <c r="FG284" s="31"/>
      <c r="FH284" s="29"/>
      <c r="FI284" s="29"/>
      <c r="FJ284" s="29"/>
      <c r="FK284" s="29"/>
      <c r="FL284" s="32"/>
      <c r="FM284" s="30"/>
      <c r="FN284" s="31"/>
      <c r="FO284" s="29"/>
      <c r="FP284" s="29"/>
      <c r="FQ284" s="29"/>
      <c r="FR284" s="29"/>
      <c r="FS284" s="32"/>
      <c r="FT284" s="30"/>
      <c r="FU284" s="31"/>
      <c r="FV284" s="29"/>
      <c r="FW284" s="29"/>
      <c r="FX284" s="29"/>
      <c r="FY284" s="29"/>
      <c r="FZ284" s="32"/>
      <c r="GA284" s="30"/>
      <c r="GB284" s="31"/>
      <c r="GC284" s="29"/>
      <c r="GD284" s="29"/>
      <c r="GE284" s="29"/>
      <c r="GF284" s="29"/>
      <c r="GG284" s="32"/>
      <c r="GH284" s="30"/>
      <c r="GI284" s="31"/>
      <c r="GJ284" s="29"/>
      <c r="GK284" s="29"/>
      <c r="GL284" s="29"/>
      <c r="GM284" s="29"/>
      <c r="GN284" s="32"/>
      <c r="GO284" s="30"/>
      <c r="GP284" s="31"/>
      <c r="GQ284" s="29"/>
      <c r="GR284" s="29"/>
      <c r="GS284" s="29"/>
      <c r="GT284" s="29"/>
      <c r="GU284" s="32"/>
      <c r="GV284" s="30"/>
      <c r="GW284" s="31"/>
      <c r="GX284" s="29"/>
      <c r="GY284" s="29"/>
      <c r="GZ284" s="29"/>
      <c r="HA284" s="29"/>
      <c r="HB284" s="32"/>
      <c r="HC284" s="30"/>
      <c r="HD284" s="31"/>
      <c r="HE284" s="29"/>
      <c r="HF284" s="29"/>
      <c r="HG284" s="29"/>
      <c r="HH284" s="29"/>
      <c r="HI284" s="32"/>
      <c r="HJ284" s="30"/>
      <c r="HK284" s="31"/>
      <c r="HL284" s="29"/>
      <c r="HM284" s="29"/>
      <c r="HN284" s="29"/>
      <c r="HO284" s="29"/>
      <c r="HP284" s="32"/>
      <c r="HQ284" s="30"/>
      <c r="HR284" s="31"/>
      <c r="HS284" s="29"/>
      <c r="HT284" s="29"/>
      <c r="HU284" s="29"/>
      <c r="HV284" s="29"/>
      <c r="HW284" s="32"/>
      <c r="HX284" s="30"/>
      <c r="HY284" s="31"/>
      <c r="HZ284" s="29"/>
      <c r="IA284" s="29"/>
      <c r="IB284" s="29"/>
      <c r="IC284" s="29"/>
      <c r="ID284" s="32"/>
      <c r="IE284" s="30"/>
      <c r="IF284" s="31"/>
      <c r="IG284" s="29"/>
      <c r="IH284" s="29"/>
      <c r="II284" s="29"/>
      <c r="IJ284" s="29"/>
      <c r="IK284" s="32"/>
      <c r="IL284" s="30"/>
      <c r="IM284" s="31"/>
      <c r="IN284" s="29"/>
      <c r="IO284" s="29"/>
      <c r="IP284" s="29"/>
      <c r="IQ284" s="29"/>
      <c r="IR284" s="32"/>
      <c r="IS284" s="30"/>
      <c r="IT284" s="31"/>
      <c r="IU284" s="29"/>
      <c r="IV284" s="29"/>
    </row>
    <row r="285" spans="1:256" hidden="1" outlineLevel="2" x14ac:dyDescent="0.25">
      <c r="A285" s="30" t="s">
        <v>1493</v>
      </c>
      <c r="B285" s="31">
        <v>37061</v>
      </c>
      <c r="C285" s="29" t="s">
        <v>1494</v>
      </c>
      <c r="D285" s="29" t="s">
        <v>1505</v>
      </c>
      <c r="E285" s="29"/>
      <c r="F285" s="29" t="s">
        <v>1506</v>
      </c>
      <c r="G285" s="32">
        <v>125886</v>
      </c>
      <c r="H285" s="30"/>
      <c r="I285" s="31"/>
      <c r="J285" s="29"/>
      <c r="K285" s="29"/>
      <c r="L285" s="29"/>
      <c r="M285" s="29"/>
      <c r="N285" s="32"/>
      <c r="O285" s="30"/>
      <c r="P285" s="31"/>
      <c r="Q285" s="29"/>
      <c r="R285" s="29"/>
      <c r="S285" s="29"/>
      <c r="T285" s="29"/>
      <c r="U285" s="32"/>
      <c r="V285" s="30"/>
      <c r="W285" s="31"/>
      <c r="X285" s="29"/>
      <c r="Y285" s="29"/>
      <c r="Z285" s="29"/>
      <c r="AA285" s="29"/>
      <c r="AB285" s="32"/>
      <c r="AC285" s="30"/>
      <c r="AD285" s="31"/>
      <c r="AE285" s="29"/>
      <c r="AF285" s="29"/>
      <c r="AG285" s="29"/>
      <c r="AH285" s="29"/>
      <c r="AI285" s="32"/>
      <c r="AJ285" s="30"/>
      <c r="AK285" s="31"/>
      <c r="AL285" s="29"/>
      <c r="AM285" s="29"/>
      <c r="AN285" s="29"/>
      <c r="AO285" s="29"/>
      <c r="AP285" s="32"/>
      <c r="AQ285" s="30"/>
      <c r="AR285" s="31"/>
      <c r="AS285" s="29"/>
      <c r="AT285" s="29"/>
      <c r="AU285" s="29"/>
      <c r="AV285" s="29"/>
      <c r="AW285" s="32"/>
      <c r="AX285" s="30"/>
      <c r="AY285" s="31"/>
      <c r="AZ285" s="29"/>
      <c r="BA285" s="29"/>
      <c r="BB285" s="29"/>
      <c r="BC285" s="29"/>
      <c r="BD285" s="32"/>
      <c r="BE285" s="30"/>
      <c r="BF285" s="31"/>
      <c r="BG285" s="29"/>
      <c r="BH285" s="29"/>
      <c r="BI285" s="29"/>
      <c r="BJ285" s="29"/>
      <c r="BK285" s="32"/>
      <c r="BL285" s="30"/>
      <c r="BM285" s="31"/>
      <c r="BN285" s="29"/>
      <c r="BO285" s="29"/>
      <c r="BP285" s="29"/>
      <c r="BQ285" s="29"/>
      <c r="BR285" s="32"/>
      <c r="BS285" s="30"/>
      <c r="BT285" s="31"/>
      <c r="BU285" s="29"/>
      <c r="BV285" s="29"/>
      <c r="BW285" s="29"/>
      <c r="BX285" s="29"/>
      <c r="BY285" s="32"/>
      <c r="BZ285" s="30"/>
      <c r="CA285" s="31"/>
      <c r="CB285" s="29"/>
      <c r="CC285" s="29"/>
      <c r="CD285" s="29"/>
      <c r="CE285" s="29"/>
      <c r="CF285" s="32"/>
      <c r="CG285" s="30"/>
      <c r="CH285" s="31"/>
      <c r="CI285" s="29"/>
      <c r="CJ285" s="29"/>
      <c r="CK285" s="29"/>
      <c r="CL285" s="29"/>
      <c r="CM285" s="32"/>
      <c r="CN285" s="30"/>
      <c r="CO285" s="31"/>
      <c r="CP285" s="29"/>
      <c r="CQ285" s="29"/>
      <c r="CR285" s="29"/>
      <c r="CS285" s="29"/>
      <c r="CT285" s="32"/>
      <c r="CU285" s="30"/>
      <c r="CV285" s="31"/>
      <c r="CW285" s="29"/>
      <c r="CX285" s="29"/>
      <c r="CY285" s="29"/>
      <c r="CZ285" s="29"/>
      <c r="DA285" s="32"/>
      <c r="DB285" s="30"/>
      <c r="DC285" s="31"/>
      <c r="DD285" s="29"/>
      <c r="DE285" s="29"/>
      <c r="DF285" s="29"/>
      <c r="DG285" s="29"/>
      <c r="DH285" s="32"/>
      <c r="DI285" s="30"/>
      <c r="DJ285" s="31"/>
      <c r="DK285" s="29"/>
      <c r="DL285" s="29"/>
      <c r="DM285" s="29"/>
      <c r="DN285" s="29"/>
      <c r="DO285" s="32"/>
      <c r="DP285" s="30"/>
      <c r="DQ285" s="31"/>
      <c r="DR285" s="29"/>
      <c r="DS285" s="29"/>
      <c r="DT285" s="29"/>
      <c r="DU285" s="29"/>
      <c r="DV285" s="32"/>
      <c r="DW285" s="30"/>
      <c r="DX285" s="31"/>
      <c r="DY285" s="29"/>
      <c r="DZ285" s="29"/>
      <c r="EA285" s="29"/>
      <c r="EB285" s="29"/>
      <c r="EC285" s="32"/>
      <c r="ED285" s="30"/>
      <c r="EE285" s="31"/>
      <c r="EF285" s="29"/>
      <c r="EG285" s="29"/>
      <c r="EH285" s="29"/>
      <c r="EI285" s="29"/>
      <c r="EJ285" s="32"/>
      <c r="EK285" s="30"/>
      <c r="EL285" s="31"/>
      <c r="EM285" s="29"/>
      <c r="EN285" s="29"/>
      <c r="EO285" s="29"/>
      <c r="EP285" s="29"/>
      <c r="EQ285" s="32"/>
      <c r="ER285" s="30"/>
      <c r="ES285" s="31"/>
      <c r="ET285" s="29"/>
      <c r="EU285" s="29"/>
      <c r="EV285" s="29"/>
      <c r="EW285" s="29"/>
      <c r="EX285" s="32"/>
      <c r="EY285" s="30"/>
      <c r="EZ285" s="31"/>
      <c r="FA285" s="29"/>
      <c r="FB285" s="29"/>
      <c r="FC285" s="29"/>
      <c r="FD285" s="29"/>
      <c r="FE285" s="32"/>
      <c r="FF285" s="30"/>
      <c r="FG285" s="31"/>
      <c r="FH285" s="29"/>
      <c r="FI285" s="29"/>
      <c r="FJ285" s="29"/>
      <c r="FK285" s="29"/>
      <c r="FL285" s="32"/>
      <c r="FM285" s="30"/>
      <c r="FN285" s="31"/>
      <c r="FO285" s="29"/>
      <c r="FP285" s="29"/>
      <c r="FQ285" s="29"/>
      <c r="FR285" s="29"/>
      <c r="FS285" s="32"/>
      <c r="FT285" s="30"/>
      <c r="FU285" s="31"/>
      <c r="FV285" s="29"/>
      <c r="FW285" s="29"/>
      <c r="FX285" s="29"/>
      <c r="FY285" s="29"/>
      <c r="FZ285" s="32"/>
      <c r="GA285" s="30"/>
      <c r="GB285" s="31"/>
      <c r="GC285" s="29"/>
      <c r="GD285" s="29"/>
      <c r="GE285" s="29"/>
      <c r="GF285" s="29"/>
      <c r="GG285" s="32"/>
      <c r="GH285" s="30"/>
      <c r="GI285" s="31"/>
      <c r="GJ285" s="29"/>
      <c r="GK285" s="29"/>
      <c r="GL285" s="29"/>
      <c r="GM285" s="29"/>
      <c r="GN285" s="32"/>
      <c r="GO285" s="30"/>
      <c r="GP285" s="31"/>
      <c r="GQ285" s="29"/>
      <c r="GR285" s="29"/>
      <c r="GS285" s="29"/>
      <c r="GT285" s="29"/>
      <c r="GU285" s="32"/>
      <c r="GV285" s="30"/>
      <c r="GW285" s="31"/>
      <c r="GX285" s="29"/>
      <c r="GY285" s="29"/>
      <c r="GZ285" s="29"/>
      <c r="HA285" s="29"/>
      <c r="HB285" s="32"/>
      <c r="HC285" s="30"/>
      <c r="HD285" s="31"/>
      <c r="HE285" s="29"/>
      <c r="HF285" s="29"/>
      <c r="HG285" s="29"/>
      <c r="HH285" s="29"/>
      <c r="HI285" s="32"/>
      <c r="HJ285" s="30"/>
      <c r="HK285" s="31"/>
      <c r="HL285" s="29"/>
      <c r="HM285" s="29"/>
      <c r="HN285" s="29"/>
      <c r="HO285" s="29"/>
      <c r="HP285" s="32"/>
      <c r="HQ285" s="30"/>
      <c r="HR285" s="31"/>
      <c r="HS285" s="29"/>
      <c r="HT285" s="29"/>
      <c r="HU285" s="29"/>
      <c r="HV285" s="29"/>
      <c r="HW285" s="32"/>
      <c r="HX285" s="30"/>
      <c r="HY285" s="31"/>
      <c r="HZ285" s="29"/>
      <c r="IA285" s="29"/>
      <c r="IB285" s="29"/>
      <c r="IC285" s="29"/>
      <c r="ID285" s="32"/>
      <c r="IE285" s="30"/>
      <c r="IF285" s="31"/>
      <c r="IG285" s="29"/>
      <c r="IH285" s="29"/>
      <c r="II285" s="29"/>
      <c r="IJ285" s="29"/>
      <c r="IK285" s="32"/>
      <c r="IL285" s="30"/>
      <c r="IM285" s="31"/>
      <c r="IN285" s="29"/>
      <c r="IO285" s="29"/>
      <c r="IP285" s="29"/>
      <c r="IQ285" s="29"/>
      <c r="IR285" s="32"/>
      <c r="IS285" s="30"/>
      <c r="IT285" s="31"/>
      <c r="IU285" s="29"/>
      <c r="IV285" s="29"/>
    </row>
    <row r="286" spans="1:256" hidden="1" outlineLevel="2" x14ac:dyDescent="0.25">
      <c r="A286" s="30" t="s">
        <v>1367</v>
      </c>
      <c r="B286" s="31">
        <v>37061</v>
      </c>
      <c r="C286" s="29" t="s">
        <v>1372</v>
      </c>
      <c r="D286" s="29" t="s">
        <v>1505</v>
      </c>
      <c r="E286" s="29"/>
      <c r="F286" s="29" t="s">
        <v>1370</v>
      </c>
      <c r="G286" s="32">
        <v>33000</v>
      </c>
      <c r="H286" s="30"/>
      <c r="I286" s="31"/>
      <c r="J286" s="29"/>
      <c r="K286" s="29"/>
      <c r="L286" s="29"/>
      <c r="M286" s="29"/>
      <c r="N286" s="32"/>
      <c r="O286" s="30"/>
      <c r="P286" s="31"/>
      <c r="Q286" s="29"/>
      <c r="R286" s="29"/>
      <c r="S286" s="29"/>
      <c r="T286" s="29"/>
      <c r="U286" s="32"/>
      <c r="V286" s="30"/>
      <c r="W286" s="31"/>
      <c r="X286" s="29"/>
      <c r="Y286" s="29"/>
      <c r="Z286" s="29"/>
      <c r="AA286" s="29"/>
      <c r="AB286" s="32"/>
      <c r="AC286" s="30"/>
      <c r="AD286" s="31"/>
      <c r="AE286" s="29"/>
      <c r="AF286" s="29"/>
      <c r="AG286" s="29"/>
      <c r="AH286" s="29"/>
      <c r="AI286" s="32"/>
      <c r="AJ286" s="30"/>
      <c r="AK286" s="31"/>
      <c r="AL286" s="29"/>
      <c r="AM286" s="29"/>
      <c r="AN286" s="29"/>
      <c r="AO286" s="29"/>
      <c r="AP286" s="32"/>
      <c r="AQ286" s="30"/>
      <c r="AR286" s="31"/>
      <c r="AS286" s="29"/>
      <c r="AT286" s="29"/>
      <c r="AU286" s="29"/>
      <c r="AV286" s="29"/>
      <c r="AW286" s="32"/>
      <c r="AX286" s="30"/>
      <c r="AY286" s="31"/>
      <c r="AZ286" s="29"/>
      <c r="BA286" s="29"/>
      <c r="BB286" s="29"/>
      <c r="BC286" s="29"/>
      <c r="BD286" s="32"/>
      <c r="BE286" s="30"/>
      <c r="BF286" s="31"/>
      <c r="BG286" s="29"/>
      <c r="BH286" s="29"/>
      <c r="BI286" s="29"/>
      <c r="BJ286" s="29"/>
      <c r="BK286" s="32"/>
      <c r="BL286" s="30"/>
      <c r="BM286" s="31"/>
      <c r="BN286" s="29"/>
      <c r="BO286" s="29"/>
      <c r="BP286" s="29"/>
      <c r="BQ286" s="29"/>
      <c r="BR286" s="32"/>
      <c r="BS286" s="30"/>
      <c r="BT286" s="31"/>
      <c r="BU286" s="29"/>
      <c r="BV286" s="29"/>
      <c r="BW286" s="29"/>
      <c r="BX286" s="29"/>
      <c r="BY286" s="32"/>
      <c r="BZ286" s="30"/>
      <c r="CA286" s="31"/>
      <c r="CB286" s="29"/>
      <c r="CC286" s="29"/>
      <c r="CD286" s="29"/>
      <c r="CE286" s="29"/>
      <c r="CF286" s="32"/>
      <c r="CG286" s="30"/>
      <c r="CH286" s="31"/>
      <c r="CI286" s="29"/>
      <c r="CJ286" s="29"/>
      <c r="CK286" s="29"/>
      <c r="CL286" s="29"/>
      <c r="CM286" s="32"/>
      <c r="CN286" s="30"/>
      <c r="CO286" s="31"/>
      <c r="CP286" s="29"/>
      <c r="CQ286" s="29"/>
      <c r="CR286" s="29"/>
      <c r="CS286" s="29"/>
      <c r="CT286" s="32"/>
      <c r="CU286" s="30"/>
      <c r="CV286" s="31"/>
      <c r="CW286" s="29"/>
      <c r="CX286" s="29"/>
      <c r="CY286" s="29"/>
      <c r="CZ286" s="29"/>
      <c r="DA286" s="32"/>
      <c r="DB286" s="30"/>
      <c r="DC286" s="31"/>
      <c r="DD286" s="29"/>
      <c r="DE286" s="29"/>
      <c r="DF286" s="29"/>
      <c r="DG286" s="29"/>
      <c r="DH286" s="32"/>
      <c r="DI286" s="30"/>
      <c r="DJ286" s="31"/>
      <c r="DK286" s="29"/>
      <c r="DL286" s="29"/>
      <c r="DM286" s="29"/>
      <c r="DN286" s="29"/>
      <c r="DO286" s="32"/>
      <c r="DP286" s="30"/>
      <c r="DQ286" s="31"/>
      <c r="DR286" s="29"/>
      <c r="DS286" s="29"/>
      <c r="DT286" s="29"/>
      <c r="DU286" s="29"/>
      <c r="DV286" s="32"/>
      <c r="DW286" s="30"/>
      <c r="DX286" s="31"/>
      <c r="DY286" s="29"/>
      <c r="DZ286" s="29"/>
      <c r="EA286" s="29"/>
      <c r="EB286" s="29"/>
      <c r="EC286" s="32"/>
      <c r="ED286" s="30"/>
      <c r="EE286" s="31"/>
      <c r="EF286" s="29"/>
      <c r="EG286" s="29"/>
      <c r="EH286" s="29"/>
      <c r="EI286" s="29"/>
      <c r="EJ286" s="32"/>
      <c r="EK286" s="30"/>
      <c r="EL286" s="31"/>
      <c r="EM286" s="29"/>
      <c r="EN286" s="29"/>
      <c r="EO286" s="29"/>
      <c r="EP286" s="29"/>
      <c r="EQ286" s="32"/>
      <c r="ER286" s="30"/>
      <c r="ES286" s="31"/>
      <c r="ET286" s="29"/>
      <c r="EU286" s="29"/>
      <c r="EV286" s="29"/>
      <c r="EW286" s="29"/>
      <c r="EX286" s="32"/>
      <c r="EY286" s="30"/>
      <c r="EZ286" s="31"/>
      <c r="FA286" s="29"/>
      <c r="FB286" s="29"/>
      <c r="FC286" s="29"/>
      <c r="FD286" s="29"/>
      <c r="FE286" s="32"/>
      <c r="FF286" s="30"/>
      <c r="FG286" s="31"/>
      <c r="FH286" s="29"/>
      <c r="FI286" s="29"/>
      <c r="FJ286" s="29"/>
      <c r="FK286" s="29"/>
      <c r="FL286" s="32"/>
      <c r="FM286" s="30"/>
      <c r="FN286" s="31"/>
      <c r="FO286" s="29"/>
      <c r="FP286" s="29"/>
      <c r="FQ286" s="29"/>
      <c r="FR286" s="29"/>
      <c r="FS286" s="32"/>
      <c r="FT286" s="30"/>
      <c r="FU286" s="31"/>
      <c r="FV286" s="29"/>
      <c r="FW286" s="29"/>
      <c r="FX286" s="29"/>
      <c r="FY286" s="29"/>
      <c r="FZ286" s="32"/>
      <c r="GA286" s="30"/>
      <c r="GB286" s="31"/>
      <c r="GC286" s="29"/>
      <c r="GD286" s="29"/>
      <c r="GE286" s="29"/>
      <c r="GF286" s="29"/>
      <c r="GG286" s="32"/>
      <c r="GH286" s="30"/>
      <c r="GI286" s="31"/>
      <c r="GJ286" s="29"/>
      <c r="GK286" s="29"/>
      <c r="GL286" s="29"/>
      <c r="GM286" s="29"/>
      <c r="GN286" s="32"/>
      <c r="GO286" s="30"/>
      <c r="GP286" s="31"/>
      <c r="GQ286" s="29"/>
      <c r="GR286" s="29"/>
      <c r="GS286" s="29"/>
      <c r="GT286" s="29"/>
      <c r="GU286" s="32"/>
      <c r="GV286" s="30"/>
      <c r="GW286" s="31"/>
      <c r="GX286" s="29"/>
      <c r="GY286" s="29"/>
      <c r="GZ286" s="29"/>
      <c r="HA286" s="29"/>
      <c r="HB286" s="32"/>
      <c r="HC286" s="30"/>
      <c r="HD286" s="31"/>
      <c r="HE286" s="29"/>
      <c r="HF286" s="29"/>
      <c r="HG286" s="29"/>
      <c r="HH286" s="29"/>
      <c r="HI286" s="32"/>
      <c r="HJ286" s="30"/>
      <c r="HK286" s="31"/>
      <c r="HL286" s="29"/>
      <c r="HM286" s="29"/>
      <c r="HN286" s="29"/>
      <c r="HO286" s="29"/>
      <c r="HP286" s="32"/>
      <c r="HQ286" s="30"/>
      <c r="HR286" s="31"/>
      <c r="HS286" s="29"/>
      <c r="HT286" s="29"/>
      <c r="HU286" s="29"/>
      <c r="HV286" s="29"/>
      <c r="HW286" s="32"/>
      <c r="HX286" s="30"/>
      <c r="HY286" s="31"/>
      <c r="HZ286" s="29"/>
      <c r="IA286" s="29"/>
      <c r="IB286" s="29"/>
      <c r="IC286" s="29"/>
      <c r="ID286" s="32"/>
      <c r="IE286" s="30"/>
      <c r="IF286" s="31"/>
      <c r="IG286" s="29"/>
      <c r="IH286" s="29"/>
      <c r="II286" s="29"/>
      <c r="IJ286" s="29"/>
      <c r="IK286" s="32"/>
      <c r="IL286" s="30"/>
      <c r="IM286" s="31"/>
      <c r="IN286" s="29"/>
      <c r="IO286" s="29"/>
      <c r="IP286" s="29"/>
      <c r="IQ286" s="29"/>
      <c r="IR286" s="32"/>
      <c r="IS286" s="30"/>
      <c r="IT286" s="31"/>
      <c r="IU286" s="29"/>
      <c r="IV286" s="29"/>
    </row>
    <row r="287" spans="1:256" hidden="1" outlineLevel="2" x14ac:dyDescent="0.25">
      <c r="A287" s="30" t="s">
        <v>1495</v>
      </c>
      <c r="B287" s="31">
        <v>37062</v>
      </c>
      <c r="C287" s="29" t="s">
        <v>1492</v>
      </c>
      <c r="D287" s="29" t="s">
        <v>1479</v>
      </c>
      <c r="E287" s="29"/>
      <c r="F287" s="29" t="s">
        <v>1480</v>
      </c>
      <c r="G287" s="32">
        <v>0</v>
      </c>
      <c r="H287" s="30"/>
      <c r="I287" s="31"/>
      <c r="J287" s="29"/>
      <c r="K287" s="29"/>
      <c r="L287" s="29"/>
      <c r="M287" s="29"/>
      <c r="N287" s="32"/>
      <c r="O287" s="30"/>
      <c r="P287" s="31"/>
      <c r="Q287" s="29"/>
      <c r="R287" s="29"/>
      <c r="S287" s="29"/>
      <c r="T287" s="29"/>
      <c r="U287" s="32"/>
      <c r="V287" s="30"/>
      <c r="W287" s="31"/>
      <c r="X287" s="29"/>
      <c r="Y287" s="29"/>
      <c r="Z287" s="29"/>
      <c r="AA287" s="29"/>
      <c r="AB287" s="32"/>
      <c r="AC287" s="30"/>
      <c r="AD287" s="31"/>
      <c r="AE287" s="29"/>
      <c r="AF287" s="29"/>
      <c r="AG287" s="29"/>
      <c r="AH287" s="29"/>
      <c r="AI287" s="32"/>
      <c r="AJ287" s="30"/>
      <c r="AK287" s="31"/>
      <c r="AL287" s="29"/>
      <c r="AM287" s="29"/>
      <c r="AN287" s="29"/>
      <c r="AO287" s="29"/>
      <c r="AP287" s="32"/>
      <c r="AQ287" s="30"/>
      <c r="AR287" s="31"/>
      <c r="AS287" s="29"/>
      <c r="AT287" s="29"/>
      <c r="AU287" s="29"/>
      <c r="AV287" s="29"/>
      <c r="AW287" s="32"/>
      <c r="AX287" s="30"/>
      <c r="AY287" s="31"/>
      <c r="AZ287" s="29"/>
      <c r="BA287" s="29"/>
      <c r="BB287" s="29"/>
      <c r="BC287" s="29"/>
      <c r="BD287" s="32"/>
      <c r="BE287" s="30"/>
      <c r="BF287" s="31"/>
      <c r="BG287" s="29"/>
      <c r="BH287" s="29"/>
      <c r="BI287" s="29"/>
      <c r="BJ287" s="29"/>
      <c r="BK287" s="32"/>
      <c r="BL287" s="30"/>
      <c r="BM287" s="31"/>
      <c r="BN287" s="29"/>
      <c r="BO287" s="29"/>
      <c r="BP287" s="29"/>
      <c r="BQ287" s="29"/>
      <c r="BR287" s="32"/>
      <c r="BS287" s="30"/>
      <c r="BT287" s="31"/>
      <c r="BU287" s="29"/>
      <c r="BV287" s="29"/>
      <c r="BW287" s="29"/>
      <c r="BX287" s="29"/>
      <c r="BY287" s="32"/>
      <c r="BZ287" s="30"/>
      <c r="CA287" s="31"/>
      <c r="CB287" s="29"/>
      <c r="CC287" s="29"/>
      <c r="CD287" s="29"/>
      <c r="CE287" s="29"/>
      <c r="CF287" s="32"/>
      <c r="CG287" s="30"/>
      <c r="CH287" s="31"/>
      <c r="CI287" s="29"/>
      <c r="CJ287" s="29"/>
      <c r="CK287" s="29"/>
      <c r="CL287" s="29"/>
      <c r="CM287" s="32"/>
      <c r="CN287" s="30"/>
      <c r="CO287" s="31"/>
      <c r="CP287" s="29"/>
      <c r="CQ287" s="29"/>
      <c r="CR287" s="29"/>
      <c r="CS287" s="29"/>
      <c r="CT287" s="32"/>
      <c r="CU287" s="30"/>
      <c r="CV287" s="31"/>
      <c r="CW287" s="29"/>
      <c r="CX287" s="29"/>
      <c r="CY287" s="29"/>
      <c r="CZ287" s="29"/>
      <c r="DA287" s="32"/>
      <c r="DB287" s="30"/>
      <c r="DC287" s="31"/>
      <c r="DD287" s="29"/>
      <c r="DE287" s="29"/>
      <c r="DF287" s="29"/>
      <c r="DG287" s="29"/>
      <c r="DH287" s="32"/>
      <c r="DI287" s="30"/>
      <c r="DJ287" s="31"/>
      <c r="DK287" s="29"/>
      <c r="DL287" s="29"/>
      <c r="DM287" s="29"/>
      <c r="DN287" s="29"/>
      <c r="DO287" s="32"/>
      <c r="DP287" s="30"/>
      <c r="DQ287" s="31"/>
      <c r="DR287" s="29"/>
      <c r="DS287" s="29"/>
      <c r="DT287" s="29"/>
      <c r="DU287" s="29"/>
      <c r="DV287" s="32"/>
      <c r="DW287" s="30"/>
      <c r="DX287" s="31"/>
      <c r="DY287" s="29"/>
      <c r="DZ287" s="29"/>
      <c r="EA287" s="29"/>
      <c r="EB287" s="29"/>
      <c r="EC287" s="32"/>
      <c r="ED287" s="30"/>
      <c r="EE287" s="31"/>
      <c r="EF287" s="29"/>
      <c r="EG287" s="29"/>
      <c r="EH287" s="29"/>
      <c r="EI287" s="29"/>
      <c r="EJ287" s="32"/>
      <c r="EK287" s="30"/>
      <c r="EL287" s="31"/>
      <c r="EM287" s="29"/>
      <c r="EN287" s="29"/>
      <c r="EO287" s="29"/>
      <c r="EP287" s="29"/>
      <c r="EQ287" s="32"/>
      <c r="ER287" s="30"/>
      <c r="ES287" s="31"/>
      <c r="ET287" s="29"/>
      <c r="EU287" s="29"/>
      <c r="EV287" s="29"/>
      <c r="EW287" s="29"/>
      <c r="EX287" s="32"/>
      <c r="EY287" s="30"/>
      <c r="EZ287" s="31"/>
      <c r="FA287" s="29"/>
      <c r="FB287" s="29"/>
      <c r="FC287" s="29"/>
      <c r="FD287" s="29"/>
      <c r="FE287" s="32"/>
      <c r="FF287" s="30"/>
      <c r="FG287" s="31"/>
      <c r="FH287" s="29"/>
      <c r="FI287" s="29"/>
      <c r="FJ287" s="29"/>
      <c r="FK287" s="29"/>
      <c r="FL287" s="32"/>
      <c r="FM287" s="30"/>
      <c r="FN287" s="31"/>
      <c r="FO287" s="29"/>
      <c r="FP287" s="29"/>
      <c r="FQ287" s="29"/>
      <c r="FR287" s="29"/>
      <c r="FS287" s="32"/>
      <c r="FT287" s="30"/>
      <c r="FU287" s="31"/>
      <c r="FV287" s="29"/>
      <c r="FW287" s="29"/>
      <c r="FX287" s="29"/>
      <c r="FY287" s="29"/>
      <c r="FZ287" s="32"/>
      <c r="GA287" s="30"/>
      <c r="GB287" s="31"/>
      <c r="GC287" s="29"/>
      <c r="GD287" s="29"/>
      <c r="GE287" s="29"/>
      <c r="GF287" s="29"/>
      <c r="GG287" s="32"/>
      <c r="GH287" s="30"/>
      <c r="GI287" s="31"/>
      <c r="GJ287" s="29"/>
      <c r="GK287" s="29"/>
      <c r="GL287" s="29"/>
      <c r="GM287" s="29"/>
      <c r="GN287" s="32"/>
      <c r="GO287" s="30"/>
      <c r="GP287" s="31"/>
      <c r="GQ287" s="29"/>
      <c r="GR287" s="29"/>
      <c r="GS287" s="29"/>
      <c r="GT287" s="29"/>
      <c r="GU287" s="32"/>
      <c r="GV287" s="30"/>
      <c r="GW287" s="31"/>
      <c r="GX287" s="29"/>
      <c r="GY287" s="29"/>
      <c r="GZ287" s="29"/>
      <c r="HA287" s="29"/>
      <c r="HB287" s="32"/>
      <c r="HC287" s="30"/>
      <c r="HD287" s="31"/>
      <c r="HE287" s="29"/>
      <c r="HF287" s="29"/>
      <c r="HG287" s="29"/>
      <c r="HH287" s="29"/>
      <c r="HI287" s="32"/>
      <c r="HJ287" s="30"/>
      <c r="HK287" s="31"/>
      <c r="HL287" s="29"/>
      <c r="HM287" s="29"/>
      <c r="HN287" s="29"/>
      <c r="HO287" s="29"/>
      <c r="HP287" s="32"/>
      <c r="HQ287" s="30"/>
      <c r="HR287" s="31"/>
      <c r="HS287" s="29"/>
      <c r="HT287" s="29"/>
      <c r="HU287" s="29"/>
      <c r="HV287" s="29"/>
      <c r="HW287" s="32"/>
      <c r="HX287" s="30"/>
      <c r="HY287" s="31"/>
      <c r="HZ287" s="29"/>
      <c r="IA287" s="29"/>
      <c r="IB287" s="29"/>
      <c r="IC287" s="29"/>
      <c r="ID287" s="32"/>
      <c r="IE287" s="30"/>
      <c r="IF287" s="31"/>
      <c r="IG287" s="29"/>
      <c r="IH287" s="29"/>
      <c r="II287" s="29"/>
      <c r="IJ287" s="29"/>
      <c r="IK287" s="32"/>
      <c r="IL287" s="30"/>
      <c r="IM287" s="31"/>
      <c r="IN287" s="29"/>
      <c r="IO287" s="29"/>
      <c r="IP287" s="29"/>
      <c r="IQ287" s="29"/>
      <c r="IR287" s="32"/>
      <c r="IS287" s="30"/>
      <c r="IT287" s="31"/>
      <c r="IU287" s="29"/>
      <c r="IV287" s="29"/>
    </row>
    <row r="288" spans="1:256" hidden="1" outlineLevel="2" x14ac:dyDescent="0.25">
      <c r="A288" s="30" t="s">
        <v>1491</v>
      </c>
      <c r="B288" s="31">
        <v>37062</v>
      </c>
      <c r="C288" s="29" t="s">
        <v>1492</v>
      </c>
      <c r="D288" s="29" t="s">
        <v>1479</v>
      </c>
      <c r="E288" s="29"/>
      <c r="F288" s="29" t="s">
        <v>1480</v>
      </c>
      <c r="G288" s="32">
        <v>0</v>
      </c>
      <c r="H288" s="30"/>
      <c r="I288" s="31"/>
      <c r="J288" s="29"/>
      <c r="K288" s="29"/>
      <c r="L288" s="29"/>
      <c r="M288" s="29"/>
      <c r="N288" s="32"/>
      <c r="O288" s="30"/>
      <c r="P288" s="31"/>
      <c r="Q288" s="29"/>
      <c r="R288" s="29"/>
      <c r="S288" s="29"/>
      <c r="T288" s="29"/>
      <c r="U288" s="32"/>
      <c r="V288" s="30"/>
      <c r="W288" s="31"/>
      <c r="X288" s="29"/>
      <c r="Y288" s="29"/>
      <c r="Z288" s="29"/>
      <c r="AA288" s="29"/>
      <c r="AB288" s="32"/>
      <c r="AC288" s="30"/>
      <c r="AD288" s="31"/>
      <c r="AE288" s="29"/>
      <c r="AF288" s="29"/>
      <c r="AG288" s="29"/>
      <c r="AH288" s="29"/>
      <c r="AI288" s="32"/>
      <c r="AJ288" s="30"/>
      <c r="AK288" s="31"/>
      <c r="AL288" s="29"/>
      <c r="AM288" s="29"/>
      <c r="AN288" s="29"/>
      <c r="AO288" s="29"/>
      <c r="AP288" s="32"/>
      <c r="AQ288" s="30"/>
      <c r="AR288" s="31"/>
      <c r="AS288" s="29"/>
      <c r="AT288" s="29"/>
      <c r="AU288" s="29"/>
      <c r="AV288" s="29"/>
      <c r="AW288" s="32"/>
      <c r="AX288" s="30"/>
      <c r="AY288" s="31"/>
      <c r="AZ288" s="29"/>
      <c r="BA288" s="29"/>
      <c r="BB288" s="29"/>
      <c r="BC288" s="29"/>
      <c r="BD288" s="32"/>
      <c r="BE288" s="30"/>
      <c r="BF288" s="31"/>
      <c r="BG288" s="29"/>
      <c r="BH288" s="29"/>
      <c r="BI288" s="29"/>
      <c r="BJ288" s="29"/>
      <c r="BK288" s="32"/>
      <c r="BL288" s="30"/>
      <c r="BM288" s="31"/>
      <c r="BN288" s="29"/>
      <c r="BO288" s="29"/>
      <c r="BP288" s="29"/>
      <c r="BQ288" s="29"/>
      <c r="BR288" s="32"/>
      <c r="BS288" s="30"/>
      <c r="BT288" s="31"/>
      <c r="BU288" s="29"/>
      <c r="BV288" s="29"/>
      <c r="BW288" s="29"/>
      <c r="BX288" s="29"/>
      <c r="BY288" s="32"/>
      <c r="BZ288" s="30"/>
      <c r="CA288" s="31"/>
      <c r="CB288" s="29"/>
      <c r="CC288" s="29"/>
      <c r="CD288" s="29"/>
      <c r="CE288" s="29"/>
      <c r="CF288" s="32"/>
      <c r="CG288" s="30"/>
      <c r="CH288" s="31"/>
      <c r="CI288" s="29"/>
      <c r="CJ288" s="29"/>
      <c r="CK288" s="29"/>
      <c r="CL288" s="29"/>
      <c r="CM288" s="32"/>
      <c r="CN288" s="30"/>
      <c r="CO288" s="31"/>
      <c r="CP288" s="29"/>
      <c r="CQ288" s="29"/>
      <c r="CR288" s="29"/>
      <c r="CS288" s="29"/>
      <c r="CT288" s="32"/>
      <c r="CU288" s="30"/>
      <c r="CV288" s="31"/>
      <c r="CW288" s="29"/>
      <c r="CX288" s="29"/>
      <c r="CY288" s="29"/>
      <c r="CZ288" s="29"/>
      <c r="DA288" s="32"/>
      <c r="DB288" s="30"/>
      <c r="DC288" s="31"/>
      <c r="DD288" s="29"/>
      <c r="DE288" s="29"/>
      <c r="DF288" s="29"/>
      <c r="DG288" s="29"/>
      <c r="DH288" s="32"/>
      <c r="DI288" s="30"/>
      <c r="DJ288" s="31"/>
      <c r="DK288" s="29"/>
      <c r="DL288" s="29"/>
      <c r="DM288" s="29"/>
      <c r="DN288" s="29"/>
      <c r="DO288" s="32"/>
      <c r="DP288" s="30"/>
      <c r="DQ288" s="31"/>
      <c r="DR288" s="29"/>
      <c r="DS288" s="29"/>
      <c r="DT288" s="29"/>
      <c r="DU288" s="29"/>
      <c r="DV288" s="32"/>
      <c r="DW288" s="30"/>
      <c r="DX288" s="31"/>
      <c r="DY288" s="29"/>
      <c r="DZ288" s="29"/>
      <c r="EA288" s="29"/>
      <c r="EB288" s="29"/>
      <c r="EC288" s="32"/>
      <c r="ED288" s="30"/>
      <c r="EE288" s="31"/>
      <c r="EF288" s="29"/>
      <c r="EG288" s="29"/>
      <c r="EH288" s="29"/>
      <c r="EI288" s="29"/>
      <c r="EJ288" s="32"/>
      <c r="EK288" s="30"/>
      <c r="EL288" s="31"/>
      <c r="EM288" s="29"/>
      <c r="EN288" s="29"/>
      <c r="EO288" s="29"/>
      <c r="EP288" s="29"/>
      <c r="EQ288" s="32"/>
      <c r="ER288" s="30"/>
      <c r="ES288" s="31"/>
      <c r="ET288" s="29"/>
      <c r="EU288" s="29"/>
      <c r="EV288" s="29"/>
      <c r="EW288" s="29"/>
      <c r="EX288" s="32"/>
      <c r="EY288" s="30"/>
      <c r="EZ288" s="31"/>
      <c r="FA288" s="29"/>
      <c r="FB288" s="29"/>
      <c r="FC288" s="29"/>
      <c r="FD288" s="29"/>
      <c r="FE288" s="32"/>
      <c r="FF288" s="30"/>
      <c r="FG288" s="31"/>
      <c r="FH288" s="29"/>
      <c r="FI288" s="29"/>
      <c r="FJ288" s="29"/>
      <c r="FK288" s="29"/>
      <c r="FL288" s="32"/>
      <c r="FM288" s="30"/>
      <c r="FN288" s="31"/>
      <c r="FO288" s="29"/>
      <c r="FP288" s="29"/>
      <c r="FQ288" s="29"/>
      <c r="FR288" s="29"/>
      <c r="FS288" s="32"/>
      <c r="FT288" s="30"/>
      <c r="FU288" s="31"/>
      <c r="FV288" s="29"/>
      <c r="FW288" s="29"/>
      <c r="FX288" s="29"/>
      <c r="FY288" s="29"/>
      <c r="FZ288" s="32"/>
      <c r="GA288" s="30"/>
      <c r="GB288" s="31"/>
      <c r="GC288" s="29"/>
      <c r="GD288" s="29"/>
      <c r="GE288" s="29"/>
      <c r="GF288" s="29"/>
      <c r="GG288" s="32"/>
      <c r="GH288" s="30"/>
      <c r="GI288" s="31"/>
      <c r="GJ288" s="29"/>
      <c r="GK288" s="29"/>
      <c r="GL288" s="29"/>
      <c r="GM288" s="29"/>
      <c r="GN288" s="32"/>
      <c r="GO288" s="30"/>
      <c r="GP288" s="31"/>
      <c r="GQ288" s="29"/>
      <c r="GR288" s="29"/>
      <c r="GS288" s="29"/>
      <c r="GT288" s="29"/>
      <c r="GU288" s="32"/>
      <c r="GV288" s="30"/>
      <c r="GW288" s="31"/>
      <c r="GX288" s="29"/>
      <c r="GY288" s="29"/>
      <c r="GZ288" s="29"/>
      <c r="HA288" s="29"/>
      <c r="HB288" s="32"/>
      <c r="HC288" s="30"/>
      <c r="HD288" s="31"/>
      <c r="HE288" s="29"/>
      <c r="HF288" s="29"/>
      <c r="HG288" s="29"/>
      <c r="HH288" s="29"/>
      <c r="HI288" s="32"/>
      <c r="HJ288" s="30"/>
      <c r="HK288" s="31"/>
      <c r="HL288" s="29"/>
      <c r="HM288" s="29"/>
      <c r="HN288" s="29"/>
      <c r="HO288" s="29"/>
      <c r="HP288" s="32"/>
      <c r="HQ288" s="30"/>
      <c r="HR288" s="31"/>
      <c r="HS288" s="29"/>
      <c r="HT288" s="29"/>
      <c r="HU288" s="29"/>
      <c r="HV288" s="29"/>
      <c r="HW288" s="32"/>
      <c r="HX288" s="30"/>
      <c r="HY288" s="31"/>
      <c r="HZ288" s="29"/>
      <c r="IA288" s="29"/>
      <c r="IB288" s="29"/>
      <c r="IC288" s="29"/>
      <c r="ID288" s="32"/>
      <c r="IE288" s="30"/>
      <c r="IF288" s="31"/>
      <c r="IG288" s="29"/>
      <c r="IH288" s="29"/>
      <c r="II288" s="29"/>
      <c r="IJ288" s="29"/>
      <c r="IK288" s="32"/>
      <c r="IL288" s="30"/>
      <c r="IM288" s="31"/>
      <c r="IN288" s="29"/>
      <c r="IO288" s="29"/>
      <c r="IP288" s="29"/>
      <c r="IQ288" s="29"/>
      <c r="IR288" s="32"/>
      <c r="IS288" s="30"/>
      <c r="IT288" s="31"/>
      <c r="IU288" s="29"/>
      <c r="IV288" s="29"/>
    </row>
    <row r="289" spans="1:256" hidden="1" outlineLevel="2" x14ac:dyDescent="0.25">
      <c r="A289" s="30" t="s">
        <v>1495</v>
      </c>
      <c r="B289" s="31">
        <v>37062</v>
      </c>
      <c r="C289" s="29" t="s">
        <v>1492</v>
      </c>
      <c r="D289" s="29" t="s">
        <v>1505</v>
      </c>
      <c r="E289" s="29"/>
      <c r="F289" s="29" t="s">
        <v>1506</v>
      </c>
      <c r="G289" s="32">
        <v>245572</v>
      </c>
      <c r="H289" s="30"/>
      <c r="I289" s="31"/>
      <c r="J289" s="29"/>
      <c r="K289" s="29"/>
      <c r="L289" s="29"/>
      <c r="M289" s="29"/>
      <c r="N289" s="32"/>
      <c r="O289" s="30"/>
      <c r="P289" s="31"/>
      <c r="Q289" s="29"/>
      <c r="R289" s="29"/>
      <c r="S289" s="29"/>
      <c r="T289" s="29"/>
      <c r="U289" s="32"/>
      <c r="V289" s="30"/>
      <c r="W289" s="31"/>
      <c r="X289" s="29"/>
      <c r="Y289" s="29"/>
      <c r="Z289" s="29"/>
      <c r="AA289" s="29"/>
      <c r="AB289" s="32"/>
      <c r="AC289" s="30"/>
      <c r="AD289" s="31"/>
      <c r="AE289" s="29"/>
      <c r="AF289" s="29"/>
      <c r="AG289" s="29"/>
      <c r="AH289" s="29"/>
      <c r="AI289" s="32"/>
      <c r="AJ289" s="30"/>
      <c r="AK289" s="31"/>
      <c r="AL289" s="29"/>
      <c r="AM289" s="29"/>
      <c r="AN289" s="29"/>
      <c r="AO289" s="29"/>
      <c r="AP289" s="32"/>
      <c r="AQ289" s="30"/>
      <c r="AR289" s="31"/>
      <c r="AS289" s="29"/>
      <c r="AT289" s="29"/>
      <c r="AU289" s="29"/>
      <c r="AV289" s="29"/>
      <c r="AW289" s="32"/>
      <c r="AX289" s="30"/>
      <c r="AY289" s="31"/>
      <c r="AZ289" s="29"/>
      <c r="BA289" s="29"/>
      <c r="BB289" s="29"/>
      <c r="BC289" s="29"/>
      <c r="BD289" s="32"/>
      <c r="BE289" s="30"/>
      <c r="BF289" s="31"/>
      <c r="BG289" s="29"/>
      <c r="BH289" s="29"/>
      <c r="BI289" s="29"/>
      <c r="BJ289" s="29"/>
      <c r="BK289" s="32"/>
      <c r="BL289" s="30"/>
      <c r="BM289" s="31"/>
      <c r="BN289" s="29"/>
      <c r="BO289" s="29"/>
      <c r="BP289" s="29"/>
      <c r="BQ289" s="29"/>
      <c r="BR289" s="32"/>
      <c r="BS289" s="30"/>
      <c r="BT289" s="31"/>
      <c r="BU289" s="29"/>
      <c r="BV289" s="29"/>
      <c r="BW289" s="29"/>
      <c r="BX289" s="29"/>
      <c r="BY289" s="32"/>
      <c r="BZ289" s="30"/>
      <c r="CA289" s="31"/>
      <c r="CB289" s="29"/>
      <c r="CC289" s="29"/>
      <c r="CD289" s="29"/>
      <c r="CE289" s="29"/>
      <c r="CF289" s="32"/>
      <c r="CG289" s="30"/>
      <c r="CH289" s="31"/>
      <c r="CI289" s="29"/>
      <c r="CJ289" s="29"/>
      <c r="CK289" s="29"/>
      <c r="CL289" s="29"/>
      <c r="CM289" s="32"/>
      <c r="CN289" s="30"/>
      <c r="CO289" s="31"/>
      <c r="CP289" s="29"/>
      <c r="CQ289" s="29"/>
      <c r="CR289" s="29"/>
      <c r="CS289" s="29"/>
      <c r="CT289" s="32"/>
      <c r="CU289" s="30"/>
      <c r="CV289" s="31"/>
      <c r="CW289" s="29"/>
      <c r="CX289" s="29"/>
      <c r="CY289" s="29"/>
      <c r="CZ289" s="29"/>
      <c r="DA289" s="32"/>
      <c r="DB289" s="30"/>
      <c r="DC289" s="31"/>
      <c r="DD289" s="29"/>
      <c r="DE289" s="29"/>
      <c r="DF289" s="29"/>
      <c r="DG289" s="29"/>
      <c r="DH289" s="32"/>
      <c r="DI289" s="30"/>
      <c r="DJ289" s="31"/>
      <c r="DK289" s="29"/>
      <c r="DL289" s="29"/>
      <c r="DM289" s="29"/>
      <c r="DN289" s="29"/>
      <c r="DO289" s="32"/>
      <c r="DP289" s="30"/>
      <c r="DQ289" s="31"/>
      <c r="DR289" s="29"/>
      <c r="DS289" s="29"/>
      <c r="DT289" s="29"/>
      <c r="DU289" s="29"/>
      <c r="DV289" s="32"/>
      <c r="DW289" s="30"/>
      <c r="DX289" s="31"/>
      <c r="DY289" s="29"/>
      <c r="DZ289" s="29"/>
      <c r="EA289" s="29"/>
      <c r="EB289" s="29"/>
      <c r="EC289" s="32"/>
      <c r="ED289" s="30"/>
      <c r="EE289" s="31"/>
      <c r="EF289" s="29"/>
      <c r="EG289" s="29"/>
      <c r="EH289" s="29"/>
      <c r="EI289" s="29"/>
      <c r="EJ289" s="32"/>
      <c r="EK289" s="30"/>
      <c r="EL289" s="31"/>
      <c r="EM289" s="29"/>
      <c r="EN289" s="29"/>
      <c r="EO289" s="29"/>
      <c r="EP289" s="29"/>
      <c r="EQ289" s="32"/>
      <c r="ER289" s="30"/>
      <c r="ES289" s="31"/>
      <c r="ET289" s="29"/>
      <c r="EU289" s="29"/>
      <c r="EV289" s="29"/>
      <c r="EW289" s="29"/>
      <c r="EX289" s="32"/>
      <c r="EY289" s="30"/>
      <c r="EZ289" s="31"/>
      <c r="FA289" s="29"/>
      <c r="FB289" s="29"/>
      <c r="FC289" s="29"/>
      <c r="FD289" s="29"/>
      <c r="FE289" s="32"/>
      <c r="FF289" s="30"/>
      <c r="FG289" s="31"/>
      <c r="FH289" s="29"/>
      <c r="FI289" s="29"/>
      <c r="FJ289" s="29"/>
      <c r="FK289" s="29"/>
      <c r="FL289" s="32"/>
      <c r="FM289" s="30"/>
      <c r="FN289" s="31"/>
      <c r="FO289" s="29"/>
      <c r="FP289" s="29"/>
      <c r="FQ289" s="29"/>
      <c r="FR289" s="29"/>
      <c r="FS289" s="32"/>
      <c r="FT289" s="30"/>
      <c r="FU289" s="31"/>
      <c r="FV289" s="29"/>
      <c r="FW289" s="29"/>
      <c r="FX289" s="29"/>
      <c r="FY289" s="29"/>
      <c r="FZ289" s="32"/>
      <c r="GA289" s="30"/>
      <c r="GB289" s="31"/>
      <c r="GC289" s="29"/>
      <c r="GD289" s="29"/>
      <c r="GE289" s="29"/>
      <c r="GF289" s="29"/>
      <c r="GG289" s="32"/>
      <c r="GH289" s="30"/>
      <c r="GI289" s="31"/>
      <c r="GJ289" s="29"/>
      <c r="GK289" s="29"/>
      <c r="GL289" s="29"/>
      <c r="GM289" s="29"/>
      <c r="GN289" s="32"/>
      <c r="GO289" s="30"/>
      <c r="GP289" s="31"/>
      <c r="GQ289" s="29"/>
      <c r="GR289" s="29"/>
      <c r="GS289" s="29"/>
      <c r="GT289" s="29"/>
      <c r="GU289" s="32"/>
      <c r="GV289" s="30"/>
      <c r="GW289" s="31"/>
      <c r="GX289" s="29"/>
      <c r="GY289" s="29"/>
      <c r="GZ289" s="29"/>
      <c r="HA289" s="29"/>
      <c r="HB289" s="32"/>
      <c r="HC289" s="30"/>
      <c r="HD289" s="31"/>
      <c r="HE289" s="29"/>
      <c r="HF289" s="29"/>
      <c r="HG289" s="29"/>
      <c r="HH289" s="29"/>
      <c r="HI289" s="32"/>
      <c r="HJ289" s="30"/>
      <c r="HK289" s="31"/>
      <c r="HL289" s="29"/>
      <c r="HM289" s="29"/>
      <c r="HN289" s="29"/>
      <c r="HO289" s="29"/>
      <c r="HP289" s="32"/>
      <c r="HQ289" s="30"/>
      <c r="HR289" s="31"/>
      <c r="HS289" s="29"/>
      <c r="HT289" s="29"/>
      <c r="HU289" s="29"/>
      <c r="HV289" s="29"/>
      <c r="HW289" s="32"/>
      <c r="HX289" s="30"/>
      <c r="HY289" s="31"/>
      <c r="HZ289" s="29"/>
      <c r="IA289" s="29"/>
      <c r="IB289" s="29"/>
      <c r="IC289" s="29"/>
      <c r="ID289" s="32"/>
      <c r="IE289" s="30"/>
      <c r="IF289" s="31"/>
      <c r="IG289" s="29"/>
      <c r="IH289" s="29"/>
      <c r="II289" s="29"/>
      <c r="IJ289" s="29"/>
      <c r="IK289" s="32"/>
      <c r="IL289" s="30"/>
      <c r="IM289" s="31"/>
      <c r="IN289" s="29"/>
      <c r="IO289" s="29"/>
      <c r="IP289" s="29"/>
      <c r="IQ289" s="29"/>
      <c r="IR289" s="32"/>
      <c r="IS289" s="30"/>
      <c r="IT289" s="31"/>
      <c r="IU289" s="29"/>
      <c r="IV289" s="29"/>
    </row>
    <row r="290" spans="1:256" hidden="1" outlineLevel="2" x14ac:dyDescent="0.25">
      <c r="A290" s="30" t="s">
        <v>1491</v>
      </c>
      <c r="B290" s="31">
        <v>37062</v>
      </c>
      <c r="C290" s="29" t="s">
        <v>1492</v>
      </c>
      <c r="D290" s="29" t="s">
        <v>1505</v>
      </c>
      <c r="E290" s="29"/>
      <c r="F290" s="29" t="s">
        <v>1506</v>
      </c>
      <c r="G290" s="32">
        <v>6706</v>
      </c>
      <c r="H290" s="30"/>
      <c r="I290" s="31"/>
      <c r="J290" s="29"/>
      <c r="K290" s="29"/>
      <c r="L290" s="29"/>
      <c r="M290" s="29"/>
      <c r="N290" s="32"/>
      <c r="O290" s="30"/>
      <c r="P290" s="31"/>
      <c r="Q290" s="29"/>
      <c r="R290" s="29"/>
      <c r="S290" s="29"/>
      <c r="T290" s="29"/>
      <c r="U290" s="32"/>
      <c r="V290" s="30"/>
      <c r="W290" s="31"/>
      <c r="X290" s="29"/>
      <c r="Y290" s="29"/>
      <c r="Z290" s="29"/>
      <c r="AA290" s="29"/>
      <c r="AB290" s="32"/>
      <c r="AC290" s="30"/>
      <c r="AD290" s="31"/>
      <c r="AE290" s="29"/>
      <c r="AF290" s="29"/>
      <c r="AG290" s="29"/>
      <c r="AH290" s="29"/>
      <c r="AI290" s="32"/>
      <c r="AJ290" s="30"/>
      <c r="AK290" s="31"/>
      <c r="AL290" s="29"/>
      <c r="AM290" s="29"/>
      <c r="AN290" s="29"/>
      <c r="AO290" s="29"/>
      <c r="AP290" s="32"/>
      <c r="AQ290" s="30"/>
      <c r="AR290" s="31"/>
      <c r="AS290" s="29"/>
      <c r="AT290" s="29"/>
      <c r="AU290" s="29"/>
      <c r="AV290" s="29"/>
      <c r="AW290" s="32"/>
      <c r="AX290" s="30"/>
      <c r="AY290" s="31"/>
      <c r="AZ290" s="29"/>
      <c r="BA290" s="29"/>
      <c r="BB290" s="29"/>
      <c r="BC290" s="29"/>
      <c r="BD290" s="32"/>
      <c r="BE290" s="30"/>
      <c r="BF290" s="31"/>
      <c r="BG290" s="29"/>
      <c r="BH290" s="29"/>
      <c r="BI290" s="29"/>
      <c r="BJ290" s="29"/>
      <c r="BK290" s="32"/>
      <c r="BL290" s="30"/>
      <c r="BM290" s="31"/>
      <c r="BN290" s="29"/>
      <c r="BO290" s="29"/>
      <c r="BP290" s="29"/>
      <c r="BQ290" s="29"/>
      <c r="BR290" s="32"/>
      <c r="BS290" s="30"/>
      <c r="BT290" s="31"/>
      <c r="BU290" s="29"/>
      <c r="BV290" s="29"/>
      <c r="BW290" s="29"/>
      <c r="BX290" s="29"/>
      <c r="BY290" s="32"/>
      <c r="BZ290" s="30"/>
      <c r="CA290" s="31"/>
      <c r="CB290" s="29"/>
      <c r="CC290" s="29"/>
      <c r="CD290" s="29"/>
      <c r="CE290" s="29"/>
      <c r="CF290" s="32"/>
      <c r="CG290" s="30"/>
      <c r="CH290" s="31"/>
      <c r="CI290" s="29"/>
      <c r="CJ290" s="29"/>
      <c r="CK290" s="29"/>
      <c r="CL290" s="29"/>
      <c r="CM290" s="32"/>
      <c r="CN290" s="30"/>
      <c r="CO290" s="31"/>
      <c r="CP290" s="29"/>
      <c r="CQ290" s="29"/>
      <c r="CR290" s="29"/>
      <c r="CS290" s="29"/>
      <c r="CT290" s="32"/>
      <c r="CU290" s="30"/>
      <c r="CV290" s="31"/>
      <c r="CW290" s="29"/>
      <c r="CX290" s="29"/>
      <c r="CY290" s="29"/>
      <c r="CZ290" s="29"/>
      <c r="DA290" s="32"/>
      <c r="DB290" s="30"/>
      <c r="DC290" s="31"/>
      <c r="DD290" s="29"/>
      <c r="DE290" s="29"/>
      <c r="DF290" s="29"/>
      <c r="DG290" s="29"/>
      <c r="DH290" s="32"/>
      <c r="DI290" s="30"/>
      <c r="DJ290" s="31"/>
      <c r="DK290" s="29"/>
      <c r="DL290" s="29"/>
      <c r="DM290" s="29"/>
      <c r="DN290" s="29"/>
      <c r="DO290" s="32"/>
      <c r="DP290" s="30"/>
      <c r="DQ290" s="31"/>
      <c r="DR290" s="29"/>
      <c r="DS290" s="29"/>
      <c r="DT290" s="29"/>
      <c r="DU290" s="29"/>
      <c r="DV290" s="32"/>
      <c r="DW290" s="30"/>
      <c r="DX290" s="31"/>
      <c r="DY290" s="29"/>
      <c r="DZ290" s="29"/>
      <c r="EA290" s="29"/>
      <c r="EB290" s="29"/>
      <c r="EC290" s="32"/>
      <c r="ED290" s="30"/>
      <c r="EE290" s="31"/>
      <c r="EF290" s="29"/>
      <c r="EG290" s="29"/>
      <c r="EH290" s="29"/>
      <c r="EI290" s="29"/>
      <c r="EJ290" s="32"/>
      <c r="EK290" s="30"/>
      <c r="EL290" s="31"/>
      <c r="EM290" s="29"/>
      <c r="EN290" s="29"/>
      <c r="EO290" s="29"/>
      <c r="EP290" s="29"/>
      <c r="EQ290" s="32"/>
      <c r="ER290" s="30"/>
      <c r="ES290" s="31"/>
      <c r="ET290" s="29"/>
      <c r="EU290" s="29"/>
      <c r="EV290" s="29"/>
      <c r="EW290" s="29"/>
      <c r="EX290" s="32"/>
      <c r="EY290" s="30"/>
      <c r="EZ290" s="31"/>
      <c r="FA290" s="29"/>
      <c r="FB290" s="29"/>
      <c r="FC290" s="29"/>
      <c r="FD290" s="29"/>
      <c r="FE290" s="32"/>
      <c r="FF290" s="30"/>
      <c r="FG290" s="31"/>
      <c r="FH290" s="29"/>
      <c r="FI290" s="29"/>
      <c r="FJ290" s="29"/>
      <c r="FK290" s="29"/>
      <c r="FL290" s="32"/>
      <c r="FM290" s="30"/>
      <c r="FN290" s="31"/>
      <c r="FO290" s="29"/>
      <c r="FP290" s="29"/>
      <c r="FQ290" s="29"/>
      <c r="FR290" s="29"/>
      <c r="FS290" s="32"/>
      <c r="FT290" s="30"/>
      <c r="FU290" s="31"/>
      <c r="FV290" s="29"/>
      <c r="FW290" s="29"/>
      <c r="FX290" s="29"/>
      <c r="FY290" s="29"/>
      <c r="FZ290" s="32"/>
      <c r="GA290" s="30"/>
      <c r="GB290" s="31"/>
      <c r="GC290" s="29"/>
      <c r="GD290" s="29"/>
      <c r="GE290" s="29"/>
      <c r="GF290" s="29"/>
      <c r="GG290" s="32"/>
      <c r="GH290" s="30"/>
      <c r="GI290" s="31"/>
      <c r="GJ290" s="29"/>
      <c r="GK290" s="29"/>
      <c r="GL290" s="29"/>
      <c r="GM290" s="29"/>
      <c r="GN290" s="32"/>
      <c r="GO290" s="30"/>
      <c r="GP290" s="31"/>
      <c r="GQ290" s="29"/>
      <c r="GR290" s="29"/>
      <c r="GS290" s="29"/>
      <c r="GT290" s="29"/>
      <c r="GU290" s="32"/>
      <c r="GV290" s="30"/>
      <c r="GW290" s="31"/>
      <c r="GX290" s="29"/>
      <c r="GY290" s="29"/>
      <c r="GZ290" s="29"/>
      <c r="HA290" s="29"/>
      <c r="HB290" s="32"/>
      <c r="HC290" s="30"/>
      <c r="HD290" s="31"/>
      <c r="HE290" s="29"/>
      <c r="HF290" s="29"/>
      <c r="HG290" s="29"/>
      <c r="HH290" s="29"/>
      <c r="HI290" s="32"/>
      <c r="HJ290" s="30"/>
      <c r="HK290" s="31"/>
      <c r="HL290" s="29"/>
      <c r="HM290" s="29"/>
      <c r="HN290" s="29"/>
      <c r="HO290" s="29"/>
      <c r="HP290" s="32"/>
      <c r="HQ290" s="30"/>
      <c r="HR290" s="31"/>
      <c r="HS290" s="29"/>
      <c r="HT290" s="29"/>
      <c r="HU290" s="29"/>
      <c r="HV290" s="29"/>
      <c r="HW290" s="32"/>
      <c r="HX290" s="30"/>
      <c r="HY290" s="31"/>
      <c r="HZ290" s="29"/>
      <c r="IA290" s="29"/>
      <c r="IB290" s="29"/>
      <c r="IC290" s="29"/>
      <c r="ID290" s="32"/>
      <c r="IE290" s="30"/>
      <c r="IF290" s="31"/>
      <c r="IG290" s="29"/>
      <c r="IH290" s="29"/>
      <c r="II290" s="29"/>
      <c r="IJ290" s="29"/>
      <c r="IK290" s="32"/>
      <c r="IL290" s="30"/>
      <c r="IM290" s="31"/>
      <c r="IN290" s="29"/>
      <c r="IO290" s="29"/>
      <c r="IP290" s="29"/>
      <c r="IQ290" s="29"/>
      <c r="IR290" s="32"/>
      <c r="IS290" s="30"/>
      <c r="IT290" s="31"/>
      <c r="IU290" s="29"/>
      <c r="IV290" s="29"/>
    </row>
    <row r="291" spans="1:256" hidden="1" outlineLevel="2" x14ac:dyDescent="0.25">
      <c r="A291" s="30" t="s">
        <v>1367</v>
      </c>
      <c r="B291" s="31">
        <v>37063</v>
      </c>
      <c r="C291" s="29" t="s">
        <v>1372</v>
      </c>
      <c r="D291" s="29" t="s">
        <v>1505</v>
      </c>
      <c r="E291" s="29"/>
      <c r="F291" s="29" t="s">
        <v>1370</v>
      </c>
      <c r="G291" s="32">
        <v>-33000</v>
      </c>
      <c r="H291" s="30"/>
      <c r="I291" s="31"/>
      <c r="J291" s="29"/>
      <c r="K291" s="29"/>
      <c r="L291" s="29"/>
      <c r="M291" s="29"/>
      <c r="N291" s="32"/>
      <c r="O291" s="30"/>
      <c r="P291" s="31"/>
      <c r="Q291" s="29"/>
      <c r="R291" s="29"/>
      <c r="S291" s="29"/>
      <c r="T291" s="29"/>
      <c r="U291" s="32"/>
      <c r="V291" s="30"/>
      <c r="W291" s="31"/>
      <c r="X291" s="29"/>
      <c r="Y291" s="29"/>
      <c r="Z291" s="29"/>
      <c r="AA291" s="29"/>
      <c r="AB291" s="32"/>
      <c r="AC291" s="30"/>
      <c r="AD291" s="31"/>
      <c r="AE291" s="29"/>
      <c r="AF291" s="29"/>
      <c r="AG291" s="29"/>
      <c r="AH291" s="29"/>
      <c r="AI291" s="32"/>
      <c r="AJ291" s="30"/>
      <c r="AK291" s="31"/>
      <c r="AL291" s="29"/>
      <c r="AM291" s="29"/>
      <c r="AN291" s="29"/>
      <c r="AO291" s="29"/>
      <c r="AP291" s="32"/>
      <c r="AQ291" s="30"/>
      <c r="AR291" s="31"/>
      <c r="AS291" s="29"/>
      <c r="AT291" s="29"/>
      <c r="AU291" s="29"/>
      <c r="AV291" s="29"/>
      <c r="AW291" s="32"/>
      <c r="AX291" s="30"/>
      <c r="AY291" s="31"/>
      <c r="AZ291" s="29"/>
      <c r="BA291" s="29"/>
      <c r="BB291" s="29"/>
      <c r="BC291" s="29"/>
      <c r="BD291" s="32"/>
      <c r="BE291" s="30"/>
      <c r="BF291" s="31"/>
      <c r="BG291" s="29"/>
      <c r="BH291" s="29"/>
      <c r="BI291" s="29"/>
      <c r="BJ291" s="29"/>
      <c r="BK291" s="32"/>
      <c r="BL291" s="30"/>
      <c r="BM291" s="31"/>
      <c r="BN291" s="29"/>
      <c r="BO291" s="29"/>
      <c r="BP291" s="29"/>
      <c r="BQ291" s="29"/>
      <c r="BR291" s="32"/>
      <c r="BS291" s="30"/>
      <c r="BT291" s="31"/>
      <c r="BU291" s="29"/>
      <c r="BV291" s="29"/>
      <c r="BW291" s="29"/>
      <c r="BX291" s="29"/>
      <c r="BY291" s="32"/>
      <c r="BZ291" s="30"/>
      <c r="CA291" s="31"/>
      <c r="CB291" s="29"/>
      <c r="CC291" s="29"/>
      <c r="CD291" s="29"/>
      <c r="CE291" s="29"/>
      <c r="CF291" s="32"/>
      <c r="CG291" s="30"/>
      <c r="CH291" s="31"/>
      <c r="CI291" s="29"/>
      <c r="CJ291" s="29"/>
      <c r="CK291" s="29"/>
      <c r="CL291" s="29"/>
      <c r="CM291" s="32"/>
      <c r="CN291" s="30"/>
      <c r="CO291" s="31"/>
      <c r="CP291" s="29"/>
      <c r="CQ291" s="29"/>
      <c r="CR291" s="29"/>
      <c r="CS291" s="29"/>
      <c r="CT291" s="32"/>
      <c r="CU291" s="30"/>
      <c r="CV291" s="31"/>
      <c r="CW291" s="29"/>
      <c r="CX291" s="29"/>
      <c r="CY291" s="29"/>
      <c r="CZ291" s="29"/>
      <c r="DA291" s="32"/>
      <c r="DB291" s="30"/>
      <c r="DC291" s="31"/>
      <c r="DD291" s="29"/>
      <c r="DE291" s="29"/>
      <c r="DF291" s="29"/>
      <c r="DG291" s="29"/>
      <c r="DH291" s="32"/>
      <c r="DI291" s="30"/>
      <c r="DJ291" s="31"/>
      <c r="DK291" s="29"/>
      <c r="DL291" s="29"/>
      <c r="DM291" s="29"/>
      <c r="DN291" s="29"/>
      <c r="DO291" s="32"/>
      <c r="DP291" s="30"/>
      <c r="DQ291" s="31"/>
      <c r="DR291" s="29"/>
      <c r="DS291" s="29"/>
      <c r="DT291" s="29"/>
      <c r="DU291" s="29"/>
      <c r="DV291" s="32"/>
      <c r="DW291" s="30"/>
      <c r="DX291" s="31"/>
      <c r="DY291" s="29"/>
      <c r="DZ291" s="29"/>
      <c r="EA291" s="29"/>
      <c r="EB291" s="29"/>
      <c r="EC291" s="32"/>
      <c r="ED291" s="30"/>
      <c r="EE291" s="31"/>
      <c r="EF291" s="29"/>
      <c r="EG291" s="29"/>
      <c r="EH291" s="29"/>
      <c r="EI291" s="29"/>
      <c r="EJ291" s="32"/>
      <c r="EK291" s="30"/>
      <c r="EL291" s="31"/>
      <c r="EM291" s="29"/>
      <c r="EN291" s="29"/>
      <c r="EO291" s="29"/>
      <c r="EP291" s="29"/>
      <c r="EQ291" s="32"/>
      <c r="ER291" s="30"/>
      <c r="ES291" s="31"/>
      <c r="ET291" s="29"/>
      <c r="EU291" s="29"/>
      <c r="EV291" s="29"/>
      <c r="EW291" s="29"/>
      <c r="EX291" s="32"/>
      <c r="EY291" s="30"/>
      <c r="EZ291" s="31"/>
      <c r="FA291" s="29"/>
      <c r="FB291" s="29"/>
      <c r="FC291" s="29"/>
      <c r="FD291" s="29"/>
      <c r="FE291" s="32"/>
      <c r="FF291" s="30"/>
      <c r="FG291" s="31"/>
      <c r="FH291" s="29"/>
      <c r="FI291" s="29"/>
      <c r="FJ291" s="29"/>
      <c r="FK291" s="29"/>
      <c r="FL291" s="32"/>
      <c r="FM291" s="30"/>
      <c r="FN291" s="31"/>
      <c r="FO291" s="29"/>
      <c r="FP291" s="29"/>
      <c r="FQ291" s="29"/>
      <c r="FR291" s="29"/>
      <c r="FS291" s="32"/>
      <c r="FT291" s="30"/>
      <c r="FU291" s="31"/>
      <c r="FV291" s="29"/>
      <c r="FW291" s="29"/>
      <c r="FX291" s="29"/>
      <c r="FY291" s="29"/>
      <c r="FZ291" s="32"/>
      <c r="GA291" s="30"/>
      <c r="GB291" s="31"/>
      <c r="GC291" s="29"/>
      <c r="GD291" s="29"/>
      <c r="GE291" s="29"/>
      <c r="GF291" s="29"/>
      <c r="GG291" s="32"/>
      <c r="GH291" s="30"/>
      <c r="GI291" s="31"/>
      <c r="GJ291" s="29"/>
      <c r="GK291" s="29"/>
      <c r="GL291" s="29"/>
      <c r="GM291" s="29"/>
      <c r="GN291" s="32"/>
      <c r="GO291" s="30"/>
      <c r="GP291" s="31"/>
      <c r="GQ291" s="29"/>
      <c r="GR291" s="29"/>
      <c r="GS291" s="29"/>
      <c r="GT291" s="29"/>
      <c r="GU291" s="32"/>
      <c r="GV291" s="30"/>
      <c r="GW291" s="31"/>
      <c r="GX291" s="29"/>
      <c r="GY291" s="29"/>
      <c r="GZ291" s="29"/>
      <c r="HA291" s="29"/>
      <c r="HB291" s="32"/>
      <c r="HC291" s="30"/>
      <c r="HD291" s="31"/>
      <c r="HE291" s="29"/>
      <c r="HF291" s="29"/>
      <c r="HG291" s="29"/>
      <c r="HH291" s="29"/>
      <c r="HI291" s="32"/>
      <c r="HJ291" s="30"/>
      <c r="HK291" s="31"/>
      <c r="HL291" s="29"/>
      <c r="HM291" s="29"/>
      <c r="HN291" s="29"/>
      <c r="HO291" s="29"/>
      <c r="HP291" s="32"/>
      <c r="HQ291" s="30"/>
      <c r="HR291" s="31"/>
      <c r="HS291" s="29"/>
      <c r="HT291" s="29"/>
      <c r="HU291" s="29"/>
      <c r="HV291" s="29"/>
      <c r="HW291" s="32"/>
      <c r="HX291" s="30"/>
      <c r="HY291" s="31"/>
      <c r="HZ291" s="29"/>
      <c r="IA291" s="29"/>
      <c r="IB291" s="29"/>
      <c r="IC291" s="29"/>
      <c r="ID291" s="32"/>
      <c r="IE291" s="30"/>
      <c r="IF291" s="31"/>
      <c r="IG291" s="29"/>
      <c r="IH291" s="29"/>
      <c r="II291" s="29"/>
      <c r="IJ291" s="29"/>
      <c r="IK291" s="32"/>
      <c r="IL291" s="30"/>
      <c r="IM291" s="31"/>
      <c r="IN291" s="29"/>
      <c r="IO291" s="29"/>
      <c r="IP291" s="29"/>
      <c r="IQ291" s="29"/>
      <c r="IR291" s="32"/>
      <c r="IS291" s="30"/>
      <c r="IT291" s="31"/>
      <c r="IU291" s="29"/>
      <c r="IV291" s="29"/>
    </row>
    <row r="292" spans="1:256" hidden="1" outlineLevel="2" x14ac:dyDescent="0.25">
      <c r="A292" s="30" t="s">
        <v>1483</v>
      </c>
      <c r="B292" s="31">
        <v>37064</v>
      </c>
      <c r="C292" s="29" t="s">
        <v>1484</v>
      </c>
      <c r="D292" s="29" t="s">
        <v>1479</v>
      </c>
      <c r="E292" s="29"/>
      <c r="F292" s="29" t="s">
        <v>1480</v>
      </c>
      <c r="G292" s="32">
        <v>0</v>
      </c>
      <c r="H292" s="30"/>
      <c r="I292" s="31"/>
      <c r="J292" s="29"/>
      <c r="K292" s="29"/>
      <c r="L292" s="29"/>
      <c r="M292" s="29"/>
      <c r="N292" s="32"/>
      <c r="O292" s="30"/>
      <c r="P292" s="31"/>
      <c r="Q292" s="29"/>
      <c r="R292" s="29"/>
      <c r="S292" s="29"/>
      <c r="T292" s="29"/>
      <c r="U292" s="32"/>
      <c r="V292" s="30"/>
      <c r="W292" s="31"/>
      <c r="X292" s="29"/>
      <c r="Y292" s="29"/>
      <c r="Z292" s="29"/>
      <c r="AA292" s="29"/>
      <c r="AB292" s="32"/>
      <c r="AC292" s="30"/>
      <c r="AD292" s="31"/>
      <c r="AE292" s="29"/>
      <c r="AF292" s="29"/>
      <c r="AG292" s="29"/>
      <c r="AH292" s="29"/>
      <c r="AI292" s="32"/>
      <c r="AJ292" s="30"/>
      <c r="AK292" s="31"/>
      <c r="AL292" s="29"/>
      <c r="AM292" s="29"/>
      <c r="AN292" s="29"/>
      <c r="AO292" s="29"/>
      <c r="AP292" s="32"/>
      <c r="AQ292" s="30"/>
      <c r="AR292" s="31"/>
      <c r="AS292" s="29"/>
      <c r="AT292" s="29"/>
      <c r="AU292" s="29"/>
      <c r="AV292" s="29"/>
      <c r="AW292" s="32"/>
      <c r="AX292" s="30"/>
      <c r="AY292" s="31"/>
      <c r="AZ292" s="29"/>
      <c r="BA292" s="29"/>
      <c r="BB292" s="29"/>
      <c r="BC292" s="29"/>
      <c r="BD292" s="32"/>
      <c r="BE292" s="30"/>
      <c r="BF292" s="31"/>
      <c r="BG292" s="29"/>
      <c r="BH292" s="29"/>
      <c r="BI292" s="29"/>
      <c r="BJ292" s="29"/>
      <c r="BK292" s="32"/>
      <c r="BL292" s="30"/>
      <c r="BM292" s="31"/>
      <c r="BN292" s="29"/>
      <c r="BO292" s="29"/>
      <c r="BP292" s="29"/>
      <c r="BQ292" s="29"/>
      <c r="BR292" s="32"/>
      <c r="BS292" s="30"/>
      <c r="BT292" s="31"/>
      <c r="BU292" s="29"/>
      <c r="BV292" s="29"/>
      <c r="BW292" s="29"/>
      <c r="BX292" s="29"/>
      <c r="BY292" s="32"/>
      <c r="BZ292" s="30"/>
      <c r="CA292" s="31"/>
      <c r="CB292" s="29"/>
      <c r="CC292" s="29"/>
      <c r="CD292" s="29"/>
      <c r="CE292" s="29"/>
      <c r="CF292" s="32"/>
      <c r="CG292" s="30"/>
      <c r="CH292" s="31"/>
      <c r="CI292" s="29"/>
      <c r="CJ292" s="29"/>
      <c r="CK292" s="29"/>
      <c r="CL292" s="29"/>
      <c r="CM292" s="32"/>
      <c r="CN292" s="30"/>
      <c r="CO292" s="31"/>
      <c r="CP292" s="29"/>
      <c r="CQ292" s="29"/>
      <c r="CR292" s="29"/>
      <c r="CS292" s="29"/>
      <c r="CT292" s="32"/>
      <c r="CU292" s="30"/>
      <c r="CV292" s="31"/>
      <c r="CW292" s="29"/>
      <c r="CX292" s="29"/>
      <c r="CY292" s="29"/>
      <c r="CZ292" s="29"/>
      <c r="DA292" s="32"/>
      <c r="DB292" s="30"/>
      <c r="DC292" s="31"/>
      <c r="DD292" s="29"/>
      <c r="DE292" s="29"/>
      <c r="DF292" s="29"/>
      <c r="DG292" s="29"/>
      <c r="DH292" s="32"/>
      <c r="DI292" s="30"/>
      <c r="DJ292" s="31"/>
      <c r="DK292" s="29"/>
      <c r="DL292" s="29"/>
      <c r="DM292" s="29"/>
      <c r="DN292" s="29"/>
      <c r="DO292" s="32"/>
      <c r="DP292" s="30"/>
      <c r="DQ292" s="31"/>
      <c r="DR292" s="29"/>
      <c r="DS292" s="29"/>
      <c r="DT292" s="29"/>
      <c r="DU292" s="29"/>
      <c r="DV292" s="32"/>
      <c r="DW292" s="30"/>
      <c r="DX292" s="31"/>
      <c r="DY292" s="29"/>
      <c r="DZ292" s="29"/>
      <c r="EA292" s="29"/>
      <c r="EB292" s="29"/>
      <c r="EC292" s="32"/>
      <c r="ED292" s="30"/>
      <c r="EE292" s="31"/>
      <c r="EF292" s="29"/>
      <c r="EG292" s="29"/>
      <c r="EH292" s="29"/>
      <c r="EI292" s="29"/>
      <c r="EJ292" s="32"/>
      <c r="EK292" s="30"/>
      <c r="EL292" s="31"/>
      <c r="EM292" s="29"/>
      <c r="EN292" s="29"/>
      <c r="EO292" s="29"/>
      <c r="EP292" s="29"/>
      <c r="EQ292" s="32"/>
      <c r="ER292" s="30"/>
      <c r="ES292" s="31"/>
      <c r="ET292" s="29"/>
      <c r="EU292" s="29"/>
      <c r="EV292" s="29"/>
      <c r="EW292" s="29"/>
      <c r="EX292" s="32"/>
      <c r="EY292" s="30"/>
      <c r="EZ292" s="31"/>
      <c r="FA292" s="29"/>
      <c r="FB292" s="29"/>
      <c r="FC292" s="29"/>
      <c r="FD292" s="29"/>
      <c r="FE292" s="32"/>
      <c r="FF292" s="30"/>
      <c r="FG292" s="31"/>
      <c r="FH292" s="29"/>
      <c r="FI292" s="29"/>
      <c r="FJ292" s="29"/>
      <c r="FK292" s="29"/>
      <c r="FL292" s="32"/>
      <c r="FM292" s="30"/>
      <c r="FN292" s="31"/>
      <c r="FO292" s="29"/>
      <c r="FP292" s="29"/>
      <c r="FQ292" s="29"/>
      <c r="FR292" s="29"/>
      <c r="FS292" s="32"/>
      <c r="FT292" s="30"/>
      <c r="FU292" s="31"/>
      <c r="FV292" s="29"/>
      <c r="FW292" s="29"/>
      <c r="FX292" s="29"/>
      <c r="FY292" s="29"/>
      <c r="FZ292" s="32"/>
      <c r="GA292" s="30"/>
      <c r="GB292" s="31"/>
      <c r="GC292" s="29"/>
      <c r="GD292" s="29"/>
      <c r="GE292" s="29"/>
      <c r="GF292" s="29"/>
      <c r="GG292" s="32"/>
      <c r="GH292" s="30"/>
      <c r="GI292" s="31"/>
      <c r="GJ292" s="29"/>
      <c r="GK292" s="29"/>
      <c r="GL292" s="29"/>
      <c r="GM292" s="29"/>
      <c r="GN292" s="32"/>
      <c r="GO292" s="30"/>
      <c r="GP292" s="31"/>
      <c r="GQ292" s="29"/>
      <c r="GR292" s="29"/>
      <c r="GS292" s="29"/>
      <c r="GT292" s="29"/>
      <c r="GU292" s="32"/>
      <c r="GV292" s="30"/>
      <c r="GW292" s="31"/>
      <c r="GX292" s="29"/>
      <c r="GY292" s="29"/>
      <c r="GZ292" s="29"/>
      <c r="HA292" s="29"/>
      <c r="HB292" s="32"/>
      <c r="HC292" s="30"/>
      <c r="HD292" s="31"/>
      <c r="HE292" s="29"/>
      <c r="HF292" s="29"/>
      <c r="HG292" s="29"/>
      <c r="HH292" s="29"/>
      <c r="HI292" s="32"/>
      <c r="HJ292" s="30"/>
      <c r="HK292" s="31"/>
      <c r="HL292" s="29"/>
      <c r="HM292" s="29"/>
      <c r="HN292" s="29"/>
      <c r="HO292" s="29"/>
      <c r="HP292" s="32"/>
      <c r="HQ292" s="30"/>
      <c r="HR292" s="31"/>
      <c r="HS292" s="29"/>
      <c r="HT292" s="29"/>
      <c r="HU292" s="29"/>
      <c r="HV292" s="29"/>
      <c r="HW292" s="32"/>
      <c r="HX292" s="30"/>
      <c r="HY292" s="31"/>
      <c r="HZ292" s="29"/>
      <c r="IA292" s="29"/>
      <c r="IB292" s="29"/>
      <c r="IC292" s="29"/>
      <c r="ID292" s="32"/>
      <c r="IE292" s="30"/>
      <c r="IF292" s="31"/>
      <c r="IG292" s="29"/>
      <c r="IH292" s="29"/>
      <c r="II292" s="29"/>
      <c r="IJ292" s="29"/>
      <c r="IK292" s="32"/>
      <c r="IL292" s="30"/>
      <c r="IM292" s="31"/>
      <c r="IN292" s="29"/>
      <c r="IO292" s="29"/>
      <c r="IP292" s="29"/>
      <c r="IQ292" s="29"/>
      <c r="IR292" s="32"/>
      <c r="IS292" s="30"/>
      <c r="IT292" s="31"/>
      <c r="IU292" s="29"/>
      <c r="IV292" s="29"/>
    </row>
    <row r="293" spans="1:256" hidden="1" outlineLevel="2" x14ac:dyDescent="0.25">
      <c r="A293" s="30" t="s">
        <v>1483</v>
      </c>
      <c r="B293" s="31">
        <v>37064</v>
      </c>
      <c r="C293" s="29" t="s">
        <v>1484</v>
      </c>
      <c r="D293" s="29" t="s">
        <v>1479</v>
      </c>
      <c r="E293" s="29"/>
      <c r="F293" s="29" t="s">
        <v>1480</v>
      </c>
      <c r="G293" s="32">
        <v>0</v>
      </c>
      <c r="H293" s="30"/>
      <c r="I293" s="31"/>
      <c r="J293" s="29"/>
      <c r="K293" s="29"/>
      <c r="L293" s="29"/>
      <c r="M293" s="29"/>
      <c r="N293" s="32"/>
      <c r="O293" s="30"/>
      <c r="P293" s="31"/>
      <c r="Q293" s="29"/>
      <c r="R293" s="29"/>
      <c r="S293" s="29"/>
      <c r="T293" s="29"/>
      <c r="U293" s="32"/>
      <c r="V293" s="30"/>
      <c r="W293" s="31"/>
      <c r="X293" s="29"/>
      <c r="Y293" s="29"/>
      <c r="Z293" s="29"/>
      <c r="AA293" s="29"/>
      <c r="AB293" s="32"/>
      <c r="AC293" s="30"/>
      <c r="AD293" s="31"/>
      <c r="AE293" s="29"/>
      <c r="AF293" s="29"/>
      <c r="AG293" s="29"/>
      <c r="AH293" s="29"/>
      <c r="AI293" s="32"/>
      <c r="AJ293" s="30"/>
      <c r="AK293" s="31"/>
      <c r="AL293" s="29"/>
      <c r="AM293" s="29"/>
      <c r="AN293" s="29"/>
      <c r="AO293" s="29"/>
      <c r="AP293" s="32"/>
      <c r="AQ293" s="30"/>
      <c r="AR293" s="31"/>
      <c r="AS293" s="29"/>
      <c r="AT293" s="29"/>
      <c r="AU293" s="29"/>
      <c r="AV293" s="29"/>
      <c r="AW293" s="32"/>
      <c r="AX293" s="30"/>
      <c r="AY293" s="31"/>
      <c r="AZ293" s="29"/>
      <c r="BA293" s="29"/>
      <c r="BB293" s="29"/>
      <c r="BC293" s="29"/>
      <c r="BD293" s="32"/>
      <c r="BE293" s="30"/>
      <c r="BF293" s="31"/>
      <c r="BG293" s="29"/>
      <c r="BH293" s="29"/>
      <c r="BI293" s="29"/>
      <c r="BJ293" s="29"/>
      <c r="BK293" s="32"/>
      <c r="BL293" s="30"/>
      <c r="BM293" s="31"/>
      <c r="BN293" s="29"/>
      <c r="BO293" s="29"/>
      <c r="BP293" s="29"/>
      <c r="BQ293" s="29"/>
      <c r="BR293" s="32"/>
      <c r="BS293" s="30"/>
      <c r="BT293" s="31"/>
      <c r="BU293" s="29"/>
      <c r="BV293" s="29"/>
      <c r="BW293" s="29"/>
      <c r="BX293" s="29"/>
      <c r="BY293" s="32"/>
      <c r="BZ293" s="30"/>
      <c r="CA293" s="31"/>
      <c r="CB293" s="29"/>
      <c r="CC293" s="29"/>
      <c r="CD293" s="29"/>
      <c r="CE293" s="29"/>
      <c r="CF293" s="32"/>
      <c r="CG293" s="30"/>
      <c r="CH293" s="31"/>
      <c r="CI293" s="29"/>
      <c r="CJ293" s="29"/>
      <c r="CK293" s="29"/>
      <c r="CL293" s="29"/>
      <c r="CM293" s="32"/>
      <c r="CN293" s="30"/>
      <c r="CO293" s="31"/>
      <c r="CP293" s="29"/>
      <c r="CQ293" s="29"/>
      <c r="CR293" s="29"/>
      <c r="CS293" s="29"/>
      <c r="CT293" s="32"/>
      <c r="CU293" s="30"/>
      <c r="CV293" s="31"/>
      <c r="CW293" s="29"/>
      <c r="CX293" s="29"/>
      <c r="CY293" s="29"/>
      <c r="CZ293" s="29"/>
      <c r="DA293" s="32"/>
      <c r="DB293" s="30"/>
      <c r="DC293" s="31"/>
      <c r="DD293" s="29"/>
      <c r="DE293" s="29"/>
      <c r="DF293" s="29"/>
      <c r="DG293" s="29"/>
      <c r="DH293" s="32"/>
      <c r="DI293" s="30"/>
      <c r="DJ293" s="31"/>
      <c r="DK293" s="29"/>
      <c r="DL293" s="29"/>
      <c r="DM293" s="29"/>
      <c r="DN293" s="29"/>
      <c r="DO293" s="32"/>
      <c r="DP293" s="30"/>
      <c r="DQ293" s="31"/>
      <c r="DR293" s="29"/>
      <c r="DS293" s="29"/>
      <c r="DT293" s="29"/>
      <c r="DU293" s="29"/>
      <c r="DV293" s="32"/>
      <c r="DW293" s="30"/>
      <c r="DX293" s="31"/>
      <c r="DY293" s="29"/>
      <c r="DZ293" s="29"/>
      <c r="EA293" s="29"/>
      <c r="EB293" s="29"/>
      <c r="EC293" s="32"/>
      <c r="ED293" s="30"/>
      <c r="EE293" s="31"/>
      <c r="EF293" s="29"/>
      <c r="EG293" s="29"/>
      <c r="EH293" s="29"/>
      <c r="EI293" s="29"/>
      <c r="EJ293" s="32"/>
      <c r="EK293" s="30"/>
      <c r="EL293" s="31"/>
      <c r="EM293" s="29"/>
      <c r="EN293" s="29"/>
      <c r="EO293" s="29"/>
      <c r="EP293" s="29"/>
      <c r="EQ293" s="32"/>
      <c r="ER293" s="30"/>
      <c r="ES293" s="31"/>
      <c r="ET293" s="29"/>
      <c r="EU293" s="29"/>
      <c r="EV293" s="29"/>
      <c r="EW293" s="29"/>
      <c r="EX293" s="32"/>
      <c r="EY293" s="30"/>
      <c r="EZ293" s="31"/>
      <c r="FA293" s="29"/>
      <c r="FB293" s="29"/>
      <c r="FC293" s="29"/>
      <c r="FD293" s="29"/>
      <c r="FE293" s="32"/>
      <c r="FF293" s="30"/>
      <c r="FG293" s="31"/>
      <c r="FH293" s="29"/>
      <c r="FI293" s="29"/>
      <c r="FJ293" s="29"/>
      <c r="FK293" s="29"/>
      <c r="FL293" s="32"/>
      <c r="FM293" s="30"/>
      <c r="FN293" s="31"/>
      <c r="FO293" s="29"/>
      <c r="FP293" s="29"/>
      <c r="FQ293" s="29"/>
      <c r="FR293" s="29"/>
      <c r="FS293" s="32"/>
      <c r="FT293" s="30"/>
      <c r="FU293" s="31"/>
      <c r="FV293" s="29"/>
      <c r="FW293" s="29"/>
      <c r="FX293" s="29"/>
      <c r="FY293" s="29"/>
      <c r="FZ293" s="32"/>
      <c r="GA293" s="30"/>
      <c r="GB293" s="31"/>
      <c r="GC293" s="29"/>
      <c r="GD293" s="29"/>
      <c r="GE293" s="29"/>
      <c r="GF293" s="29"/>
      <c r="GG293" s="32"/>
      <c r="GH293" s="30"/>
      <c r="GI293" s="31"/>
      <c r="GJ293" s="29"/>
      <c r="GK293" s="29"/>
      <c r="GL293" s="29"/>
      <c r="GM293" s="29"/>
      <c r="GN293" s="32"/>
      <c r="GO293" s="30"/>
      <c r="GP293" s="31"/>
      <c r="GQ293" s="29"/>
      <c r="GR293" s="29"/>
      <c r="GS293" s="29"/>
      <c r="GT293" s="29"/>
      <c r="GU293" s="32"/>
      <c r="GV293" s="30"/>
      <c r="GW293" s="31"/>
      <c r="GX293" s="29"/>
      <c r="GY293" s="29"/>
      <c r="GZ293" s="29"/>
      <c r="HA293" s="29"/>
      <c r="HB293" s="32"/>
      <c r="HC293" s="30"/>
      <c r="HD293" s="31"/>
      <c r="HE293" s="29"/>
      <c r="HF293" s="29"/>
      <c r="HG293" s="29"/>
      <c r="HH293" s="29"/>
      <c r="HI293" s="32"/>
      <c r="HJ293" s="30"/>
      <c r="HK293" s="31"/>
      <c r="HL293" s="29"/>
      <c r="HM293" s="29"/>
      <c r="HN293" s="29"/>
      <c r="HO293" s="29"/>
      <c r="HP293" s="32"/>
      <c r="HQ293" s="30"/>
      <c r="HR293" s="31"/>
      <c r="HS293" s="29"/>
      <c r="HT293" s="29"/>
      <c r="HU293" s="29"/>
      <c r="HV293" s="29"/>
      <c r="HW293" s="32"/>
      <c r="HX293" s="30"/>
      <c r="HY293" s="31"/>
      <c r="HZ293" s="29"/>
      <c r="IA293" s="29"/>
      <c r="IB293" s="29"/>
      <c r="IC293" s="29"/>
      <c r="ID293" s="32"/>
      <c r="IE293" s="30"/>
      <c r="IF293" s="31"/>
      <c r="IG293" s="29"/>
      <c r="IH293" s="29"/>
      <c r="II293" s="29"/>
      <c r="IJ293" s="29"/>
      <c r="IK293" s="32"/>
      <c r="IL293" s="30"/>
      <c r="IM293" s="31"/>
      <c r="IN293" s="29"/>
      <c r="IO293" s="29"/>
      <c r="IP293" s="29"/>
      <c r="IQ293" s="29"/>
      <c r="IR293" s="32"/>
      <c r="IS293" s="30"/>
      <c r="IT293" s="31"/>
      <c r="IU293" s="29"/>
      <c r="IV293" s="29"/>
    </row>
    <row r="294" spans="1:256" hidden="1" outlineLevel="2" x14ac:dyDescent="0.25">
      <c r="A294" s="30" t="s">
        <v>1481</v>
      </c>
      <c r="B294" s="31">
        <v>37064</v>
      </c>
      <c r="C294" s="29" t="s">
        <v>1482</v>
      </c>
      <c r="D294" s="29" t="s">
        <v>1479</v>
      </c>
      <c r="E294" s="29"/>
      <c r="F294" s="29" t="s">
        <v>1480</v>
      </c>
      <c r="G294" s="32">
        <v>0</v>
      </c>
      <c r="H294" s="30"/>
      <c r="I294" s="31"/>
      <c r="J294" s="29"/>
      <c r="K294" s="29"/>
      <c r="L294" s="29"/>
      <c r="M294" s="29"/>
      <c r="N294" s="32"/>
      <c r="O294" s="30"/>
      <c r="P294" s="31"/>
      <c r="Q294" s="29"/>
      <c r="R294" s="29"/>
      <c r="S294" s="29"/>
      <c r="T294" s="29"/>
      <c r="U294" s="32"/>
      <c r="V294" s="30"/>
      <c r="W294" s="31"/>
      <c r="X294" s="29"/>
      <c r="Y294" s="29"/>
      <c r="Z294" s="29"/>
      <c r="AA294" s="29"/>
      <c r="AB294" s="32"/>
      <c r="AC294" s="30"/>
      <c r="AD294" s="31"/>
      <c r="AE294" s="29"/>
      <c r="AF294" s="29"/>
      <c r="AG294" s="29"/>
      <c r="AH294" s="29"/>
      <c r="AI294" s="32"/>
      <c r="AJ294" s="30"/>
      <c r="AK294" s="31"/>
      <c r="AL294" s="29"/>
      <c r="AM294" s="29"/>
      <c r="AN294" s="29"/>
      <c r="AO294" s="29"/>
      <c r="AP294" s="32"/>
      <c r="AQ294" s="30"/>
      <c r="AR294" s="31"/>
      <c r="AS294" s="29"/>
      <c r="AT294" s="29"/>
      <c r="AU294" s="29"/>
      <c r="AV294" s="29"/>
      <c r="AW294" s="32"/>
      <c r="AX294" s="30"/>
      <c r="AY294" s="31"/>
      <c r="AZ294" s="29"/>
      <c r="BA294" s="29"/>
      <c r="BB294" s="29"/>
      <c r="BC294" s="29"/>
      <c r="BD294" s="32"/>
      <c r="BE294" s="30"/>
      <c r="BF294" s="31"/>
      <c r="BG294" s="29"/>
      <c r="BH294" s="29"/>
      <c r="BI294" s="29"/>
      <c r="BJ294" s="29"/>
      <c r="BK294" s="32"/>
      <c r="BL294" s="30"/>
      <c r="BM294" s="31"/>
      <c r="BN294" s="29"/>
      <c r="BO294" s="29"/>
      <c r="BP294" s="29"/>
      <c r="BQ294" s="29"/>
      <c r="BR294" s="32"/>
      <c r="BS294" s="30"/>
      <c r="BT294" s="31"/>
      <c r="BU294" s="29"/>
      <c r="BV294" s="29"/>
      <c r="BW294" s="29"/>
      <c r="BX294" s="29"/>
      <c r="BY294" s="32"/>
      <c r="BZ294" s="30"/>
      <c r="CA294" s="31"/>
      <c r="CB294" s="29"/>
      <c r="CC294" s="29"/>
      <c r="CD294" s="29"/>
      <c r="CE294" s="29"/>
      <c r="CF294" s="32"/>
      <c r="CG294" s="30"/>
      <c r="CH294" s="31"/>
      <c r="CI294" s="29"/>
      <c r="CJ294" s="29"/>
      <c r="CK294" s="29"/>
      <c r="CL294" s="29"/>
      <c r="CM294" s="32"/>
      <c r="CN294" s="30"/>
      <c r="CO294" s="31"/>
      <c r="CP294" s="29"/>
      <c r="CQ294" s="29"/>
      <c r="CR294" s="29"/>
      <c r="CS294" s="29"/>
      <c r="CT294" s="32"/>
      <c r="CU294" s="30"/>
      <c r="CV294" s="31"/>
      <c r="CW294" s="29"/>
      <c r="CX294" s="29"/>
      <c r="CY294" s="29"/>
      <c r="CZ294" s="29"/>
      <c r="DA294" s="32"/>
      <c r="DB294" s="30"/>
      <c r="DC294" s="31"/>
      <c r="DD294" s="29"/>
      <c r="DE294" s="29"/>
      <c r="DF294" s="29"/>
      <c r="DG294" s="29"/>
      <c r="DH294" s="32"/>
      <c r="DI294" s="30"/>
      <c r="DJ294" s="31"/>
      <c r="DK294" s="29"/>
      <c r="DL294" s="29"/>
      <c r="DM294" s="29"/>
      <c r="DN294" s="29"/>
      <c r="DO294" s="32"/>
      <c r="DP294" s="30"/>
      <c r="DQ294" s="31"/>
      <c r="DR294" s="29"/>
      <c r="DS294" s="29"/>
      <c r="DT294" s="29"/>
      <c r="DU294" s="29"/>
      <c r="DV294" s="32"/>
      <c r="DW294" s="30"/>
      <c r="DX294" s="31"/>
      <c r="DY294" s="29"/>
      <c r="DZ294" s="29"/>
      <c r="EA294" s="29"/>
      <c r="EB294" s="29"/>
      <c r="EC294" s="32"/>
      <c r="ED294" s="30"/>
      <c r="EE294" s="31"/>
      <c r="EF294" s="29"/>
      <c r="EG294" s="29"/>
      <c r="EH294" s="29"/>
      <c r="EI294" s="29"/>
      <c r="EJ294" s="32"/>
      <c r="EK294" s="30"/>
      <c r="EL294" s="31"/>
      <c r="EM294" s="29"/>
      <c r="EN294" s="29"/>
      <c r="EO294" s="29"/>
      <c r="EP294" s="29"/>
      <c r="EQ294" s="32"/>
      <c r="ER294" s="30"/>
      <c r="ES294" s="31"/>
      <c r="ET294" s="29"/>
      <c r="EU294" s="29"/>
      <c r="EV294" s="29"/>
      <c r="EW294" s="29"/>
      <c r="EX294" s="32"/>
      <c r="EY294" s="30"/>
      <c r="EZ294" s="31"/>
      <c r="FA294" s="29"/>
      <c r="FB294" s="29"/>
      <c r="FC294" s="29"/>
      <c r="FD294" s="29"/>
      <c r="FE294" s="32"/>
      <c r="FF294" s="30"/>
      <c r="FG294" s="31"/>
      <c r="FH294" s="29"/>
      <c r="FI294" s="29"/>
      <c r="FJ294" s="29"/>
      <c r="FK294" s="29"/>
      <c r="FL294" s="32"/>
      <c r="FM294" s="30"/>
      <c r="FN294" s="31"/>
      <c r="FO294" s="29"/>
      <c r="FP294" s="29"/>
      <c r="FQ294" s="29"/>
      <c r="FR294" s="29"/>
      <c r="FS294" s="32"/>
      <c r="FT294" s="30"/>
      <c r="FU294" s="31"/>
      <c r="FV294" s="29"/>
      <c r="FW294" s="29"/>
      <c r="FX294" s="29"/>
      <c r="FY294" s="29"/>
      <c r="FZ294" s="32"/>
      <c r="GA294" s="30"/>
      <c r="GB294" s="31"/>
      <c r="GC294" s="29"/>
      <c r="GD294" s="29"/>
      <c r="GE294" s="29"/>
      <c r="GF294" s="29"/>
      <c r="GG294" s="32"/>
      <c r="GH294" s="30"/>
      <c r="GI294" s="31"/>
      <c r="GJ294" s="29"/>
      <c r="GK294" s="29"/>
      <c r="GL294" s="29"/>
      <c r="GM294" s="29"/>
      <c r="GN294" s="32"/>
      <c r="GO294" s="30"/>
      <c r="GP294" s="31"/>
      <c r="GQ294" s="29"/>
      <c r="GR294" s="29"/>
      <c r="GS294" s="29"/>
      <c r="GT294" s="29"/>
      <c r="GU294" s="32"/>
      <c r="GV294" s="30"/>
      <c r="GW294" s="31"/>
      <c r="GX294" s="29"/>
      <c r="GY294" s="29"/>
      <c r="GZ294" s="29"/>
      <c r="HA294" s="29"/>
      <c r="HB294" s="32"/>
      <c r="HC294" s="30"/>
      <c r="HD294" s="31"/>
      <c r="HE294" s="29"/>
      <c r="HF294" s="29"/>
      <c r="HG294" s="29"/>
      <c r="HH294" s="29"/>
      <c r="HI294" s="32"/>
      <c r="HJ294" s="30"/>
      <c r="HK294" s="31"/>
      <c r="HL294" s="29"/>
      <c r="HM294" s="29"/>
      <c r="HN294" s="29"/>
      <c r="HO294" s="29"/>
      <c r="HP294" s="32"/>
      <c r="HQ294" s="30"/>
      <c r="HR294" s="31"/>
      <c r="HS294" s="29"/>
      <c r="HT294" s="29"/>
      <c r="HU294" s="29"/>
      <c r="HV294" s="29"/>
      <c r="HW294" s="32"/>
      <c r="HX294" s="30"/>
      <c r="HY294" s="31"/>
      <c r="HZ294" s="29"/>
      <c r="IA294" s="29"/>
      <c r="IB294" s="29"/>
      <c r="IC294" s="29"/>
      <c r="ID294" s="32"/>
      <c r="IE294" s="30"/>
      <c r="IF294" s="31"/>
      <c r="IG294" s="29"/>
      <c r="IH294" s="29"/>
      <c r="II294" s="29"/>
      <c r="IJ294" s="29"/>
      <c r="IK294" s="32"/>
      <c r="IL294" s="30"/>
      <c r="IM294" s="31"/>
      <c r="IN294" s="29"/>
      <c r="IO294" s="29"/>
      <c r="IP294" s="29"/>
      <c r="IQ294" s="29"/>
      <c r="IR294" s="32"/>
      <c r="IS294" s="30"/>
      <c r="IT294" s="31"/>
      <c r="IU294" s="29"/>
      <c r="IV294" s="29"/>
    </row>
    <row r="295" spans="1:256" hidden="1" outlineLevel="2" x14ac:dyDescent="0.25">
      <c r="A295" s="30" t="s">
        <v>1481</v>
      </c>
      <c r="B295" s="31">
        <v>37064</v>
      </c>
      <c r="C295" s="29" t="s">
        <v>1482</v>
      </c>
      <c r="D295" s="29" t="s">
        <v>1479</v>
      </c>
      <c r="E295" s="29"/>
      <c r="F295" s="29" t="s">
        <v>1480</v>
      </c>
      <c r="G295" s="32">
        <v>0</v>
      </c>
      <c r="H295" s="30"/>
      <c r="I295" s="31"/>
      <c r="J295" s="29"/>
      <c r="K295" s="29"/>
      <c r="L295" s="29"/>
      <c r="M295" s="29"/>
      <c r="N295" s="32"/>
      <c r="O295" s="30"/>
      <c r="P295" s="31"/>
      <c r="Q295" s="29"/>
      <c r="R295" s="29"/>
      <c r="S295" s="29"/>
      <c r="T295" s="29"/>
      <c r="U295" s="32"/>
      <c r="V295" s="30"/>
      <c r="W295" s="31"/>
      <c r="X295" s="29"/>
      <c r="Y295" s="29"/>
      <c r="Z295" s="29"/>
      <c r="AA295" s="29"/>
      <c r="AB295" s="32"/>
      <c r="AC295" s="30"/>
      <c r="AD295" s="31"/>
      <c r="AE295" s="29"/>
      <c r="AF295" s="29"/>
      <c r="AG295" s="29"/>
      <c r="AH295" s="29"/>
      <c r="AI295" s="32"/>
      <c r="AJ295" s="30"/>
      <c r="AK295" s="31"/>
      <c r="AL295" s="29"/>
      <c r="AM295" s="29"/>
      <c r="AN295" s="29"/>
      <c r="AO295" s="29"/>
      <c r="AP295" s="32"/>
      <c r="AQ295" s="30"/>
      <c r="AR295" s="31"/>
      <c r="AS295" s="29"/>
      <c r="AT295" s="29"/>
      <c r="AU295" s="29"/>
      <c r="AV295" s="29"/>
      <c r="AW295" s="32"/>
      <c r="AX295" s="30"/>
      <c r="AY295" s="31"/>
      <c r="AZ295" s="29"/>
      <c r="BA295" s="29"/>
      <c r="BB295" s="29"/>
      <c r="BC295" s="29"/>
      <c r="BD295" s="32"/>
      <c r="BE295" s="30"/>
      <c r="BF295" s="31"/>
      <c r="BG295" s="29"/>
      <c r="BH295" s="29"/>
      <c r="BI295" s="29"/>
      <c r="BJ295" s="29"/>
      <c r="BK295" s="32"/>
      <c r="BL295" s="30"/>
      <c r="BM295" s="31"/>
      <c r="BN295" s="29"/>
      <c r="BO295" s="29"/>
      <c r="BP295" s="29"/>
      <c r="BQ295" s="29"/>
      <c r="BR295" s="32"/>
      <c r="BS295" s="30"/>
      <c r="BT295" s="31"/>
      <c r="BU295" s="29"/>
      <c r="BV295" s="29"/>
      <c r="BW295" s="29"/>
      <c r="BX295" s="29"/>
      <c r="BY295" s="32"/>
      <c r="BZ295" s="30"/>
      <c r="CA295" s="31"/>
      <c r="CB295" s="29"/>
      <c r="CC295" s="29"/>
      <c r="CD295" s="29"/>
      <c r="CE295" s="29"/>
      <c r="CF295" s="32"/>
      <c r="CG295" s="30"/>
      <c r="CH295" s="31"/>
      <c r="CI295" s="29"/>
      <c r="CJ295" s="29"/>
      <c r="CK295" s="29"/>
      <c r="CL295" s="29"/>
      <c r="CM295" s="32"/>
      <c r="CN295" s="30"/>
      <c r="CO295" s="31"/>
      <c r="CP295" s="29"/>
      <c r="CQ295" s="29"/>
      <c r="CR295" s="29"/>
      <c r="CS295" s="29"/>
      <c r="CT295" s="32"/>
      <c r="CU295" s="30"/>
      <c r="CV295" s="31"/>
      <c r="CW295" s="29"/>
      <c r="CX295" s="29"/>
      <c r="CY295" s="29"/>
      <c r="CZ295" s="29"/>
      <c r="DA295" s="32"/>
      <c r="DB295" s="30"/>
      <c r="DC295" s="31"/>
      <c r="DD295" s="29"/>
      <c r="DE295" s="29"/>
      <c r="DF295" s="29"/>
      <c r="DG295" s="29"/>
      <c r="DH295" s="32"/>
      <c r="DI295" s="30"/>
      <c r="DJ295" s="31"/>
      <c r="DK295" s="29"/>
      <c r="DL295" s="29"/>
      <c r="DM295" s="29"/>
      <c r="DN295" s="29"/>
      <c r="DO295" s="32"/>
      <c r="DP295" s="30"/>
      <c r="DQ295" s="31"/>
      <c r="DR295" s="29"/>
      <c r="DS295" s="29"/>
      <c r="DT295" s="29"/>
      <c r="DU295" s="29"/>
      <c r="DV295" s="32"/>
      <c r="DW295" s="30"/>
      <c r="DX295" s="31"/>
      <c r="DY295" s="29"/>
      <c r="DZ295" s="29"/>
      <c r="EA295" s="29"/>
      <c r="EB295" s="29"/>
      <c r="EC295" s="32"/>
      <c r="ED295" s="30"/>
      <c r="EE295" s="31"/>
      <c r="EF295" s="29"/>
      <c r="EG295" s="29"/>
      <c r="EH295" s="29"/>
      <c r="EI295" s="29"/>
      <c r="EJ295" s="32"/>
      <c r="EK295" s="30"/>
      <c r="EL295" s="31"/>
      <c r="EM295" s="29"/>
      <c r="EN295" s="29"/>
      <c r="EO295" s="29"/>
      <c r="EP295" s="29"/>
      <c r="EQ295" s="32"/>
      <c r="ER295" s="30"/>
      <c r="ES295" s="31"/>
      <c r="ET295" s="29"/>
      <c r="EU295" s="29"/>
      <c r="EV295" s="29"/>
      <c r="EW295" s="29"/>
      <c r="EX295" s="32"/>
      <c r="EY295" s="30"/>
      <c r="EZ295" s="31"/>
      <c r="FA295" s="29"/>
      <c r="FB295" s="29"/>
      <c r="FC295" s="29"/>
      <c r="FD295" s="29"/>
      <c r="FE295" s="32"/>
      <c r="FF295" s="30"/>
      <c r="FG295" s="31"/>
      <c r="FH295" s="29"/>
      <c r="FI295" s="29"/>
      <c r="FJ295" s="29"/>
      <c r="FK295" s="29"/>
      <c r="FL295" s="32"/>
      <c r="FM295" s="30"/>
      <c r="FN295" s="31"/>
      <c r="FO295" s="29"/>
      <c r="FP295" s="29"/>
      <c r="FQ295" s="29"/>
      <c r="FR295" s="29"/>
      <c r="FS295" s="32"/>
      <c r="FT295" s="30"/>
      <c r="FU295" s="31"/>
      <c r="FV295" s="29"/>
      <c r="FW295" s="29"/>
      <c r="FX295" s="29"/>
      <c r="FY295" s="29"/>
      <c r="FZ295" s="32"/>
      <c r="GA295" s="30"/>
      <c r="GB295" s="31"/>
      <c r="GC295" s="29"/>
      <c r="GD295" s="29"/>
      <c r="GE295" s="29"/>
      <c r="GF295" s="29"/>
      <c r="GG295" s="32"/>
      <c r="GH295" s="30"/>
      <c r="GI295" s="31"/>
      <c r="GJ295" s="29"/>
      <c r="GK295" s="29"/>
      <c r="GL295" s="29"/>
      <c r="GM295" s="29"/>
      <c r="GN295" s="32"/>
      <c r="GO295" s="30"/>
      <c r="GP295" s="31"/>
      <c r="GQ295" s="29"/>
      <c r="GR295" s="29"/>
      <c r="GS295" s="29"/>
      <c r="GT295" s="29"/>
      <c r="GU295" s="32"/>
      <c r="GV295" s="30"/>
      <c r="GW295" s="31"/>
      <c r="GX295" s="29"/>
      <c r="GY295" s="29"/>
      <c r="GZ295" s="29"/>
      <c r="HA295" s="29"/>
      <c r="HB295" s="32"/>
      <c r="HC295" s="30"/>
      <c r="HD295" s="31"/>
      <c r="HE295" s="29"/>
      <c r="HF295" s="29"/>
      <c r="HG295" s="29"/>
      <c r="HH295" s="29"/>
      <c r="HI295" s="32"/>
      <c r="HJ295" s="30"/>
      <c r="HK295" s="31"/>
      <c r="HL295" s="29"/>
      <c r="HM295" s="29"/>
      <c r="HN295" s="29"/>
      <c r="HO295" s="29"/>
      <c r="HP295" s="32"/>
      <c r="HQ295" s="30"/>
      <c r="HR295" s="31"/>
      <c r="HS295" s="29"/>
      <c r="HT295" s="29"/>
      <c r="HU295" s="29"/>
      <c r="HV295" s="29"/>
      <c r="HW295" s="32"/>
      <c r="HX295" s="30"/>
      <c r="HY295" s="31"/>
      <c r="HZ295" s="29"/>
      <c r="IA295" s="29"/>
      <c r="IB295" s="29"/>
      <c r="IC295" s="29"/>
      <c r="ID295" s="32"/>
      <c r="IE295" s="30"/>
      <c r="IF295" s="31"/>
      <c r="IG295" s="29"/>
      <c r="IH295" s="29"/>
      <c r="II295" s="29"/>
      <c r="IJ295" s="29"/>
      <c r="IK295" s="32"/>
      <c r="IL295" s="30"/>
      <c r="IM295" s="31"/>
      <c r="IN295" s="29"/>
      <c r="IO295" s="29"/>
      <c r="IP295" s="29"/>
      <c r="IQ295" s="29"/>
      <c r="IR295" s="32"/>
      <c r="IS295" s="30"/>
      <c r="IT295" s="31"/>
      <c r="IU295" s="29"/>
      <c r="IV295" s="29"/>
    </row>
    <row r="296" spans="1:256" hidden="1" outlineLevel="2" x14ac:dyDescent="0.25">
      <c r="A296" s="30" t="s">
        <v>1477</v>
      </c>
      <c r="B296" s="31">
        <v>37064</v>
      </c>
      <c r="C296" s="29" t="s">
        <v>1484</v>
      </c>
      <c r="D296" s="29" t="s">
        <v>1505</v>
      </c>
      <c r="E296" s="29"/>
      <c r="F296" s="29" t="s">
        <v>1506</v>
      </c>
      <c r="G296" s="32">
        <v>-14079</v>
      </c>
      <c r="H296" s="30"/>
      <c r="I296" s="31"/>
      <c r="J296" s="29"/>
      <c r="K296" s="29"/>
      <c r="L296" s="29"/>
      <c r="M296" s="29"/>
      <c r="N296" s="32"/>
      <c r="O296" s="30"/>
      <c r="P296" s="31"/>
      <c r="Q296" s="29"/>
      <c r="R296" s="29"/>
      <c r="S296" s="29"/>
      <c r="T296" s="29"/>
      <c r="U296" s="32"/>
      <c r="V296" s="30"/>
      <c r="W296" s="31"/>
      <c r="X296" s="29"/>
      <c r="Y296" s="29"/>
      <c r="Z296" s="29"/>
      <c r="AA296" s="29"/>
      <c r="AB296" s="32"/>
      <c r="AC296" s="30"/>
      <c r="AD296" s="31"/>
      <c r="AE296" s="29"/>
      <c r="AF296" s="29"/>
      <c r="AG296" s="29"/>
      <c r="AH296" s="29"/>
      <c r="AI296" s="32"/>
      <c r="AJ296" s="30"/>
      <c r="AK296" s="31"/>
      <c r="AL296" s="29"/>
      <c r="AM296" s="29"/>
      <c r="AN296" s="29"/>
      <c r="AO296" s="29"/>
      <c r="AP296" s="32"/>
      <c r="AQ296" s="30"/>
      <c r="AR296" s="31"/>
      <c r="AS296" s="29"/>
      <c r="AT296" s="29"/>
      <c r="AU296" s="29"/>
      <c r="AV296" s="29"/>
      <c r="AW296" s="32"/>
      <c r="AX296" s="30"/>
      <c r="AY296" s="31"/>
      <c r="AZ296" s="29"/>
      <c r="BA296" s="29"/>
      <c r="BB296" s="29"/>
      <c r="BC296" s="29"/>
      <c r="BD296" s="32"/>
      <c r="BE296" s="30"/>
      <c r="BF296" s="31"/>
      <c r="BG296" s="29"/>
      <c r="BH296" s="29"/>
      <c r="BI296" s="29"/>
      <c r="BJ296" s="29"/>
      <c r="BK296" s="32"/>
      <c r="BL296" s="30"/>
      <c r="BM296" s="31"/>
      <c r="BN296" s="29"/>
      <c r="BO296" s="29"/>
      <c r="BP296" s="29"/>
      <c r="BQ296" s="29"/>
      <c r="BR296" s="32"/>
      <c r="BS296" s="30"/>
      <c r="BT296" s="31"/>
      <c r="BU296" s="29"/>
      <c r="BV296" s="29"/>
      <c r="BW296" s="29"/>
      <c r="BX296" s="29"/>
      <c r="BY296" s="32"/>
      <c r="BZ296" s="30"/>
      <c r="CA296" s="31"/>
      <c r="CB296" s="29"/>
      <c r="CC296" s="29"/>
      <c r="CD296" s="29"/>
      <c r="CE296" s="29"/>
      <c r="CF296" s="32"/>
      <c r="CG296" s="30"/>
      <c r="CH296" s="31"/>
      <c r="CI296" s="29"/>
      <c r="CJ296" s="29"/>
      <c r="CK296" s="29"/>
      <c r="CL296" s="29"/>
      <c r="CM296" s="32"/>
      <c r="CN296" s="30"/>
      <c r="CO296" s="31"/>
      <c r="CP296" s="29"/>
      <c r="CQ296" s="29"/>
      <c r="CR296" s="29"/>
      <c r="CS296" s="29"/>
      <c r="CT296" s="32"/>
      <c r="CU296" s="30"/>
      <c r="CV296" s="31"/>
      <c r="CW296" s="29"/>
      <c r="CX296" s="29"/>
      <c r="CY296" s="29"/>
      <c r="CZ296" s="29"/>
      <c r="DA296" s="32"/>
      <c r="DB296" s="30"/>
      <c r="DC296" s="31"/>
      <c r="DD296" s="29"/>
      <c r="DE296" s="29"/>
      <c r="DF296" s="29"/>
      <c r="DG296" s="29"/>
      <c r="DH296" s="32"/>
      <c r="DI296" s="30"/>
      <c r="DJ296" s="31"/>
      <c r="DK296" s="29"/>
      <c r="DL296" s="29"/>
      <c r="DM296" s="29"/>
      <c r="DN296" s="29"/>
      <c r="DO296" s="32"/>
      <c r="DP296" s="30"/>
      <c r="DQ296" s="31"/>
      <c r="DR296" s="29"/>
      <c r="DS296" s="29"/>
      <c r="DT296" s="29"/>
      <c r="DU296" s="29"/>
      <c r="DV296" s="32"/>
      <c r="DW296" s="30"/>
      <c r="DX296" s="31"/>
      <c r="DY296" s="29"/>
      <c r="DZ296" s="29"/>
      <c r="EA296" s="29"/>
      <c r="EB296" s="29"/>
      <c r="EC296" s="32"/>
      <c r="ED296" s="30"/>
      <c r="EE296" s="31"/>
      <c r="EF296" s="29"/>
      <c r="EG296" s="29"/>
      <c r="EH296" s="29"/>
      <c r="EI296" s="29"/>
      <c r="EJ296" s="32"/>
      <c r="EK296" s="30"/>
      <c r="EL296" s="31"/>
      <c r="EM296" s="29"/>
      <c r="EN296" s="29"/>
      <c r="EO296" s="29"/>
      <c r="EP296" s="29"/>
      <c r="EQ296" s="32"/>
      <c r="ER296" s="30"/>
      <c r="ES296" s="31"/>
      <c r="ET296" s="29"/>
      <c r="EU296" s="29"/>
      <c r="EV296" s="29"/>
      <c r="EW296" s="29"/>
      <c r="EX296" s="32"/>
      <c r="EY296" s="30"/>
      <c r="EZ296" s="31"/>
      <c r="FA296" s="29"/>
      <c r="FB296" s="29"/>
      <c r="FC296" s="29"/>
      <c r="FD296" s="29"/>
      <c r="FE296" s="32"/>
      <c r="FF296" s="30"/>
      <c r="FG296" s="31"/>
      <c r="FH296" s="29"/>
      <c r="FI296" s="29"/>
      <c r="FJ296" s="29"/>
      <c r="FK296" s="29"/>
      <c r="FL296" s="32"/>
      <c r="FM296" s="30"/>
      <c r="FN296" s="31"/>
      <c r="FO296" s="29"/>
      <c r="FP296" s="29"/>
      <c r="FQ296" s="29"/>
      <c r="FR296" s="29"/>
      <c r="FS296" s="32"/>
      <c r="FT296" s="30"/>
      <c r="FU296" s="31"/>
      <c r="FV296" s="29"/>
      <c r="FW296" s="29"/>
      <c r="FX296" s="29"/>
      <c r="FY296" s="29"/>
      <c r="FZ296" s="32"/>
      <c r="GA296" s="30"/>
      <c r="GB296" s="31"/>
      <c r="GC296" s="29"/>
      <c r="GD296" s="29"/>
      <c r="GE296" s="29"/>
      <c r="GF296" s="29"/>
      <c r="GG296" s="32"/>
      <c r="GH296" s="30"/>
      <c r="GI296" s="31"/>
      <c r="GJ296" s="29"/>
      <c r="GK296" s="29"/>
      <c r="GL296" s="29"/>
      <c r="GM296" s="29"/>
      <c r="GN296" s="32"/>
      <c r="GO296" s="30"/>
      <c r="GP296" s="31"/>
      <c r="GQ296" s="29"/>
      <c r="GR296" s="29"/>
      <c r="GS296" s="29"/>
      <c r="GT296" s="29"/>
      <c r="GU296" s="32"/>
      <c r="GV296" s="30"/>
      <c r="GW296" s="31"/>
      <c r="GX296" s="29"/>
      <c r="GY296" s="29"/>
      <c r="GZ296" s="29"/>
      <c r="HA296" s="29"/>
      <c r="HB296" s="32"/>
      <c r="HC296" s="30"/>
      <c r="HD296" s="31"/>
      <c r="HE296" s="29"/>
      <c r="HF296" s="29"/>
      <c r="HG296" s="29"/>
      <c r="HH296" s="29"/>
      <c r="HI296" s="32"/>
      <c r="HJ296" s="30"/>
      <c r="HK296" s="31"/>
      <c r="HL296" s="29"/>
      <c r="HM296" s="29"/>
      <c r="HN296" s="29"/>
      <c r="HO296" s="29"/>
      <c r="HP296" s="32"/>
      <c r="HQ296" s="30"/>
      <c r="HR296" s="31"/>
      <c r="HS296" s="29"/>
      <c r="HT296" s="29"/>
      <c r="HU296" s="29"/>
      <c r="HV296" s="29"/>
      <c r="HW296" s="32"/>
      <c r="HX296" s="30"/>
      <c r="HY296" s="31"/>
      <c r="HZ296" s="29"/>
      <c r="IA296" s="29"/>
      <c r="IB296" s="29"/>
      <c r="IC296" s="29"/>
      <c r="ID296" s="32"/>
      <c r="IE296" s="30"/>
      <c r="IF296" s="31"/>
      <c r="IG296" s="29"/>
      <c r="IH296" s="29"/>
      <c r="II296" s="29"/>
      <c r="IJ296" s="29"/>
      <c r="IK296" s="32"/>
      <c r="IL296" s="30"/>
      <c r="IM296" s="31"/>
      <c r="IN296" s="29"/>
      <c r="IO296" s="29"/>
      <c r="IP296" s="29"/>
      <c r="IQ296" s="29"/>
      <c r="IR296" s="32"/>
      <c r="IS296" s="30"/>
      <c r="IT296" s="31"/>
      <c r="IU296" s="29"/>
      <c r="IV296" s="29"/>
    </row>
    <row r="297" spans="1:256" hidden="1" outlineLevel="2" x14ac:dyDescent="0.25">
      <c r="A297" s="30" t="s">
        <v>1477</v>
      </c>
      <c r="B297" s="31">
        <v>37064</v>
      </c>
      <c r="C297" s="29" t="s">
        <v>1484</v>
      </c>
      <c r="D297" s="29" t="s">
        <v>1505</v>
      </c>
      <c r="E297" s="29"/>
      <c r="F297" s="29" t="s">
        <v>1506</v>
      </c>
      <c r="G297" s="32">
        <v>8800</v>
      </c>
      <c r="H297" s="30"/>
      <c r="I297" s="31"/>
      <c r="J297" s="29"/>
      <c r="K297" s="29"/>
      <c r="L297" s="29"/>
      <c r="M297" s="29"/>
      <c r="N297" s="32"/>
      <c r="O297" s="30"/>
      <c r="P297" s="31"/>
      <c r="Q297" s="29"/>
      <c r="R297" s="29"/>
      <c r="S297" s="29"/>
      <c r="T297" s="29"/>
      <c r="U297" s="32"/>
      <c r="V297" s="30"/>
      <c r="W297" s="31"/>
      <c r="X297" s="29"/>
      <c r="Y297" s="29"/>
      <c r="Z297" s="29"/>
      <c r="AA297" s="29"/>
      <c r="AB297" s="32"/>
      <c r="AC297" s="30"/>
      <c r="AD297" s="31"/>
      <c r="AE297" s="29"/>
      <c r="AF297" s="29"/>
      <c r="AG297" s="29"/>
      <c r="AH297" s="29"/>
      <c r="AI297" s="32"/>
      <c r="AJ297" s="30"/>
      <c r="AK297" s="31"/>
      <c r="AL297" s="29"/>
      <c r="AM297" s="29"/>
      <c r="AN297" s="29"/>
      <c r="AO297" s="29"/>
      <c r="AP297" s="32"/>
      <c r="AQ297" s="30"/>
      <c r="AR297" s="31"/>
      <c r="AS297" s="29"/>
      <c r="AT297" s="29"/>
      <c r="AU297" s="29"/>
      <c r="AV297" s="29"/>
      <c r="AW297" s="32"/>
      <c r="AX297" s="30"/>
      <c r="AY297" s="31"/>
      <c r="AZ297" s="29"/>
      <c r="BA297" s="29"/>
      <c r="BB297" s="29"/>
      <c r="BC297" s="29"/>
      <c r="BD297" s="32"/>
      <c r="BE297" s="30"/>
      <c r="BF297" s="31"/>
      <c r="BG297" s="29"/>
      <c r="BH297" s="29"/>
      <c r="BI297" s="29"/>
      <c r="BJ297" s="29"/>
      <c r="BK297" s="32"/>
      <c r="BL297" s="30"/>
      <c r="BM297" s="31"/>
      <c r="BN297" s="29"/>
      <c r="BO297" s="29"/>
      <c r="BP297" s="29"/>
      <c r="BQ297" s="29"/>
      <c r="BR297" s="32"/>
      <c r="BS297" s="30"/>
      <c r="BT297" s="31"/>
      <c r="BU297" s="29"/>
      <c r="BV297" s="29"/>
      <c r="BW297" s="29"/>
      <c r="BX297" s="29"/>
      <c r="BY297" s="32"/>
      <c r="BZ297" s="30"/>
      <c r="CA297" s="31"/>
      <c r="CB297" s="29"/>
      <c r="CC297" s="29"/>
      <c r="CD297" s="29"/>
      <c r="CE297" s="29"/>
      <c r="CF297" s="32"/>
      <c r="CG297" s="30"/>
      <c r="CH297" s="31"/>
      <c r="CI297" s="29"/>
      <c r="CJ297" s="29"/>
      <c r="CK297" s="29"/>
      <c r="CL297" s="29"/>
      <c r="CM297" s="32"/>
      <c r="CN297" s="30"/>
      <c r="CO297" s="31"/>
      <c r="CP297" s="29"/>
      <c r="CQ297" s="29"/>
      <c r="CR297" s="29"/>
      <c r="CS297" s="29"/>
      <c r="CT297" s="32"/>
      <c r="CU297" s="30"/>
      <c r="CV297" s="31"/>
      <c r="CW297" s="29"/>
      <c r="CX297" s="29"/>
      <c r="CY297" s="29"/>
      <c r="CZ297" s="29"/>
      <c r="DA297" s="32"/>
      <c r="DB297" s="30"/>
      <c r="DC297" s="31"/>
      <c r="DD297" s="29"/>
      <c r="DE297" s="29"/>
      <c r="DF297" s="29"/>
      <c r="DG297" s="29"/>
      <c r="DH297" s="32"/>
      <c r="DI297" s="30"/>
      <c r="DJ297" s="31"/>
      <c r="DK297" s="29"/>
      <c r="DL297" s="29"/>
      <c r="DM297" s="29"/>
      <c r="DN297" s="29"/>
      <c r="DO297" s="32"/>
      <c r="DP297" s="30"/>
      <c r="DQ297" s="31"/>
      <c r="DR297" s="29"/>
      <c r="DS297" s="29"/>
      <c r="DT297" s="29"/>
      <c r="DU297" s="29"/>
      <c r="DV297" s="32"/>
      <c r="DW297" s="30"/>
      <c r="DX297" s="31"/>
      <c r="DY297" s="29"/>
      <c r="DZ297" s="29"/>
      <c r="EA297" s="29"/>
      <c r="EB297" s="29"/>
      <c r="EC297" s="32"/>
      <c r="ED297" s="30"/>
      <c r="EE297" s="31"/>
      <c r="EF297" s="29"/>
      <c r="EG297" s="29"/>
      <c r="EH297" s="29"/>
      <c r="EI297" s="29"/>
      <c r="EJ297" s="32"/>
      <c r="EK297" s="30"/>
      <c r="EL297" s="31"/>
      <c r="EM297" s="29"/>
      <c r="EN297" s="29"/>
      <c r="EO297" s="29"/>
      <c r="EP297" s="29"/>
      <c r="EQ297" s="32"/>
      <c r="ER297" s="30"/>
      <c r="ES297" s="31"/>
      <c r="ET297" s="29"/>
      <c r="EU297" s="29"/>
      <c r="EV297" s="29"/>
      <c r="EW297" s="29"/>
      <c r="EX297" s="32"/>
      <c r="EY297" s="30"/>
      <c r="EZ297" s="31"/>
      <c r="FA297" s="29"/>
      <c r="FB297" s="29"/>
      <c r="FC297" s="29"/>
      <c r="FD297" s="29"/>
      <c r="FE297" s="32"/>
      <c r="FF297" s="30"/>
      <c r="FG297" s="31"/>
      <c r="FH297" s="29"/>
      <c r="FI297" s="29"/>
      <c r="FJ297" s="29"/>
      <c r="FK297" s="29"/>
      <c r="FL297" s="32"/>
      <c r="FM297" s="30"/>
      <c r="FN297" s="31"/>
      <c r="FO297" s="29"/>
      <c r="FP297" s="29"/>
      <c r="FQ297" s="29"/>
      <c r="FR297" s="29"/>
      <c r="FS297" s="32"/>
      <c r="FT297" s="30"/>
      <c r="FU297" s="31"/>
      <c r="FV297" s="29"/>
      <c r="FW297" s="29"/>
      <c r="FX297" s="29"/>
      <c r="FY297" s="29"/>
      <c r="FZ297" s="32"/>
      <c r="GA297" s="30"/>
      <c r="GB297" s="31"/>
      <c r="GC297" s="29"/>
      <c r="GD297" s="29"/>
      <c r="GE297" s="29"/>
      <c r="GF297" s="29"/>
      <c r="GG297" s="32"/>
      <c r="GH297" s="30"/>
      <c r="GI297" s="31"/>
      <c r="GJ297" s="29"/>
      <c r="GK297" s="29"/>
      <c r="GL297" s="29"/>
      <c r="GM297" s="29"/>
      <c r="GN297" s="32"/>
      <c r="GO297" s="30"/>
      <c r="GP297" s="31"/>
      <c r="GQ297" s="29"/>
      <c r="GR297" s="29"/>
      <c r="GS297" s="29"/>
      <c r="GT297" s="29"/>
      <c r="GU297" s="32"/>
      <c r="GV297" s="30"/>
      <c r="GW297" s="31"/>
      <c r="GX297" s="29"/>
      <c r="GY297" s="29"/>
      <c r="GZ297" s="29"/>
      <c r="HA297" s="29"/>
      <c r="HB297" s="32"/>
      <c r="HC297" s="30"/>
      <c r="HD297" s="31"/>
      <c r="HE297" s="29"/>
      <c r="HF297" s="29"/>
      <c r="HG297" s="29"/>
      <c r="HH297" s="29"/>
      <c r="HI297" s="32"/>
      <c r="HJ297" s="30"/>
      <c r="HK297" s="31"/>
      <c r="HL297" s="29"/>
      <c r="HM297" s="29"/>
      <c r="HN297" s="29"/>
      <c r="HO297" s="29"/>
      <c r="HP297" s="32"/>
      <c r="HQ297" s="30"/>
      <c r="HR297" s="31"/>
      <c r="HS297" s="29"/>
      <c r="HT297" s="29"/>
      <c r="HU297" s="29"/>
      <c r="HV297" s="29"/>
      <c r="HW297" s="32"/>
      <c r="HX297" s="30"/>
      <c r="HY297" s="31"/>
      <c r="HZ297" s="29"/>
      <c r="IA297" s="29"/>
      <c r="IB297" s="29"/>
      <c r="IC297" s="29"/>
      <c r="ID297" s="32"/>
      <c r="IE297" s="30"/>
      <c r="IF297" s="31"/>
      <c r="IG297" s="29"/>
      <c r="IH297" s="29"/>
      <c r="II297" s="29"/>
      <c r="IJ297" s="29"/>
      <c r="IK297" s="32"/>
      <c r="IL297" s="30"/>
      <c r="IM297" s="31"/>
      <c r="IN297" s="29"/>
      <c r="IO297" s="29"/>
      <c r="IP297" s="29"/>
      <c r="IQ297" s="29"/>
      <c r="IR297" s="32"/>
      <c r="IS297" s="30"/>
      <c r="IT297" s="31"/>
      <c r="IU297" s="29"/>
      <c r="IV297" s="29"/>
    </row>
    <row r="298" spans="1:256" hidden="1" outlineLevel="2" x14ac:dyDescent="0.25">
      <c r="A298" s="30" t="s">
        <v>1477</v>
      </c>
      <c r="B298" s="31">
        <v>37064</v>
      </c>
      <c r="C298" s="29" t="s">
        <v>1482</v>
      </c>
      <c r="D298" s="29" t="s">
        <v>1505</v>
      </c>
      <c r="E298" s="29"/>
      <c r="F298" s="29" t="s">
        <v>1506</v>
      </c>
      <c r="G298" s="32">
        <v>-8123</v>
      </c>
      <c r="H298" s="30"/>
      <c r="I298" s="31"/>
      <c r="J298" s="29"/>
      <c r="K298" s="29"/>
      <c r="L298" s="29"/>
      <c r="M298" s="29"/>
      <c r="N298" s="32"/>
      <c r="O298" s="30"/>
      <c r="P298" s="31"/>
      <c r="Q298" s="29"/>
      <c r="R298" s="29"/>
      <c r="S298" s="29"/>
      <c r="T298" s="29"/>
      <c r="U298" s="32"/>
      <c r="V298" s="30"/>
      <c r="W298" s="31"/>
      <c r="X298" s="29"/>
      <c r="Y298" s="29"/>
      <c r="Z298" s="29"/>
      <c r="AA298" s="29"/>
      <c r="AB298" s="32"/>
      <c r="AC298" s="30"/>
      <c r="AD298" s="31"/>
      <c r="AE298" s="29"/>
      <c r="AF298" s="29"/>
      <c r="AG298" s="29"/>
      <c r="AH298" s="29"/>
      <c r="AI298" s="32"/>
      <c r="AJ298" s="30"/>
      <c r="AK298" s="31"/>
      <c r="AL298" s="29"/>
      <c r="AM298" s="29"/>
      <c r="AN298" s="29"/>
      <c r="AO298" s="29"/>
      <c r="AP298" s="32"/>
      <c r="AQ298" s="30"/>
      <c r="AR298" s="31"/>
      <c r="AS298" s="29"/>
      <c r="AT298" s="29"/>
      <c r="AU298" s="29"/>
      <c r="AV298" s="29"/>
      <c r="AW298" s="32"/>
      <c r="AX298" s="30"/>
      <c r="AY298" s="31"/>
      <c r="AZ298" s="29"/>
      <c r="BA298" s="29"/>
      <c r="BB298" s="29"/>
      <c r="BC298" s="29"/>
      <c r="BD298" s="32"/>
      <c r="BE298" s="30"/>
      <c r="BF298" s="31"/>
      <c r="BG298" s="29"/>
      <c r="BH298" s="29"/>
      <c r="BI298" s="29"/>
      <c r="BJ298" s="29"/>
      <c r="BK298" s="32"/>
      <c r="BL298" s="30"/>
      <c r="BM298" s="31"/>
      <c r="BN298" s="29"/>
      <c r="BO298" s="29"/>
      <c r="BP298" s="29"/>
      <c r="BQ298" s="29"/>
      <c r="BR298" s="32"/>
      <c r="BS298" s="30"/>
      <c r="BT298" s="31"/>
      <c r="BU298" s="29"/>
      <c r="BV298" s="29"/>
      <c r="BW298" s="29"/>
      <c r="BX298" s="29"/>
      <c r="BY298" s="32"/>
      <c r="BZ298" s="30"/>
      <c r="CA298" s="31"/>
      <c r="CB298" s="29"/>
      <c r="CC298" s="29"/>
      <c r="CD298" s="29"/>
      <c r="CE298" s="29"/>
      <c r="CF298" s="32"/>
      <c r="CG298" s="30"/>
      <c r="CH298" s="31"/>
      <c r="CI298" s="29"/>
      <c r="CJ298" s="29"/>
      <c r="CK298" s="29"/>
      <c r="CL298" s="29"/>
      <c r="CM298" s="32"/>
      <c r="CN298" s="30"/>
      <c r="CO298" s="31"/>
      <c r="CP298" s="29"/>
      <c r="CQ298" s="29"/>
      <c r="CR298" s="29"/>
      <c r="CS298" s="29"/>
      <c r="CT298" s="32"/>
      <c r="CU298" s="30"/>
      <c r="CV298" s="31"/>
      <c r="CW298" s="29"/>
      <c r="CX298" s="29"/>
      <c r="CY298" s="29"/>
      <c r="CZ298" s="29"/>
      <c r="DA298" s="32"/>
      <c r="DB298" s="30"/>
      <c r="DC298" s="31"/>
      <c r="DD298" s="29"/>
      <c r="DE298" s="29"/>
      <c r="DF298" s="29"/>
      <c r="DG298" s="29"/>
      <c r="DH298" s="32"/>
      <c r="DI298" s="30"/>
      <c r="DJ298" s="31"/>
      <c r="DK298" s="29"/>
      <c r="DL298" s="29"/>
      <c r="DM298" s="29"/>
      <c r="DN298" s="29"/>
      <c r="DO298" s="32"/>
      <c r="DP298" s="30"/>
      <c r="DQ298" s="31"/>
      <c r="DR298" s="29"/>
      <c r="DS298" s="29"/>
      <c r="DT298" s="29"/>
      <c r="DU298" s="29"/>
      <c r="DV298" s="32"/>
      <c r="DW298" s="30"/>
      <c r="DX298" s="31"/>
      <c r="DY298" s="29"/>
      <c r="DZ298" s="29"/>
      <c r="EA298" s="29"/>
      <c r="EB298" s="29"/>
      <c r="EC298" s="32"/>
      <c r="ED298" s="30"/>
      <c r="EE298" s="31"/>
      <c r="EF298" s="29"/>
      <c r="EG298" s="29"/>
      <c r="EH298" s="29"/>
      <c r="EI298" s="29"/>
      <c r="EJ298" s="32"/>
      <c r="EK298" s="30"/>
      <c r="EL298" s="31"/>
      <c r="EM298" s="29"/>
      <c r="EN298" s="29"/>
      <c r="EO298" s="29"/>
      <c r="EP298" s="29"/>
      <c r="EQ298" s="32"/>
      <c r="ER298" s="30"/>
      <c r="ES298" s="31"/>
      <c r="ET298" s="29"/>
      <c r="EU298" s="29"/>
      <c r="EV298" s="29"/>
      <c r="EW298" s="29"/>
      <c r="EX298" s="32"/>
      <c r="EY298" s="30"/>
      <c r="EZ298" s="31"/>
      <c r="FA298" s="29"/>
      <c r="FB298" s="29"/>
      <c r="FC298" s="29"/>
      <c r="FD298" s="29"/>
      <c r="FE298" s="32"/>
      <c r="FF298" s="30"/>
      <c r="FG298" s="31"/>
      <c r="FH298" s="29"/>
      <c r="FI298" s="29"/>
      <c r="FJ298" s="29"/>
      <c r="FK298" s="29"/>
      <c r="FL298" s="32"/>
      <c r="FM298" s="30"/>
      <c r="FN298" s="31"/>
      <c r="FO298" s="29"/>
      <c r="FP298" s="29"/>
      <c r="FQ298" s="29"/>
      <c r="FR298" s="29"/>
      <c r="FS298" s="32"/>
      <c r="FT298" s="30"/>
      <c r="FU298" s="31"/>
      <c r="FV298" s="29"/>
      <c r="FW298" s="29"/>
      <c r="FX298" s="29"/>
      <c r="FY298" s="29"/>
      <c r="FZ298" s="32"/>
      <c r="GA298" s="30"/>
      <c r="GB298" s="31"/>
      <c r="GC298" s="29"/>
      <c r="GD298" s="29"/>
      <c r="GE298" s="29"/>
      <c r="GF298" s="29"/>
      <c r="GG298" s="32"/>
      <c r="GH298" s="30"/>
      <c r="GI298" s="31"/>
      <c r="GJ298" s="29"/>
      <c r="GK298" s="29"/>
      <c r="GL298" s="29"/>
      <c r="GM298" s="29"/>
      <c r="GN298" s="32"/>
      <c r="GO298" s="30"/>
      <c r="GP298" s="31"/>
      <c r="GQ298" s="29"/>
      <c r="GR298" s="29"/>
      <c r="GS298" s="29"/>
      <c r="GT298" s="29"/>
      <c r="GU298" s="32"/>
      <c r="GV298" s="30"/>
      <c r="GW298" s="31"/>
      <c r="GX298" s="29"/>
      <c r="GY298" s="29"/>
      <c r="GZ298" s="29"/>
      <c r="HA298" s="29"/>
      <c r="HB298" s="32"/>
      <c r="HC298" s="30"/>
      <c r="HD298" s="31"/>
      <c r="HE298" s="29"/>
      <c r="HF298" s="29"/>
      <c r="HG298" s="29"/>
      <c r="HH298" s="29"/>
      <c r="HI298" s="32"/>
      <c r="HJ298" s="30"/>
      <c r="HK298" s="31"/>
      <c r="HL298" s="29"/>
      <c r="HM298" s="29"/>
      <c r="HN298" s="29"/>
      <c r="HO298" s="29"/>
      <c r="HP298" s="32"/>
      <c r="HQ298" s="30"/>
      <c r="HR298" s="31"/>
      <c r="HS298" s="29"/>
      <c r="HT298" s="29"/>
      <c r="HU298" s="29"/>
      <c r="HV298" s="29"/>
      <c r="HW298" s="32"/>
      <c r="HX298" s="30"/>
      <c r="HY298" s="31"/>
      <c r="HZ298" s="29"/>
      <c r="IA298" s="29"/>
      <c r="IB298" s="29"/>
      <c r="IC298" s="29"/>
      <c r="ID298" s="32"/>
      <c r="IE298" s="30"/>
      <c r="IF298" s="31"/>
      <c r="IG298" s="29"/>
      <c r="IH298" s="29"/>
      <c r="II298" s="29"/>
      <c r="IJ298" s="29"/>
      <c r="IK298" s="32"/>
      <c r="IL298" s="30"/>
      <c r="IM298" s="31"/>
      <c r="IN298" s="29"/>
      <c r="IO298" s="29"/>
      <c r="IP298" s="29"/>
      <c r="IQ298" s="29"/>
      <c r="IR298" s="32"/>
      <c r="IS298" s="30"/>
      <c r="IT298" s="31"/>
      <c r="IU298" s="29"/>
      <c r="IV298" s="29"/>
    </row>
    <row r="299" spans="1:256" hidden="1" outlineLevel="2" x14ac:dyDescent="0.25">
      <c r="A299" s="30" t="s">
        <v>1477</v>
      </c>
      <c r="B299" s="31">
        <v>37064</v>
      </c>
      <c r="C299" s="29" t="s">
        <v>1482</v>
      </c>
      <c r="D299" s="29" t="s">
        <v>1505</v>
      </c>
      <c r="E299" s="29"/>
      <c r="F299" s="29" t="s">
        <v>1506</v>
      </c>
      <c r="G299" s="32">
        <v>6000</v>
      </c>
      <c r="H299" s="30"/>
      <c r="I299" s="31"/>
      <c r="J299" s="29"/>
      <c r="K299" s="29"/>
      <c r="L299" s="29"/>
      <c r="M299" s="29"/>
      <c r="N299" s="32"/>
      <c r="O299" s="30"/>
      <c r="P299" s="31"/>
      <c r="Q299" s="29"/>
      <c r="R299" s="29"/>
      <c r="S299" s="29"/>
      <c r="T299" s="29"/>
      <c r="U299" s="32"/>
      <c r="V299" s="30"/>
      <c r="W299" s="31"/>
      <c r="X299" s="29"/>
      <c r="Y299" s="29"/>
      <c r="Z299" s="29"/>
      <c r="AA299" s="29"/>
      <c r="AB299" s="32"/>
      <c r="AC299" s="30"/>
      <c r="AD299" s="31"/>
      <c r="AE299" s="29"/>
      <c r="AF299" s="29"/>
      <c r="AG299" s="29"/>
      <c r="AH299" s="29"/>
      <c r="AI299" s="32"/>
      <c r="AJ299" s="30"/>
      <c r="AK299" s="31"/>
      <c r="AL299" s="29"/>
      <c r="AM299" s="29"/>
      <c r="AN299" s="29"/>
      <c r="AO299" s="29"/>
      <c r="AP299" s="32"/>
      <c r="AQ299" s="30"/>
      <c r="AR299" s="31"/>
      <c r="AS299" s="29"/>
      <c r="AT299" s="29"/>
      <c r="AU299" s="29"/>
      <c r="AV299" s="29"/>
      <c r="AW299" s="32"/>
      <c r="AX299" s="30"/>
      <c r="AY299" s="31"/>
      <c r="AZ299" s="29"/>
      <c r="BA299" s="29"/>
      <c r="BB299" s="29"/>
      <c r="BC299" s="29"/>
      <c r="BD299" s="32"/>
      <c r="BE299" s="30"/>
      <c r="BF299" s="31"/>
      <c r="BG299" s="29"/>
      <c r="BH299" s="29"/>
      <c r="BI299" s="29"/>
      <c r="BJ299" s="29"/>
      <c r="BK299" s="32"/>
      <c r="BL299" s="30"/>
      <c r="BM299" s="31"/>
      <c r="BN299" s="29"/>
      <c r="BO299" s="29"/>
      <c r="BP299" s="29"/>
      <c r="BQ299" s="29"/>
      <c r="BR299" s="32"/>
      <c r="BS299" s="30"/>
      <c r="BT299" s="31"/>
      <c r="BU299" s="29"/>
      <c r="BV299" s="29"/>
      <c r="BW299" s="29"/>
      <c r="BX299" s="29"/>
      <c r="BY299" s="32"/>
      <c r="BZ299" s="30"/>
      <c r="CA299" s="31"/>
      <c r="CB299" s="29"/>
      <c r="CC299" s="29"/>
      <c r="CD299" s="29"/>
      <c r="CE299" s="29"/>
      <c r="CF299" s="32"/>
      <c r="CG299" s="30"/>
      <c r="CH299" s="31"/>
      <c r="CI299" s="29"/>
      <c r="CJ299" s="29"/>
      <c r="CK299" s="29"/>
      <c r="CL299" s="29"/>
      <c r="CM299" s="32"/>
      <c r="CN299" s="30"/>
      <c r="CO299" s="31"/>
      <c r="CP299" s="29"/>
      <c r="CQ299" s="29"/>
      <c r="CR299" s="29"/>
      <c r="CS299" s="29"/>
      <c r="CT299" s="32"/>
      <c r="CU299" s="30"/>
      <c r="CV299" s="31"/>
      <c r="CW299" s="29"/>
      <c r="CX299" s="29"/>
      <c r="CY299" s="29"/>
      <c r="CZ299" s="29"/>
      <c r="DA299" s="32"/>
      <c r="DB299" s="30"/>
      <c r="DC299" s="31"/>
      <c r="DD299" s="29"/>
      <c r="DE299" s="29"/>
      <c r="DF299" s="29"/>
      <c r="DG299" s="29"/>
      <c r="DH299" s="32"/>
      <c r="DI299" s="30"/>
      <c r="DJ299" s="31"/>
      <c r="DK299" s="29"/>
      <c r="DL299" s="29"/>
      <c r="DM299" s="29"/>
      <c r="DN299" s="29"/>
      <c r="DO299" s="32"/>
      <c r="DP299" s="30"/>
      <c r="DQ299" s="31"/>
      <c r="DR299" s="29"/>
      <c r="DS299" s="29"/>
      <c r="DT299" s="29"/>
      <c r="DU299" s="29"/>
      <c r="DV299" s="32"/>
      <c r="DW299" s="30"/>
      <c r="DX299" s="31"/>
      <c r="DY299" s="29"/>
      <c r="DZ299" s="29"/>
      <c r="EA299" s="29"/>
      <c r="EB299" s="29"/>
      <c r="EC299" s="32"/>
      <c r="ED299" s="30"/>
      <c r="EE299" s="31"/>
      <c r="EF299" s="29"/>
      <c r="EG299" s="29"/>
      <c r="EH299" s="29"/>
      <c r="EI299" s="29"/>
      <c r="EJ299" s="32"/>
      <c r="EK299" s="30"/>
      <c r="EL299" s="31"/>
      <c r="EM299" s="29"/>
      <c r="EN299" s="29"/>
      <c r="EO299" s="29"/>
      <c r="EP299" s="29"/>
      <c r="EQ299" s="32"/>
      <c r="ER299" s="30"/>
      <c r="ES299" s="31"/>
      <c r="ET299" s="29"/>
      <c r="EU299" s="29"/>
      <c r="EV299" s="29"/>
      <c r="EW299" s="29"/>
      <c r="EX299" s="32"/>
      <c r="EY299" s="30"/>
      <c r="EZ299" s="31"/>
      <c r="FA299" s="29"/>
      <c r="FB299" s="29"/>
      <c r="FC299" s="29"/>
      <c r="FD299" s="29"/>
      <c r="FE299" s="32"/>
      <c r="FF299" s="30"/>
      <c r="FG299" s="31"/>
      <c r="FH299" s="29"/>
      <c r="FI299" s="29"/>
      <c r="FJ299" s="29"/>
      <c r="FK299" s="29"/>
      <c r="FL299" s="32"/>
      <c r="FM299" s="30"/>
      <c r="FN299" s="31"/>
      <c r="FO299" s="29"/>
      <c r="FP299" s="29"/>
      <c r="FQ299" s="29"/>
      <c r="FR299" s="29"/>
      <c r="FS299" s="32"/>
      <c r="FT299" s="30"/>
      <c r="FU299" s="31"/>
      <c r="FV299" s="29"/>
      <c r="FW299" s="29"/>
      <c r="FX299" s="29"/>
      <c r="FY299" s="29"/>
      <c r="FZ299" s="32"/>
      <c r="GA299" s="30"/>
      <c r="GB299" s="31"/>
      <c r="GC299" s="29"/>
      <c r="GD299" s="29"/>
      <c r="GE299" s="29"/>
      <c r="GF299" s="29"/>
      <c r="GG299" s="32"/>
      <c r="GH299" s="30"/>
      <c r="GI299" s="31"/>
      <c r="GJ299" s="29"/>
      <c r="GK299" s="29"/>
      <c r="GL299" s="29"/>
      <c r="GM299" s="29"/>
      <c r="GN299" s="32"/>
      <c r="GO299" s="30"/>
      <c r="GP299" s="31"/>
      <c r="GQ299" s="29"/>
      <c r="GR299" s="29"/>
      <c r="GS299" s="29"/>
      <c r="GT299" s="29"/>
      <c r="GU299" s="32"/>
      <c r="GV299" s="30"/>
      <c r="GW299" s="31"/>
      <c r="GX299" s="29"/>
      <c r="GY299" s="29"/>
      <c r="GZ299" s="29"/>
      <c r="HA299" s="29"/>
      <c r="HB299" s="32"/>
      <c r="HC299" s="30"/>
      <c r="HD299" s="31"/>
      <c r="HE299" s="29"/>
      <c r="HF299" s="29"/>
      <c r="HG299" s="29"/>
      <c r="HH299" s="29"/>
      <c r="HI299" s="32"/>
      <c r="HJ299" s="30"/>
      <c r="HK299" s="31"/>
      <c r="HL299" s="29"/>
      <c r="HM299" s="29"/>
      <c r="HN299" s="29"/>
      <c r="HO299" s="29"/>
      <c r="HP299" s="32"/>
      <c r="HQ299" s="30"/>
      <c r="HR299" s="31"/>
      <c r="HS299" s="29"/>
      <c r="HT299" s="29"/>
      <c r="HU299" s="29"/>
      <c r="HV299" s="29"/>
      <c r="HW299" s="32"/>
      <c r="HX299" s="30"/>
      <c r="HY299" s="31"/>
      <c r="HZ299" s="29"/>
      <c r="IA299" s="29"/>
      <c r="IB299" s="29"/>
      <c r="IC299" s="29"/>
      <c r="ID299" s="32"/>
      <c r="IE299" s="30"/>
      <c r="IF299" s="31"/>
      <c r="IG299" s="29"/>
      <c r="IH299" s="29"/>
      <c r="II299" s="29"/>
      <c r="IJ299" s="29"/>
      <c r="IK299" s="32"/>
      <c r="IL299" s="30"/>
      <c r="IM299" s="31"/>
      <c r="IN299" s="29"/>
      <c r="IO299" s="29"/>
      <c r="IP299" s="29"/>
      <c r="IQ299" s="29"/>
      <c r="IR299" s="32"/>
      <c r="IS299" s="30"/>
      <c r="IT299" s="31"/>
      <c r="IU299" s="29"/>
      <c r="IV299" s="29"/>
    </row>
    <row r="300" spans="1:256" hidden="1" outlineLevel="2" x14ac:dyDescent="0.25">
      <c r="A300" s="30" t="s">
        <v>1496</v>
      </c>
      <c r="B300" s="31">
        <v>37067</v>
      </c>
      <c r="C300" s="29" t="s">
        <v>1497</v>
      </c>
      <c r="D300" s="29" t="s">
        <v>1479</v>
      </c>
      <c r="E300" s="29"/>
      <c r="F300" s="29" t="s">
        <v>1480</v>
      </c>
      <c r="G300" s="32">
        <v>0</v>
      </c>
      <c r="H300" s="30"/>
      <c r="I300" s="31"/>
      <c r="J300" s="29"/>
      <c r="K300" s="29"/>
      <c r="L300" s="29"/>
      <c r="M300" s="29"/>
      <c r="N300" s="32"/>
      <c r="O300" s="30"/>
      <c r="P300" s="31"/>
      <c r="Q300" s="29"/>
      <c r="R300" s="29"/>
      <c r="S300" s="29"/>
      <c r="T300" s="29"/>
      <c r="U300" s="32"/>
      <c r="V300" s="30"/>
      <c r="W300" s="31"/>
      <c r="X300" s="29"/>
      <c r="Y300" s="29"/>
      <c r="Z300" s="29"/>
      <c r="AA300" s="29"/>
      <c r="AB300" s="32"/>
      <c r="AC300" s="30"/>
      <c r="AD300" s="31"/>
      <c r="AE300" s="29"/>
      <c r="AF300" s="29"/>
      <c r="AG300" s="29"/>
      <c r="AH300" s="29"/>
      <c r="AI300" s="32"/>
      <c r="AJ300" s="30"/>
      <c r="AK300" s="31"/>
      <c r="AL300" s="29"/>
      <c r="AM300" s="29"/>
      <c r="AN300" s="29"/>
      <c r="AO300" s="29"/>
      <c r="AP300" s="32"/>
      <c r="AQ300" s="30"/>
      <c r="AR300" s="31"/>
      <c r="AS300" s="29"/>
      <c r="AT300" s="29"/>
      <c r="AU300" s="29"/>
      <c r="AV300" s="29"/>
      <c r="AW300" s="32"/>
      <c r="AX300" s="30"/>
      <c r="AY300" s="31"/>
      <c r="AZ300" s="29"/>
      <c r="BA300" s="29"/>
      <c r="BB300" s="29"/>
      <c r="BC300" s="29"/>
      <c r="BD300" s="32"/>
      <c r="BE300" s="30"/>
      <c r="BF300" s="31"/>
      <c r="BG300" s="29"/>
      <c r="BH300" s="29"/>
      <c r="BI300" s="29"/>
      <c r="BJ300" s="29"/>
      <c r="BK300" s="32"/>
      <c r="BL300" s="30"/>
      <c r="BM300" s="31"/>
      <c r="BN300" s="29"/>
      <c r="BO300" s="29"/>
      <c r="BP300" s="29"/>
      <c r="BQ300" s="29"/>
      <c r="BR300" s="32"/>
      <c r="BS300" s="30"/>
      <c r="BT300" s="31"/>
      <c r="BU300" s="29"/>
      <c r="BV300" s="29"/>
      <c r="BW300" s="29"/>
      <c r="BX300" s="29"/>
      <c r="BY300" s="32"/>
      <c r="BZ300" s="30"/>
      <c r="CA300" s="31"/>
      <c r="CB300" s="29"/>
      <c r="CC300" s="29"/>
      <c r="CD300" s="29"/>
      <c r="CE300" s="29"/>
      <c r="CF300" s="32"/>
      <c r="CG300" s="30"/>
      <c r="CH300" s="31"/>
      <c r="CI300" s="29"/>
      <c r="CJ300" s="29"/>
      <c r="CK300" s="29"/>
      <c r="CL300" s="29"/>
      <c r="CM300" s="32"/>
      <c r="CN300" s="30"/>
      <c r="CO300" s="31"/>
      <c r="CP300" s="29"/>
      <c r="CQ300" s="29"/>
      <c r="CR300" s="29"/>
      <c r="CS300" s="29"/>
      <c r="CT300" s="32"/>
      <c r="CU300" s="30"/>
      <c r="CV300" s="31"/>
      <c r="CW300" s="29"/>
      <c r="CX300" s="29"/>
      <c r="CY300" s="29"/>
      <c r="CZ300" s="29"/>
      <c r="DA300" s="32"/>
      <c r="DB300" s="30"/>
      <c r="DC300" s="31"/>
      <c r="DD300" s="29"/>
      <c r="DE300" s="29"/>
      <c r="DF300" s="29"/>
      <c r="DG300" s="29"/>
      <c r="DH300" s="32"/>
      <c r="DI300" s="30"/>
      <c r="DJ300" s="31"/>
      <c r="DK300" s="29"/>
      <c r="DL300" s="29"/>
      <c r="DM300" s="29"/>
      <c r="DN300" s="29"/>
      <c r="DO300" s="32"/>
      <c r="DP300" s="30"/>
      <c r="DQ300" s="31"/>
      <c r="DR300" s="29"/>
      <c r="DS300" s="29"/>
      <c r="DT300" s="29"/>
      <c r="DU300" s="29"/>
      <c r="DV300" s="32"/>
      <c r="DW300" s="30"/>
      <c r="DX300" s="31"/>
      <c r="DY300" s="29"/>
      <c r="DZ300" s="29"/>
      <c r="EA300" s="29"/>
      <c r="EB300" s="29"/>
      <c r="EC300" s="32"/>
      <c r="ED300" s="30"/>
      <c r="EE300" s="31"/>
      <c r="EF300" s="29"/>
      <c r="EG300" s="29"/>
      <c r="EH300" s="29"/>
      <c r="EI300" s="29"/>
      <c r="EJ300" s="32"/>
      <c r="EK300" s="30"/>
      <c r="EL300" s="31"/>
      <c r="EM300" s="29"/>
      <c r="EN300" s="29"/>
      <c r="EO300" s="29"/>
      <c r="EP300" s="29"/>
      <c r="EQ300" s="32"/>
      <c r="ER300" s="30"/>
      <c r="ES300" s="31"/>
      <c r="ET300" s="29"/>
      <c r="EU300" s="29"/>
      <c r="EV300" s="29"/>
      <c r="EW300" s="29"/>
      <c r="EX300" s="32"/>
      <c r="EY300" s="30"/>
      <c r="EZ300" s="31"/>
      <c r="FA300" s="29"/>
      <c r="FB300" s="29"/>
      <c r="FC300" s="29"/>
      <c r="FD300" s="29"/>
      <c r="FE300" s="32"/>
      <c r="FF300" s="30"/>
      <c r="FG300" s="31"/>
      <c r="FH300" s="29"/>
      <c r="FI300" s="29"/>
      <c r="FJ300" s="29"/>
      <c r="FK300" s="29"/>
      <c r="FL300" s="32"/>
      <c r="FM300" s="30"/>
      <c r="FN300" s="31"/>
      <c r="FO300" s="29"/>
      <c r="FP300" s="29"/>
      <c r="FQ300" s="29"/>
      <c r="FR300" s="29"/>
      <c r="FS300" s="32"/>
      <c r="FT300" s="30"/>
      <c r="FU300" s="31"/>
      <c r="FV300" s="29"/>
      <c r="FW300" s="29"/>
      <c r="FX300" s="29"/>
      <c r="FY300" s="29"/>
      <c r="FZ300" s="32"/>
      <c r="GA300" s="30"/>
      <c r="GB300" s="31"/>
      <c r="GC300" s="29"/>
      <c r="GD300" s="29"/>
      <c r="GE300" s="29"/>
      <c r="GF300" s="29"/>
      <c r="GG300" s="32"/>
      <c r="GH300" s="30"/>
      <c r="GI300" s="31"/>
      <c r="GJ300" s="29"/>
      <c r="GK300" s="29"/>
      <c r="GL300" s="29"/>
      <c r="GM300" s="29"/>
      <c r="GN300" s="32"/>
      <c r="GO300" s="30"/>
      <c r="GP300" s="31"/>
      <c r="GQ300" s="29"/>
      <c r="GR300" s="29"/>
      <c r="GS300" s="29"/>
      <c r="GT300" s="29"/>
      <c r="GU300" s="32"/>
      <c r="GV300" s="30"/>
      <c r="GW300" s="31"/>
      <c r="GX300" s="29"/>
      <c r="GY300" s="29"/>
      <c r="GZ300" s="29"/>
      <c r="HA300" s="29"/>
      <c r="HB300" s="32"/>
      <c r="HC300" s="30"/>
      <c r="HD300" s="31"/>
      <c r="HE300" s="29"/>
      <c r="HF300" s="29"/>
      <c r="HG300" s="29"/>
      <c r="HH300" s="29"/>
      <c r="HI300" s="32"/>
      <c r="HJ300" s="30"/>
      <c r="HK300" s="31"/>
      <c r="HL300" s="29"/>
      <c r="HM300" s="29"/>
      <c r="HN300" s="29"/>
      <c r="HO300" s="29"/>
      <c r="HP300" s="32"/>
      <c r="HQ300" s="30"/>
      <c r="HR300" s="31"/>
      <c r="HS300" s="29"/>
      <c r="HT300" s="29"/>
      <c r="HU300" s="29"/>
      <c r="HV300" s="29"/>
      <c r="HW300" s="32"/>
      <c r="HX300" s="30"/>
      <c r="HY300" s="31"/>
      <c r="HZ300" s="29"/>
      <c r="IA300" s="29"/>
      <c r="IB300" s="29"/>
      <c r="IC300" s="29"/>
      <c r="ID300" s="32"/>
      <c r="IE300" s="30"/>
      <c r="IF300" s="31"/>
      <c r="IG300" s="29"/>
      <c r="IH300" s="29"/>
      <c r="II300" s="29"/>
      <c r="IJ300" s="29"/>
      <c r="IK300" s="32"/>
      <c r="IL300" s="30"/>
      <c r="IM300" s="31"/>
      <c r="IN300" s="29"/>
      <c r="IO300" s="29"/>
      <c r="IP300" s="29"/>
      <c r="IQ300" s="29"/>
      <c r="IR300" s="32"/>
      <c r="IS300" s="30"/>
      <c r="IT300" s="31"/>
      <c r="IU300" s="29"/>
      <c r="IV300" s="29"/>
    </row>
    <row r="301" spans="1:256" hidden="1" outlineLevel="2" x14ac:dyDescent="0.25">
      <c r="A301" s="30" t="s">
        <v>1498</v>
      </c>
      <c r="B301" s="31">
        <v>37067</v>
      </c>
      <c r="C301" s="29" t="s">
        <v>1499</v>
      </c>
      <c r="D301" s="29" t="s">
        <v>1479</v>
      </c>
      <c r="E301" s="29"/>
      <c r="F301" s="29" t="s">
        <v>1480</v>
      </c>
      <c r="G301" s="32">
        <v>0</v>
      </c>
      <c r="H301" s="30"/>
      <c r="I301" s="31"/>
      <c r="J301" s="29"/>
      <c r="K301" s="29"/>
      <c r="L301" s="29"/>
      <c r="M301" s="29"/>
      <c r="N301" s="32"/>
      <c r="O301" s="30"/>
      <c r="P301" s="31"/>
      <c r="Q301" s="29"/>
      <c r="R301" s="29"/>
      <c r="S301" s="29"/>
      <c r="T301" s="29"/>
      <c r="U301" s="32"/>
      <c r="V301" s="30"/>
      <c r="W301" s="31"/>
      <c r="X301" s="29"/>
      <c r="Y301" s="29"/>
      <c r="Z301" s="29"/>
      <c r="AA301" s="29"/>
      <c r="AB301" s="32"/>
      <c r="AC301" s="30"/>
      <c r="AD301" s="31"/>
      <c r="AE301" s="29"/>
      <c r="AF301" s="29"/>
      <c r="AG301" s="29"/>
      <c r="AH301" s="29"/>
      <c r="AI301" s="32"/>
      <c r="AJ301" s="30"/>
      <c r="AK301" s="31"/>
      <c r="AL301" s="29"/>
      <c r="AM301" s="29"/>
      <c r="AN301" s="29"/>
      <c r="AO301" s="29"/>
      <c r="AP301" s="32"/>
      <c r="AQ301" s="30"/>
      <c r="AR301" s="31"/>
      <c r="AS301" s="29"/>
      <c r="AT301" s="29"/>
      <c r="AU301" s="29"/>
      <c r="AV301" s="29"/>
      <c r="AW301" s="32"/>
      <c r="AX301" s="30"/>
      <c r="AY301" s="31"/>
      <c r="AZ301" s="29"/>
      <c r="BA301" s="29"/>
      <c r="BB301" s="29"/>
      <c r="BC301" s="29"/>
      <c r="BD301" s="32"/>
      <c r="BE301" s="30"/>
      <c r="BF301" s="31"/>
      <c r="BG301" s="29"/>
      <c r="BH301" s="29"/>
      <c r="BI301" s="29"/>
      <c r="BJ301" s="29"/>
      <c r="BK301" s="32"/>
      <c r="BL301" s="30"/>
      <c r="BM301" s="31"/>
      <c r="BN301" s="29"/>
      <c r="BO301" s="29"/>
      <c r="BP301" s="29"/>
      <c r="BQ301" s="29"/>
      <c r="BR301" s="32"/>
      <c r="BS301" s="30"/>
      <c r="BT301" s="31"/>
      <c r="BU301" s="29"/>
      <c r="BV301" s="29"/>
      <c r="BW301" s="29"/>
      <c r="BX301" s="29"/>
      <c r="BY301" s="32"/>
      <c r="BZ301" s="30"/>
      <c r="CA301" s="31"/>
      <c r="CB301" s="29"/>
      <c r="CC301" s="29"/>
      <c r="CD301" s="29"/>
      <c r="CE301" s="29"/>
      <c r="CF301" s="32"/>
      <c r="CG301" s="30"/>
      <c r="CH301" s="31"/>
      <c r="CI301" s="29"/>
      <c r="CJ301" s="29"/>
      <c r="CK301" s="29"/>
      <c r="CL301" s="29"/>
      <c r="CM301" s="32"/>
      <c r="CN301" s="30"/>
      <c r="CO301" s="31"/>
      <c r="CP301" s="29"/>
      <c r="CQ301" s="29"/>
      <c r="CR301" s="29"/>
      <c r="CS301" s="29"/>
      <c r="CT301" s="32"/>
      <c r="CU301" s="30"/>
      <c r="CV301" s="31"/>
      <c r="CW301" s="29"/>
      <c r="CX301" s="29"/>
      <c r="CY301" s="29"/>
      <c r="CZ301" s="29"/>
      <c r="DA301" s="32"/>
      <c r="DB301" s="30"/>
      <c r="DC301" s="31"/>
      <c r="DD301" s="29"/>
      <c r="DE301" s="29"/>
      <c r="DF301" s="29"/>
      <c r="DG301" s="29"/>
      <c r="DH301" s="32"/>
      <c r="DI301" s="30"/>
      <c r="DJ301" s="31"/>
      <c r="DK301" s="29"/>
      <c r="DL301" s="29"/>
      <c r="DM301" s="29"/>
      <c r="DN301" s="29"/>
      <c r="DO301" s="32"/>
      <c r="DP301" s="30"/>
      <c r="DQ301" s="31"/>
      <c r="DR301" s="29"/>
      <c r="DS301" s="29"/>
      <c r="DT301" s="29"/>
      <c r="DU301" s="29"/>
      <c r="DV301" s="32"/>
      <c r="DW301" s="30"/>
      <c r="DX301" s="31"/>
      <c r="DY301" s="29"/>
      <c r="DZ301" s="29"/>
      <c r="EA301" s="29"/>
      <c r="EB301" s="29"/>
      <c r="EC301" s="32"/>
      <c r="ED301" s="30"/>
      <c r="EE301" s="31"/>
      <c r="EF301" s="29"/>
      <c r="EG301" s="29"/>
      <c r="EH301" s="29"/>
      <c r="EI301" s="29"/>
      <c r="EJ301" s="32"/>
      <c r="EK301" s="30"/>
      <c r="EL301" s="31"/>
      <c r="EM301" s="29"/>
      <c r="EN301" s="29"/>
      <c r="EO301" s="29"/>
      <c r="EP301" s="29"/>
      <c r="EQ301" s="32"/>
      <c r="ER301" s="30"/>
      <c r="ES301" s="31"/>
      <c r="ET301" s="29"/>
      <c r="EU301" s="29"/>
      <c r="EV301" s="29"/>
      <c r="EW301" s="29"/>
      <c r="EX301" s="32"/>
      <c r="EY301" s="30"/>
      <c r="EZ301" s="31"/>
      <c r="FA301" s="29"/>
      <c r="FB301" s="29"/>
      <c r="FC301" s="29"/>
      <c r="FD301" s="29"/>
      <c r="FE301" s="32"/>
      <c r="FF301" s="30"/>
      <c r="FG301" s="31"/>
      <c r="FH301" s="29"/>
      <c r="FI301" s="29"/>
      <c r="FJ301" s="29"/>
      <c r="FK301" s="29"/>
      <c r="FL301" s="32"/>
      <c r="FM301" s="30"/>
      <c r="FN301" s="31"/>
      <c r="FO301" s="29"/>
      <c r="FP301" s="29"/>
      <c r="FQ301" s="29"/>
      <c r="FR301" s="29"/>
      <c r="FS301" s="32"/>
      <c r="FT301" s="30"/>
      <c r="FU301" s="31"/>
      <c r="FV301" s="29"/>
      <c r="FW301" s="29"/>
      <c r="FX301" s="29"/>
      <c r="FY301" s="29"/>
      <c r="FZ301" s="32"/>
      <c r="GA301" s="30"/>
      <c r="GB301" s="31"/>
      <c r="GC301" s="29"/>
      <c r="GD301" s="29"/>
      <c r="GE301" s="29"/>
      <c r="GF301" s="29"/>
      <c r="GG301" s="32"/>
      <c r="GH301" s="30"/>
      <c r="GI301" s="31"/>
      <c r="GJ301" s="29"/>
      <c r="GK301" s="29"/>
      <c r="GL301" s="29"/>
      <c r="GM301" s="29"/>
      <c r="GN301" s="32"/>
      <c r="GO301" s="30"/>
      <c r="GP301" s="31"/>
      <c r="GQ301" s="29"/>
      <c r="GR301" s="29"/>
      <c r="GS301" s="29"/>
      <c r="GT301" s="29"/>
      <c r="GU301" s="32"/>
      <c r="GV301" s="30"/>
      <c r="GW301" s="31"/>
      <c r="GX301" s="29"/>
      <c r="GY301" s="29"/>
      <c r="GZ301" s="29"/>
      <c r="HA301" s="29"/>
      <c r="HB301" s="32"/>
      <c r="HC301" s="30"/>
      <c r="HD301" s="31"/>
      <c r="HE301" s="29"/>
      <c r="HF301" s="29"/>
      <c r="HG301" s="29"/>
      <c r="HH301" s="29"/>
      <c r="HI301" s="32"/>
      <c r="HJ301" s="30"/>
      <c r="HK301" s="31"/>
      <c r="HL301" s="29"/>
      <c r="HM301" s="29"/>
      <c r="HN301" s="29"/>
      <c r="HO301" s="29"/>
      <c r="HP301" s="32"/>
      <c r="HQ301" s="30"/>
      <c r="HR301" s="31"/>
      <c r="HS301" s="29"/>
      <c r="HT301" s="29"/>
      <c r="HU301" s="29"/>
      <c r="HV301" s="29"/>
      <c r="HW301" s="32"/>
      <c r="HX301" s="30"/>
      <c r="HY301" s="31"/>
      <c r="HZ301" s="29"/>
      <c r="IA301" s="29"/>
      <c r="IB301" s="29"/>
      <c r="IC301" s="29"/>
      <c r="ID301" s="32"/>
      <c r="IE301" s="30"/>
      <c r="IF301" s="31"/>
      <c r="IG301" s="29"/>
      <c r="IH301" s="29"/>
      <c r="II301" s="29"/>
      <c r="IJ301" s="29"/>
      <c r="IK301" s="32"/>
      <c r="IL301" s="30"/>
      <c r="IM301" s="31"/>
      <c r="IN301" s="29"/>
      <c r="IO301" s="29"/>
      <c r="IP301" s="29"/>
      <c r="IQ301" s="29"/>
      <c r="IR301" s="32"/>
      <c r="IS301" s="30"/>
      <c r="IT301" s="31"/>
      <c r="IU301" s="29"/>
      <c r="IV301" s="29"/>
    </row>
    <row r="302" spans="1:256" hidden="1" outlineLevel="2" x14ac:dyDescent="0.25">
      <c r="A302" s="30" t="s">
        <v>1500</v>
      </c>
      <c r="B302" s="31">
        <v>37067</v>
      </c>
      <c r="C302" s="29" t="s">
        <v>1500</v>
      </c>
      <c r="D302" s="29" t="s">
        <v>1479</v>
      </c>
      <c r="E302" s="29"/>
      <c r="F302" s="29" t="s">
        <v>1480</v>
      </c>
      <c r="G302" s="32">
        <v>0</v>
      </c>
      <c r="H302" s="30"/>
      <c r="I302" s="31"/>
      <c r="J302" s="29"/>
      <c r="K302" s="29"/>
      <c r="L302" s="29"/>
      <c r="M302" s="29"/>
      <c r="N302" s="32"/>
      <c r="O302" s="30"/>
      <c r="P302" s="31"/>
      <c r="Q302" s="29"/>
      <c r="R302" s="29"/>
      <c r="S302" s="29"/>
      <c r="T302" s="29"/>
      <c r="U302" s="32"/>
      <c r="V302" s="30"/>
      <c r="W302" s="31"/>
      <c r="X302" s="29"/>
      <c r="Y302" s="29"/>
      <c r="Z302" s="29"/>
      <c r="AA302" s="29"/>
      <c r="AB302" s="32"/>
      <c r="AC302" s="30"/>
      <c r="AD302" s="31"/>
      <c r="AE302" s="29"/>
      <c r="AF302" s="29"/>
      <c r="AG302" s="29"/>
      <c r="AH302" s="29"/>
      <c r="AI302" s="32"/>
      <c r="AJ302" s="30"/>
      <c r="AK302" s="31"/>
      <c r="AL302" s="29"/>
      <c r="AM302" s="29"/>
      <c r="AN302" s="29"/>
      <c r="AO302" s="29"/>
      <c r="AP302" s="32"/>
      <c r="AQ302" s="30"/>
      <c r="AR302" s="31"/>
      <c r="AS302" s="29"/>
      <c r="AT302" s="29"/>
      <c r="AU302" s="29"/>
      <c r="AV302" s="29"/>
      <c r="AW302" s="32"/>
      <c r="AX302" s="30"/>
      <c r="AY302" s="31"/>
      <c r="AZ302" s="29"/>
      <c r="BA302" s="29"/>
      <c r="BB302" s="29"/>
      <c r="BC302" s="29"/>
      <c r="BD302" s="32"/>
      <c r="BE302" s="30"/>
      <c r="BF302" s="31"/>
      <c r="BG302" s="29"/>
      <c r="BH302" s="29"/>
      <c r="BI302" s="29"/>
      <c r="BJ302" s="29"/>
      <c r="BK302" s="32"/>
      <c r="BL302" s="30"/>
      <c r="BM302" s="31"/>
      <c r="BN302" s="29"/>
      <c r="BO302" s="29"/>
      <c r="BP302" s="29"/>
      <c r="BQ302" s="29"/>
      <c r="BR302" s="32"/>
      <c r="BS302" s="30"/>
      <c r="BT302" s="31"/>
      <c r="BU302" s="29"/>
      <c r="BV302" s="29"/>
      <c r="BW302" s="29"/>
      <c r="BX302" s="29"/>
      <c r="BY302" s="32"/>
      <c r="BZ302" s="30"/>
      <c r="CA302" s="31"/>
      <c r="CB302" s="29"/>
      <c r="CC302" s="29"/>
      <c r="CD302" s="29"/>
      <c r="CE302" s="29"/>
      <c r="CF302" s="32"/>
      <c r="CG302" s="30"/>
      <c r="CH302" s="31"/>
      <c r="CI302" s="29"/>
      <c r="CJ302" s="29"/>
      <c r="CK302" s="29"/>
      <c r="CL302" s="29"/>
      <c r="CM302" s="32"/>
      <c r="CN302" s="30"/>
      <c r="CO302" s="31"/>
      <c r="CP302" s="29"/>
      <c r="CQ302" s="29"/>
      <c r="CR302" s="29"/>
      <c r="CS302" s="29"/>
      <c r="CT302" s="32"/>
      <c r="CU302" s="30"/>
      <c r="CV302" s="31"/>
      <c r="CW302" s="29"/>
      <c r="CX302" s="29"/>
      <c r="CY302" s="29"/>
      <c r="CZ302" s="29"/>
      <c r="DA302" s="32"/>
      <c r="DB302" s="30"/>
      <c r="DC302" s="31"/>
      <c r="DD302" s="29"/>
      <c r="DE302" s="29"/>
      <c r="DF302" s="29"/>
      <c r="DG302" s="29"/>
      <c r="DH302" s="32"/>
      <c r="DI302" s="30"/>
      <c r="DJ302" s="31"/>
      <c r="DK302" s="29"/>
      <c r="DL302" s="29"/>
      <c r="DM302" s="29"/>
      <c r="DN302" s="29"/>
      <c r="DO302" s="32"/>
      <c r="DP302" s="30"/>
      <c r="DQ302" s="31"/>
      <c r="DR302" s="29"/>
      <c r="DS302" s="29"/>
      <c r="DT302" s="29"/>
      <c r="DU302" s="29"/>
      <c r="DV302" s="32"/>
      <c r="DW302" s="30"/>
      <c r="DX302" s="31"/>
      <c r="DY302" s="29"/>
      <c r="DZ302" s="29"/>
      <c r="EA302" s="29"/>
      <c r="EB302" s="29"/>
      <c r="EC302" s="32"/>
      <c r="ED302" s="30"/>
      <c r="EE302" s="31"/>
      <c r="EF302" s="29"/>
      <c r="EG302" s="29"/>
      <c r="EH302" s="29"/>
      <c r="EI302" s="29"/>
      <c r="EJ302" s="32"/>
      <c r="EK302" s="30"/>
      <c r="EL302" s="31"/>
      <c r="EM302" s="29"/>
      <c r="EN302" s="29"/>
      <c r="EO302" s="29"/>
      <c r="EP302" s="29"/>
      <c r="EQ302" s="32"/>
      <c r="ER302" s="30"/>
      <c r="ES302" s="31"/>
      <c r="ET302" s="29"/>
      <c r="EU302" s="29"/>
      <c r="EV302" s="29"/>
      <c r="EW302" s="29"/>
      <c r="EX302" s="32"/>
      <c r="EY302" s="30"/>
      <c r="EZ302" s="31"/>
      <c r="FA302" s="29"/>
      <c r="FB302" s="29"/>
      <c r="FC302" s="29"/>
      <c r="FD302" s="29"/>
      <c r="FE302" s="32"/>
      <c r="FF302" s="30"/>
      <c r="FG302" s="31"/>
      <c r="FH302" s="29"/>
      <c r="FI302" s="29"/>
      <c r="FJ302" s="29"/>
      <c r="FK302" s="29"/>
      <c r="FL302" s="32"/>
      <c r="FM302" s="30"/>
      <c r="FN302" s="31"/>
      <c r="FO302" s="29"/>
      <c r="FP302" s="29"/>
      <c r="FQ302" s="29"/>
      <c r="FR302" s="29"/>
      <c r="FS302" s="32"/>
      <c r="FT302" s="30"/>
      <c r="FU302" s="31"/>
      <c r="FV302" s="29"/>
      <c r="FW302" s="29"/>
      <c r="FX302" s="29"/>
      <c r="FY302" s="29"/>
      <c r="FZ302" s="32"/>
      <c r="GA302" s="30"/>
      <c r="GB302" s="31"/>
      <c r="GC302" s="29"/>
      <c r="GD302" s="29"/>
      <c r="GE302" s="29"/>
      <c r="GF302" s="29"/>
      <c r="GG302" s="32"/>
      <c r="GH302" s="30"/>
      <c r="GI302" s="31"/>
      <c r="GJ302" s="29"/>
      <c r="GK302" s="29"/>
      <c r="GL302" s="29"/>
      <c r="GM302" s="29"/>
      <c r="GN302" s="32"/>
      <c r="GO302" s="30"/>
      <c r="GP302" s="31"/>
      <c r="GQ302" s="29"/>
      <c r="GR302" s="29"/>
      <c r="GS302" s="29"/>
      <c r="GT302" s="29"/>
      <c r="GU302" s="32"/>
      <c r="GV302" s="30"/>
      <c r="GW302" s="31"/>
      <c r="GX302" s="29"/>
      <c r="GY302" s="29"/>
      <c r="GZ302" s="29"/>
      <c r="HA302" s="29"/>
      <c r="HB302" s="32"/>
      <c r="HC302" s="30"/>
      <c r="HD302" s="31"/>
      <c r="HE302" s="29"/>
      <c r="HF302" s="29"/>
      <c r="HG302" s="29"/>
      <c r="HH302" s="29"/>
      <c r="HI302" s="32"/>
      <c r="HJ302" s="30"/>
      <c r="HK302" s="31"/>
      <c r="HL302" s="29"/>
      <c r="HM302" s="29"/>
      <c r="HN302" s="29"/>
      <c r="HO302" s="29"/>
      <c r="HP302" s="32"/>
      <c r="HQ302" s="30"/>
      <c r="HR302" s="31"/>
      <c r="HS302" s="29"/>
      <c r="HT302" s="29"/>
      <c r="HU302" s="29"/>
      <c r="HV302" s="29"/>
      <c r="HW302" s="32"/>
      <c r="HX302" s="30"/>
      <c r="HY302" s="31"/>
      <c r="HZ302" s="29"/>
      <c r="IA302" s="29"/>
      <c r="IB302" s="29"/>
      <c r="IC302" s="29"/>
      <c r="ID302" s="32"/>
      <c r="IE302" s="30"/>
      <c r="IF302" s="31"/>
      <c r="IG302" s="29"/>
      <c r="IH302" s="29"/>
      <c r="II302" s="29"/>
      <c r="IJ302" s="29"/>
      <c r="IK302" s="32"/>
      <c r="IL302" s="30"/>
      <c r="IM302" s="31"/>
      <c r="IN302" s="29"/>
      <c r="IO302" s="29"/>
      <c r="IP302" s="29"/>
      <c r="IQ302" s="29"/>
      <c r="IR302" s="32"/>
      <c r="IS302" s="30"/>
      <c r="IT302" s="31"/>
      <c r="IU302" s="29"/>
      <c r="IV302" s="29"/>
    </row>
    <row r="303" spans="1:256" hidden="1" outlineLevel="2" x14ac:dyDescent="0.25">
      <c r="A303" s="30" t="s">
        <v>1501</v>
      </c>
      <c r="B303" s="31">
        <v>37067</v>
      </c>
      <c r="C303" s="29" t="s">
        <v>1502</v>
      </c>
      <c r="D303" s="29" t="s">
        <v>1479</v>
      </c>
      <c r="E303" s="29"/>
      <c r="F303" s="29" t="s">
        <v>1480</v>
      </c>
      <c r="G303" s="32">
        <v>0</v>
      </c>
      <c r="H303" s="30"/>
      <c r="I303" s="31"/>
      <c r="J303" s="29"/>
      <c r="K303" s="29"/>
      <c r="L303" s="29"/>
      <c r="M303" s="29"/>
      <c r="N303" s="32"/>
      <c r="O303" s="30"/>
      <c r="P303" s="31"/>
      <c r="Q303" s="29"/>
      <c r="R303" s="29"/>
      <c r="S303" s="29"/>
      <c r="T303" s="29"/>
      <c r="U303" s="32"/>
      <c r="V303" s="30"/>
      <c r="W303" s="31"/>
      <c r="X303" s="29"/>
      <c r="Y303" s="29"/>
      <c r="Z303" s="29"/>
      <c r="AA303" s="29"/>
      <c r="AB303" s="32"/>
      <c r="AC303" s="30"/>
      <c r="AD303" s="31"/>
      <c r="AE303" s="29"/>
      <c r="AF303" s="29"/>
      <c r="AG303" s="29"/>
      <c r="AH303" s="29"/>
      <c r="AI303" s="32"/>
      <c r="AJ303" s="30"/>
      <c r="AK303" s="31"/>
      <c r="AL303" s="29"/>
      <c r="AM303" s="29"/>
      <c r="AN303" s="29"/>
      <c r="AO303" s="29"/>
      <c r="AP303" s="32"/>
      <c r="AQ303" s="30"/>
      <c r="AR303" s="31"/>
      <c r="AS303" s="29"/>
      <c r="AT303" s="29"/>
      <c r="AU303" s="29"/>
      <c r="AV303" s="29"/>
      <c r="AW303" s="32"/>
      <c r="AX303" s="30"/>
      <c r="AY303" s="31"/>
      <c r="AZ303" s="29"/>
      <c r="BA303" s="29"/>
      <c r="BB303" s="29"/>
      <c r="BC303" s="29"/>
      <c r="BD303" s="32"/>
      <c r="BE303" s="30"/>
      <c r="BF303" s="31"/>
      <c r="BG303" s="29"/>
      <c r="BH303" s="29"/>
      <c r="BI303" s="29"/>
      <c r="BJ303" s="29"/>
      <c r="BK303" s="32"/>
      <c r="BL303" s="30"/>
      <c r="BM303" s="31"/>
      <c r="BN303" s="29"/>
      <c r="BO303" s="29"/>
      <c r="BP303" s="29"/>
      <c r="BQ303" s="29"/>
      <c r="BR303" s="32"/>
      <c r="BS303" s="30"/>
      <c r="BT303" s="31"/>
      <c r="BU303" s="29"/>
      <c r="BV303" s="29"/>
      <c r="BW303" s="29"/>
      <c r="BX303" s="29"/>
      <c r="BY303" s="32"/>
      <c r="BZ303" s="30"/>
      <c r="CA303" s="31"/>
      <c r="CB303" s="29"/>
      <c r="CC303" s="29"/>
      <c r="CD303" s="29"/>
      <c r="CE303" s="29"/>
      <c r="CF303" s="32"/>
      <c r="CG303" s="30"/>
      <c r="CH303" s="31"/>
      <c r="CI303" s="29"/>
      <c r="CJ303" s="29"/>
      <c r="CK303" s="29"/>
      <c r="CL303" s="29"/>
      <c r="CM303" s="32"/>
      <c r="CN303" s="30"/>
      <c r="CO303" s="31"/>
      <c r="CP303" s="29"/>
      <c r="CQ303" s="29"/>
      <c r="CR303" s="29"/>
      <c r="CS303" s="29"/>
      <c r="CT303" s="32"/>
      <c r="CU303" s="30"/>
      <c r="CV303" s="31"/>
      <c r="CW303" s="29"/>
      <c r="CX303" s="29"/>
      <c r="CY303" s="29"/>
      <c r="CZ303" s="29"/>
      <c r="DA303" s="32"/>
      <c r="DB303" s="30"/>
      <c r="DC303" s="31"/>
      <c r="DD303" s="29"/>
      <c r="DE303" s="29"/>
      <c r="DF303" s="29"/>
      <c r="DG303" s="29"/>
      <c r="DH303" s="32"/>
      <c r="DI303" s="30"/>
      <c r="DJ303" s="31"/>
      <c r="DK303" s="29"/>
      <c r="DL303" s="29"/>
      <c r="DM303" s="29"/>
      <c r="DN303" s="29"/>
      <c r="DO303" s="32"/>
      <c r="DP303" s="30"/>
      <c r="DQ303" s="31"/>
      <c r="DR303" s="29"/>
      <c r="DS303" s="29"/>
      <c r="DT303" s="29"/>
      <c r="DU303" s="29"/>
      <c r="DV303" s="32"/>
      <c r="DW303" s="30"/>
      <c r="DX303" s="31"/>
      <c r="DY303" s="29"/>
      <c r="DZ303" s="29"/>
      <c r="EA303" s="29"/>
      <c r="EB303" s="29"/>
      <c r="EC303" s="32"/>
      <c r="ED303" s="30"/>
      <c r="EE303" s="31"/>
      <c r="EF303" s="29"/>
      <c r="EG303" s="29"/>
      <c r="EH303" s="29"/>
      <c r="EI303" s="29"/>
      <c r="EJ303" s="32"/>
      <c r="EK303" s="30"/>
      <c r="EL303" s="31"/>
      <c r="EM303" s="29"/>
      <c r="EN303" s="29"/>
      <c r="EO303" s="29"/>
      <c r="EP303" s="29"/>
      <c r="EQ303" s="32"/>
      <c r="ER303" s="30"/>
      <c r="ES303" s="31"/>
      <c r="ET303" s="29"/>
      <c r="EU303" s="29"/>
      <c r="EV303" s="29"/>
      <c r="EW303" s="29"/>
      <c r="EX303" s="32"/>
      <c r="EY303" s="30"/>
      <c r="EZ303" s="31"/>
      <c r="FA303" s="29"/>
      <c r="FB303" s="29"/>
      <c r="FC303" s="29"/>
      <c r="FD303" s="29"/>
      <c r="FE303" s="32"/>
      <c r="FF303" s="30"/>
      <c r="FG303" s="31"/>
      <c r="FH303" s="29"/>
      <c r="FI303" s="29"/>
      <c r="FJ303" s="29"/>
      <c r="FK303" s="29"/>
      <c r="FL303" s="32"/>
      <c r="FM303" s="30"/>
      <c r="FN303" s="31"/>
      <c r="FO303" s="29"/>
      <c r="FP303" s="29"/>
      <c r="FQ303" s="29"/>
      <c r="FR303" s="29"/>
      <c r="FS303" s="32"/>
      <c r="FT303" s="30"/>
      <c r="FU303" s="31"/>
      <c r="FV303" s="29"/>
      <c r="FW303" s="29"/>
      <c r="FX303" s="29"/>
      <c r="FY303" s="29"/>
      <c r="FZ303" s="32"/>
      <c r="GA303" s="30"/>
      <c r="GB303" s="31"/>
      <c r="GC303" s="29"/>
      <c r="GD303" s="29"/>
      <c r="GE303" s="29"/>
      <c r="GF303" s="29"/>
      <c r="GG303" s="32"/>
      <c r="GH303" s="30"/>
      <c r="GI303" s="31"/>
      <c r="GJ303" s="29"/>
      <c r="GK303" s="29"/>
      <c r="GL303" s="29"/>
      <c r="GM303" s="29"/>
      <c r="GN303" s="32"/>
      <c r="GO303" s="30"/>
      <c r="GP303" s="31"/>
      <c r="GQ303" s="29"/>
      <c r="GR303" s="29"/>
      <c r="GS303" s="29"/>
      <c r="GT303" s="29"/>
      <c r="GU303" s="32"/>
      <c r="GV303" s="30"/>
      <c r="GW303" s="31"/>
      <c r="GX303" s="29"/>
      <c r="GY303" s="29"/>
      <c r="GZ303" s="29"/>
      <c r="HA303" s="29"/>
      <c r="HB303" s="32"/>
      <c r="HC303" s="30"/>
      <c r="HD303" s="31"/>
      <c r="HE303" s="29"/>
      <c r="HF303" s="29"/>
      <c r="HG303" s="29"/>
      <c r="HH303" s="29"/>
      <c r="HI303" s="32"/>
      <c r="HJ303" s="30"/>
      <c r="HK303" s="31"/>
      <c r="HL303" s="29"/>
      <c r="HM303" s="29"/>
      <c r="HN303" s="29"/>
      <c r="HO303" s="29"/>
      <c r="HP303" s="32"/>
      <c r="HQ303" s="30"/>
      <c r="HR303" s="31"/>
      <c r="HS303" s="29"/>
      <c r="HT303" s="29"/>
      <c r="HU303" s="29"/>
      <c r="HV303" s="29"/>
      <c r="HW303" s="32"/>
      <c r="HX303" s="30"/>
      <c r="HY303" s="31"/>
      <c r="HZ303" s="29"/>
      <c r="IA303" s="29"/>
      <c r="IB303" s="29"/>
      <c r="IC303" s="29"/>
      <c r="ID303" s="32"/>
      <c r="IE303" s="30"/>
      <c r="IF303" s="31"/>
      <c r="IG303" s="29"/>
      <c r="IH303" s="29"/>
      <c r="II303" s="29"/>
      <c r="IJ303" s="29"/>
      <c r="IK303" s="32"/>
      <c r="IL303" s="30"/>
      <c r="IM303" s="31"/>
      <c r="IN303" s="29"/>
      <c r="IO303" s="29"/>
      <c r="IP303" s="29"/>
      <c r="IQ303" s="29"/>
      <c r="IR303" s="32"/>
      <c r="IS303" s="30"/>
      <c r="IT303" s="31"/>
      <c r="IU303" s="29"/>
      <c r="IV303" s="29"/>
    </row>
    <row r="304" spans="1:256" hidden="1" outlineLevel="2" x14ac:dyDescent="0.25">
      <c r="A304" s="30" t="s">
        <v>1496</v>
      </c>
      <c r="B304" s="31">
        <v>37067</v>
      </c>
      <c r="C304" s="29" t="s">
        <v>1497</v>
      </c>
      <c r="D304" s="29" t="s">
        <v>1505</v>
      </c>
      <c r="E304" s="29"/>
      <c r="F304" s="29" t="s">
        <v>1506</v>
      </c>
      <c r="G304" s="32">
        <v>26902</v>
      </c>
      <c r="H304" s="30"/>
      <c r="I304" s="31"/>
      <c r="J304" s="29"/>
      <c r="K304" s="29"/>
      <c r="L304" s="29"/>
      <c r="M304" s="29"/>
      <c r="N304" s="32"/>
      <c r="O304" s="30"/>
      <c r="P304" s="31"/>
      <c r="Q304" s="29"/>
      <c r="R304" s="29"/>
      <c r="S304" s="29"/>
      <c r="T304" s="29"/>
      <c r="U304" s="32"/>
      <c r="V304" s="30"/>
      <c r="W304" s="31"/>
      <c r="X304" s="29"/>
      <c r="Y304" s="29"/>
      <c r="Z304" s="29"/>
      <c r="AA304" s="29"/>
      <c r="AB304" s="32"/>
      <c r="AC304" s="30"/>
      <c r="AD304" s="31"/>
      <c r="AE304" s="29"/>
      <c r="AF304" s="29"/>
      <c r="AG304" s="29"/>
      <c r="AH304" s="29"/>
      <c r="AI304" s="32"/>
      <c r="AJ304" s="30"/>
      <c r="AK304" s="31"/>
      <c r="AL304" s="29"/>
      <c r="AM304" s="29"/>
      <c r="AN304" s="29"/>
      <c r="AO304" s="29"/>
      <c r="AP304" s="32"/>
      <c r="AQ304" s="30"/>
      <c r="AR304" s="31"/>
      <c r="AS304" s="29"/>
      <c r="AT304" s="29"/>
      <c r="AU304" s="29"/>
      <c r="AV304" s="29"/>
      <c r="AW304" s="32"/>
      <c r="AX304" s="30"/>
      <c r="AY304" s="31"/>
      <c r="AZ304" s="29"/>
      <c r="BA304" s="29"/>
      <c r="BB304" s="29"/>
      <c r="BC304" s="29"/>
      <c r="BD304" s="32"/>
      <c r="BE304" s="30"/>
      <c r="BF304" s="31"/>
      <c r="BG304" s="29"/>
      <c r="BH304" s="29"/>
      <c r="BI304" s="29"/>
      <c r="BJ304" s="29"/>
      <c r="BK304" s="32"/>
      <c r="BL304" s="30"/>
      <c r="BM304" s="31"/>
      <c r="BN304" s="29"/>
      <c r="BO304" s="29"/>
      <c r="BP304" s="29"/>
      <c r="BQ304" s="29"/>
      <c r="BR304" s="32"/>
      <c r="BS304" s="30"/>
      <c r="BT304" s="31"/>
      <c r="BU304" s="29"/>
      <c r="BV304" s="29"/>
      <c r="BW304" s="29"/>
      <c r="BX304" s="29"/>
      <c r="BY304" s="32"/>
      <c r="BZ304" s="30"/>
      <c r="CA304" s="31"/>
      <c r="CB304" s="29"/>
      <c r="CC304" s="29"/>
      <c r="CD304" s="29"/>
      <c r="CE304" s="29"/>
      <c r="CF304" s="32"/>
      <c r="CG304" s="30"/>
      <c r="CH304" s="31"/>
      <c r="CI304" s="29"/>
      <c r="CJ304" s="29"/>
      <c r="CK304" s="29"/>
      <c r="CL304" s="29"/>
      <c r="CM304" s="32"/>
      <c r="CN304" s="30"/>
      <c r="CO304" s="31"/>
      <c r="CP304" s="29"/>
      <c r="CQ304" s="29"/>
      <c r="CR304" s="29"/>
      <c r="CS304" s="29"/>
      <c r="CT304" s="32"/>
      <c r="CU304" s="30"/>
      <c r="CV304" s="31"/>
      <c r="CW304" s="29"/>
      <c r="CX304" s="29"/>
      <c r="CY304" s="29"/>
      <c r="CZ304" s="29"/>
      <c r="DA304" s="32"/>
      <c r="DB304" s="30"/>
      <c r="DC304" s="31"/>
      <c r="DD304" s="29"/>
      <c r="DE304" s="29"/>
      <c r="DF304" s="29"/>
      <c r="DG304" s="29"/>
      <c r="DH304" s="32"/>
      <c r="DI304" s="30"/>
      <c r="DJ304" s="31"/>
      <c r="DK304" s="29"/>
      <c r="DL304" s="29"/>
      <c r="DM304" s="29"/>
      <c r="DN304" s="29"/>
      <c r="DO304" s="32"/>
      <c r="DP304" s="30"/>
      <c r="DQ304" s="31"/>
      <c r="DR304" s="29"/>
      <c r="DS304" s="29"/>
      <c r="DT304" s="29"/>
      <c r="DU304" s="29"/>
      <c r="DV304" s="32"/>
      <c r="DW304" s="30"/>
      <c r="DX304" s="31"/>
      <c r="DY304" s="29"/>
      <c r="DZ304" s="29"/>
      <c r="EA304" s="29"/>
      <c r="EB304" s="29"/>
      <c r="EC304" s="32"/>
      <c r="ED304" s="30"/>
      <c r="EE304" s="31"/>
      <c r="EF304" s="29"/>
      <c r="EG304" s="29"/>
      <c r="EH304" s="29"/>
      <c r="EI304" s="29"/>
      <c r="EJ304" s="32"/>
      <c r="EK304" s="30"/>
      <c r="EL304" s="31"/>
      <c r="EM304" s="29"/>
      <c r="EN304" s="29"/>
      <c r="EO304" s="29"/>
      <c r="EP304" s="29"/>
      <c r="EQ304" s="32"/>
      <c r="ER304" s="30"/>
      <c r="ES304" s="31"/>
      <c r="ET304" s="29"/>
      <c r="EU304" s="29"/>
      <c r="EV304" s="29"/>
      <c r="EW304" s="29"/>
      <c r="EX304" s="32"/>
      <c r="EY304" s="30"/>
      <c r="EZ304" s="31"/>
      <c r="FA304" s="29"/>
      <c r="FB304" s="29"/>
      <c r="FC304" s="29"/>
      <c r="FD304" s="29"/>
      <c r="FE304" s="32"/>
      <c r="FF304" s="30"/>
      <c r="FG304" s="31"/>
      <c r="FH304" s="29"/>
      <c r="FI304" s="29"/>
      <c r="FJ304" s="29"/>
      <c r="FK304" s="29"/>
      <c r="FL304" s="32"/>
      <c r="FM304" s="30"/>
      <c r="FN304" s="31"/>
      <c r="FO304" s="29"/>
      <c r="FP304" s="29"/>
      <c r="FQ304" s="29"/>
      <c r="FR304" s="29"/>
      <c r="FS304" s="32"/>
      <c r="FT304" s="30"/>
      <c r="FU304" s="31"/>
      <c r="FV304" s="29"/>
      <c r="FW304" s="29"/>
      <c r="FX304" s="29"/>
      <c r="FY304" s="29"/>
      <c r="FZ304" s="32"/>
      <c r="GA304" s="30"/>
      <c r="GB304" s="31"/>
      <c r="GC304" s="29"/>
      <c r="GD304" s="29"/>
      <c r="GE304" s="29"/>
      <c r="GF304" s="29"/>
      <c r="GG304" s="32"/>
      <c r="GH304" s="30"/>
      <c r="GI304" s="31"/>
      <c r="GJ304" s="29"/>
      <c r="GK304" s="29"/>
      <c r="GL304" s="29"/>
      <c r="GM304" s="29"/>
      <c r="GN304" s="32"/>
      <c r="GO304" s="30"/>
      <c r="GP304" s="31"/>
      <c r="GQ304" s="29"/>
      <c r="GR304" s="29"/>
      <c r="GS304" s="29"/>
      <c r="GT304" s="29"/>
      <c r="GU304" s="32"/>
      <c r="GV304" s="30"/>
      <c r="GW304" s="31"/>
      <c r="GX304" s="29"/>
      <c r="GY304" s="29"/>
      <c r="GZ304" s="29"/>
      <c r="HA304" s="29"/>
      <c r="HB304" s="32"/>
      <c r="HC304" s="30"/>
      <c r="HD304" s="31"/>
      <c r="HE304" s="29"/>
      <c r="HF304" s="29"/>
      <c r="HG304" s="29"/>
      <c r="HH304" s="29"/>
      <c r="HI304" s="32"/>
      <c r="HJ304" s="30"/>
      <c r="HK304" s="31"/>
      <c r="HL304" s="29"/>
      <c r="HM304" s="29"/>
      <c r="HN304" s="29"/>
      <c r="HO304" s="29"/>
      <c r="HP304" s="32"/>
      <c r="HQ304" s="30"/>
      <c r="HR304" s="31"/>
      <c r="HS304" s="29"/>
      <c r="HT304" s="29"/>
      <c r="HU304" s="29"/>
      <c r="HV304" s="29"/>
      <c r="HW304" s="32"/>
      <c r="HX304" s="30"/>
      <c r="HY304" s="31"/>
      <c r="HZ304" s="29"/>
      <c r="IA304" s="29"/>
      <c r="IB304" s="29"/>
      <c r="IC304" s="29"/>
      <c r="ID304" s="32"/>
      <c r="IE304" s="30"/>
      <c r="IF304" s="31"/>
      <c r="IG304" s="29"/>
      <c r="IH304" s="29"/>
      <c r="II304" s="29"/>
      <c r="IJ304" s="29"/>
      <c r="IK304" s="32"/>
      <c r="IL304" s="30"/>
      <c r="IM304" s="31"/>
      <c r="IN304" s="29"/>
      <c r="IO304" s="29"/>
      <c r="IP304" s="29"/>
      <c r="IQ304" s="29"/>
      <c r="IR304" s="32"/>
      <c r="IS304" s="30"/>
      <c r="IT304" s="31"/>
      <c r="IU304" s="29"/>
      <c r="IV304" s="29"/>
    </row>
    <row r="305" spans="1:256" hidden="1" outlineLevel="2" x14ac:dyDescent="0.25">
      <c r="A305" s="30" t="s">
        <v>1498</v>
      </c>
      <c r="B305" s="31">
        <v>37067</v>
      </c>
      <c r="C305" s="29" t="s">
        <v>1499</v>
      </c>
      <c r="D305" s="29" t="s">
        <v>1505</v>
      </c>
      <c r="E305" s="29"/>
      <c r="F305" s="29" t="s">
        <v>1506</v>
      </c>
      <c r="G305" s="32">
        <v>9987</v>
      </c>
      <c r="H305" s="30"/>
      <c r="I305" s="31"/>
      <c r="J305" s="29"/>
      <c r="K305" s="29"/>
      <c r="L305" s="29"/>
      <c r="M305" s="29"/>
      <c r="N305" s="32"/>
      <c r="O305" s="30"/>
      <c r="P305" s="31"/>
      <c r="Q305" s="29"/>
      <c r="R305" s="29"/>
      <c r="S305" s="29"/>
      <c r="T305" s="29"/>
      <c r="U305" s="32"/>
      <c r="V305" s="30"/>
      <c r="W305" s="31"/>
      <c r="X305" s="29"/>
      <c r="Y305" s="29"/>
      <c r="Z305" s="29"/>
      <c r="AA305" s="29"/>
      <c r="AB305" s="32"/>
      <c r="AC305" s="30"/>
      <c r="AD305" s="31"/>
      <c r="AE305" s="29"/>
      <c r="AF305" s="29"/>
      <c r="AG305" s="29"/>
      <c r="AH305" s="29"/>
      <c r="AI305" s="32"/>
      <c r="AJ305" s="30"/>
      <c r="AK305" s="31"/>
      <c r="AL305" s="29"/>
      <c r="AM305" s="29"/>
      <c r="AN305" s="29"/>
      <c r="AO305" s="29"/>
      <c r="AP305" s="32"/>
      <c r="AQ305" s="30"/>
      <c r="AR305" s="31"/>
      <c r="AS305" s="29"/>
      <c r="AT305" s="29"/>
      <c r="AU305" s="29"/>
      <c r="AV305" s="29"/>
      <c r="AW305" s="32"/>
      <c r="AX305" s="30"/>
      <c r="AY305" s="31"/>
      <c r="AZ305" s="29"/>
      <c r="BA305" s="29"/>
      <c r="BB305" s="29"/>
      <c r="BC305" s="29"/>
      <c r="BD305" s="32"/>
      <c r="BE305" s="30"/>
      <c r="BF305" s="31"/>
      <c r="BG305" s="29"/>
      <c r="BH305" s="29"/>
      <c r="BI305" s="29"/>
      <c r="BJ305" s="29"/>
      <c r="BK305" s="32"/>
      <c r="BL305" s="30"/>
      <c r="BM305" s="31"/>
      <c r="BN305" s="29"/>
      <c r="BO305" s="29"/>
      <c r="BP305" s="29"/>
      <c r="BQ305" s="29"/>
      <c r="BR305" s="32"/>
      <c r="BS305" s="30"/>
      <c r="BT305" s="31"/>
      <c r="BU305" s="29"/>
      <c r="BV305" s="29"/>
      <c r="BW305" s="29"/>
      <c r="BX305" s="29"/>
      <c r="BY305" s="32"/>
      <c r="BZ305" s="30"/>
      <c r="CA305" s="31"/>
      <c r="CB305" s="29"/>
      <c r="CC305" s="29"/>
      <c r="CD305" s="29"/>
      <c r="CE305" s="29"/>
      <c r="CF305" s="32"/>
      <c r="CG305" s="30"/>
      <c r="CH305" s="31"/>
      <c r="CI305" s="29"/>
      <c r="CJ305" s="29"/>
      <c r="CK305" s="29"/>
      <c r="CL305" s="29"/>
      <c r="CM305" s="32"/>
      <c r="CN305" s="30"/>
      <c r="CO305" s="31"/>
      <c r="CP305" s="29"/>
      <c r="CQ305" s="29"/>
      <c r="CR305" s="29"/>
      <c r="CS305" s="29"/>
      <c r="CT305" s="32"/>
      <c r="CU305" s="30"/>
      <c r="CV305" s="31"/>
      <c r="CW305" s="29"/>
      <c r="CX305" s="29"/>
      <c r="CY305" s="29"/>
      <c r="CZ305" s="29"/>
      <c r="DA305" s="32"/>
      <c r="DB305" s="30"/>
      <c r="DC305" s="31"/>
      <c r="DD305" s="29"/>
      <c r="DE305" s="29"/>
      <c r="DF305" s="29"/>
      <c r="DG305" s="29"/>
      <c r="DH305" s="32"/>
      <c r="DI305" s="30"/>
      <c r="DJ305" s="31"/>
      <c r="DK305" s="29"/>
      <c r="DL305" s="29"/>
      <c r="DM305" s="29"/>
      <c r="DN305" s="29"/>
      <c r="DO305" s="32"/>
      <c r="DP305" s="30"/>
      <c r="DQ305" s="31"/>
      <c r="DR305" s="29"/>
      <c r="DS305" s="29"/>
      <c r="DT305" s="29"/>
      <c r="DU305" s="29"/>
      <c r="DV305" s="32"/>
      <c r="DW305" s="30"/>
      <c r="DX305" s="31"/>
      <c r="DY305" s="29"/>
      <c r="DZ305" s="29"/>
      <c r="EA305" s="29"/>
      <c r="EB305" s="29"/>
      <c r="EC305" s="32"/>
      <c r="ED305" s="30"/>
      <c r="EE305" s="31"/>
      <c r="EF305" s="29"/>
      <c r="EG305" s="29"/>
      <c r="EH305" s="29"/>
      <c r="EI305" s="29"/>
      <c r="EJ305" s="32"/>
      <c r="EK305" s="30"/>
      <c r="EL305" s="31"/>
      <c r="EM305" s="29"/>
      <c r="EN305" s="29"/>
      <c r="EO305" s="29"/>
      <c r="EP305" s="29"/>
      <c r="EQ305" s="32"/>
      <c r="ER305" s="30"/>
      <c r="ES305" s="31"/>
      <c r="ET305" s="29"/>
      <c r="EU305" s="29"/>
      <c r="EV305" s="29"/>
      <c r="EW305" s="29"/>
      <c r="EX305" s="32"/>
      <c r="EY305" s="30"/>
      <c r="EZ305" s="31"/>
      <c r="FA305" s="29"/>
      <c r="FB305" s="29"/>
      <c r="FC305" s="29"/>
      <c r="FD305" s="29"/>
      <c r="FE305" s="32"/>
      <c r="FF305" s="30"/>
      <c r="FG305" s="31"/>
      <c r="FH305" s="29"/>
      <c r="FI305" s="29"/>
      <c r="FJ305" s="29"/>
      <c r="FK305" s="29"/>
      <c r="FL305" s="32"/>
      <c r="FM305" s="30"/>
      <c r="FN305" s="31"/>
      <c r="FO305" s="29"/>
      <c r="FP305" s="29"/>
      <c r="FQ305" s="29"/>
      <c r="FR305" s="29"/>
      <c r="FS305" s="32"/>
      <c r="FT305" s="30"/>
      <c r="FU305" s="31"/>
      <c r="FV305" s="29"/>
      <c r="FW305" s="29"/>
      <c r="FX305" s="29"/>
      <c r="FY305" s="29"/>
      <c r="FZ305" s="32"/>
      <c r="GA305" s="30"/>
      <c r="GB305" s="31"/>
      <c r="GC305" s="29"/>
      <c r="GD305" s="29"/>
      <c r="GE305" s="29"/>
      <c r="GF305" s="29"/>
      <c r="GG305" s="32"/>
      <c r="GH305" s="30"/>
      <c r="GI305" s="31"/>
      <c r="GJ305" s="29"/>
      <c r="GK305" s="29"/>
      <c r="GL305" s="29"/>
      <c r="GM305" s="29"/>
      <c r="GN305" s="32"/>
      <c r="GO305" s="30"/>
      <c r="GP305" s="31"/>
      <c r="GQ305" s="29"/>
      <c r="GR305" s="29"/>
      <c r="GS305" s="29"/>
      <c r="GT305" s="29"/>
      <c r="GU305" s="32"/>
      <c r="GV305" s="30"/>
      <c r="GW305" s="31"/>
      <c r="GX305" s="29"/>
      <c r="GY305" s="29"/>
      <c r="GZ305" s="29"/>
      <c r="HA305" s="29"/>
      <c r="HB305" s="32"/>
      <c r="HC305" s="30"/>
      <c r="HD305" s="31"/>
      <c r="HE305" s="29"/>
      <c r="HF305" s="29"/>
      <c r="HG305" s="29"/>
      <c r="HH305" s="29"/>
      <c r="HI305" s="32"/>
      <c r="HJ305" s="30"/>
      <c r="HK305" s="31"/>
      <c r="HL305" s="29"/>
      <c r="HM305" s="29"/>
      <c r="HN305" s="29"/>
      <c r="HO305" s="29"/>
      <c r="HP305" s="32"/>
      <c r="HQ305" s="30"/>
      <c r="HR305" s="31"/>
      <c r="HS305" s="29"/>
      <c r="HT305" s="29"/>
      <c r="HU305" s="29"/>
      <c r="HV305" s="29"/>
      <c r="HW305" s="32"/>
      <c r="HX305" s="30"/>
      <c r="HY305" s="31"/>
      <c r="HZ305" s="29"/>
      <c r="IA305" s="29"/>
      <c r="IB305" s="29"/>
      <c r="IC305" s="29"/>
      <c r="ID305" s="32"/>
      <c r="IE305" s="30"/>
      <c r="IF305" s="31"/>
      <c r="IG305" s="29"/>
      <c r="IH305" s="29"/>
      <c r="II305" s="29"/>
      <c r="IJ305" s="29"/>
      <c r="IK305" s="32"/>
      <c r="IL305" s="30"/>
      <c r="IM305" s="31"/>
      <c r="IN305" s="29"/>
      <c r="IO305" s="29"/>
      <c r="IP305" s="29"/>
      <c r="IQ305" s="29"/>
      <c r="IR305" s="32"/>
      <c r="IS305" s="30"/>
      <c r="IT305" s="31"/>
      <c r="IU305" s="29"/>
      <c r="IV305" s="29"/>
    </row>
    <row r="306" spans="1:256" hidden="1" outlineLevel="2" x14ac:dyDescent="0.25">
      <c r="A306" s="30" t="s">
        <v>1511</v>
      </c>
      <c r="B306" s="31">
        <v>37067</v>
      </c>
      <c r="C306" s="29" t="s">
        <v>1512</v>
      </c>
      <c r="D306" s="29" t="s">
        <v>1505</v>
      </c>
      <c r="E306" s="29"/>
      <c r="F306" s="29" t="s">
        <v>1506</v>
      </c>
      <c r="G306" s="32">
        <v>3710</v>
      </c>
      <c r="H306" s="30"/>
      <c r="I306" s="31"/>
      <c r="J306" s="29"/>
      <c r="K306" s="29"/>
      <c r="L306" s="29"/>
      <c r="M306" s="29"/>
      <c r="N306" s="32"/>
      <c r="O306" s="30"/>
      <c r="P306" s="31"/>
      <c r="Q306" s="29"/>
      <c r="R306" s="29"/>
      <c r="S306" s="29"/>
      <c r="T306" s="29"/>
      <c r="U306" s="32"/>
      <c r="V306" s="30"/>
      <c r="W306" s="31"/>
      <c r="X306" s="29"/>
      <c r="Y306" s="29"/>
      <c r="Z306" s="29"/>
      <c r="AA306" s="29"/>
      <c r="AB306" s="32"/>
      <c r="AC306" s="30"/>
      <c r="AD306" s="31"/>
      <c r="AE306" s="29"/>
      <c r="AF306" s="29"/>
      <c r="AG306" s="29"/>
      <c r="AH306" s="29"/>
      <c r="AI306" s="32"/>
      <c r="AJ306" s="30"/>
      <c r="AK306" s="31"/>
      <c r="AL306" s="29"/>
      <c r="AM306" s="29"/>
      <c r="AN306" s="29"/>
      <c r="AO306" s="29"/>
      <c r="AP306" s="32"/>
      <c r="AQ306" s="30"/>
      <c r="AR306" s="31"/>
      <c r="AS306" s="29"/>
      <c r="AT306" s="29"/>
      <c r="AU306" s="29"/>
      <c r="AV306" s="29"/>
      <c r="AW306" s="32"/>
      <c r="AX306" s="30"/>
      <c r="AY306" s="31"/>
      <c r="AZ306" s="29"/>
      <c r="BA306" s="29"/>
      <c r="BB306" s="29"/>
      <c r="BC306" s="29"/>
      <c r="BD306" s="32"/>
      <c r="BE306" s="30"/>
      <c r="BF306" s="31"/>
      <c r="BG306" s="29"/>
      <c r="BH306" s="29"/>
      <c r="BI306" s="29"/>
      <c r="BJ306" s="29"/>
      <c r="BK306" s="32"/>
      <c r="BL306" s="30"/>
      <c r="BM306" s="31"/>
      <c r="BN306" s="29"/>
      <c r="BO306" s="29"/>
      <c r="BP306" s="29"/>
      <c r="BQ306" s="29"/>
      <c r="BR306" s="32"/>
      <c r="BS306" s="30"/>
      <c r="BT306" s="31"/>
      <c r="BU306" s="29"/>
      <c r="BV306" s="29"/>
      <c r="BW306" s="29"/>
      <c r="BX306" s="29"/>
      <c r="BY306" s="32"/>
      <c r="BZ306" s="30"/>
      <c r="CA306" s="31"/>
      <c r="CB306" s="29"/>
      <c r="CC306" s="29"/>
      <c r="CD306" s="29"/>
      <c r="CE306" s="29"/>
      <c r="CF306" s="32"/>
      <c r="CG306" s="30"/>
      <c r="CH306" s="31"/>
      <c r="CI306" s="29"/>
      <c r="CJ306" s="29"/>
      <c r="CK306" s="29"/>
      <c r="CL306" s="29"/>
      <c r="CM306" s="32"/>
      <c r="CN306" s="30"/>
      <c r="CO306" s="31"/>
      <c r="CP306" s="29"/>
      <c r="CQ306" s="29"/>
      <c r="CR306" s="29"/>
      <c r="CS306" s="29"/>
      <c r="CT306" s="32"/>
      <c r="CU306" s="30"/>
      <c r="CV306" s="31"/>
      <c r="CW306" s="29"/>
      <c r="CX306" s="29"/>
      <c r="CY306" s="29"/>
      <c r="CZ306" s="29"/>
      <c r="DA306" s="32"/>
      <c r="DB306" s="30"/>
      <c r="DC306" s="31"/>
      <c r="DD306" s="29"/>
      <c r="DE306" s="29"/>
      <c r="DF306" s="29"/>
      <c r="DG306" s="29"/>
      <c r="DH306" s="32"/>
      <c r="DI306" s="30"/>
      <c r="DJ306" s="31"/>
      <c r="DK306" s="29"/>
      <c r="DL306" s="29"/>
      <c r="DM306" s="29"/>
      <c r="DN306" s="29"/>
      <c r="DO306" s="32"/>
      <c r="DP306" s="30"/>
      <c r="DQ306" s="31"/>
      <c r="DR306" s="29"/>
      <c r="DS306" s="29"/>
      <c r="DT306" s="29"/>
      <c r="DU306" s="29"/>
      <c r="DV306" s="32"/>
      <c r="DW306" s="30"/>
      <c r="DX306" s="31"/>
      <c r="DY306" s="29"/>
      <c r="DZ306" s="29"/>
      <c r="EA306" s="29"/>
      <c r="EB306" s="29"/>
      <c r="EC306" s="32"/>
      <c r="ED306" s="30"/>
      <c r="EE306" s="31"/>
      <c r="EF306" s="29"/>
      <c r="EG306" s="29"/>
      <c r="EH306" s="29"/>
      <c r="EI306" s="29"/>
      <c r="EJ306" s="32"/>
      <c r="EK306" s="30"/>
      <c r="EL306" s="31"/>
      <c r="EM306" s="29"/>
      <c r="EN306" s="29"/>
      <c r="EO306" s="29"/>
      <c r="EP306" s="29"/>
      <c r="EQ306" s="32"/>
      <c r="ER306" s="30"/>
      <c r="ES306" s="31"/>
      <c r="ET306" s="29"/>
      <c r="EU306" s="29"/>
      <c r="EV306" s="29"/>
      <c r="EW306" s="29"/>
      <c r="EX306" s="32"/>
      <c r="EY306" s="30"/>
      <c r="EZ306" s="31"/>
      <c r="FA306" s="29"/>
      <c r="FB306" s="29"/>
      <c r="FC306" s="29"/>
      <c r="FD306" s="29"/>
      <c r="FE306" s="32"/>
      <c r="FF306" s="30"/>
      <c r="FG306" s="31"/>
      <c r="FH306" s="29"/>
      <c r="FI306" s="29"/>
      <c r="FJ306" s="29"/>
      <c r="FK306" s="29"/>
      <c r="FL306" s="32"/>
      <c r="FM306" s="30"/>
      <c r="FN306" s="31"/>
      <c r="FO306" s="29"/>
      <c r="FP306" s="29"/>
      <c r="FQ306" s="29"/>
      <c r="FR306" s="29"/>
      <c r="FS306" s="32"/>
      <c r="FT306" s="30"/>
      <c r="FU306" s="31"/>
      <c r="FV306" s="29"/>
      <c r="FW306" s="29"/>
      <c r="FX306" s="29"/>
      <c r="FY306" s="29"/>
      <c r="FZ306" s="32"/>
      <c r="GA306" s="30"/>
      <c r="GB306" s="31"/>
      <c r="GC306" s="29"/>
      <c r="GD306" s="29"/>
      <c r="GE306" s="29"/>
      <c r="GF306" s="29"/>
      <c r="GG306" s="32"/>
      <c r="GH306" s="30"/>
      <c r="GI306" s="31"/>
      <c r="GJ306" s="29"/>
      <c r="GK306" s="29"/>
      <c r="GL306" s="29"/>
      <c r="GM306" s="29"/>
      <c r="GN306" s="32"/>
      <c r="GO306" s="30"/>
      <c r="GP306" s="31"/>
      <c r="GQ306" s="29"/>
      <c r="GR306" s="29"/>
      <c r="GS306" s="29"/>
      <c r="GT306" s="29"/>
      <c r="GU306" s="32"/>
      <c r="GV306" s="30"/>
      <c r="GW306" s="31"/>
      <c r="GX306" s="29"/>
      <c r="GY306" s="29"/>
      <c r="GZ306" s="29"/>
      <c r="HA306" s="29"/>
      <c r="HB306" s="32"/>
      <c r="HC306" s="30"/>
      <c r="HD306" s="31"/>
      <c r="HE306" s="29"/>
      <c r="HF306" s="29"/>
      <c r="HG306" s="29"/>
      <c r="HH306" s="29"/>
      <c r="HI306" s="32"/>
      <c r="HJ306" s="30"/>
      <c r="HK306" s="31"/>
      <c r="HL306" s="29"/>
      <c r="HM306" s="29"/>
      <c r="HN306" s="29"/>
      <c r="HO306" s="29"/>
      <c r="HP306" s="32"/>
      <c r="HQ306" s="30"/>
      <c r="HR306" s="31"/>
      <c r="HS306" s="29"/>
      <c r="HT306" s="29"/>
      <c r="HU306" s="29"/>
      <c r="HV306" s="29"/>
      <c r="HW306" s="32"/>
      <c r="HX306" s="30"/>
      <c r="HY306" s="31"/>
      <c r="HZ306" s="29"/>
      <c r="IA306" s="29"/>
      <c r="IB306" s="29"/>
      <c r="IC306" s="29"/>
      <c r="ID306" s="32"/>
      <c r="IE306" s="30"/>
      <c r="IF306" s="31"/>
      <c r="IG306" s="29"/>
      <c r="IH306" s="29"/>
      <c r="II306" s="29"/>
      <c r="IJ306" s="29"/>
      <c r="IK306" s="32"/>
      <c r="IL306" s="30"/>
      <c r="IM306" s="31"/>
      <c r="IN306" s="29"/>
      <c r="IO306" s="29"/>
      <c r="IP306" s="29"/>
      <c r="IQ306" s="29"/>
      <c r="IR306" s="32"/>
      <c r="IS306" s="30"/>
      <c r="IT306" s="31"/>
      <c r="IU306" s="29"/>
      <c r="IV306" s="29"/>
    </row>
    <row r="307" spans="1:256" hidden="1" outlineLevel="2" x14ac:dyDescent="0.25">
      <c r="A307" s="30" t="s">
        <v>1501</v>
      </c>
      <c r="B307" s="31">
        <v>37067</v>
      </c>
      <c r="C307" s="29" t="s">
        <v>1502</v>
      </c>
      <c r="D307" s="29" t="s">
        <v>1505</v>
      </c>
      <c r="E307" s="29"/>
      <c r="F307" s="29" t="s">
        <v>1506</v>
      </c>
      <c r="G307" s="32">
        <v>25008</v>
      </c>
      <c r="H307" s="30"/>
      <c r="I307" s="31"/>
      <c r="J307" s="29"/>
      <c r="K307" s="29"/>
      <c r="L307" s="29"/>
      <c r="M307" s="29"/>
      <c r="N307" s="32"/>
      <c r="O307" s="30"/>
      <c r="P307" s="31"/>
      <c r="Q307" s="29"/>
      <c r="R307" s="29"/>
      <c r="S307" s="29"/>
      <c r="T307" s="29"/>
      <c r="U307" s="32"/>
      <c r="V307" s="30"/>
      <c r="W307" s="31"/>
      <c r="X307" s="29"/>
      <c r="Y307" s="29"/>
      <c r="Z307" s="29"/>
      <c r="AA307" s="29"/>
      <c r="AB307" s="32"/>
      <c r="AC307" s="30"/>
      <c r="AD307" s="31"/>
      <c r="AE307" s="29"/>
      <c r="AF307" s="29"/>
      <c r="AG307" s="29"/>
      <c r="AH307" s="29"/>
      <c r="AI307" s="32"/>
      <c r="AJ307" s="30"/>
      <c r="AK307" s="31"/>
      <c r="AL307" s="29"/>
      <c r="AM307" s="29"/>
      <c r="AN307" s="29"/>
      <c r="AO307" s="29"/>
      <c r="AP307" s="32"/>
      <c r="AQ307" s="30"/>
      <c r="AR307" s="31"/>
      <c r="AS307" s="29"/>
      <c r="AT307" s="29"/>
      <c r="AU307" s="29"/>
      <c r="AV307" s="29"/>
      <c r="AW307" s="32"/>
      <c r="AX307" s="30"/>
      <c r="AY307" s="31"/>
      <c r="AZ307" s="29"/>
      <c r="BA307" s="29"/>
      <c r="BB307" s="29"/>
      <c r="BC307" s="29"/>
      <c r="BD307" s="32"/>
      <c r="BE307" s="30"/>
      <c r="BF307" s="31"/>
      <c r="BG307" s="29"/>
      <c r="BH307" s="29"/>
      <c r="BI307" s="29"/>
      <c r="BJ307" s="29"/>
      <c r="BK307" s="32"/>
      <c r="BL307" s="30"/>
      <c r="BM307" s="31"/>
      <c r="BN307" s="29"/>
      <c r="BO307" s="29"/>
      <c r="BP307" s="29"/>
      <c r="BQ307" s="29"/>
      <c r="BR307" s="32"/>
      <c r="BS307" s="30"/>
      <c r="BT307" s="31"/>
      <c r="BU307" s="29"/>
      <c r="BV307" s="29"/>
      <c r="BW307" s="29"/>
      <c r="BX307" s="29"/>
      <c r="BY307" s="32"/>
      <c r="BZ307" s="30"/>
      <c r="CA307" s="31"/>
      <c r="CB307" s="29"/>
      <c r="CC307" s="29"/>
      <c r="CD307" s="29"/>
      <c r="CE307" s="29"/>
      <c r="CF307" s="32"/>
      <c r="CG307" s="30"/>
      <c r="CH307" s="31"/>
      <c r="CI307" s="29"/>
      <c r="CJ307" s="29"/>
      <c r="CK307" s="29"/>
      <c r="CL307" s="29"/>
      <c r="CM307" s="32"/>
      <c r="CN307" s="30"/>
      <c r="CO307" s="31"/>
      <c r="CP307" s="29"/>
      <c r="CQ307" s="29"/>
      <c r="CR307" s="29"/>
      <c r="CS307" s="29"/>
      <c r="CT307" s="32"/>
      <c r="CU307" s="30"/>
      <c r="CV307" s="31"/>
      <c r="CW307" s="29"/>
      <c r="CX307" s="29"/>
      <c r="CY307" s="29"/>
      <c r="CZ307" s="29"/>
      <c r="DA307" s="32"/>
      <c r="DB307" s="30"/>
      <c r="DC307" s="31"/>
      <c r="DD307" s="29"/>
      <c r="DE307" s="29"/>
      <c r="DF307" s="29"/>
      <c r="DG307" s="29"/>
      <c r="DH307" s="32"/>
      <c r="DI307" s="30"/>
      <c r="DJ307" s="31"/>
      <c r="DK307" s="29"/>
      <c r="DL307" s="29"/>
      <c r="DM307" s="29"/>
      <c r="DN307" s="29"/>
      <c r="DO307" s="32"/>
      <c r="DP307" s="30"/>
      <c r="DQ307" s="31"/>
      <c r="DR307" s="29"/>
      <c r="DS307" s="29"/>
      <c r="DT307" s="29"/>
      <c r="DU307" s="29"/>
      <c r="DV307" s="32"/>
      <c r="DW307" s="30"/>
      <c r="DX307" s="31"/>
      <c r="DY307" s="29"/>
      <c r="DZ307" s="29"/>
      <c r="EA307" s="29"/>
      <c r="EB307" s="29"/>
      <c r="EC307" s="32"/>
      <c r="ED307" s="30"/>
      <c r="EE307" s="31"/>
      <c r="EF307" s="29"/>
      <c r="EG307" s="29"/>
      <c r="EH307" s="29"/>
      <c r="EI307" s="29"/>
      <c r="EJ307" s="32"/>
      <c r="EK307" s="30"/>
      <c r="EL307" s="31"/>
      <c r="EM307" s="29"/>
      <c r="EN307" s="29"/>
      <c r="EO307" s="29"/>
      <c r="EP307" s="29"/>
      <c r="EQ307" s="32"/>
      <c r="ER307" s="30"/>
      <c r="ES307" s="31"/>
      <c r="ET307" s="29"/>
      <c r="EU307" s="29"/>
      <c r="EV307" s="29"/>
      <c r="EW307" s="29"/>
      <c r="EX307" s="32"/>
      <c r="EY307" s="30"/>
      <c r="EZ307" s="31"/>
      <c r="FA307" s="29"/>
      <c r="FB307" s="29"/>
      <c r="FC307" s="29"/>
      <c r="FD307" s="29"/>
      <c r="FE307" s="32"/>
      <c r="FF307" s="30"/>
      <c r="FG307" s="31"/>
      <c r="FH307" s="29"/>
      <c r="FI307" s="29"/>
      <c r="FJ307" s="29"/>
      <c r="FK307" s="29"/>
      <c r="FL307" s="32"/>
      <c r="FM307" s="30"/>
      <c r="FN307" s="31"/>
      <c r="FO307" s="29"/>
      <c r="FP307" s="29"/>
      <c r="FQ307" s="29"/>
      <c r="FR307" s="29"/>
      <c r="FS307" s="32"/>
      <c r="FT307" s="30"/>
      <c r="FU307" s="31"/>
      <c r="FV307" s="29"/>
      <c r="FW307" s="29"/>
      <c r="FX307" s="29"/>
      <c r="FY307" s="29"/>
      <c r="FZ307" s="32"/>
      <c r="GA307" s="30"/>
      <c r="GB307" s="31"/>
      <c r="GC307" s="29"/>
      <c r="GD307" s="29"/>
      <c r="GE307" s="29"/>
      <c r="GF307" s="29"/>
      <c r="GG307" s="32"/>
      <c r="GH307" s="30"/>
      <c r="GI307" s="31"/>
      <c r="GJ307" s="29"/>
      <c r="GK307" s="29"/>
      <c r="GL307" s="29"/>
      <c r="GM307" s="29"/>
      <c r="GN307" s="32"/>
      <c r="GO307" s="30"/>
      <c r="GP307" s="31"/>
      <c r="GQ307" s="29"/>
      <c r="GR307" s="29"/>
      <c r="GS307" s="29"/>
      <c r="GT307" s="29"/>
      <c r="GU307" s="32"/>
      <c r="GV307" s="30"/>
      <c r="GW307" s="31"/>
      <c r="GX307" s="29"/>
      <c r="GY307" s="29"/>
      <c r="GZ307" s="29"/>
      <c r="HA307" s="29"/>
      <c r="HB307" s="32"/>
      <c r="HC307" s="30"/>
      <c r="HD307" s="31"/>
      <c r="HE307" s="29"/>
      <c r="HF307" s="29"/>
      <c r="HG307" s="29"/>
      <c r="HH307" s="29"/>
      <c r="HI307" s="32"/>
      <c r="HJ307" s="30"/>
      <c r="HK307" s="31"/>
      <c r="HL307" s="29"/>
      <c r="HM307" s="29"/>
      <c r="HN307" s="29"/>
      <c r="HO307" s="29"/>
      <c r="HP307" s="32"/>
      <c r="HQ307" s="30"/>
      <c r="HR307" s="31"/>
      <c r="HS307" s="29"/>
      <c r="HT307" s="29"/>
      <c r="HU307" s="29"/>
      <c r="HV307" s="29"/>
      <c r="HW307" s="32"/>
      <c r="HX307" s="30"/>
      <c r="HY307" s="31"/>
      <c r="HZ307" s="29"/>
      <c r="IA307" s="29"/>
      <c r="IB307" s="29"/>
      <c r="IC307" s="29"/>
      <c r="ID307" s="32"/>
      <c r="IE307" s="30"/>
      <c r="IF307" s="31"/>
      <c r="IG307" s="29"/>
      <c r="IH307" s="29"/>
      <c r="II307" s="29"/>
      <c r="IJ307" s="29"/>
      <c r="IK307" s="32"/>
      <c r="IL307" s="30"/>
      <c r="IM307" s="31"/>
      <c r="IN307" s="29"/>
      <c r="IO307" s="29"/>
      <c r="IP307" s="29"/>
      <c r="IQ307" s="29"/>
      <c r="IR307" s="32"/>
      <c r="IS307" s="30"/>
      <c r="IT307" s="31"/>
      <c r="IU307" s="29"/>
      <c r="IV307" s="29"/>
    </row>
    <row r="308" spans="1:256" ht="13.8" outlineLevel="1" collapsed="1" x14ac:dyDescent="0.25">
      <c r="A308" s="41">
        <f>SUBTOTAL(3,A241:A307)</f>
        <v>67</v>
      </c>
      <c r="B308" s="42"/>
      <c r="C308" s="43"/>
      <c r="D308" s="43" t="s">
        <v>429</v>
      </c>
      <c r="E308" s="43"/>
      <c r="F308" s="43"/>
      <c r="G308" s="45">
        <f>SUM(G241:G307)</f>
        <v>2273393.84</v>
      </c>
      <c r="H308" s="30"/>
      <c r="I308" s="31"/>
      <c r="J308" s="29"/>
      <c r="K308" s="29"/>
      <c r="L308" s="29"/>
      <c r="M308" s="29"/>
      <c r="N308" s="32"/>
      <c r="O308" s="30"/>
      <c r="P308" s="31"/>
      <c r="Q308" s="29"/>
      <c r="R308" s="29"/>
      <c r="S308" s="29"/>
      <c r="T308" s="29"/>
      <c r="U308" s="32"/>
      <c r="V308" s="30"/>
      <c r="W308" s="31"/>
      <c r="X308" s="29"/>
      <c r="Y308" s="29"/>
      <c r="Z308" s="29"/>
      <c r="AA308" s="29"/>
      <c r="AB308" s="32"/>
      <c r="AC308" s="30"/>
      <c r="AD308" s="31"/>
      <c r="AE308" s="29"/>
      <c r="AF308" s="29"/>
      <c r="AG308" s="29"/>
      <c r="AH308" s="29"/>
      <c r="AI308" s="32"/>
      <c r="AJ308" s="30"/>
      <c r="AK308" s="31"/>
      <c r="AL308" s="29"/>
      <c r="AM308" s="29"/>
      <c r="AN308" s="29"/>
      <c r="AO308" s="29"/>
      <c r="AP308" s="32"/>
      <c r="AQ308" s="30"/>
      <c r="AR308" s="31"/>
      <c r="AS308" s="29"/>
      <c r="AT308" s="29"/>
      <c r="AU308" s="29"/>
      <c r="AV308" s="29"/>
      <c r="AW308" s="32"/>
      <c r="AX308" s="30"/>
      <c r="AY308" s="31"/>
      <c r="AZ308" s="29"/>
      <c r="BA308" s="29"/>
      <c r="BB308" s="29"/>
      <c r="BC308" s="29"/>
      <c r="BD308" s="32"/>
      <c r="BE308" s="30"/>
      <c r="BF308" s="31"/>
      <c r="BG308" s="29"/>
      <c r="BH308" s="29"/>
      <c r="BI308" s="29"/>
      <c r="BJ308" s="29"/>
      <c r="BK308" s="32"/>
      <c r="BL308" s="30"/>
      <c r="BM308" s="31"/>
      <c r="BN308" s="29"/>
      <c r="BO308" s="29"/>
      <c r="BP308" s="29"/>
      <c r="BQ308" s="29"/>
      <c r="BR308" s="32"/>
      <c r="BS308" s="30"/>
      <c r="BT308" s="31"/>
      <c r="BU308" s="29"/>
      <c r="BV308" s="29"/>
      <c r="BW308" s="29"/>
      <c r="BX308" s="29"/>
      <c r="BY308" s="32"/>
      <c r="BZ308" s="30"/>
      <c r="CA308" s="31"/>
      <c r="CB308" s="29"/>
      <c r="CC308" s="29"/>
      <c r="CD308" s="29"/>
      <c r="CE308" s="29"/>
      <c r="CF308" s="32"/>
      <c r="CG308" s="30"/>
      <c r="CH308" s="31"/>
      <c r="CI308" s="29"/>
      <c r="CJ308" s="29"/>
      <c r="CK308" s="29"/>
      <c r="CL308" s="29"/>
      <c r="CM308" s="32"/>
      <c r="CN308" s="30"/>
      <c r="CO308" s="31"/>
      <c r="CP308" s="29"/>
      <c r="CQ308" s="29"/>
      <c r="CR308" s="29"/>
      <c r="CS308" s="29"/>
      <c r="CT308" s="32"/>
      <c r="CU308" s="30"/>
      <c r="CV308" s="31"/>
      <c r="CW308" s="29"/>
      <c r="CX308" s="29"/>
      <c r="CY308" s="29"/>
      <c r="CZ308" s="29"/>
      <c r="DA308" s="32"/>
      <c r="DB308" s="30"/>
      <c r="DC308" s="31"/>
      <c r="DD308" s="29"/>
      <c r="DE308" s="29"/>
      <c r="DF308" s="29"/>
      <c r="DG308" s="29"/>
      <c r="DH308" s="32"/>
      <c r="DI308" s="30"/>
      <c r="DJ308" s="31"/>
      <c r="DK308" s="29"/>
      <c r="DL308" s="29"/>
      <c r="DM308" s="29"/>
      <c r="DN308" s="29"/>
      <c r="DO308" s="32"/>
      <c r="DP308" s="30"/>
      <c r="DQ308" s="31"/>
      <c r="DR308" s="29"/>
      <c r="DS308" s="29"/>
      <c r="DT308" s="29"/>
      <c r="DU308" s="29"/>
      <c r="DV308" s="32"/>
      <c r="DW308" s="30"/>
      <c r="DX308" s="31"/>
      <c r="DY308" s="29"/>
      <c r="DZ308" s="29"/>
      <c r="EA308" s="29"/>
      <c r="EB308" s="29"/>
      <c r="EC308" s="32"/>
      <c r="ED308" s="30"/>
      <c r="EE308" s="31"/>
      <c r="EF308" s="29"/>
      <c r="EG308" s="29"/>
      <c r="EH308" s="29"/>
      <c r="EI308" s="29"/>
      <c r="EJ308" s="32"/>
      <c r="EK308" s="30"/>
      <c r="EL308" s="31"/>
      <c r="EM308" s="29"/>
      <c r="EN308" s="29"/>
      <c r="EO308" s="29"/>
      <c r="EP308" s="29"/>
      <c r="EQ308" s="32"/>
      <c r="ER308" s="30"/>
      <c r="ES308" s="31"/>
      <c r="ET308" s="29"/>
      <c r="EU308" s="29"/>
      <c r="EV308" s="29"/>
      <c r="EW308" s="29"/>
      <c r="EX308" s="32"/>
      <c r="EY308" s="30"/>
      <c r="EZ308" s="31"/>
      <c r="FA308" s="29"/>
      <c r="FB308" s="29"/>
      <c r="FC308" s="29"/>
      <c r="FD308" s="29"/>
      <c r="FE308" s="32"/>
      <c r="FF308" s="30"/>
      <c r="FG308" s="31"/>
      <c r="FH308" s="29"/>
      <c r="FI308" s="29"/>
      <c r="FJ308" s="29"/>
      <c r="FK308" s="29"/>
      <c r="FL308" s="32"/>
      <c r="FM308" s="30"/>
      <c r="FN308" s="31"/>
      <c r="FO308" s="29"/>
      <c r="FP308" s="29"/>
      <c r="FQ308" s="29"/>
      <c r="FR308" s="29"/>
      <c r="FS308" s="32"/>
      <c r="FT308" s="30"/>
      <c r="FU308" s="31"/>
      <c r="FV308" s="29"/>
      <c r="FW308" s="29"/>
      <c r="FX308" s="29"/>
      <c r="FY308" s="29"/>
      <c r="FZ308" s="32"/>
      <c r="GA308" s="30"/>
      <c r="GB308" s="31"/>
      <c r="GC308" s="29"/>
      <c r="GD308" s="29"/>
      <c r="GE308" s="29"/>
      <c r="GF308" s="29"/>
      <c r="GG308" s="32"/>
      <c r="GH308" s="30"/>
      <c r="GI308" s="31"/>
      <c r="GJ308" s="29"/>
      <c r="GK308" s="29"/>
      <c r="GL308" s="29"/>
      <c r="GM308" s="29"/>
      <c r="GN308" s="32"/>
      <c r="GO308" s="30"/>
      <c r="GP308" s="31"/>
      <c r="GQ308" s="29"/>
      <c r="GR308" s="29"/>
      <c r="GS308" s="29"/>
      <c r="GT308" s="29"/>
      <c r="GU308" s="32"/>
      <c r="GV308" s="30"/>
      <c r="GW308" s="31"/>
      <c r="GX308" s="29"/>
      <c r="GY308" s="29"/>
      <c r="GZ308" s="29"/>
      <c r="HA308" s="29"/>
      <c r="HB308" s="32"/>
      <c r="HC308" s="30"/>
      <c r="HD308" s="31"/>
      <c r="HE308" s="29"/>
      <c r="HF308" s="29"/>
      <c r="HG308" s="29"/>
      <c r="HH308" s="29"/>
      <c r="HI308" s="32"/>
      <c r="HJ308" s="30"/>
      <c r="HK308" s="31"/>
      <c r="HL308" s="29"/>
      <c r="HM308" s="29"/>
      <c r="HN308" s="29"/>
      <c r="HO308" s="29"/>
      <c r="HP308" s="32"/>
      <c r="HQ308" s="30"/>
      <c r="HR308" s="31"/>
      <c r="HS308" s="29"/>
      <c r="HT308" s="29"/>
      <c r="HU308" s="29"/>
      <c r="HV308" s="29"/>
      <c r="HW308" s="32"/>
      <c r="HX308" s="30"/>
      <c r="HY308" s="31"/>
      <c r="HZ308" s="29"/>
      <c r="IA308" s="29"/>
      <c r="IB308" s="29"/>
      <c r="IC308" s="29"/>
      <c r="ID308" s="32"/>
      <c r="IE308" s="30"/>
      <c r="IF308" s="31"/>
      <c r="IG308" s="29"/>
      <c r="IH308" s="29"/>
      <c r="II308" s="29"/>
      <c r="IJ308" s="29"/>
      <c r="IK308" s="32"/>
      <c r="IL308" s="30"/>
      <c r="IM308" s="31"/>
      <c r="IN308" s="29"/>
      <c r="IO308" s="29"/>
      <c r="IP308" s="29"/>
      <c r="IQ308" s="29"/>
      <c r="IR308" s="32"/>
      <c r="IS308" s="30"/>
      <c r="IT308" s="31"/>
      <c r="IU308" s="29"/>
      <c r="IV308" s="29"/>
    </row>
    <row r="309" spans="1:256" hidden="1" outlineLevel="2" x14ac:dyDescent="0.25">
      <c r="A309" s="7" t="s">
        <v>2613</v>
      </c>
      <c r="B309" s="5">
        <v>36983</v>
      </c>
      <c r="C309" t="s">
        <v>2614</v>
      </c>
      <c r="D309" t="s">
        <v>1515</v>
      </c>
      <c r="E309" t="s">
        <v>2615</v>
      </c>
      <c r="F309" t="s">
        <v>1526</v>
      </c>
      <c r="G309" s="6">
        <v>124263.20784561847</v>
      </c>
    </row>
    <row r="310" spans="1:256" hidden="1" outlineLevel="2" x14ac:dyDescent="0.25">
      <c r="A310" s="7" t="s">
        <v>2616</v>
      </c>
      <c r="B310" s="5">
        <v>36985</v>
      </c>
      <c r="C310" t="s">
        <v>2617</v>
      </c>
      <c r="D310" t="s">
        <v>1515</v>
      </c>
      <c r="E310" t="s">
        <v>2615</v>
      </c>
      <c r="F310" t="s">
        <v>2618</v>
      </c>
      <c r="G310" s="6">
        <v>1825928.7758346582</v>
      </c>
    </row>
    <row r="311" spans="1:256" hidden="1" outlineLevel="2" x14ac:dyDescent="0.25">
      <c r="A311" s="7" t="s">
        <v>2619</v>
      </c>
      <c r="B311" s="5">
        <v>36986</v>
      </c>
      <c r="C311" t="s">
        <v>2620</v>
      </c>
      <c r="D311" t="s">
        <v>1515</v>
      </c>
      <c r="E311" t="s">
        <v>2615</v>
      </c>
      <c r="F311" t="s">
        <v>1521</v>
      </c>
      <c r="G311" s="6">
        <v>794.55886092041703</v>
      </c>
    </row>
    <row r="312" spans="1:256" hidden="1" outlineLevel="2" x14ac:dyDescent="0.25">
      <c r="A312" s="7" t="s">
        <v>2621</v>
      </c>
      <c r="B312" s="5">
        <v>36986</v>
      </c>
      <c r="C312" t="s">
        <v>1618</v>
      </c>
      <c r="D312" t="s">
        <v>1515</v>
      </c>
      <c r="E312" t="s">
        <v>2615</v>
      </c>
      <c r="F312" t="s">
        <v>1526</v>
      </c>
      <c r="G312" s="6">
        <v>28856.470887363335</v>
      </c>
    </row>
    <row r="313" spans="1:256" hidden="1" outlineLevel="2" x14ac:dyDescent="0.25">
      <c r="A313" s="7" t="s">
        <v>2622</v>
      </c>
      <c r="B313" s="5">
        <v>36986</v>
      </c>
      <c r="C313" t="s">
        <v>1520</v>
      </c>
      <c r="D313" t="s">
        <v>1515</v>
      </c>
      <c r="E313" t="s">
        <v>2615</v>
      </c>
      <c r="F313" t="s">
        <v>1526</v>
      </c>
      <c r="G313" s="6">
        <v>779.30333079074501</v>
      </c>
    </row>
    <row r="314" spans="1:256" hidden="1" outlineLevel="2" x14ac:dyDescent="0.25">
      <c r="A314" s="7" t="s">
        <v>2623</v>
      </c>
      <c r="B314" s="5">
        <v>36986</v>
      </c>
      <c r="C314" t="s">
        <v>1539</v>
      </c>
      <c r="D314" t="s">
        <v>1515</v>
      </c>
      <c r="E314" t="s">
        <v>2615</v>
      </c>
      <c r="F314" t="s">
        <v>1526</v>
      </c>
      <c r="G314" s="6">
        <v>42587</v>
      </c>
    </row>
    <row r="315" spans="1:256" hidden="1" outlineLevel="2" x14ac:dyDescent="0.25">
      <c r="A315" s="7" t="s">
        <v>2624</v>
      </c>
      <c r="B315" s="5">
        <v>36987</v>
      </c>
      <c r="C315" t="s">
        <v>1520</v>
      </c>
      <c r="D315" t="s">
        <v>1515</v>
      </c>
      <c r="E315" t="s">
        <v>2615</v>
      </c>
      <c r="F315" t="s">
        <v>1526</v>
      </c>
      <c r="G315" s="6">
        <v>1175.0798722044728</v>
      </c>
    </row>
    <row r="316" spans="1:256" hidden="1" outlineLevel="2" x14ac:dyDescent="0.25">
      <c r="A316" s="7" t="s">
        <v>2613</v>
      </c>
      <c r="B316" s="5">
        <v>36990</v>
      </c>
      <c r="C316" t="s">
        <v>2614</v>
      </c>
      <c r="D316" t="s">
        <v>1515</v>
      </c>
      <c r="E316" t="s">
        <v>2615</v>
      </c>
      <c r="F316" t="s">
        <v>1526</v>
      </c>
      <c r="G316" s="6">
        <v>-124263.207845618</v>
      </c>
    </row>
    <row r="317" spans="1:256" hidden="1" outlineLevel="2" x14ac:dyDescent="0.25">
      <c r="A317" s="7" t="s">
        <v>2613</v>
      </c>
      <c r="B317" s="5">
        <v>36990</v>
      </c>
      <c r="C317" t="s">
        <v>2614</v>
      </c>
      <c r="D317" t="s">
        <v>1515</v>
      </c>
      <c r="E317" t="s">
        <v>2615</v>
      </c>
      <c r="F317" t="s">
        <v>1526</v>
      </c>
      <c r="G317" s="6">
        <v>124263.20784561847</v>
      </c>
    </row>
    <row r="318" spans="1:256" hidden="1" outlineLevel="2" x14ac:dyDescent="0.25">
      <c r="A318" s="7" t="s">
        <v>2625</v>
      </c>
      <c r="B318" s="5">
        <v>36991</v>
      </c>
      <c r="C318" t="s">
        <v>2626</v>
      </c>
      <c r="D318" t="s">
        <v>1515</v>
      </c>
      <c r="E318" t="s">
        <v>2615</v>
      </c>
      <c r="F318" t="s">
        <v>1521</v>
      </c>
      <c r="G318" s="6">
        <v>4959</v>
      </c>
    </row>
    <row r="319" spans="1:256" hidden="1" outlineLevel="2" x14ac:dyDescent="0.25">
      <c r="A319" s="7" t="s">
        <v>2627</v>
      </c>
      <c r="B319" s="5">
        <v>36993</v>
      </c>
      <c r="C319" t="s">
        <v>1520</v>
      </c>
      <c r="D319" t="s">
        <v>1515</v>
      </c>
      <c r="E319" t="s">
        <v>2615</v>
      </c>
      <c r="F319" t="s">
        <v>1526</v>
      </c>
      <c r="G319" s="6">
        <v>220.71089439240345</v>
      </c>
    </row>
    <row r="320" spans="1:256" hidden="1" outlineLevel="2" x14ac:dyDescent="0.25">
      <c r="A320" s="7" t="s">
        <v>2628</v>
      </c>
      <c r="B320" s="5">
        <v>36993</v>
      </c>
      <c r="C320" t="s">
        <v>1520</v>
      </c>
      <c r="D320" t="s">
        <v>1515</v>
      </c>
      <c r="E320" t="s">
        <v>2615</v>
      </c>
      <c r="F320" t="s">
        <v>1526</v>
      </c>
      <c r="G320" s="6">
        <v>588.34851790068012</v>
      </c>
    </row>
    <row r="321" spans="1:7" hidden="1" outlineLevel="2" x14ac:dyDescent="0.25">
      <c r="A321" s="7" t="s">
        <v>2629</v>
      </c>
      <c r="B321" s="5">
        <v>36993</v>
      </c>
      <c r="C321" t="s">
        <v>1552</v>
      </c>
      <c r="D321" t="s">
        <v>1515</v>
      </c>
      <c r="E321" t="s">
        <v>2615</v>
      </c>
      <c r="F321" t="s">
        <v>1521</v>
      </c>
      <c r="G321" s="6">
        <v>837</v>
      </c>
    </row>
    <row r="322" spans="1:7" hidden="1" outlineLevel="2" x14ac:dyDescent="0.25">
      <c r="A322" s="7" t="s">
        <v>2630</v>
      </c>
      <c r="B322" s="5">
        <v>36993</v>
      </c>
      <c r="C322" t="s">
        <v>1552</v>
      </c>
      <c r="D322" t="s">
        <v>1515</v>
      </c>
      <c r="E322" t="s">
        <v>2615</v>
      </c>
      <c r="F322" t="s">
        <v>1521</v>
      </c>
      <c r="G322" s="6">
        <v>5685.8719363531382</v>
      </c>
    </row>
    <row r="323" spans="1:7" hidden="1" outlineLevel="2" x14ac:dyDescent="0.25">
      <c r="A323" s="7" t="s">
        <v>2631</v>
      </c>
      <c r="B323" s="5">
        <v>36993</v>
      </c>
      <c r="C323" t="s">
        <v>1552</v>
      </c>
      <c r="D323" t="s">
        <v>1515</v>
      </c>
      <c r="E323" t="s">
        <v>2615</v>
      </c>
      <c r="F323" t="s">
        <v>1521</v>
      </c>
      <c r="G323" s="6">
        <v>2332.2212241755424</v>
      </c>
    </row>
    <row r="324" spans="1:7" hidden="1" outlineLevel="2" x14ac:dyDescent="0.25">
      <c r="A324" s="7" t="s">
        <v>2632</v>
      </c>
      <c r="B324" s="5">
        <v>36993</v>
      </c>
      <c r="C324" t="s">
        <v>1552</v>
      </c>
      <c r="D324" t="s">
        <v>1515</v>
      </c>
      <c r="E324" t="s">
        <v>2615</v>
      </c>
      <c r="F324" t="s">
        <v>1521</v>
      </c>
      <c r="G324" s="6">
        <v>1749.6471192095469</v>
      </c>
    </row>
    <row r="325" spans="1:7" hidden="1" outlineLevel="2" x14ac:dyDescent="0.25">
      <c r="A325" s="7" t="s">
        <v>2633</v>
      </c>
      <c r="B325" s="5">
        <v>36993</v>
      </c>
      <c r="C325" t="s">
        <v>1552</v>
      </c>
      <c r="D325" t="s">
        <v>1515</v>
      </c>
      <c r="E325" t="s">
        <v>2615</v>
      </c>
      <c r="F325" t="s">
        <v>1521</v>
      </c>
      <c r="G325" s="6">
        <v>5831.515462594637</v>
      </c>
    </row>
    <row r="326" spans="1:7" hidden="1" outlineLevel="2" x14ac:dyDescent="0.25">
      <c r="A326" s="7" t="s">
        <v>2634</v>
      </c>
      <c r="B326" s="5">
        <v>36993</v>
      </c>
      <c r="C326" t="s">
        <v>1552</v>
      </c>
      <c r="D326" t="s">
        <v>1515</v>
      </c>
      <c r="E326" t="s">
        <v>2615</v>
      </c>
      <c r="F326" t="s">
        <v>1521</v>
      </c>
      <c r="G326" s="6">
        <v>5831.515462594637</v>
      </c>
    </row>
    <row r="327" spans="1:7" hidden="1" outlineLevel="2" x14ac:dyDescent="0.25">
      <c r="A327" s="7" t="s">
        <v>2635</v>
      </c>
      <c r="B327" s="5">
        <v>36993</v>
      </c>
      <c r="C327" t="s">
        <v>1552</v>
      </c>
      <c r="D327" t="s">
        <v>1515</v>
      </c>
      <c r="E327" t="s">
        <v>2615</v>
      </c>
      <c r="F327" t="s">
        <v>1521</v>
      </c>
      <c r="G327" s="6">
        <v>3592</v>
      </c>
    </row>
    <row r="328" spans="1:7" hidden="1" outlineLevel="2" x14ac:dyDescent="0.25">
      <c r="A328" s="7" t="s">
        <v>2636</v>
      </c>
      <c r="B328" s="5">
        <v>36997</v>
      </c>
      <c r="C328" t="s">
        <v>2637</v>
      </c>
      <c r="D328" t="s">
        <v>1515</v>
      </c>
      <c r="E328" t="s">
        <v>2615</v>
      </c>
      <c r="F328" t="s">
        <v>1562</v>
      </c>
      <c r="G328" s="6">
        <v>-1793.7219730941702</v>
      </c>
    </row>
    <row r="329" spans="1:7" hidden="1" outlineLevel="2" x14ac:dyDescent="0.25">
      <c r="A329" s="7" t="s">
        <v>2638</v>
      </c>
      <c r="B329" s="5">
        <v>36997</v>
      </c>
      <c r="C329" t="s">
        <v>1520</v>
      </c>
      <c r="D329" t="s">
        <v>1515</v>
      </c>
      <c r="E329" t="s">
        <v>2615</v>
      </c>
      <c r="F329" t="s">
        <v>1526</v>
      </c>
      <c r="G329" s="6">
        <v>3112.1076233183858</v>
      </c>
    </row>
    <row r="330" spans="1:7" hidden="1" outlineLevel="2" x14ac:dyDescent="0.25">
      <c r="A330" s="7" t="s">
        <v>2639</v>
      </c>
      <c r="B330" s="5">
        <v>36997</v>
      </c>
      <c r="C330" t="s">
        <v>1520</v>
      </c>
      <c r="D330" t="s">
        <v>1515</v>
      </c>
      <c r="E330" t="s">
        <v>2615</v>
      </c>
      <c r="F330" t="s">
        <v>1526</v>
      </c>
      <c r="G330" s="6">
        <v>4433.0557335041649</v>
      </c>
    </row>
    <row r="331" spans="1:7" hidden="1" outlineLevel="2" x14ac:dyDescent="0.25">
      <c r="A331" s="7" t="s">
        <v>2640</v>
      </c>
      <c r="B331" s="5">
        <v>36997</v>
      </c>
      <c r="C331" t="s">
        <v>2641</v>
      </c>
      <c r="D331" t="s">
        <v>1515</v>
      </c>
      <c r="E331" t="s">
        <v>2615</v>
      </c>
      <c r="F331" t="s">
        <v>1526</v>
      </c>
      <c r="G331" s="6">
        <v>1800</v>
      </c>
    </row>
    <row r="332" spans="1:7" hidden="1" outlineLevel="2" x14ac:dyDescent="0.25">
      <c r="A332" s="7" t="s">
        <v>2642</v>
      </c>
      <c r="B332" s="5">
        <v>36999</v>
      </c>
      <c r="C332" t="s">
        <v>1520</v>
      </c>
      <c r="D332" t="s">
        <v>1515</v>
      </c>
      <c r="E332" t="s">
        <v>2615</v>
      </c>
      <c r="F332" t="s">
        <v>1526</v>
      </c>
      <c r="G332" s="6">
        <v>659.42492012779553</v>
      </c>
    </row>
    <row r="333" spans="1:7" hidden="1" outlineLevel="2" x14ac:dyDescent="0.25">
      <c r="A333" s="7" t="s">
        <v>2643</v>
      </c>
      <c r="B333" s="5">
        <v>36999</v>
      </c>
      <c r="C333" t="s">
        <v>1520</v>
      </c>
      <c r="D333" t="s">
        <v>1515</v>
      </c>
      <c r="E333" t="s">
        <v>2615</v>
      </c>
      <c r="F333" t="s">
        <v>1526</v>
      </c>
      <c r="G333" s="6">
        <v>441.5335463258786</v>
      </c>
    </row>
    <row r="334" spans="1:7" hidden="1" outlineLevel="2" x14ac:dyDescent="0.25">
      <c r="A334" s="7" t="s">
        <v>2644</v>
      </c>
      <c r="B334" s="5">
        <v>36999</v>
      </c>
      <c r="C334" t="s">
        <v>1618</v>
      </c>
      <c r="D334" t="s">
        <v>1515</v>
      </c>
      <c r="E334" t="s">
        <v>2615</v>
      </c>
      <c r="F334" t="s">
        <v>1526</v>
      </c>
      <c r="G334" s="6">
        <v>2905.4313099041533</v>
      </c>
    </row>
    <row r="335" spans="1:7" hidden="1" outlineLevel="2" x14ac:dyDescent="0.25">
      <c r="A335" s="7" t="s">
        <v>2645</v>
      </c>
      <c r="B335" s="5">
        <v>36999</v>
      </c>
      <c r="C335" t="s">
        <v>1520</v>
      </c>
      <c r="D335" t="s">
        <v>1515</v>
      </c>
      <c r="E335" t="s">
        <v>2615</v>
      </c>
      <c r="F335" t="s">
        <v>1526</v>
      </c>
      <c r="G335" s="6">
        <v>1799.3610223642172</v>
      </c>
    </row>
    <row r="336" spans="1:7" hidden="1" outlineLevel="2" x14ac:dyDescent="0.25">
      <c r="A336" s="7" t="s">
        <v>2644</v>
      </c>
      <c r="B336" s="5">
        <v>37000</v>
      </c>
      <c r="C336" t="s">
        <v>1618</v>
      </c>
      <c r="D336" t="s">
        <v>1515</v>
      </c>
      <c r="E336" t="s">
        <v>2615</v>
      </c>
      <c r="F336" t="s">
        <v>1526</v>
      </c>
      <c r="G336" s="6">
        <v>11736.241047809537</v>
      </c>
    </row>
    <row r="337" spans="1:7" hidden="1" outlineLevel="2" x14ac:dyDescent="0.25">
      <c r="A337" s="7" t="s">
        <v>2646</v>
      </c>
      <c r="B337" s="5">
        <v>37000</v>
      </c>
      <c r="C337" t="s">
        <v>2647</v>
      </c>
      <c r="D337" t="s">
        <v>1515</v>
      </c>
      <c r="E337" t="s">
        <v>2615</v>
      </c>
      <c r="F337" t="s">
        <v>1521</v>
      </c>
      <c r="G337" s="6">
        <v>3200</v>
      </c>
    </row>
    <row r="338" spans="1:7" hidden="1" outlineLevel="2" x14ac:dyDescent="0.25">
      <c r="A338" s="7" t="s">
        <v>2648</v>
      </c>
      <c r="B338" s="5">
        <v>37000</v>
      </c>
      <c r="C338" t="s">
        <v>1539</v>
      </c>
      <c r="D338" t="s">
        <v>1515</v>
      </c>
      <c r="E338" t="s">
        <v>2615</v>
      </c>
      <c r="F338" t="s">
        <v>1526</v>
      </c>
      <c r="G338" s="6">
        <v>8141</v>
      </c>
    </row>
    <row r="339" spans="1:7" hidden="1" outlineLevel="2" x14ac:dyDescent="0.25">
      <c r="A339" s="7" t="s">
        <v>2649</v>
      </c>
      <c r="B339" s="5">
        <v>37000</v>
      </c>
      <c r="C339" t="s">
        <v>1539</v>
      </c>
      <c r="D339" t="s">
        <v>1515</v>
      </c>
      <c r="E339" t="s">
        <v>2615</v>
      </c>
      <c r="F339" t="s">
        <v>1526</v>
      </c>
      <c r="G339" s="6">
        <v>6231</v>
      </c>
    </row>
    <row r="340" spans="1:7" hidden="1" outlineLevel="2" x14ac:dyDescent="0.25">
      <c r="A340" s="7" t="s">
        <v>2650</v>
      </c>
      <c r="B340" s="5">
        <v>37001</v>
      </c>
      <c r="C340" t="s">
        <v>2651</v>
      </c>
      <c r="D340" t="s">
        <v>1515</v>
      </c>
      <c r="E340" t="s">
        <v>2615</v>
      </c>
      <c r="F340" t="s">
        <v>1516</v>
      </c>
      <c r="G340" s="6">
        <v>100.32362459546925</v>
      </c>
    </row>
    <row r="341" spans="1:7" hidden="1" outlineLevel="2" x14ac:dyDescent="0.25">
      <c r="A341" s="7" t="s">
        <v>2652</v>
      </c>
      <c r="B341" s="5">
        <v>37001</v>
      </c>
      <c r="C341" t="s">
        <v>1520</v>
      </c>
      <c r="D341" t="s">
        <v>1515</v>
      </c>
      <c r="E341" t="s">
        <v>2615</v>
      </c>
      <c r="F341" t="s">
        <v>1526</v>
      </c>
      <c r="G341" s="6">
        <v>596.76375404530745</v>
      </c>
    </row>
    <row r="342" spans="1:7" hidden="1" outlineLevel="2" x14ac:dyDescent="0.25">
      <c r="A342" s="7" t="s">
        <v>2653</v>
      </c>
      <c r="B342" s="5">
        <v>37001</v>
      </c>
      <c r="C342" t="s">
        <v>1520</v>
      </c>
      <c r="D342" t="s">
        <v>1515</v>
      </c>
      <c r="E342" t="s">
        <v>2615</v>
      </c>
      <c r="F342" t="s">
        <v>1526</v>
      </c>
      <c r="G342" s="6">
        <v>585.76051779935278</v>
      </c>
    </row>
    <row r="343" spans="1:7" hidden="1" outlineLevel="2" x14ac:dyDescent="0.25">
      <c r="A343" s="7" t="s">
        <v>2654</v>
      </c>
      <c r="B343" s="5">
        <v>37001</v>
      </c>
      <c r="C343" t="s">
        <v>2067</v>
      </c>
      <c r="D343" t="s">
        <v>1515</v>
      </c>
      <c r="E343" t="s">
        <v>2615</v>
      </c>
      <c r="F343" t="s">
        <v>1526</v>
      </c>
      <c r="G343" s="6">
        <v>2321</v>
      </c>
    </row>
    <row r="344" spans="1:7" hidden="1" outlineLevel="2" x14ac:dyDescent="0.25">
      <c r="A344" s="7" t="s">
        <v>2655</v>
      </c>
      <c r="B344" s="5">
        <v>37004</v>
      </c>
      <c r="C344" t="s">
        <v>1520</v>
      </c>
      <c r="D344" t="s">
        <v>1515</v>
      </c>
      <c r="E344" t="s">
        <v>2615</v>
      </c>
      <c r="F344" t="s">
        <v>1526</v>
      </c>
      <c r="G344" s="6">
        <v>582.95674628792767</v>
      </c>
    </row>
    <row r="345" spans="1:7" hidden="1" outlineLevel="2" x14ac:dyDescent="0.25">
      <c r="A345" s="7" t="s">
        <v>2656</v>
      </c>
      <c r="B345" s="5">
        <v>37004</v>
      </c>
      <c r="C345" t="s">
        <v>2657</v>
      </c>
      <c r="D345" t="s">
        <v>1515</v>
      </c>
      <c r="E345" t="s">
        <v>2615</v>
      </c>
      <c r="F345" t="s">
        <v>1526</v>
      </c>
      <c r="G345" s="6">
        <v>1182.0529373789541</v>
      </c>
    </row>
    <row r="346" spans="1:7" hidden="1" outlineLevel="2" x14ac:dyDescent="0.25">
      <c r="A346" s="7" t="s">
        <v>2658</v>
      </c>
      <c r="B346" s="5">
        <v>37004</v>
      </c>
      <c r="C346" t="s">
        <v>2657</v>
      </c>
      <c r="D346" t="s">
        <v>1515</v>
      </c>
      <c r="E346" t="s">
        <v>2615</v>
      </c>
      <c r="F346" t="s">
        <v>1526</v>
      </c>
      <c r="G346" s="6">
        <v>9821.8205293737901</v>
      </c>
    </row>
    <row r="347" spans="1:7" hidden="1" outlineLevel="2" x14ac:dyDescent="0.25">
      <c r="A347" s="7" t="s">
        <v>2659</v>
      </c>
      <c r="B347" s="5">
        <v>37004</v>
      </c>
      <c r="C347" t="s">
        <v>2660</v>
      </c>
      <c r="D347" t="s">
        <v>1515</v>
      </c>
      <c r="E347" t="s">
        <v>2615</v>
      </c>
      <c r="F347" t="s">
        <v>1526</v>
      </c>
      <c r="G347" s="6">
        <v>-861.2007746933507</v>
      </c>
    </row>
    <row r="348" spans="1:7" hidden="1" outlineLevel="2" x14ac:dyDescent="0.25">
      <c r="A348" s="7" t="s">
        <v>2661</v>
      </c>
      <c r="B348" s="5">
        <v>37005</v>
      </c>
      <c r="C348" t="s">
        <v>1520</v>
      </c>
      <c r="D348" t="s">
        <v>1515</v>
      </c>
      <c r="E348" t="s">
        <v>2615</v>
      </c>
      <c r="F348" t="s">
        <v>1526</v>
      </c>
      <c r="G348" s="6">
        <v>1050.9636528262838</v>
      </c>
    </row>
    <row r="349" spans="1:7" hidden="1" outlineLevel="2" x14ac:dyDescent="0.25">
      <c r="A349" s="7" t="s">
        <v>2662</v>
      </c>
      <c r="B349" s="5">
        <v>37006</v>
      </c>
      <c r="C349" t="s">
        <v>2663</v>
      </c>
      <c r="D349" t="s">
        <v>1515</v>
      </c>
      <c r="E349" t="s">
        <v>2615</v>
      </c>
      <c r="F349" t="s">
        <v>1521</v>
      </c>
      <c r="G349" s="6">
        <v>10508.004131164473</v>
      </c>
    </row>
    <row r="350" spans="1:7" hidden="1" outlineLevel="2" x14ac:dyDescent="0.25">
      <c r="A350" s="7" t="s">
        <v>2664</v>
      </c>
      <c r="B350" s="5">
        <v>37006</v>
      </c>
      <c r="C350" t="s">
        <v>1520</v>
      </c>
      <c r="D350" t="s">
        <v>1515</v>
      </c>
      <c r="E350" t="s">
        <v>2615</v>
      </c>
      <c r="F350" t="s">
        <v>1526</v>
      </c>
      <c r="G350" s="6">
        <v>873.99948360444114</v>
      </c>
    </row>
    <row r="351" spans="1:7" hidden="1" outlineLevel="2" x14ac:dyDescent="0.25">
      <c r="A351" s="7" t="s">
        <v>2665</v>
      </c>
      <c r="B351" s="5">
        <v>37006</v>
      </c>
      <c r="C351" t="s">
        <v>2663</v>
      </c>
      <c r="D351" t="s">
        <v>1515</v>
      </c>
      <c r="E351" t="s">
        <v>2615</v>
      </c>
      <c r="F351" t="s">
        <v>1521</v>
      </c>
      <c r="G351" s="6">
        <v>4309.9664342886645</v>
      </c>
    </row>
    <row r="352" spans="1:7" hidden="1" outlineLevel="2" x14ac:dyDescent="0.25">
      <c r="A352" s="7" t="s">
        <v>2666</v>
      </c>
      <c r="B352" s="5">
        <v>37006</v>
      </c>
      <c r="C352" t="s">
        <v>2663</v>
      </c>
      <c r="D352" t="s">
        <v>1515</v>
      </c>
      <c r="E352" t="s">
        <v>2615</v>
      </c>
      <c r="F352" t="s">
        <v>1521</v>
      </c>
      <c r="G352" s="6">
        <v>4236.3800671314229</v>
      </c>
    </row>
    <row r="353" spans="1:7" hidden="1" outlineLevel="2" x14ac:dyDescent="0.25">
      <c r="A353" s="7" t="s">
        <v>2667</v>
      </c>
      <c r="B353" s="5">
        <v>37006</v>
      </c>
      <c r="C353" t="s">
        <v>2663</v>
      </c>
      <c r="D353" t="s">
        <v>1515</v>
      </c>
      <c r="E353" t="s">
        <v>2615</v>
      </c>
      <c r="F353" t="s">
        <v>1521</v>
      </c>
      <c r="G353" s="6">
        <v>10281</v>
      </c>
    </row>
    <row r="354" spans="1:7" hidden="1" outlineLevel="2" x14ac:dyDescent="0.25">
      <c r="A354" s="7" t="s">
        <v>2668</v>
      </c>
      <c r="B354" s="5">
        <v>37006</v>
      </c>
      <c r="C354" t="s">
        <v>2669</v>
      </c>
      <c r="D354" t="s">
        <v>1515</v>
      </c>
      <c r="E354" t="s">
        <v>2615</v>
      </c>
      <c r="F354" t="s">
        <v>1521</v>
      </c>
      <c r="G354" s="6">
        <v>6769.9457784663055</v>
      </c>
    </row>
    <row r="355" spans="1:7" hidden="1" outlineLevel="2" x14ac:dyDescent="0.25">
      <c r="A355" s="7" t="s">
        <v>2670</v>
      </c>
      <c r="B355" s="5">
        <v>37006</v>
      </c>
      <c r="C355" t="s">
        <v>2657</v>
      </c>
      <c r="D355" t="s">
        <v>1515</v>
      </c>
      <c r="E355" t="s">
        <v>2615</v>
      </c>
      <c r="F355" t="s">
        <v>1526</v>
      </c>
      <c r="G355" s="6">
        <v>1555.6416214820554</v>
      </c>
    </row>
    <row r="356" spans="1:7" hidden="1" outlineLevel="2" x14ac:dyDescent="0.25">
      <c r="A356" s="7" t="s">
        <v>2671</v>
      </c>
      <c r="B356" s="5">
        <v>37006</v>
      </c>
      <c r="C356" t="s">
        <v>2657</v>
      </c>
      <c r="D356" t="s">
        <v>1515</v>
      </c>
      <c r="E356" t="s">
        <v>2615</v>
      </c>
      <c r="F356" t="s">
        <v>1526</v>
      </c>
      <c r="G356" s="6">
        <v>3276.5298218435319</v>
      </c>
    </row>
    <row r="357" spans="1:7" hidden="1" outlineLevel="2" x14ac:dyDescent="0.25">
      <c r="A357" s="7" t="s">
        <v>2672</v>
      </c>
      <c r="B357" s="5">
        <v>37007</v>
      </c>
      <c r="C357" t="s">
        <v>2673</v>
      </c>
      <c r="D357" t="s">
        <v>1515</v>
      </c>
      <c r="E357" t="s">
        <v>2615</v>
      </c>
      <c r="F357" t="s">
        <v>1526</v>
      </c>
      <c r="G357" s="6">
        <v>22419.281785829829</v>
      </c>
    </row>
    <row r="358" spans="1:7" hidden="1" outlineLevel="2" x14ac:dyDescent="0.25">
      <c r="A358" s="7" t="s">
        <v>2674</v>
      </c>
      <c r="B358" s="5">
        <v>37007</v>
      </c>
      <c r="C358" t="s">
        <v>1564</v>
      </c>
      <c r="D358" t="s">
        <v>1515</v>
      </c>
      <c r="E358" t="s">
        <v>2615</v>
      </c>
      <c r="F358" t="s">
        <v>1526</v>
      </c>
      <c r="G358" s="6">
        <v>45192.494338401804</v>
      </c>
    </row>
    <row r="359" spans="1:7" hidden="1" outlineLevel="2" x14ac:dyDescent="0.25">
      <c r="A359" s="7" t="s">
        <v>2675</v>
      </c>
      <c r="B359" s="5">
        <v>37007</v>
      </c>
      <c r="C359" t="s">
        <v>2657</v>
      </c>
      <c r="D359" t="s">
        <v>1515</v>
      </c>
      <c r="E359" t="s">
        <v>2615</v>
      </c>
      <c r="F359" t="s">
        <v>1526</v>
      </c>
      <c r="G359" s="6">
        <v>2445.1633775477189</v>
      </c>
    </row>
    <row r="360" spans="1:7" hidden="1" outlineLevel="2" x14ac:dyDescent="0.25">
      <c r="A360" s="7" t="s">
        <v>2676</v>
      </c>
      <c r="B360" s="5">
        <v>37007</v>
      </c>
      <c r="C360" t="s">
        <v>1576</v>
      </c>
      <c r="D360" t="s">
        <v>1515</v>
      </c>
      <c r="E360" t="s">
        <v>2615</v>
      </c>
      <c r="F360" t="s">
        <v>1577</v>
      </c>
      <c r="G360" s="6">
        <v>1414.4289873827238</v>
      </c>
    </row>
    <row r="361" spans="1:7" hidden="1" outlineLevel="2" x14ac:dyDescent="0.25">
      <c r="A361" s="7" t="s">
        <v>2659</v>
      </c>
      <c r="B361" s="5">
        <v>37008</v>
      </c>
      <c r="C361" t="s">
        <v>2660</v>
      </c>
      <c r="D361" t="s">
        <v>1515</v>
      </c>
      <c r="E361" t="s">
        <v>2615</v>
      </c>
      <c r="F361" t="s">
        <v>1526</v>
      </c>
      <c r="G361" s="6">
        <v>1678.988326848249</v>
      </c>
    </row>
    <row r="362" spans="1:7" hidden="1" outlineLevel="2" x14ac:dyDescent="0.25">
      <c r="A362" s="7" t="s">
        <v>2677</v>
      </c>
      <c r="B362" s="5">
        <v>37008</v>
      </c>
      <c r="C362" t="s">
        <v>2678</v>
      </c>
      <c r="D362" t="s">
        <v>1515</v>
      </c>
      <c r="E362" t="s">
        <v>2615</v>
      </c>
      <c r="F362" t="s">
        <v>1516</v>
      </c>
      <c r="G362" s="6">
        <v>3349.5460440985735</v>
      </c>
    </row>
    <row r="363" spans="1:7" hidden="1" outlineLevel="2" x14ac:dyDescent="0.25">
      <c r="A363" s="7" t="s">
        <v>2679</v>
      </c>
      <c r="B363" s="5">
        <v>37008</v>
      </c>
      <c r="C363" t="s">
        <v>1520</v>
      </c>
      <c r="D363" t="s">
        <v>1515</v>
      </c>
      <c r="E363" t="s">
        <v>2615</v>
      </c>
      <c r="F363" t="s">
        <v>1526</v>
      </c>
      <c r="G363" s="6">
        <v>351.49156939040211</v>
      </c>
    </row>
    <row r="364" spans="1:7" hidden="1" outlineLevel="2" x14ac:dyDescent="0.25">
      <c r="A364" s="7" t="s">
        <v>2680</v>
      </c>
      <c r="B364" s="5">
        <v>37008</v>
      </c>
      <c r="C364" t="s">
        <v>2657</v>
      </c>
      <c r="D364" t="s">
        <v>1515</v>
      </c>
      <c r="E364" t="s">
        <v>2615</v>
      </c>
      <c r="F364" t="s">
        <v>1526</v>
      </c>
      <c r="G364" s="6">
        <v>1562.2568093385212</v>
      </c>
    </row>
    <row r="365" spans="1:7" hidden="1" outlineLevel="2" x14ac:dyDescent="0.25">
      <c r="A365" s="7" t="s">
        <v>2681</v>
      </c>
      <c r="B365" s="5">
        <v>37008</v>
      </c>
      <c r="C365" t="s">
        <v>1520</v>
      </c>
      <c r="D365" t="s">
        <v>1515</v>
      </c>
      <c r="E365" t="s">
        <v>2615</v>
      </c>
      <c r="F365" t="s">
        <v>1526</v>
      </c>
      <c r="G365" s="6">
        <v>2150.4539559014265</v>
      </c>
    </row>
    <row r="366" spans="1:7" hidden="1" outlineLevel="2" x14ac:dyDescent="0.25">
      <c r="A366" s="7" t="s">
        <v>2682</v>
      </c>
      <c r="B366" s="5">
        <v>37008</v>
      </c>
      <c r="C366" t="s">
        <v>1520</v>
      </c>
      <c r="D366" t="s">
        <v>1515</v>
      </c>
      <c r="E366" t="s">
        <v>2615</v>
      </c>
      <c r="F366" t="s">
        <v>1526</v>
      </c>
      <c r="G366" s="6">
        <v>1297.6653696498054</v>
      </c>
    </row>
    <row r="367" spans="1:7" hidden="1" outlineLevel="2" x14ac:dyDescent="0.25">
      <c r="A367" s="7" t="s">
        <v>2683</v>
      </c>
      <c r="B367" s="5">
        <v>37008</v>
      </c>
      <c r="C367" t="s">
        <v>2684</v>
      </c>
      <c r="D367" t="s">
        <v>1515</v>
      </c>
      <c r="E367" t="s">
        <v>2615</v>
      </c>
      <c r="F367" t="s">
        <v>1516</v>
      </c>
      <c r="G367" s="6">
        <v>162.1271076523995</v>
      </c>
    </row>
    <row r="368" spans="1:7" hidden="1" outlineLevel="2" x14ac:dyDescent="0.25">
      <c r="A368" s="7" t="s">
        <v>2685</v>
      </c>
      <c r="B368" s="5">
        <v>37008</v>
      </c>
      <c r="C368" t="s">
        <v>2684</v>
      </c>
      <c r="D368" t="s">
        <v>1515</v>
      </c>
      <c r="E368" t="s">
        <v>2615</v>
      </c>
      <c r="F368" t="s">
        <v>1516</v>
      </c>
      <c r="G368" s="6">
        <v>6355.3826199740606</v>
      </c>
    </row>
    <row r="369" spans="1:7" hidden="1" outlineLevel="2" x14ac:dyDescent="0.25">
      <c r="A369" s="7" t="s">
        <v>2686</v>
      </c>
      <c r="B369" s="5">
        <v>37008</v>
      </c>
      <c r="C369" t="s">
        <v>1552</v>
      </c>
      <c r="D369" t="s">
        <v>1515</v>
      </c>
      <c r="E369" t="s">
        <v>2615</v>
      </c>
      <c r="F369" t="s">
        <v>1521</v>
      </c>
      <c r="G369" s="6">
        <v>2140.0778210116732</v>
      </c>
    </row>
    <row r="370" spans="1:7" hidden="1" outlineLevel="2" x14ac:dyDescent="0.25">
      <c r="A370" s="7" t="s">
        <v>2687</v>
      </c>
      <c r="B370" s="5">
        <v>37008</v>
      </c>
      <c r="C370" t="s">
        <v>1552</v>
      </c>
      <c r="D370" t="s">
        <v>1515</v>
      </c>
      <c r="E370" t="s">
        <v>2615</v>
      </c>
      <c r="F370" t="s">
        <v>1521</v>
      </c>
      <c r="G370" s="6">
        <v>70.363164721141374</v>
      </c>
    </row>
    <row r="371" spans="1:7" hidden="1" outlineLevel="2" x14ac:dyDescent="0.25">
      <c r="A371" s="7" t="s">
        <v>2688</v>
      </c>
      <c r="B371" s="5">
        <v>37008</v>
      </c>
      <c r="C371" t="s">
        <v>1552</v>
      </c>
      <c r="D371" t="s">
        <v>1515</v>
      </c>
      <c r="E371" t="s">
        <v>2615</v>
      </c>
      <c r="F371" t="s">
        <v>1521</v>
      </c>
      <c r="G371" s="6">
        <v>147.48378728923475</v>
      </c>
    </row>
    <row r="372" spans="1:7" hidden="1" outlineLevel="2" x14ac:dyDescent="0.25">
      <c r="A372" s="7">
        <v>7</v>
      </c>
      <c r="B372" s="5">
        <v>37008</v>
      </c>
      <c r="C372" t="s">
        <v>1552</v>
      </c>
      <c r="D372" t="s">
        <v>1515</v>
      </c>
      <c r="E372" t="s">
        <v>2615</v>
      </c>
      <c r="F372" t="s">
        <v>1521</v>
      </c>
      <c r="G372" s="6">
        <v>1516.21271076524</v>
      </c>
    </row>
    <row r="373" spans="1:7" hidden="1" outlineLevel="2" x14ac:dyDescent="0.25">
      <c r="A373" s="7" t="s">
        <v>2689</v>
      </c>
      <c r="B373" s="5">
        <v>37011</v>
      </c>
      <c r="C373" t="s">
        <v>2669</v>
      </c>
      <c r="D373" t="s">
        <v>1515</v>
      </c>
      <c r="E373" t="s">
        <v>2615</v>
      </c>
      <c r="F373" t="s">
        <v>1521</v>
      </c>
      <c r="G373" s="6">
        <v>6786</v>
      </c>
    </row>
    <row r="374" spans="1:7" hidden="1" outlineLevel="2" x14ac:dyDescent="0.25">
      <c r="A374" s="7" t="s">
        <v>2690</v>
      </c>
      <c r="B374" s="5">
        <v>37011</v>
      </c>
      <c r="C374" t="s">
        <v>2691</v>
      </c>
      <c r="D374" t="s">
        <v>1515</v>
      </c>
      <c r="E374" t="s">
        <v>2615</v>
      </c>
      <c r="F374" t="s">
        <v>1521</v>
      </c>
      <c r="G374" s="6">
        <v>5156.8193649141076</v>
      </c>
    </row>
    <row r="375" spans="1:7" hidden="1" outlineLevel="2" x14ac:dyDescent="0.25">
      <c r="A375" s="7" t="s">
        <v>2692</v>
      </c>
      <c r="B375" s="5">
        <v>37011</v>
      </c>
      <c r="C375" t="s">
        <v>1552</v>
      </c>
      <c r="D375" t="s">
        <v>1515</v>
      </c>
      <c r="E375" t="s">
        <v>2615</v>
      </c>
      <c r="F375" t="s">
        <v>1516</v>
      </c>
      <c r="G375" s="6">
        <v>3253.5137948984907</v>
      </c>
    </row>
    <row r="376" spans="1:7" hidden="1" outlineLevel="2" x14ac:dyDescent="0.25">
      <c r="A376" s="7">
        <v>8</v>
      </c>
      <c r="B376" s="5">
        <v>37011</v>
      </c>
      <c r="C376" t="s">
        <v>2693</v>
      </c>
      <c r="D376" t="s">
        <v>1515</v>
      </c>
      <c r="E376" t="s">
        <v>2615</v>
      </c>
      <c r="F376" t="s">
        <v>1516</v>
      </c>
      <c r="G376" s="6">
        <v>292.81624154086416</v>
      </c>
    </row>
    <row r="377" spans="1:7" hidden="1" outlineLevel="2" x14ac:dyDescent="0.25">
      <c r="A377" s="7">
        <v>9</v>
      </c>
      <c r="B377" s="5">
        <v>37011</v>
      </c>
      <c r="C377" t="s">
        <v>2694</v>
      </c>
      <c r="D377" t="s">
        <v>1515</v>
      </c>
      <c r="E377" t="s">
        <v>2615</v>
      </c>
      <c r="F377" t="s">
        <v>1521</v>
      </c>
      <c r="G377" s="6">
        <v>170000</v>
      </c>
    </row>
    <row r="378" spans="1:7" hidden="1" outlineLevel="2" x14ac:dyDescent="0.25">
      <c r="A378" s="7">
        <v>10</v>
      </c>
      <c r="B378" s="5">
        <v>37011</v>
      </c>
      <c r="C378" t="s">
        <v>2694</v>
      </c>
      <c r="D378" t="s">
        <v>1515</v>
      </c>
      <c r="E378" t="s">
        <v>2615</v>
      </c>
      <c r="F378" t="s">
        <v>1562</v>
      </c>
      <c r="G378" s="6">
        <v>154068</v>
      </c>
    </row>
    <row r="379" spans="1:7" hidden="1" outlineLevel="2" x14ac:dyDescent="0.25">
      <c r="A379" s="7">
        <v>11</v>
      </c>
      <c r="B379" s="5">
        <v>37011</v>
      </c>
      <c r="C379" t="s">
        <v>2694</v>
      </c>
      <c r="D379" t="s">
        <v>1515</v>
      </c>
      <c r="E379" t="s">
        <v>2615</v>
      </c>
      <c r="F379" t="s">
        <v>1577</v>
      </c>
      <c r="G379" s="6">
        <v>680000</v>
      </c>
    </row>
    <row r="380" spans="1:7" hidden="1" outlineLevel="2" x14ac:dyDescent="0.25">
      <c r="A380" s="7" t="s">
        <v>2695</v>
      </c>
      <c r="B380" s="5">
        <v>37011</v>
      </c>
      <c r="C380" t="s">
        <v>2696</v>
      </c>
      <c r="D380" t="s">
        <v>1515</v>
      </c>
      <c r="E380" t="s">
        <v>2615</v>
      </c>
      <c r="F380" t="s">
        <v>1526</v>
      </c>
      <c r="G380" s="6">
        <v>2268.3498178032273</v>
      </c>
    </row>
    <row r="381" spans="1:7" hidden="1" outlineLevel="2" x14ac:dyDescent="0.25">
      <c r="A381" s="7" t="s">
        <v>2697</v>
      </c>
      <c r="B381" s="5">
        <v>37011</v>
      </c>
      <c r="C381" t="s">
        <v>2698</v>
      </c>
      <c r="D381" t="s">
        <v>1515</v>
      </c>
      <c r="E381" t="s">
        <v>2615</v>
      </c>
      <c r="F381" t="s">
        <v>1526</v>
      </c>
      <c r="G381" s="6">
        <v>388.46954711087972</v>
      </c>
    </row>
    <row r="382" spans="1:7" hidden="1" outlineLevel="2" x14ac:dyDescent="0.25">
      <c r="A382" s="7">
        <v>12</v>
      </c>
      <c r="B382" s="5">
        <v>37011</v>
      </c>
      <c r="C382" t="s">
        <v>2699</v>
      </c>
      <c r="D382" t="s">
        <v>1515</v>
      </c>
      <c r="E382" t="s">
        <v>2615</v>
      </c>
      <c r="F382" t="s">
        <v>1516</v>
      </c>
      <c r="G382" s="6">
        <v>65.070275897969807</v>
      </c>
    </row>
    <row r="383" spans="1:7" hidden="1" outlineLevel="2" x14ac:dyDescent="0.25">
      <c r="A383" s="7">
        <v>13</v>
      </c>
      <c r="B383" s="5">
        <v>37011</v>
      </c>
      <c r="C383" t="s">
        <v>2700</v>
      </c>
      <c r="D383" t="s">
        <v>1515</v>
      </c>
      <c r="E383" t="s">
        <v>2615</v>
      </c>
      <c r="F383" t="s">
        <v>1516</v>
      </c>
      <c r="G383" s="6">
        <v>292.81624154086416</v>
      </c>
    </row>
    <row r="384" spans="1:7" hidden="1" outlineLevel="2" x14ac:dyDescent="0.25">
      <c r="A384" s="33" t="s">
        <v>2667</v>
      </c>
      <c r="B384" s="34">
        <v>37012</v>
      </c>
      <c r="C384" s="35" t="s">
        <v>2663</v>
      </c>
      <c r="D384" s="35" t="s">
        <v>1515</v>
      </c>
      <c r="E384" s="29" t="s">
        <v>1517</v>
      </c>
      <c r="F384" s="35" t="s">
        <v>1521</v>
      </c>
      <c r="G384" s="36">
        <v>-6705.5830941821041</v>
      </c>
    </row>
    <row r="385" spans="1:7" hidden="1" outlineLevel="2" x14ac:dyDescent="0.25">
      <c r="A385" s="33" t="s">
        <v>2667</v>
      </c>
      <c r="B385" s="34">
        <v>37012</v>
      </c>
      <c r="C385" s="35" t="s">
        <v>2663</v>
      </c>
      <c r="D385" s="35" t="s">
        <v>1515</v>
      </c>
      <c r="E385" s="29" t="s">
        <v>1517</v>
      </c>
      <c r="F385" s="35" t="s">
        <v>1521</v>
      </c>
      <c r="G385" s="36">
        <v>10281</v>
      </c>
    </row>
    <row r="386" spans="1:7" hidden="1" outlineLevel="2" x14ac:dyDescent="0.25">
      <c r="A386" s="33" t="s">
        <v>475</v>
      </c>
      <c r="B386" s="34">
        <v>37012</v>
      </c>
      <c r="C386" s="35" t="s">
        <v>2669</v>
      </c>
      <c r="D386" s="35" t="s">
        <v>1515</v>
      </c>
      <c r="E386" s="29" t="s">
        <v>1517</v>
      </c>
      <c r="F386" s="35" t="s">
        <v>1521</v>
      </c>
      <c r="G386" s="36">
        <v>-131.75058700756588</v>
      </c>
    </row>
    <row r="387" spans="1:7" hidden="1" outlineLevel="2" x14ac:dyDescent="0.25">
      <c r="A387" s="33" t="s">
        <v>476</v>
      </c>
      <c r="B387" s="34">
        <v>37012</v>
      </c>
      <c r="C387" s="35" t="s">
        <v>1539</v>
      </c>
      <c r="D387" s="35" t="s">
        <v>1515</v>
      </c>
      <c r="E387" s="29" t="s">
        <v>1517</v>
      </c>
      <c r="F387" s="35" t="s">
        <v>1526</v>
      </c>
      <c r="G387" s="36">
        <v>141189</v>
      </c>
    </row>
    <row r="388" spans="1:7" hidden="1" outlineLevel="2" x14ac:dyDescent="0.25">
      <c r="A388" s="33" t="s">
        <v>477</v>
      </c>
      <c r="B388" s="34">
        <v>37012</v>
      </c>
      <c r="C388" s="35" t="s">
        <v>2669</v>
      </c>
      <c r="D388" s="35" t="s">
        <v>1515</v>
      </c>
      <c r="E388" s="29" t="s">
        <v>1517</v>
      </c>
      <c r="F388" s="35" t="s">
        <v>1521</v>
      </c>
      <c r="G388" s="36">
        <v>3825.984868249413</v>
      </c>
    </row>
    <row r="389" spans="1:7" hidden="1" outlineLevel="2" x14ac:dyDescent="0.25">
      <c r="A389" s="33" t="s">
        <v>478</v>
      </c>
      <c r="B389" s="34">
        <v>37012</v>
      </c>
      <c r="C389" s="35" t="s">
        <v>479</v>
      </c>
      <c r="D389" s="35" t="s">
        <v>1515</v>
      </c>
      <c r="E389" s="29" t="s">
        <v>1517</v>
      </c>
      <c r="F389" s="35" t="s">
        <v>1516</v>
      </c>
      <c r="G389" s="36">
        <v>238.71641012261938</v>
      </c>
    </row>
    <row r="390" spans="1:7" hidden="1" outlineLevel="2" x14ac:dyDescent="0.25">
      <c r="A390" s="33" t="s">
        <v>480</v>
      </c>
      <c r="B390" s="34">
        <v>37013</v>
      </c>
      <c r="C390" s="35" t="s">
        <v>2669</v>
      </c>
      <c r="D390" s="35" t="s">
        <v>1515</v>
      </c>
      <c r="E390" s="29" t="s">
        <v>1517</v>
      </c>
      <c r="F390" s="35" t="s">
        <v>1521</v>
      </c>
      <c r="G390" s="36">
        <v>11408.2484990864</v>
      </c>
    </row>
    <row r="391" spans="1:7" hidden="1" outlineLevel="2" x14ac:dyDescent="0.25">
      <c r="A391" s="33" t="s">
        <v>481</v>
      </c>
      <c r="B391" s="34">
        <v>37013</v>
      </c>
      <c r="C391" s="35" t="s">
        <v>482</v>
      </c>
      <c r="D391" s="35" t="s">
        <v>1515</v>
      </c>
      <c r="E391" s="29" t="s">
        <v>1517</v>
      </c>
      <c r="F391" s="35" t="s">
        <v>1521</v>
      </c>
      <c r="G391" s="36">
        <v>54782.041242495434</v>
      </c>
    </row>
    <row r="392" spans="1:7" hidden="1" outlineLevel="2" x14ac:dyDescent="0.25">
      <c r="A392" s="33" t="s">
        <v>483</v>
      </c>
      <c r="B392" s="34">
        <v>37013</v>
      </c>
      <c r="C392" s="35" t="s">
        <v>482</v>
      </c>
      <c r="D392" s="35" t="s">
        <v>1515</v>
      </c>
      <c r="E392" s="29" t="s">
        <v>1517</v>
      </c>
      <c r="F392" s="35" t="s">
        <v>1521</v>
      </c>
      <c r="G392" s="36">
        <v>4479</v>
      </c>
    </row>
    <row r="393" spans="1:7" hidden="1" outlineLevel="2" x14ac:dyDescent="0.25">
      <c r="A393" s="33" t="s">
        <v>484</v>
      </c>
      <c r="B393" s="34">
        <v>37014</v>
      </c>
      <c r="C393" s="35" t="s">
        <v>1520</v>
      </c>
      <c r="D393" s="35" t="s">
        <v>1515</v>
      </c>
      <c r="E393" s="29" t="s">
        <v>1517</v>
      </c>
      <c r="F393" s="35" t="s">
        <v>1526</v>
      </c>
      <c r="G393" s="36">
        <v>438.38476091069219</v>
      </c>
    </row>
    <row r="394" spans="1:7" hidden="1" outlineLevel="2" x14ac:dyDescent="0.25">
      <c r="A394" s="33" t="s">
        <v>485</v>
      </c>
      <c r="B394" s="34">
        <v>37014</v>
      </c>
      <c r="C394" s="35" t="s">
        <v>479</v>
      </c>
      <c r="D394" s="35" t="s">
        <v>1515</v>
      </c>
      <c r="E394" s="29" t="s">
        <v>1517</v>
      </c>
      <c r="F394" s="35" t="s">
        <v>1516</v>
      </c>
      <c r="G394" s="36">
        <v>3420.3144366886295</v>
      </c>
    </row>
    <row r="395" spans="1:7" hidden="1" outlineLevel="2" x14ac:dyDescent="0.25">
      <c r="A395" s="33" t="s">
        <v>486</v>
      </c>
      <c r="B395" s="34">
        <v>37014</v>
      </c>
      <c r="C395" s="35" t="s">
        <v>1520</v>
      </c>
      <c r="D395" s="35" t="s">
        <v>1515</v>
      </c>
      <c r="E395" s="29" t="s">
        <v>1517</v>
      </c>
      <c r="F395" s="35" t="s">
        <v>1526</v>
      </c>
      <c r="G395" s="36">
        <v>438.38476091069219</v>
      </c>
    </row>
    <row r="396" spans="1:7" hidden="1" outlineLevel="2" x14ac:dyDescent="0.25">
      <c r="A396" s="33" t="s">
        <v>487</v>
      </c>
      <c r="B396" s="34">
        <v>37014</v>
      </c>
      <c r="C396" s="35" t="s">
        <v>488</v>
      </c>
      <c r="D396" s="35" t="s">
        <v>1515</v>
      </c>
      <c r="E396" s="29" t="s">
        <v>1517</v>
      </c>
      <c r="F396" s="35" t="s">
        <v>1521</v>
      </c>
      <c r="G396" s="36">
        <v>20855</v>
      </c>
    </row>
    <row r="397" spans="1:7" hidden="1" outlineLevel="2" x14ac:dyDescent="0.25">
      <c r="A397" s="33" t="s">
        <v>489</v>
      </c>
      <c r="B397" s="34">
        <v>37014</v>
      </c>
      <c r="C397" s="35" t="s">
        <v>490</v>
      </c>
      <c r="D397" s="35" t="s">
        <v>1515</v>
      </c>
      <c r="E397" s="29" t="s">
        <v>1517</v>
      </c>
      <c r="F397" s="35" t="s">
        <v>1521</v>
      </c>
      <c r="G397" s="36">
        <v>3691</v>
      </c>
    </row>
    <row r="398" spans="1:7" hidden="1" outlineLevel="2" x14ac:dyDescent="0.25">
      <c r="A398" s="33" t="s">
        <v>491</v>
      </c>
      <c r="B398" s="34">
        <v>37015</v>
      </c>
      <c r="C398" s="35" t="s">
        <v>492</v>
      </c>
      <c r="D398" s="35" t="s">
        <v>1515</v>
      </c>
      <c r="E398" s="29" t="s">
        <v>1517</v>
      </c>
      <c r="F398" s="35" t="s">
        <v>1577</v>
      </c>
      <c r="G398" s="36">
        <v>22638</v>
      </c>
    </row>
    <row r="399" spans="1:7" hidden="1" outlineLevel="2" x14ac:dyDescent="0.25">
      <c r="A399" s="33" t="s">
        <v>493</v>
      </c>
      <c r="B399" s="34">
        <v>37015</v>
      </c>
      <c r="C399" s="35" t="s">
        <v>492</v>
      </c>
      <c r="D399" s="35" t="s">
        <v>1515</v>
      </c>
      <c r="E399" s="29" t="s">
        <v>1517</v>
      </c>
      <c r="F399" s="35" t="s">
        <v>1577</v>
      </c>
      <c r="G399" s="36">
        <v>4527</v>
      </c>
    </row>
    <row r="400" spans="1:7" hidden="1" outlineLevel="2" x14ac:dyDescent="0.25">
      <c r="A400" s="33" t="s">
        <v>494</v>
      </c>
      <c r="B400" s="34">
        <v>37015</v>
      </c>
      <c r="C400" s="35" t="s">
        <v>495</v>
      </c>
      <c r="D400" s="35" t="s">
        <v>1515</v>
      </c>
      <c r="E400" s="29" t="s">
        <v>1517</v>
      </c>
      <c r="F400" s="35" t="s">
        <v>1516</v>
      </c>
      <c r="G400" s="36">
        <v>11828.013029315962</v>
      </c>
    </row>
    <row r="401" spans="1:7" hidden="1" outlineLevel="2" x14ac:dyDescent="0.25">
      <c r="A401" s="33" t="s">
        <v>496</v>
      </c>
      <c r="B401" s="34">
        <v>37015</v>
      </c>
      <c r="C401" s="35" t="s">
        <v>1520</v>
      </c>
      <c r="D401" s="35" t="s">
        <v>1515</v>
      </c>
      <c r="E401" s="29" t="s">
        <v>1517</v>
      </c>
      <c r="F401" s="35" t="s">
        <v>1526</v>
      </c>
      <c r="G401" s="36">
        <v>584.36482084690556</v>
      </c>
    </row>
    <row r="402" spans="1:7" hidden="1" outlineLevel="2" x14ac:dyDescent="0.25">
      <c r="A402" s="33" t="s">
        <v>497</v>
      </c>
      <c r="B402" s="34">
        <v>37018</v>
      </c>
      <c r="C402" s="35" t="s">
        <v>1520</v>
      </c>
      <c r="D402" s="35" t="s">
        <v>1515</v>
      </c>
      <c r="E402" s="29" t="s">
        <v>1517</v>
      </c>
      <c r="F402" s="35" t="s">
        <v>1526</v>
      </c>
      <c r="G402" s="36">
        <v>17513</v>
      </c>
    </row>
    <row r="403" spans="1:7" hidden="1" outlineLevel="2" x14ac:dyDescent="0.25">
      <c r="A403" s="33" t="s">
        <v>498</v>
      </c>
      <c r="B403" s="34">
        <v>37018</v>
      </c>
      <c r="C403" s="35" t="s">
        <v>1520</v>
      </c>
      <c r="D403" s="35" t="s">
        <v>1515</v>
      </c>
      <c r="E403" s="29" t="s">
        <v>1517</v>
      </c>
      <c r="F403" s="35" t="s">
        <v>1526</v>
      </c>
      <c r="G403" s="36">
        <v>582.70066835377327</v>
      </c>
    </row>
    <row r="404" spans="1:7" hidden="1" outlineLevel="2" x14ac:dyDescent="0.25">
      <c r="A404" s="33" t="s">
        <v>499</v>
      </c>
      <c r="B404" s="34">
        <v>37018</v>
      </c>
      <c r="C404" s="35" t="s">
        <v>1520</v>
      </c>
      <c r="D404" s="35" t="s">
        <v>1515</v>
      </c>
      <c r="E404" s="29" t="s">
        <v>1517</v>
      </c>
      <c r="F404" s="35" t="s">
        <v>1526</v>
      </c>
      <c r="G404" s="36">
        <v>194.01726039841671</v>
      </c>
    </row>
    <row r="405" spans="1:7" hidden="1" outlineLevel="2" x14ac:dyDescent="0.25">
      <c r="A405" s="33" t="s">
        <v>500</v>
      </c>
      <c r="B405" s="34">
        <v>37019</v>
      </c>
      <c r="C405" s="35" t="s">
        <v>1520</v>
      </c>
      <c r="D405" s="35" t="s">
        <v>1515</v>
      </c>
      <c r="E405" s="29" t="s">
        <v>1517</v>
      </c>
      <c r="F405" s="35" t="s">
        <v>1516</v>
      </c>
      <c r="G405" s="36">
        <v>193.46489809123261</v>
      </c>
    </row>
    <row r="406" spans="1:7" hidden="1" outlineLevel="2" x14ac:dyDescent="0.25">
      <c r="A406" s="33" t="s">
        <v>501</v>
      </c>
      <c r="B406" s="34">
        <v>37019</v>
      </c>
      <c r="C406" s="35" t="s">
        <v>1520</v>
      </c>
      <c r="D406" s="35" t="s">
        <v>1515</v>
      </c>
      <c r="E406" s="29" t="s">
        <v>1517</v>
      </c>
      <c r="F406" s="35" t="s">
        <v>1516</v>
      </c>
      <c r="G406" s="36">
        <v>193.46489809123261</v>
      </c>
    </row>
    <row r="407" spans="1:7" hidden="1" outlineLevel="2" x14ac:dyDescent="0.25">
      <c r="A407" s="33" t="s">
        <v>502</v>
      </c>
      <c r="B407" s="34">
        <v>37019</v>
      </c>
      <c r="C407" s="35" t="s">
        <v>492</v>
      </c>
      <c r="D407" s="35" t="s">
        <v>1515</v>
      </c>
      <c r="E407" s="29" t="s">
        <v>1517</v>
      </c>
      <c r="F407" s="35" t="s">
        <v>1577</v>
      </c>
      <c r="G407" s="36">
        <v>13526</v>
      </c>
    </row>
    <row r="408" spans="1:7" hidden="1" outlineLevel="2" x14ac:dyDescent="0.25">
      <c r="A408" s="33" t="s">
        <v>503</v>
      </c>
      <c r="B408" s="34">
        <v>37019</v>
      </c>
      <c r="C408" s="35" t="s">
        <v>492</v>
      </c>
      <c r="D408" s="35" t="s">
        <v>1515</v>
      </c>
      <c r="E408" s="29" t="s">
        <v>1517</v>
      </c>
      <c r="F408" s="35" t="s">
        <v>1577</v>
      </c>
      <c r="G408" s="36">
        <v>1127</v>
      </c>
    </row>
    <row r="409" spans="1:7" hidden="1" outlineLevel="2" x14ac:dyDescent="0.25">
      <c r="A409" s="33" t="s">
        <v>504</v>
      </c>
      <c r="B409" s="34">
        <v>37020</v>
      </c>
      <c r="C409" s="35" t="s">
        <v>1520</v>
      </c>
      <c r="D409" s="35" t="s">
        <v>1515</v>
      </c>
      <c r="E409" s="29" t="s">
        <v>1517</v>
      </c>
      <c r="F409" s="35" t="s">
        <v>1516</v>
      </c>
      <c r="G409" s="36">
        <v>176.08836907082522</v>
      </c>
    </row>
    <row r="410" spans="1:7" hidden="1" outlineLevel="2" x14ac:dyDescent="0.25">
      <c r="A410" s="33" t="s">
        <v>505</v>
      </c>
      <c r="B410" s="34">
        <v>37020</v>
      </c>
      <c r="C410" s="35" t="s">
        <v>1539</v>
      </c>
      <c r="D410" s="35" t="s">
        <v>1515</v>
      </c>
      <c r="E410" s="29" t="s">
        <v>1517</v>
      </c>
      <c r="F410" s="35" t="s">
        <v>1516</v>
      </c>
      <c r="G410" s="36">
        <v>14705</v>
      </c>
    </row>
    <row r="411" spans="1:7" hidden="1" outlineLevel="2" x14ac:dyDescent="0.25">
      <c r="A411" s="33" t="s">
        <v>506</v>
      </c>
      <c r="B411" s="34">
        <v>37020</v>
      </c>
      <c r="C411" s="35" t="s">
        <v>1520</v>
      </c>
      <c r="D411" s="35" t="s">
        <v>1515</v>
      </c>
      <c r="E411" s="29" t="s">
        <v>1517</v>
      </c>
      <c r="F411" s="35" t="s">
        <v>1516</v>
      </c>
      <c r="G411" s="36">
        <v>5690.7082521117609</v>
      </c>
    </row>
    <row r="412" spans="1:7" hidden="1" outlineLevel="2" x14ac:dyDescent="0.25">
      <c r="A412" s="33" t="s">
        <v>507</v>
      </c>
      <c r="B412" s="34">
        <v>37020</v>
      </c>
      <c r="C412" s="35" t="s">
        <v>1539</v>
      </c>
      <c r="D412" s="35" t="s">
        <v>1515</v>
      </c>
      <c r="E412" s="29" t="s">
        <v>1517</v>
      </c>
      <c r="F412" s="35" t="s">
        <v>1516</v>
      </c>
      <c r="G412" s="36">
        <v>12867</v>
      </c>
    </row>
    <row r="413" spans="1:7" hidden="1" outlineLevel="2" x14ac:dyDescent="0.25">
      <c r="A413" s="33" t="s">
        <v>508</v>
      </c>
      <c r="B413" s="34">
        <v>37021</v>
      </c>
      <c r="C413" s="35" t="s">
        <v>1520</v>
      </c>
      <c r="D413" s="35" t="s">
        <v>1515</v>
      </c>
      <c r="E413" s="29" t="s">
        <v>1517</v>
      </c>
      <c r="F413" s="35" t="s">
        <v>1526</v>
      </c>
      <c r="G413" s="36">
        <v>263.85737439222038</v>
      </c>
    </row>
    <row r="414" spans="1:7" hidden="1" outlineLevel="2" x14ac:dyDescent="0.25">
      <c r="A414" s="33" t="s">
        <v>509</v>
      </c>
      <c r="B414" s="34">
        <v>37021</v>
      </c>
      <c r="C414" s="35" t="s">
        <v>1520</v>
      </c>
      <c r="D414" s="35" t="s">
        <v>1515</v>
      </c>
      <c r="E414" s="29" t="s">
        <v>1517</v>
      </c>
      <c r="F414" s="35" t="s">
        <v>1521</v>
      </c>
      <c r="G414" s="36">
        <v>2707.9416531604538</v>
      </c>
    </row>
    <row r="415" spans="1:7" hidden="1" outlineLevel="2" x14ac:dyDescent="0.25">
      <c r="A415" s="33" t="s">
        <v>510</v>
      </c>
      <c r="B415" s="34">
        <v>37021</v>
      </c>
      <c r="C415" s="35" t="s">
        <v>1539</v>
      </c>
      <c r="D415" s="35" t="s">
        <v>1515</v>
      </c>
      <c r="E415" s="29" t="s">
        <v>1517</v>
      </c>
      <c r="F415" s="35" t="s">
        <v>1526</v>
      </c>
      <c r="G415" s="36">
        <v>16425</v>
      </c>
    </row>
    <row r="416" spans="1:7" hidden="1" outlineLevel="2" x14ac:dyDescent="0.25">
      <c r="A416" s="33" t="s">
        <v>511</v>
      </c>
      <c r="B416" s="34">
        <v>37021</v>
      </c>
      <c r="C416" s="35" t="s">
        <v>1520</v>
      </c>
      <c r="D416" s="35" t="s">
        <v>1515</v>
      </c>
      <c r="E416" s="29" t="s">
        <v>1517</v>
      </c>
      <c r="F416" s="35" t="s">
        <v>1526</v>
      </c>
      <c r="G416" s="36">
        <v>175.68881685575366</v>
      </c>
    </row>
    <row r="417" spans="1:7" hidden="1" outlineLevel="2" x14ac:dyDescent="0.25">
      <c r="A417" s="33" t="s">
        <v>512</v>
      </c>
      <c r="B417" s="34">
        <v>37022</v>
      </c>
      <c r="C417" s="35" t="s">
        <v>1520</v>
      </c>
      <c r="D417" s="35" t="s">
        <v>1515</v>
      </c>
      <c r="E417" s="29" t="s">
        <v>1517</v>
      </c>
      <c r="F417" s="35" t="s">
        <v>1526</v>
      </c>
      <c r="G417" s="36">
        <v>1577.5193798449613</v>
      </c>
    </row>
    <row r="418" spans="1:7" hidden="1" outlineLevel="2" x14ac:dyDescent="0.25">
      <c r="A418" s="33" t="s">
        <v>513</v>
      </c>
      <c r="B418" s="34">
        <v>37022</v>
      </c>
      <c r="C418" s="35" t="s">
        <v>1539</v>
      </c>
      <c r="D418" s="35" t="s">
        <v>1515</v>
      </c>
      <c r="E418" s="29" t="s">
        <v>1517</v>
      </c>
      <c r="F418" s="35" t="s">
        <v>1526</v>
      </c>
      <c r="G418" s="36">
        <v>5972</v>
      </c>
    </row>
    <row r="419" spans="1:7" hidden="1" outlineLevel="2" x14ac:dyDescent="0.25">
      <c r="A419" s="33" t="s">
        <v>514</v>
      </c>
      <c r="B419" s="34">
        <v>37025</v>
      </c>
      <c r="C419" s="35" t="s">
        <v>1520</v>
      </c>
      <c r="D419" s="35" t="s">
        <v>1515</v>
      </c>
      <c r="E419" s="29" t="s">
        <v>1517</v>
      </c>
      <c r="F419" s="35" t="s">
        <v>1526</v>
      </c>
      <c r="G419" s="36">
        <v>776.81794739556483</v>
      </c>
    </row>
    <row r="420" spans="1:7" hidden="1" outlineLevel="2" x14ac:dyDescent="0.25">
      <c r="A420" s="33" t="s">
        <v>515</v>
      </c>
      <c r="B420" s="34">
        <v>37026</v>
      </c>
      <c r="C420" s="35" t="s">
        <v>516</v>
      </c>
      <c r="D420" s="35" t="s">
        <v>1515</v>
      </c>
      <c r="E420" s="29" t="s">
        <v>1517</v>
      </c>
      <c r="F420" s="35" t="s">
        <v>1516</v>
      </c>
      <c r="G420" s="36">
        <v>2940.4915912031047</v>
      </c>
    </row>
    <row r="421" spans="1:7" hidden="1" outlineLevel="2" x14ac:dyDescent="0.25">
      <c r="A421" s="33" t="s">
        <v>517</v>
      </c>
      <c r="B421" s="34">
        <v>37026</v>
      </c>
      <c r="C421" s="35" t="s">
        <v>1520</v>
      </c>
      <c r="D421" s="35" t="s">
        <v>1515</v>
      </c>
      <c r="E421" s="29" t="s">
        <v>1517</v>
      </c>
      <c r="F421" s="35" t="s">
        <v>1526</v>
      </c>
      <c r="G421" s="36">
        <v>585.38163001293663</v>
      </c>
    </row>
    <row r="422" spans="1:7" hidden="1" outlineLevel="2" x14ac:dyDescent="0.25">
      <c r="A422" s="33" t="s">
        <v>518</v>
      </c>
      <c r="B422" s="34">
        <v>37026</v>
      </c>
      <c r="C422" s="35" t="s">
        <v>1520</v>
      </c>
      <c r="D422" s="35" t="s">
        <v>1515</v>
      </c>
      <c r="E422" s="29" t="s">
        <v>1517</v>
      </c>
      <c r="F422" s="35" t="s">
        <v>1616</v>
      </c>
      <c r="G422" s="36">
        <v>8984.4760672703742</v>
      </c>
    </row>
    <row r="423" spans="1:7" hidden="1" outlineLevel="2" x14ac:dyDescent="0.25">
      <c r="A423" s="33" t="s">
        <v>519</v>
      </c>
      <c r="B423" s="34">
        <v>37028</v>
      </c>
      <c r="C423" s="35" t="s">
        <v>1520</v>
      </c>
      <c r="D423" s="35" t="s">
        <v>1515</v>
      </c>
      <c r="E423" s="29" t="s">
        <v>1517</v>
      </c>
      <c r="F423" s="35" t="s">
        <v>1526</v>
      </c>
      <c r="G423" s="36">
        <v>442.25884192014593</v>
      </c>
    </row>
    <row r="424" spans="1:7" hidden="1" outlineLevel="2" x14ac:dyDescent="0.25">
      <c r="A424" s="33" t="s">
        <v>520</v>
      </c>
      <c r="B424" s="34">
        <v>37034</v>
      </c>
      <c r="C424" s="35" t="s">
        <v>1520</v>
      </c>
      <c r="D424" s="35" t="s">
        <v>1515</v>
      </c>
      <c r="E424" s="29" t="s">
        <v>1517</v>
      </c>
      <c r="F424" s="35" t="s">
        <v>1526</v>
      </c>
      <c r="G424" s="36">
        <v>1167.591278544704</v>
      </c>
    </row>
    <row r="425" spans="1:7" hidden="1" outlineLevel="2" x14ac:dyDescent="0.25">
      <c r="A425" s="33" t="s">
        <v>521</v>
      </c>
      <c r="B425" s="34">
        <v>37034</v>
      </c>
      <c r="C425" s="35" t="s">
        <v>1520</v>
      </c>
      <c r="D425" s="35" t="s">
        <v>1515</v>
      </c>
      <c r="E425" s="29" t="s">
        <v>1517</v>
      </c>
      <c r="F425" s="35" t="s">
        <v>1526</v>
      </c>
      <c r="G425" s="36">
        <v>386.40175461230808</v>
      </c>
    </row>
    <row r="426" spans="1:7" hidden="1" outlineLevel="2" x14ac:dyDescent="0.25">
      <c r="A426" s="33" t="s">
        <v>522</v>
      </c>
      <c r="B426" s="34">
        <v>37034</v>
      </c>
      <c r="C426" s="35" t="s">
        <v>1539</v>
      </c>
      <c r="D426" s="35" t="s">
        <v>1515</v>
      </c>
      <c r="E426" s="29" t="s">
        <v>1517</v>
      </c>
      <c r="F426" s="35" t="s">
        <v>1526</v>
      </c>
      <c r="G426" s="36">
        <v>4418</v>
      </c>
    </row>
    <row r="427" spans="1:7" hidden="1" outlineLevel="2" x14ac:dyDescent="0.25">
      <c r="A427" s="33" t="s">
        <v>523</v>
      </c>
      <c r="B427" s="34">
        <v>37034</v>
      </c>
      <c r="C427" s="35" t="s">
        <v>524</v>
      </c>
      <c r="D427" s="35" t="s">
        <v>1515</v>
      </c>
      <c r="E427" s="29" t="s">
        <v>1567</v>
      </c>
      <c r="F427" s="35" t="s">
        <v>1521</v>
      </c>
      <c r="G427" s="36">
        <v>21788</v>
      </c>
    </row>
    <row r="428" spans="1:7" hidden="1" outlineLevel="2" x14ac:dyDescent="0.25">
      <c r="A428" s="33" t="s">
        <v>525</v>
      </c>
      <c r="B428" s="34">
        <v>37035</v>
      </c>
      <c r="C428" s="35" t="s">
        <v>1539</v>
      </c>
      <c r="D428" s="35" t="s">
        <v>1515</v>
      </c>
      <c r="E428" s="29" t="s">
        <v>1517</v>
      </c>
      <c r="F428" s="35" t="s">
        <v>1526</v>
      </c>
      <c r="G428" s="36">
        <v>29909</v>
      </c>
    </row>
    <row r="429" spans="1:7" hidden="1" outlineLevel="2" x14ac:dyDescent="0.25">
      <c r="A429" s="33" t="s">
        <v>1538</v>
      </c>
      <c r="B429" s="34">
        <v>37035</v>
      </c>
      <c r="C429" s="35" t="s">
        <v>1539</v>
      </c>
      <c r="D429" s="35" t="s">
        <v>1515</v>
      </c>
      <c r="E429" s="29" t="s">
        <v>1517</v>
      </c>
      <c r="F429" s="35" t="s">
        <v>1526</v>
      </c>
      <c r="G429" s="36">
        <v>11047</v>
      </c>
    </row>
    <row r="430" spans="1:7" hidden="1" outlineLevel="2" x14ac:dyDescent="0.25">
      <c r="A430" s="33" t="s">
        <v>526</v>
      </c>
      <c r="B430" s="34">
        <v>37035</v>
      </c>
      <c r="C430" s="35" t="s">
        <v>527</v>
      </c>
      <c r="D430" s="35" t="s">
        <v>1515</v>
      </c>
      <c r="E430" s="29" t="s">
        <v>1549</v>
      </c>
      <c r="F430" s="35" t="s">
        <v>1577</v>
      </c>
      <c r="G430" s="36">
        <v>968.2632021200958</v>
      </c>
    </row>
    <row r="431" spans="1:7" hidden="1" outlineLevel="2" x14ac:dyDescent="0.25">
      <c r="A431" s="33" t="s">
        <v>528</v>
      </c>
      <c r="B431" s="34">
        <v>37035</v>
      </c>
      <c r="C431" s="35" t="s">
        <v>1539</v>
      </c>
      <c r="D431" s="35" t="s">
        <v>1515</v>
      </c>
      <c r="E431" s="29" t="s">
        <v>1549</v>
      </c>
      <c r="F431" s="35" t="s">
        <v>1526</v>
      </c>
      <c r="G431" s="36">
        <v>42071</v>
      </c>
    </row>
    <row r="432" spans="1:7" hidden="1" outlineLevel="2" x14ac:dyDescent="0.25">
      <c r="A432" s="33" t="s">
        <v>529</v>
      </c>
      <c r="B432" s="34">
        <v>37040</v>
      </c>
      <c r="C432" s="35" t="s">
        <v>1520</v>
      </c>
      <c r="D432" s="35" t="s">
        <v>1515</v>
      </c>
      <c r="E432" s="29" t="s">
        <v>1517</v>
      </c>
      <c r="F432" s="35" t="s">
        <v>1526</v>
      </c>
      <c r="G432" s="36">
        <v>706.06592549249081</v>
      </c>
    </row>
    <row r="433" spans="1:256" hidden="1" outlineLevel="2" x14ac:dyDescent="0.25">
      <c r="A433" s="33" t="s">
        <v>530</v>
      </c>
      <c r="B433" s="34">
        <v>37040</v>
      </c>
      <c r="C433" s="35" t="s">
        <v>1552</v>
      </c>
      <c r="D433" s="35" t="s">
        <v>1515</v>
      </c>
      <c r="E433" s="29" t="s">
        <v>1517</v>
      </c>
      <c r="F433" s="35" t="s">
        <v>1521</v>
      </c>
      <c r="G433" s="36">
        <v>4931</v>
      </c>
    </row>
    <row r="434" spans="1:256" hidden="1" outlineLevel="2" x14ac:dyDescent="0.25">
      <c r="A434" s="33" t="s">
        <v>531</v>
      </c>
      <c r="B434" s="34">
        <v>37040</v>
      </c>
      <c r="C434" s="35" t="s">
        <v>1552</v>
      </c>
      <c r="D434" s="35" t="s">
        <v>1515</v>
      </c>
      <c r="E434" s="29" t="s">
        <v>1517</v>
      </c>
      <c r="F434" s="35" t="s">
        <v>1521</v>
      </c>
      <c r="G434" s="36">
        <v>4931</v>
      </c>
    </row>
    <row r="435" spans="1:256" hidden="1" outlineLevel="2" x14ac:dyDescent="0.25">
      <c r="A435" s="33" t="s">
        <v>532</v>
      </c>
      <c r="B435" s="34">
        <v>37040</v>
      </c>
      <c r="C435" s="35" t="s">
        <v>2289</v>
      </c>
      <c r="D435" s="35" t="s">
        <v>1515</v>
      </c>
      <c r="E435" s="29" t="s">
        <v>1517</v>
      </c>
      <c r="F435" s="35" t="s">
        <v>1526</v>
      </c>
      <c r="G435" s="36">
        <v>16659</v>
      </c>
    </row>
    <row r="436" spans="1:256" hidden="1" outlineLevel="2" x14ac:dyDescent="0.25">
      <c r="A436" s="33" t="s">
        <v>533</v>
      </c>
      <c r="B436" s="34">
        <v>37040</v>
      </c>
      <c r="C436" s="35" t="s">
        <v>2289</v>
      </c>
      <c r="D436" s="35" t="s">
        <v>1515</v>
      </c>
      <c r="E436" s="29" t="s">
        <v>1517</v>
      </c>
      <c r="F436" s="35" t="s">
        <v>1526</v>
      </c>
      <c r="G436" s="36">
        <v>2794</v>
      </c>
    </row>
    <row r="437" spans="1:256" hidden="1" outlineLevel="2" x14ac:dyDescent="0.25">
      <c r="A437" s="33" t="s">
        <v>534</v>
      </c>
      <c r="B437" s="34">
        <v>37040</v>
      </c>
      <c r="C437" s="35" t="s">
        <v>535</v>
      </c>
      <c r="D437" s="35" t="s">
        <v>1515</v>
      </c>
      <c r="E437" s="29" t="s">
        <v>1517</v>
      </c>
      <c r="F437" s="35" t="s">
        <v>1526</v>
      </c>
      <c r="G437" s="36">
        <v>739.87387035953441</v>
      </c>
    </row>
    <row r="438" spans="1:256" hidden="1" outlineLevel="2" x14ac:dyDescent="0.25">
      <c r="A438" s="33" t="s">
        <v>536</v>
      </c>
      <c r="B438" s="34">
        <v>37040</v>
      </c>
      <c r="C438" s="35" t="s">
        <v>537</v>
      </c>
      <c r="D438" s="35" t="s">
        <v>1515</v>
      </c>
      <c r="E438" s="29" t="s">
        <v>1517</v>
      </c>
      <c r="F438" s="35" t="s">
        <v>1516</v>
      </c>
      <c r="G438" s="36">
        <v>1449.1905597815487</v>
      </c>
    </row>
    <row r="439" spans="1:256" hidden="1" outlineLevel="2" x14ac:dyDescent="0.25">
      <c r="A439" s="33" t="s">
        <v>538</v>
      </c>
      <c r="B439" s="34">
        <v>37040</v>
      </c>
      <c r="C439" s="35" t="s">
        <v>537</v>
      </c>
      <c r="D439" s="35" t="s">
        <v>1515</v>
      </c>
      <c r="E439" s="29" t="s">
        <v>1517</v>
      </c>
      <c r="F439" s="35" t="s">
        <v>1516</v>
      </c>
      <c r="G439" s="36">
        <v>68.916195305896878</v>
      </c>
    </row>
    <row r="440" spans="1:256" hidden="1" outlineLevel="2" x14ac:dyDescent="0.25">
      <c r="A440" s="33" t="s">
        <v>539</v>
      </c>
      <c r="B440" s="34">
        <v>37041</v>
      </c>
      <c r="C440" s="35" t="s">
        <v>1520</v>
      </c>
      <c r="D440" s="35" t="s">
        <v>1515</v>
      </c>
      <c r="E440" s="29" t="s">
        <v>1517</v>
      </c>
      <c r="F440" s="35" t="s">
        <v>1526</v>
      </c>
      <c r="G440" s="36">
        <v>586.71156585934466</v>
      </c>
    </row>
    <row r="441" spans="1:256" hidden="1" outlineLevel="2" x14ac:dyDescent="0.25">
      <c r="A441" s="33" t="s">
        <v>540</v>
      </c>
      <c r="B441" s="34">
        <v>37041</v>
      </c>
      <c r="C441" s="35" t="s">
        <v>1520</v>
      </c>
      <c r="D441" s="35" t="s">
        <v>1515</v>
      </c>
      <c r="E441" s="29" t="s">
        <v>1517</v>
      </c>
      <c r="F441" s="35" t="s">
        <v>1526</v>
      </c>
      <c r="G441" s="36">
        <v>195.57052195311485</v>
      </c>
    </row>
    <row r="442" spans="1:256" hidden="1" outlineLevel="2" x14ac:dyDescent="0.25">
      <c r="A442" s="33" t="s">
        <v>541</v>
      </c>
      <c r="B442" s="34">
        <v>37041</v>
      </c>
      <c r="C442" s="35" t="s">
        <v>2641</v>
      </c>
      <c r="D442" s="35" t="s">
        <v>1515</v>
      </c>
      <c r="E442" s="29" t="s">
        <v>1517</v>
      </c>
      <c r="F442" s="35" t="s">
        <v>1521</v>
      </c>
      <c r="G442" s="36">
        <v>4678.7980831498508</v>
      </c>
    </row>
    <row r="443" spans="1:256" hidden="1" outlineLevel="2" x14ac:dyDescent="0.25">
      <c r="A443" s="33" t="s">
        <v>541</v>
      </c>
      <c r="B443" s="34">
        <v>37041</v>
      </c>
      <c r="C443" s="35" t="s">
        <v>2641</v>
      </c>
      <c r="D443" s="35" t="s">
        <v>1515</v>
      </c>
      <c r="E443" s="29" t="s">
        <v>1517</v>
      </c>
      <c r="F443" s="35" t="s">
        <v>1516</v>
      </c>
      <c r="G443" s="36">
        <v>214.35047273669213</v>
      </c>
    </row>
    <row r="444" spans="1:256" hidden="1" outlineLevel="2" x14ac:dyDescent="0.25">
      <c r="A444" s="33" t="s">
        <v>542</v>
      </c>
      <c r="B444" s="34">
        <v>37042</v>
      </c>
      <c r="C444" s="35" t="s">
        <v>1610</v>
      </c>
      <c r="D444" s="35" t="s">
        <v>1515</v>
      </c>
      <c r="E444" s="29" t="s">
        <v>1517</v>
      </c>
      <c r="F444" s="35" t="s">
        <v>1577</v>
      </c>
      <c r="G444" s="36">
        <v>1542</v>
      </c>
    </row>
    <row r="445" spans="1:256" hidden="1" outlineLevel="2" x14ac:dyDescent="0.25">
      <c r="A445" s="33" t="s">
        <v>543</v>
      </c>
      <c r="B445" s="34">
        <v>37042</v>
      </c>
      <c r="C445" s="35" t="s">
        <v>1520</v>
      </c>
      <c r="D445" s="35" t="s">
        <v>1515</v>
      </c>
      <c r="E445" s="29" t="s">
        <v>1517</v>
      </c>
      <c r="F445" s="35" t="s">
        <v>1526</v>
      </c>
      <c r="G445" s="36">
        <v>779.98959146500135</v>
      </c>
    </row>
    <row r="446" spans="1:256" hidden="1" outlineLevel="2" x14ac:dyDescent="0.25">
      <c r="A446" s="33" t="s">
        <v>1562</v>
      </c>
      <c r="B446" s="34">
        <v>37042</v>
      </c>
      <c r="C446" s="35" t="s">
        <v>544</v>
      </c>
      <c r="D446" s="35" t="s">
        <v>1515</v>
      </c>
      <c r="E446" s="29" t="s">
        <v>545</v>
      </c>
      <c r="F446" s="35" t="s">
        <v>1562</v>
      </c>
      <c r="G446" s="36">
        <v>-113218.18891491024</v>
      </c>
    </row>
    <row r="447" spans="1:256" hidden="1" outlineLevel="2" x14ac:dyDescent="0.25">
      <c r="A447" s="33" t="s">
        <v>1562</v>
      </c>
      <c r="B447" s="34">
        <v>37042</v>
      </c>
      <c r="C447" s="35" t="s">
        <v>544</v>
      </c>
      <c r="D447" s="35" t="s">
        <v>1515</v>
      </c>
      <c r="E447" s="29" t="s">
        <v>545</v>
      </c>
      <c r="F447" s="35" t="s">
        <v>1562</v>
      </c>
      <c r="G447" s="36">
        <v>153037.99115274526</v>
      </c>
    </row>
    <row r="448" spans="1:256" hidden="1" outlineLevel="2" x14ac:dyDescent="0.25">
      <c r="A448" s="30" t="s">
        <v>1513</v>
      </c>
      <c r="B448" s="31">
        <v>37048</v>
      </c>
      <c r="C448" s="29" t="s">
        <v>1514</v>
      </c>
      <c r="D448" s="29" t="s">
        <v>1515</v>
      </c>
      <c r="E448" s="29"/>
      <c r="F448" s="29" t="s">
        <v>1516</v>
      </c>
      <c r="G448" s="32">
        <v>1344.0472285995409</v>
      </c>
      <c r="H448" s="30"/>
      <c r="I448" s="31"/>
      <c r="J448" s="29"/>
      <c r="K448" s="29"/>
      <c r="L448" s="29"/>
      <c r="M448" s="29"/>
      <c r="N448" s="32"/>
      <c r="O448" s="30"/>
      <c r="P448" s="31"/>
      <c r="Q448" s="29"/>
      <c r="R448" s="29"/>
      <c r="S448" s="29"/>
      <c r="T448" s="29"/>
      <c r="U448" s="32"/>
      <c r="V448" s="30"/>
      <c r="W448" s="31"/>
      <c r="X448" s="29"/>
      <c r="Y448" s="29"/>
      <c r="Z448" s="29"/>
      <c r="AA448" s="29"/>
      <c r="AB448" s="32"/>
      <c r="AC448" s="30"/>
      <c r="AD448" s="31"/>
      <c r="AE448" s="29"/>
      <c r="AF448" s="29"/>
      <c r="AG448" s="29"/>
      <c r="AH448" s="29"/>
      <c r="AI448" s="32"/>
      <c r="AJ448" s="30"/>
      <c r="AK448" s="31"/>
      <c r="AL448" s="29"/>
      <c r="AM448" s="29"/>
      <c r="AN448" s="29"/>
      <c r="AO448" s="29"/>
      <c r="AP448" s="32"/>
      <c r="AQ448" s="30"/>
      <c r="AR448" s="31"/>
      <c r="AS448" s="29"/>
      <c r="AT448" s="29"/>
      <c r="AU448" s="29"/>
      <c r="AV448" s="29"/>
      <c r="AW448" s="32"/>
      <c r="AX448" s="30"/>
      <c r="AY448" s="31"/>
      <c r="AZ448" s="29"/>
      <c r="BA448" s="29"/>
      <c r="BB448" s="29"/>
      <c r="BC448" s="29"/>
      <c r="BD448" s="32"/>
      <c r="BE448" s="30"/>
      <c r="BF448" s="31"/>
      <c r="BG448" s="29"/>
      <c r="BH448" s="29"/>
      <c r="BI448" s="29"/>
      <c r="BJ448" s="29"/>
      <c r="BK448" s="32"/>
      <c r="BL448" s="30"/>
      <c r="BM448" s="31"/>
      <c r="BN448" s="29"/>
      <c r="BO448" s="29"/>
      <c r="BP448" s="29"/>
      <c r="BQ448" s="29"/>
      <c r="BR448" s="32"/>
      <c r="BS448" s="30"/>
      <c r="BT448" s="31"/>
      <c r="BU448" s="29"/>
      <c r="BV448" s="29"/>
      <c r="BW448" s="29"/>
      <c r="BX448" s="29"/>
      <c r="BY448" s="32"/>
      <c r="BZ448" s="30"/>
      <c r="CA448" s="31"/>
      <c r="CB448" s="29"/>
      <c r="CC448" s="29"/>
      <c r="CD448" s="29"/>
      <c r="CE448" s="29"/>
      <c r="CF448" s="32"/>
      <c r="CG448" s="30"/>
      <c r="CH448" s="31"/>
      <c r="CI448" s="29"/>
      <c r="CJ448" s="29"/>
      <c r="CK448" s="29"/>
      <c r="CL448" s="29"/>
      <c r="CM448" s="32"/>
      <c r="CN448" s="30"/>
      <c r="CO448" s="31"/>
      <c r="CP448" s="29"/>
      <c r="CQ448" s="29"/>
      <c r="CR448" s="29"/>
      <c r="CS448" s="29"/>
      <c r="CT448" s="32"/>
      <c r="CU448" s="30"/>
      <c r="CV448" s="31"/>
      <c r="CW448" s="29"/>
      <c r="CX448" s="29"/>
      <c r="CY448" s="29"/>
      <c r="CZ448" s="29"/>
      <c r="DA448" s="32"/>
      <c r="DB448" s="30"/>
      <c r="DC448" s="31"/>
      <c r="DD448" s="29"/>
      <c r="DE448" s="29"/>
      <c r="DF448" s="29"/>
      <c r="DG448" s="29"/>
      <c r="DH448" s="32"/>
      <c r="DI448" s="30"/>
      <c r="DJ448" s="31"/>
      <c r="DK448" s="29"/>
      <c r="DL448" s="29"/>
      <c r="DM448" s="29"/>
      <c r="DN448" s="29"/>
      <c r="DO448" s="32"/>
      <c r="DP448" s="30"/>
      <c r="DQ448" s="31"/>
      <c r="DR448" s="29"/>
      <c r="DS448" s="29"/>
      <c r="DT448" s="29"/>
      <c r="DU448" s="29"/>
      <c r="DV448" s="32"/>
      <c r="DW448" s="30"/>
      <c r="DX448" s="31"/>
      <c r="DY448" s="29"/>
      <c r="DZ448" s="29"/>
      <c r="EA448" s="29"/>
      <c r="EB448" s="29"/>
      <c r="EC448" s="32"/>
      <c r="ED448" s="30"/>
      <c r="EE448" s="31"/>
      <c r="EF448" s="29"/>
      <c r="EG448" s="29"/>
      <c r="EH448" s="29"/>
      <c r="EI448" s="29"/>
      <c r="EJ448" s="32"/>
      <c r="EK448" s="30"/>
      <c r="EL448" s="31"/>
      <c r="EM448" s="29"/>
      <c r="EN448" s="29"/>
      <c r="EO448" s="29"/>
      <c r="EP448" s="29"/>
      <c r="EQ448" s="32"/>
      <c r="ER448" s="30"/>
      <c r="ES448" s="31"/>
      <c r="ET448" s="29"/>
      <c r="EU448" s="29"/>
      <c r="EV448" s="29"/>
      <c r="EW448" s="29"/>
      <c r="EX448" s="32"/>
      <c r="EY448" s="30"/>
      <c r="EZ448" s="31"/>
      <c r="FA448" s="29"/>
      <c r="FB448" s="29"/>
      <c r="FC448" s="29"/>
      <c r="FD448" s="29"/>
      <c r="FE448" s="32"/>
      <c r="FF448" s="30"/>
      <c r="FG448" s="31"/>
      <c r="FH448" s="29"/>
      <c r="FI448" s="29"/>
      <c r="FJ448" s="29"/>
      <c r="FK448" s="29"/>
      <c r="FL448" s="32"/>
      <c r="FM448" s="30"/>
      <c r="FN448" s="31"/>
      <c r="FO448" s="29"/>
      <c r="FP448" s="29"/>
      <c r="FQ448" s="29"/>
      <c r="FR448" s="29"/>
      <c r="FS448" s="32"/>
      <c r="FT448" s="30"/>
      <c r="FU448" s="31"/>
      <c r="FV448" s="29"/>
      <c r="FW448" s="29"/>
      <c r="FX448" s="29"/>
      <c r="FY448" s="29"/>
      <c r="FZ448" s="32"/>
      <c r="GA448" s="30"/>
      <c r="GB448" s="31"/>
      <c r="GC448" s="29"/>
      <c r="GD448" s="29"/>
      <c r="GE448" s="29"/>
      <c r="GF448" s="29"/>
      <c r="GG448" s="32"/>
      <c r="GH448" s="30"/>
      <c r="GI448" s="31"/>
      <c r="GJ448" s="29"/>
      <c r="GK448" s="29"/>
      <c r="GL448" s="29"/>
      <c r="GM448" s="29"/>
      <c r="GN448" s="32"/>
      <c r="GO448" s="30"/>
      <c r="GP448" s="31"/>
      <c r="GQ448" s="29"/>
      <c r="GR448" s="29"/>
      <c r="GS448" s="29"/>
      <c r="GT448" s="29"/>
      <c r="GU448" s="32"/>
      <c r="GV448" s="30"/>
      <c r="GW448" s="31"/>
      <c r="GX448" s="29"/>
      <c r="GY448" s="29"/>
      <c r="GZ448" s="29"/>
      <c r="HA448" s="29"/>
      <c r="HB448" s="32"/>
      <c r="HC448" s="30"/>
      <c r="HD448" s="31"/>
      <c r="HE448" s="29"/>
      <c r="HF448" s="29"/>
      <c r="HG448" s="29"/>
      <c r="HH448" s="29"/>
      <c r="HI448" s="32"/>
      <c r="HJ448" s="30"/>
      <c r="HK448" s="31"/>
      <c r="HL448" s="29"/>
      <c r="HM448" s="29"/>
      <c r="HN448" s="29"/>
      <c r="HO448" s="29"/>
      <c r="HP448" s="32"/>
      <c r="HQ448" s="30"/>
      <c r="HR448" s="31"/>
      <c r="HS448" s="29"/>
      <c r="HT448" s="29"/>
      <c r="HU448" s="29"/>
      <c r="HV448" s="29"/>
      <c r="HW448" s="32"/>
      <c r="HX448" s="30"/>
      <c r="HY448" s="31"/>
      <c r="HZ448" s="29"/>
      <c r="IA448" s="29"/>
      <c r="IB448" s="29"/>
      <c r="IC448" s="29"/>
      <c r="ID448" s="32"/>
      <c r="IE448" s="30"/>
      <c r="IF448" s="31"/>
      <c r="IG448" s="29"/>
      <c r="IH448" s="29"/>
      <c r="II448" s="29"/>
      <c r="IJ448" s="29"/>
      <c r="IK448" s="32"/>
      <c r="IL448" s="30"/>
      <c r="IM448" s="31"/>
      <c r="IN448" s="29"/>
      <c r="IO448" s="29"/>
      <c r="IP448" s="29"/>
      <c r="IQ448" s="29"/>
      <c r="IR448" s="32"/>
      <c r="IS448" s="30"/>
      <c r="IT448" s="31"/>
      <c r="IU448" s="29"/>
      <c r="IV448" s="29"/>
    </row>
    <row r="449" spans="1:256" hidden="1" outlineLevel="2" x14ac:dyDescent="0.25">
      <c r="A449" s="30" t="s">
        <v>1518</v>
      </c>
      <c r="B449" s="31">
        <v>37048</v>
      </c>
      <c r="C449" s="29" t="s">
        <v>1514</v>
      </c>
      <c r="D449" s="29" t="s">
        <v>1515</v>
      </c>
      <c r="E449" s="29"/>
      <c r="F449" s="29" t="s">
        <v>1516</v>
      </c>
      <c r="G449" s="32">
        <v>4002.623811085602</v>
      </c>
      <c r="H449" s="30"/>
      <c r="I449" s="31"/>
      <c r="J449" s="29"/>
      <c r="K449" s="29"/>
      <c r="L449" s="29"/>
      <c r="M449" s="29"/>
      <c r="N449" s="32"/>
      <c r="O449" s="30"/>
      <c r="P449" s="31"/>
      <c r="Q449" s="29"/>
      <c r="R449" s="29"/>
      <c r="S449" s="29"/>
      <c r="T449" s="29"/>
      <c r="U449" s="32"/>
      <c r="V449" s="30"/>
      <c r="W449" s="31"/>
      <c r="X449" s="29"/>
      <c r="Y449" s="29"/>
      <c r="Z449" s="29"/>
      <c r="AA449" s="29"/>
      <c r="AB449" s="32"/>
      <c r="AC449" s="30"/>
      <c r="AD449" s="31"/>
      <c r="AE449" s="29"/>
      <c r="AF449" s="29"/>
      <c r="AG449" s="29"/>
      <c r="AH449" s="29"/>
      <c r="AI449" s="32"/>
      <c r="AJ449" s="30"/>
      <c r="AK449" s="31"/>
      <c r="AL449" s="29"/>
      <c r="AM449" s="29"/>
      <c r="AN449" s="29"/>
      <c r="AO449" s="29"/>
      <c r="AP449" s="32"/>
      <c r="AQ449" s="30"/>
      <c r="AR449" s="31"/>
      <c r="AS449" s="29"/>
      <c r="AT449" s="29"/>
      <c r="AU449" s="29"/>
      <c r="AV449" s="29"/>
      <c r="AW449" s="32"/>
      <c r="AX449" s="30"/>
      <c r="AY449" s="31"/>
      <c r="AZ449" s="29"/>
      <c r="BA449" s="29"/>
      <c r="BB449" s="29"/>
      <c r="BC449" s="29"/>
      <c r="BD449" s="32"/>
      <c r="BE449" s="30"/>
      <c r="BF449" s="31"/>
      <c r="BG449" s="29"/>
      <c r="BH449" s="29"/>
      <c r="BI449" s="29"/>
      <c r="BJ449" s="29"/>
      <c r="BK449" s="32"/>
      <c r="BL449" s="30"/>
      <c r="BM449" s="31"/>
      <c r="BN449" s="29"/>
      <c r="BO449" s="29"/>
      <c r="BP449" s="29"/>
      <c r="BQ449" s="29"/>
      <c r="BR449" s="32"/>
      <c r="BS449" s="30"/>
      <c r="BT449" s="31"/>
      <c r="BU449" s="29"/>
      <c r="BV449" s="29"/>
      <c r="BW449" s="29"/>
      <c r="BX449" s="29"/>
      <c r="BY449" s="32"/>
      <c r="BZ449" s="30"/>
      <c r="CA449" s="31"/>
      <c r="CB449" s="29"/>
      <c r="CC449" s="29"/>
      <c r="CD449" s="29"/>
      <c r="CE449" s="29"/>
      <c r="CF449" s="32"/>
      <c r="CG449" s="30"/>
      <c r="CH449" s="31"/>
      <c r="CI449" s="29"/>
      <c r="CJ449" s="29"/>
      <c r="CK449" s="29"/>
      <c r="CL449" s="29"/>
      <c r="CM449" s="32"/>
      <c r="CN449" s="30"/>
      <c r="CO449" s="31"/>
      <c r="CP449" s="29"/>
      <c r="CQ449" s="29"/>
      <c r="CR449" s="29"/>
      <c r="CS449" s="29"/>
      <c r="CT449" s="32"/>
      <c r="CU449" s="30"/>
      <c r="CV449" s="31"/>
      <c r="CW449" s="29"/>
      <c r="CX449" s="29"/>
      <c r="CY449" s="29"/>
      <c r="CZ449" s="29"/>
      <c r="DA449" s="32"/>
      <c r="DB449" s="30"/>
      <c r="DC449" s="31"/>
      <c r="DD449" s="29"/>
      <c r="DE449" s="29"/>
      <c r="DF449" s="29"/>
      <c r="DG449" s="29"/>
      <c r="DH449" s="32"/>
      <c r="DI449" s="30"/>
      <c r="DJ449" s="31"/>
      <c r="DK449" s="29"/>
      <c r="DL449" s="29"/>
      <c r="DM449" s="29"/>
      <c r="DN449" s="29"/>
      <c r="DO449" s="32"/>
      <c r="DP449" s="30"/>
      <c r="DQ449" s="31"/>
      <c r="DR449" s="29"/>
      <c r="DS449" s="29"/>
      <c r="DT449" s="29"/>
      <c r="DU449" s="29"/>
      <c r="DV449" s="32"/>
      <c r="DW449" s="30"/>
      <c r="DX449" s="31"/>
      <c r="DY449" s="29"/>
      <c r="DZ449" s="29"/>
      <c r="EA449" s="29"/>
      <c r="EB449" s="29"/>
      <c r="EC449" s="32"/>
      <c r="ED449" s="30"/>
      <c r="EE449" s="31"/>
      <c r="EF449" s="29"/>
      <c r="EG449" s="29"/>
      <c r="EH449" s="29"/>
      <c r="EI449" s="29"/>
      <c r="EJ449" s="32"/>
      <c r="EK449" s="30"/>
      <c r="EL449" s="31"/>
      <c r="EM449" s="29"/>
      <c r="EN449" s="29"/>
      <c r="EO449" s="29"/>
      <c r="EP449" s="29"/>
      <c r="EQ449" s="32"/>
      <c r="ER449" s="30"/>
      <c r="ES449" s="31"/>
      <c r="ET449" s="29"/>
      <c r="EU449" s="29"/>
      <c r="EV449" s="29"/>
      <c r="EW449" s="29"/>
      <c r="EX449" s="32"/>
      <c r="EY449" s="30"/>
      <c r="EZ449" s="31"/>
      <c r="FA449" s="29"/>
      <c r="FB449" s="29"/>
      <c r="FC449" s="29"/>
      <c r="FD449" s="29"/>
      <c r="FE449" s="32"/>
      <c r="FF449" s="30"/>
      <c r="FG449" s="31"/>
      <c r="FH449" s="29"/>
      <c r="FI449" s="29"/>
      <c r="FJ449" s="29"/>
      <c r="FK449" s="29"/>
      <c r="FL449" s="32"/>
      <c r="FM449" s="30"/>
      <c r="FN449" s="31"/>
      <c r="FO449" s="29"/>
      <c r="FP449" s="29"/>
      <c r="FQ449" s="29"/>
      <c r="FR449" s="29"/>
      <c r="FS449" s="32"/>
      <c r="FT449" s="30"/>
      <c r="FU449" s="31"/>
      <c r="FV449" s="29"/>
      <c r="FW449" s="29"/>
      <c r="FX449" s="29"/>
      <c r="FY449" s="29"/>
      <c r="FZ449" s="32"/>
      <c r="GA449" s="30"/>
      <c r="GB449" s="31"/>
      <c r="GC449" s="29"/>
      <c r="GD449" s="29"/>
      <c r="GE449" s="29"/>
      <c r="GF449" s="29"/>
      <c r="GG449" s="32"/>
      <c r="GH449" s="30"/>
      <c r="GI449" s="31"/>
      <c r="GJ449" s="29"/>
      <c r="GK449" s="29"/>
      <c r="GL449" s="29"/>
      <c r="GM449" s="29"/>
      <c r="GN449" s="32"/>
      <c r="GO449" s="30"/>
      <c r="GP449" s="31"/>
      <c r="GQ449" s="29"/>
      <c r="GR449" s="29"/>
      <c r="GS449" s="29"/>
      <c r="GT449" s="29"/>
      <c r="GU449" s="32"/>
      <c r="GV449" s="30"/>
      <c r="GW449" s="31"/>
      <c r="GX449" s="29"/>
      <c r="GY449" s="29"/>
      <c r="GZ449" s="29"/>
      <c r="HA449" s="29"/>
      <c r="HB449" s="32"/>
      <c r="HC449" s="30"/>
      <c r="HD449" s="31"/>
      <c r="HE449" s="29"/>
      <c r="HF449" s="29"/>
      <c r="HG449" s="29"/>
      <c r="HH449" s="29"/>
      <c r="HI449" s="32"/>
      <c r="HJ449" s="30"/>
      <c r="HK449" s="31"/>
      <c r="HL449" s="29"/>
      <c r="HM449" s="29"/>
      <c r="HN449" s="29"/>
      <c r="HO449" s="29"/>
      <c r="HP449" s="32"/>
      <c r="HQ449" s="30"/>
      <c r="HR449" s="31"/>
      <c r="HS449" s="29"/>
      <c r="HT449" s="29"/>
      <c r="HU449" s="29"/>
      <c r="HV449" s="29"/>
      <c r="HW449" s="32"/>
      <c r="HX449" s="30"/>
      <c r="HY449" s="31"/>
      <c r="HZ449" s="29"/>
      <c r="IA449" s="29"/>
      <c r="IB449" s="29"/>
      <c r="IC449" s="29"/>
      <c r="ID449" s="32"/>
      <c r="IE449" s="30"/>
      <c r="IF449" s="31"/>
      <c r="IG449" s="29"/>
      <c r="IH449" s="29"/>
      <c r="II449" s="29"/>
      <c r="IJ449" s="29"/>
      <c r="IK449" s="32"/>
      <c r="IL449" s="30"/>
      <c r="IM449" s="31"/>
      <c r="IN449" s="29"/>
      <c r="IO449" s="29"/>
      <c r="IP449" s="29"/>
      <c r="IQ449" s="29"/>
      <c r="IR449" s="32"/>
      <c r="IS449" s="30"/>
      <c r="IT449" s="31"/>
      <c r="IU449" s="29"/>
      <c r="IV449" s="29"/>
    </row>
    <row r="450" spans="1:256" hidden="1" outlineLevel="2" x14ac:dyDescent="0.25">
      <c r="A450" s="30" t="s">
        <v>1519</v>
      </c>
      <c r="B450" s="31">
        <v>37049</v>
      </c>
      <c r="C450" s="29" t="s">
        <v>1520</v>
      </c>
      <c r="D450" s="29" t="s">
        <v>1515</v>
      </c>
      <c r="E450" s="29"/>
      <c r="F450" s="29" t="s">
        <v>1521</v>
      </c>
      <c r="G450" s="32">
        <v>23553.729871837004</v>
      </c>
      <c r="H450" s="30"/>
      <c r="I450" s="31"/>
      <c r="J450" s="29"/>
      <c r="K450" s="29"/>
      <c r="L450" s="29"/>
      <c r="M450" s="29"/>
      <c r="N450" s="32"/>
      <c r="O450" s="30"/>
      <c r="P450" s="31"/>
      <c r="Q450" s="29"/>
      <c r="R450" s="29"/>
      <c r="S450" s="29"/>
      <c r="T450" s="29"/>
      <c r="U450" s="32"/>
      <c r="V450" s="30"/>
      <c r="W450" s="31"/>
      <c r="X450" s="29"/>
      <c r="Y450" s="29"/>
      <c r="Z450" s="29"/>
      <c r="AA450" s="29"/>
      <c r="AB450" s="32"/>
      <c r="AC450" s="30"/>
      <c r="AD450" s="31"/>
      <c r="AE450" s="29"/>
      <c r="AF450" s="29"/>
      <c r="AG450" s="29"/>
      <c r="AH450" s="29"/>
      <c r="AI450" s="32"/>
      <c r="AJ450" s="30"/>
      <c r="AK450" s="31"/>
      <c r="AL450" s="29"/>
      <c r="AM450" s="29"/>
      <c r="AN450" s="29"/>
      <c r="AO450" s="29"/>
      <c r="AP450" s="32"/>
      <c r="AQ450" s="30"/>
      <c r="AR450" s="31"/>
      <c r="AS450" s="29"/>
      <c r="AT450" s="29"/>
      <c r="AU450" s="29"/>
      <c r="AV450" s="29"/>
      <c r="AW450" s="32"/>
      <c r="AX450" s="30"/>
      <c r="AY450" s="31"/>
      <c r="AZ450" s="29"/>
      <c r="BA450" s="29"/>
      <c r="BB450" s="29"/>
      <c r="BC450" s="29"/>
      <c r="BD450" s="32"/>
      <c r="BE450" s="30"/>
      <c r="BF450" s="31"/>
      <c r="BG450" s="29"/>
      <c r="BH450" s="29"/>
      <c r="BI450" s="29"/>
      <c r="BJ450" s="29"/>
      <c r="BK450" s="32"/>
      <c r="BL450" s="30"/>
      <c r="BM450" s="31"/>
      <c r="BN450" s="29"/>
      <c r="BO450" s="29"/>
      <c r="BP450" s="29"/>
      <c r="BQ450" s="29"/>
      <c r="BR450" s="32"/>
      <c r="BS450" s="30"/>
      <c r="BT450" s="31"/>
      <c r="BU450" s="29"/>
      <c r="BV450" s="29"/>
      <c r="BW450" s="29"/>
      <c r="BX450" s="29"/>
      <c r="BY450" s="32"/>
      <c r="BZ450" s="30"/>
      <c r="CA450" s="31"/>
      <c r="CB450" s="29"/>
      <c r="CC450" s="29"/>
      <c r="CD450" s="29"/>
      <c r="CE450" s="29"/>
      <c r="CF450" s="32"/>
      <c r="CG450" s="30"/>
      <c r="CH450" s="31"/>
      <c r="CI450" s="29"/>
      <c r="CJ450" s="29"/>
      <c r="CK450" s="29"/>
      <c r="CL450" s="29"/>
      <c r="CM450" s="32"/>
      <c r="CN450" s="30"/>
      <c r="CO450" s="31"/>
      <c r="CP450" s="29"/>
      <c r="CQ450" s="29"/>
      <c r="CR450" s="29"/>
      <c r="CS450" s="29"/>
      <c r="CT450" s="32"/>
      <c r="CU450" s="30"/>
      <c r="CV450" s="31"/>
      <c r="CW450" s="29"/>
      <c r="CX450" s="29"/>
      <c r="CY450" s="29"/>
      <c r="CZ450" s="29"/>
      <c r="DA450" s="32"/>
      <c r="DB450" s="30"/>
      <c r="DC450" s="31"/>
      <c r="DD450" s="29"/>
      <c r="DE450" s="29"/>
      <c r="DF450" s="29"/>
      <c r="DG450" s="29"/>
      <c r="DH450" s="32"/>
      <c r="DI450" s="30"/>
      <c r="DJ450" s="31"/>
      <c r="DK450" s="29"/>
      <c r="DL450" s="29"/>
      <c r="DM450" s="29"/>
      <c r="DN450" s="29"/>
      <c r="DO450" s="32"/>
      <c r="DP450" s="30"/>
      <c r="DQ450" s="31"/>
      <c r="DR450" s="29"/>
      <c r="DS450" s="29"/>
      <c r="DT450" s="29"/>
      <c r="DU450" s="29"/>
      <c r="DV450" s="32"/>
      <c r="DW450" s="30"/>
      <c r="DX450" s="31"/>
      <c r="DY450" s="29"/>
      <c r="DZ450" s="29"/>
      <c r="EA450" s="29"/>
      <c r="EB450" s="29"/>
      <c r="EC450" s="32"/>
      <c r="ED450" s="30"/>
      <c r="EE450" s="31"/>
      <c r="EF450" s="29"/>
      <c r="EG450" s="29"/>
      <c r="EH450" s="29"/>
      <c r="EI450" s="29"/>
      <c r="EJ450" s="32"/>
      <c r="EK450" s="30"/>
      <c r="EL450" s="31"/>
      <c r="EM450" s="29"/>
      <c r="EN450" s="29"/>
      <c r="EO450" s="29"/>
      <c r="EP450" s="29"/>
      <c r="EQ450" s="32"/>
      <c r="ER450" s="30"/>
      <c r="ES450" s="31"/>
      <c r="ET450" s="29"/>
      <c r="EU450" s="29"/>
      <c r="EV450" s="29"/>
      <c r="EW450" s="29"/>
      <c r="EX450" s="32"/>
      <c r="EY450" s="30"/>
      <c r="EZ450" s="31"/>
      <c r="FA450" s="29"/>
      <c r="FB450" s="29"/>
      <c r="FC450" s="29"/>
      <c r="FD450" s="29"/>
      <c r="FE450" s="32"/>
      <c r="FF450" s="30"/>
      <c r="FG450" s="31"/>
      <c r="FH450" s="29"/>
      <c r="FI450" s="29"/>
      <c r="FJ450" s="29"/>
      <c r="FK450" s="29"/>
      <c r="FL450" s="32"/>
      <c r="FM450" s="30"/>
      <c r="FN450" s="31"/>
      <c r="FO450" s="29"/>
      <c r="FP450" s="29"/>
      <c r="FQ450" s="29"/>
      <c r="FR450" s="29"/>
      <c r="FS450" s="32"/>
      <c r="FT450" s="30"/>
      <c r="FU450" s="31"/>
      <c r="FV450" s="29"/>
      <c r="FW450" s="29"/>
      <c r="FX450" s="29"/>
      <c r="FY450" s="29"/>
      <c r="FZ450" s="32"/>
      <c r="GA450" s="30"/>
      <c r="GB450" s="31"/>
      <c r="GC450" s="29"/>
      <c r="GD450" s="29"/>
      <c r="GE450" s="29"/>
      <c r="GF450" s="29"/>
      <c r="GG450" s="32"/>
      <c r="GH450" s="30"/>
      <c r="GI450" s="31"/>
      <c r="GJ450" s="29"/>
      <c r="GK450" s="29"/>
      <c r="GL450" s="29"/>
      <c r="GM450" s="29"/>
      <c r="GN450" s="32"/>
      <c r="GO450" s="30"/>
      <c r="GP450" s="31"/>
      <c r="GQ450" s="29"/>
      <c r="GR450" s="29"/>
      <c r="GS450" s="29"/>
      <c r="GT450" s="29"/>
      <c r="GU450" s="32"/>
      <c r="GV450" s="30"/>
      <c r="GW450" s="31"/>
      <c r="GX450" s="29"/>
      <c r="GY450" s="29"/>
      <c r="GZ450" s="29"/>
      <c r="HA450" s="29"/>
      <c r="HB450" s="32"/>
      <c r="HC450" s="30"/>
      <c r="HD450" s="31"/>
      <c r="HE450" s="29"/>
      <c r="HF450" s="29"/>
      <c r="HG450" s="29"/>
      <c r="HH450" s="29"/>
      <c r="HI450" s="32"/>
      <c r="HJ450" s="30"/>
      <c r="HK450" s="31"/>
      <c r="HL450" s="29"/>
      <c r="HM450" s="29"/>
      <c r="HN450" s="29"/>
      <c r="HO450" s="29"/>
      <c r="HP450" s="32"/>
      <c r="HQ450" s="30"/>
      <c r="HR450" s="31"/>
      <c r="HS450" s="29"/>
      <c r="HT450" s="29"/>
      <c r="HU450" s="29"/>
      <c r="HV450" s="29"/>
      <c r="HW450" s="32"/>
      <c r="HX450" s="30"/>
      <c r="HY450" s="31"/>
      <c r="HZ450" s="29"/>
      <c r="IA450" s="29"/>
      <c r="IB450" s="29"/>
      <c r="IC450" s="29"/>
      <c r="ID450" s="32"/>
      <c r="IE450" s="30"/>
      <c r="IF450" s="31"/>
      <c r="IG450" s="29"/>
      <c r="IH450" s="29"/>
      <c r="II450" s="29"/>
      <c r="IJ450" s="29"/>
      <c r="IK450" s="32"/>
      <c r="IL450" s="30"/>
      <c r="IM450" s="31"/>
      <c r="IN450" s="29"/>
      <c r="IO450" s="29"/>
      <c r="IP450" s="29"/>
      <c r="IQ450" s="29"/>
      <c r="IR450" s="32"/>
      <c r="IS450" s="30"/>
      <c r="IT450" s="31"/>
      <c r="IU450" s="29"/>
      <c r="IV450" s="29"/>
    </row>
    <row r="451" spans="1:256" hidden="1" outlineLevel="2" x14ac:dyDescent="0.25">
      <c r="A451" s="30" t="s">
        <v>1522</v>
      </c>
      <c r="B451" s="31">
        <v>37049</v>
      </c>
      <c r="C451" s="29" t="s">
        <v>1514</v>
      </c>
      <c r="D451" s="29" t="s">
        <v>1515</v>
      </c>
      <c r="E451" s="29"/>
      <c r="F451" s="29" t="s">
        <v>1516</v>
      </c>
      <c r="G451" s="32">
        <v>383.1744988498192</v>
      </c>
      <c r="H451" s="30"/>
      <c r="I451" s="31"/>
      <c r="J451" s="29"/>
      <c r="K451" s="29"/>
      <c r="L451" s="29"/>
      <c r="M451" s="29"/>
      <c r="N451" s="32"/>
      <c r="O451" s="30"/>
      <c r="P451" s="31"/>
      <c r="Q451" s="29"/>
      <c r="R451" s="29"/>
      <c r="S451" s="29"/>
      <c r="T451" s="29"/>
      <c r="U451" s="32"/>
      <c r="V451" s="30"/>
      <c r="W451" s="31"/>
      <c r="X451" s="29"/>
      <c r="Y451" s="29"/>
      <c r="Z451" s="29"/>
      <c r="AA451" s="29"/>
      <c r="AB451" s="32"/>
      <c r="AC451" s="30"/>
      <c r="AD451" s="31"/>
      <c r="AE451" s="29"/>
      <c r="AF451" s="29"/>
      <c r="AG451" s="29"/>
      <c r="AH451" s="29"/>
      <c r="AI451" s="32"/>
      <c r="AJ451" s="30"/>
      <c r="AK451" s="31"/>
      <c r="AL451" s="29"/>
      <c r="AM451" s="29"/>
      <c r="AN451" s="29"/>
      <c r="AO451" s="29"/>
      <c r="AP451" s="32"/>
      <c r="AQ451" s="30"/>
      <c r="AR451" s="31"/>
      <c r="AS451" s="29"/>
      <c r="AT451" s="29"/>
      <c r="AU451" s="29"/>
      <c r="AV451" s="29"/>
      <c r="AW451" s="32"/>
      <c r="AX451" s="30"/>
      <c r="AY451" s="31"/>
      <c r="AZ451" s="29"/>
      <c r="BA451" s="29"/>
      <c r="BB451" s="29"/>
      <c r="BC451" s="29"/>
      <c r="BD451" s="32"/>
      <c r="BE451" s="30"/>
      <c r="BF451" s="31"/>
      <c r="BG451" s="29"/>
      <c r="BH451" s="29"/>
      <c r="BI451" s="29"/>
      <c r="BJ451" s="29"/>
      <c r="BK451" s="32"/>
      <c r="BL451" s="30"/>
      <c r="BM451" s="31"/>
      <c r="BN451" s="29"/>
      <c r="BO451" s="29"/>
      <c r="BP451" s="29"/>
      <c r="BQ451" s="29"/>
      <c r="BR451" s="32"/>
      <c r="BS451" s="30"/>
      <c r="BT451" s="31"/>
      <c r="BU451" s="29"/>
      <c r="BV451" s="29"/>
      <c r="BW451" s="29"/>
      <c r="BX451" s="29"/>
      <c r="BY451" s="32"/>
      <c r="BZ451" s="30"/>
      <c r="CA451" s="31"/>
      <c r="CB451" s="29"/>
      <c r="CC451" s="29"/>
      <c r="CD451" s="29"/>
      <c r="CE451" s="29"/>
      <c r="CF451" s="32"/>
      <c r="CG451" s="30"/>
      <c r="CH451" s="31"/>
      <c r="CI451" s="29"/>
      <c r="CJ451" s="29"/>
      <c r="CK451" s="29"/>
      <c r="CL451" s="29"/>
      <c r="CM451" s="32"/>
      <c r="CN451" s="30"/>
      <c r="CO451" s="31"/>
      <c r="CP451" s="29"/>
      <c r="CQ451" s="29"/>
      <c r="CR451" s="29"/>
      <c r="CS451" s="29"/>
      <c r="CT451" s="32"/>
      <c r="CU451" s="30"/>
      <c r="CV451" s="31"/>
      <c r="CW451" s="29"/>
      <c r="CX451" s="29"/>
      <c r="CY451" s="29"/>
      <c r="CZ451" s="29"/>
      <c r="DA451" s="32"/>
      <c r="DB451" s="30"/>
      <c r="DC451" s="31"/>
      <c r="DD451" s="29"/>
      <c r="DE451" s="29"/>
      <c r="DF451" s="29"/>
      <c r="DG451" s="29"/>
      <c r="DH451" s="32"/>
      <c r="DI451" s="30"/>
      <c r="DJ451" s="31"/>
      <c r="DK451" s="29"/>
      <c r="DL451" s="29"/>
      <c r="DM451" s="29"/>
      <c r="DN451" s="29"/>
      <c r="DO451" s="32"/>
      <c r="DP451" s="30"/>
      <c r="DQ451" s="31"/>
      <c r="DR451" s="29"/>
      <c r="DS451" s="29"/>
      <c r="DT451" s="29"/>
      <c r="DU451" s="29"/>
      <c r="DV451" s="32"/>
      <c r="DW451" s="30"/>
      <c r="DX451" s="31"/>
      <c r="DY451" s="29"/>
      <c r="DZ451" s="29"/>
      <c r="EA451" s="29"/>
      <c r="EB451" s="29"/>
      <c r="EC451" s="32"/>
      <c r="ED451" s="30"/>
      <c r="EE451" s="31"/>
      <c r="EF451" s="29"/>
      <c r="EG451" s="29"/>
      <c r="EH451" s="29"/>
      <c r="EI451" s="29"/>
      <c r="EJ451" s="32"/>
      <c r="EK451" s="30"/>
      <c r="EL451" s="31"/>
      <c r="EM451" s="29"/>
      <c r="EN451" s="29"/>
      <c r="EO451" s="29"/>
      <c r="EP451" s="29"/>
      <c r="EQ451" s="32"/>
      <c r="ER451" s="30"/>
      <c r="ES451" s="31"/>
      <c r="ET451" s="29"/>
      <c r="EU451" s="29"/>
      <c r="EV451" s="29"/>
      <c r="EW451" s="29"/>
      <c r="EX451" s="32"/>
      <c r="EY451" s="30"/>
      <c r="EZ451" s="31"/>
      <c r="FA451" s="29"/>
      <c r="FB451" s="29"/>
      <c r="FC451" s="29"/>
      <c r="FD451" s="29"/>
      <c r="FE451" s="32"/>
      <c r="FF451" s="30"/>
      <c r="FG451" s="31"/>
      <c r="FH451" s="29"/>
      <c r="FI451" s="29"/>
      <c r="FJ451" s="29"/>
      <c r="FK451" s="29"/>
      <c r="FL451" s="32"/>
      <c r="FM451" s="30"/>
      <c r="FN451" s="31"/>
      <c r="FO451" s="29"/>
      <c r="FP451" s="29"/>
      <c r="FQ451" s="29"/>
      <c r="FR451" s="29"/>
      <c r="FS451" s="32"/>
      <c r="FT451" s="30"/>
      <c r="FU451" s="31"/>
      <c r="FV451" s="29"/>
      <c r="FW451" s="29"/>
      <c r="FX451" s="29"/>
      <c r="FY451" s="29"/>
      <c r="FZ451" s="32"/>
      <c r="GA451" s="30"/>
      <c r="GB451" s="31"/>
      <c r="GC451" s="29"/>
      <c r="GD451" s="29"/>
      <c r="GE451" s="29"/>
      <c r="GF451" s="29"/>
      <c r="GG451" s="32"/>
      <c r="GH451" s="30"/>
      <c r="GI451" s="31"/>
      <c r="GJ451" s="29"/>
      <c r="GK451" s="29"/>
      <c r="GL451" s="29"/>
      <c r="GM451" s="29"/>
      <c r="GN451" s="32"/>
      <c r="GO451" s="30"/>
      <c r="GP451" s="31"/>
      <c r="GQ451" s="29"/>
      <c r="GR451" s="29"/>
      <c r="GS451" s="29"/>
      <c r="GT451" s="29"/>
      <c r="GU451" s="32"/>
      <c r="GV451" s="30"/>
      <c r="GW451" s="31"/>
      <c r="GX451" s="29"/>
      <c r="GY451" s="29"/>
      <c r="GZ451" s="29"/>
      <c r="HA451" s="29"/>
      <c r="HB451" s="32"/>
      <c r="HC451" s="30"/>
      <c r="HD451" s="31"/>
      <c r="HE451" s="29"/>
      <c r="HF451" s="29"/>
      <c r="HG451" s="29"/>
      <c r="HH451" s="29"/>
      <c r="HI451" s="32"/>
      <c r="HJ451" s="30"/>
      <c r="HK451" s="31"/>
      <c r="HL451" s="29"/>
      <c r="HM451" s="29"/>
      <c r="HN451" s="29"/>
      <c r="HO451" s="29"/>
      <c r="HP451" s="32"/>
      <c r="HQ451" s="30"/>
      <c r="HR451" s="31"/>
      <c r="HS451" s="29"/>
      <c r="HT451" s="29"/>
      <c r="HU451" s="29"/>
      <c r="HV451" s="29"/>
      <c r="HW451" s="32"/>
      <c r="HX451" s="30"/>
      <c r="HY451" s="31"/>
      <c r="HZ451" s="29"/>
      <c r="IA451" s="29"/>
      <c r="IB451" s="29"/>
      <c r="IC451" s="29"/>
      <c r="ID451" s="32"/>
      <c r="IE451" s="30"/>
      <c r="IF451" s="31"/>
      <c r="IG451" s="29"/>
      <c r="IH451" s="29"/>
      <c r="II451" s="29"/>
      <c r="IJ451" s="29"/>
      <c r="IK451" s="32"/>
      <c r="IL451" s="30"/>
      <c r="IM451" s="31"/>
      <c r="IN451" s="29"/>
      <c r="IO451" s="29"/>
      <c r="IP451" s="29"/>
      <c r="IQ451" s="29"/>
      <c r="IR451" s="32"/>
      <c r="IS451" s="30"/>
      <c r="IT451" s="31"/>
      <c r="IU451" s="29"/>
      <c r="IV451" s="29"/>
    </row>
    <row r="452" spans="1:256" hidden="1" outlineLevel="2" x14ac:dyDescent="0.25">
      <c r="A452" s="30" t="s">
        <v>1523</v>
      </c>
      <c r="B452" s="31">
        <v>37050</v>
      </c>
      <c r="C452" s="29" t="s">
        <v>1524</v>
      </c>
      <c r="D452" s="29" t="s">
        <v>1515</v>
      </c>
      <c r="E452" s="29"/>
      <c r="F452" s="29" t="s">
        <v>1516</v>
      </c>
      <c r="G452" s="32">
        <v>15574.126472330065</v>
      </c>
      <c r="H452" s="30"/>
      <c r="I452" s="31"/>
      <c r="J452" s="29"/>
      <c r="K452" s="29"/>
      <c r="L452" s="29"/>
      <c r="M452" s="29"/>
      <c r="N452" s="32"/>
      <c r="O452" s="30"/>
      <c r="P452" s="31"/>
      <c r="Q452" s="29"/>
      <c r="R452" s="29"/>
      <c r="S452" s="29"/>
      <c r="T452" s="29"/>
      <c r="U452" s="32"/>
      <c r="V452" s="30"/>
      <c r="W452" s="31"/>
      <c r="X452" s="29"/>
      <c r="Y452" s="29"/>
      <c r="Z452" s="29"/>
      <c r="AA452" s="29"/>
      <c r="AB452" s="32"/>
      <c r="AC452" s="30"/>
      <c r="AD452" s="31"/>
      <c r="AE452" s="29"/>
      <c r="AF452" s="29"/>
      <c r="AG452" s="29"/>
      <c r="AH452" s="29"/>
      <c r="AI452" s="32"/>
      <c r="AJ452" s="30"/>
      <c r="AK452" s="31"/>
      <c r="AL452" s="29"/>
      <c r="AM452" s="29"/>
      <c r="AN452" s="29"/>
      <c r="AO452" s="29"/>
      <c r="AP452" s="32"/>
      <c r="AQ452" s="30"/>
      <c r="AR452" s="31"/>
      <c r="AS452" s="29"/>
      <c r="AT452" s="29"/>
      <c r="AU452" s="29"/>
      <c r="AV452" s="29"/>
      <c r="AW452" s="32"/>
      <c r="AX452" s="30"/>
      <c r="AY452" s="31"/>
      <c r="AZ452" s="29"/>
      <c r="BA452" s="29"/>
      <c r="BB452" s="29"/>
      <c r="BC452" s="29"/>
      <c r="BD452" s="32"/>
      <c r="BE452" s="30"/>
      <c r="BF452" s="31"/>
      <c r="BG452" s="29"/>
      <c r="BH452" s="29"/>
      <c r="BI452" s="29"/>
      <c r="BJ452" s="29"/>
      <c r="BK452" s="32"/>
      <c r="BL452" s="30"/>
      <c r="BM452" s="31"/>
      <c r="BN452" s="29"/>
      <c r="BO452" s="29"/>
      <c r="BP452" s="29"/>
      <c r="BQ452" s="29"/>
      <c r="BR452" s="32"/>
      <c r="BS452" s="30"/>
      <c r="BT452" s="31"/>
      <c r="BU452" s="29"/>
      <c r="BV452" s="29"/>
      <c r="BW452" s="29"/>
      <c r="BX452" s="29"/>
      <c r="BY452" s="32"/>
      <c r="BZ452" s="30"/>
      <c r="CA452" s="31"/>
      <c r="CB452" s="29"/>
      <c r="CC452" s="29"/>
      <c r="CD452" s="29"/>
      <c r="CE452" s="29"/>
      <c r="CF452" s="32"/>
      <c r="CG452" s="30"/>
      <c r="CH452" s="31"/>
      <c r="CI452" s="29"/>
      <c r="CJ452" s="29"/>
      <c r="CK452" s="29"/>
      <c r="CL452" s="29"/>
      <c r="CM452" s="32"/>
      <c r="CN452" s="30"/>
      <c r="CO452" s="31"/>
      <c r="CP452" s="29"/>
      <c r="CQ452" s="29"/>
      <c r="CR452" s="29"/>
      <c r="CS452" s="29"/>
      <c r="CT452" s="32"/>
      <c r="CU452" s="30"/>
      <c r="CV452" s="31"/>
      <c r="CW452" s="29"/>
      <c r="CX452" s="29"/>
      <c r="CY452" s="29"/>
      <c r="CZ452" s="29"/>
      <c r="DA452" s="32"/>
      <c r="DB452" s="30"/>
      <c r="DC452" s="31"/>
      <c r="DD452" s="29"/>
      <c r="DE452" s="29"/>
      <c r="DF452" s="29"/>
      <c r="DG452" s="29"/>
      <c r="DH452" s="32"/>
      <c r="DI452" s="30"/>
      <c r="DJ452" s="31"/>
      <c r="DK452" s="29"/>
      <c r="DL452" s="29"/>
      <c r="DM452" s="29"/>
      <c r="DN452" s="29"/>
      <c r="DO452" s="32"/>
      <c r="DP452" s="30"/>
      <c r="DQ452" s="31"/>
      <c r="DR452" s="29"/>
      <c r="DS452" s="29"/>
      <c r="DT452" s="29"/>
      <c r="DU452" s="29"/>
      <c r="DV452" s="32"/>
      <c r="DW452" s="30"/>
      <c r="DX452" s="31"/>
      <c r="DY452" s="29"/>
      <c r="DZ452" s="29"/>
      <c r="EA452" s="29"/>
      <c r="EB452" s="29"/>
      <c r="EC452" s="32"/>
      <c r="ED452" s="30"/>
      <c r="EE452" s="31"/>
      <c r="EF452" s="29"/>
      <c r="EG452" s="29"/>
      <c r="EH452" s="29"/>
      <c r="EI452" s="29"/>
      <c r="EJ452" s="32"/>
      <c r="EK452" s="30"/>
      <c r="EL452" s="31"/>
      <c r="EM452" s="29"/>
      <c r="EN452" s="29"/>
      <c r="EO452" s="29"/>
      <c r="EP452" s="29"/>
      <c r="EQ452" s="32"/>
      <c r="ER452" s="30"/>
      <c r="ES452" s="31"/>
      <c r="ET452" s="29"/>
      <c r="EU452" s="29"/>
      <c r="EV452" s="29"/>
      <c r="EW452" s="29"/>
      <c r="EX452" s="32"/>
      <c r="EY452" s="30"/>
      <c r="EZ452" s="31"/>
      <c r="FA452" s="29"/>
      <c r="FB452" s="29"/>
      <c r="FC452" s="29"/>
      <c r="FD452" s="29"/>
      <c r="FE452" s="32"/>
      <c r="FF452" s="30"/>
      <c r="FG452" s="31"/>
      <c r="FH452" s="29"/>
      <c r="FI452" s="29"/>
      <c r="FJ452" s="29"/>
      <c r="FK452" s="29"/>
      <c r="FL452" s="32"/>
      <c r="FM452" s="30"/>
      <c r="FN452" s="31"/>
      <c r="FO452" s="29"/>
      <c r="FP452" s="29"/>
      <c r="FQ452" s="29"/>
      <c r="FR452" s="29"/>
      <c r="FS452" s="32"/>
      <c r="FT452" s="30"/>
      <c r="FU452" s="31"/>
      <c r="FV452" s="29"/>
      <c r="FW452" s="29"/>
      <c r="FX452" s="29"/>
      <c r="FY452" s="29"/>
      <c r="FZ452" s="32"/>
      <c r="GA452" s="30"/>
      <c r="GB452" s="31"/>
      <c r="GC452" s="29"/>
      <c r="GD452" s="29"/>
      <c r="GE452" s="29"/>
      <c r="GF452" s="29"/>
      <c r="GG452" s="32"/>
      <c r="GH452" s="30"/>
      <c r="GI452" s="31"/>
      <c r="GJ452" s="29"/>
      <c r="GK452" s="29"/>
      <c r="GL452" s="29"/>
      <c r="GM452" s="29"/>
      <c r="GN452" s="32"/>
      <c r="GO452" s="30"/>
      <c r="GP452" s="31"/>
      <c r="GQ452" s="29"/>
      <c r="GR452" s="29"/>
      <c r="GS452" s="29"/>
      <c r="GT452" s="29"/>
      <c r="GU452" s="32"/>
      <c r="GV452" s="30"/>
      <c r="GW452" s="31"/>
      <c r="GX452" s="29"/>
      <c r="GY452" s="29"/>
      <c r="GZ452" s="29"/>
      <c r="HA452" s="29"/>
      <c r="HB452" s="32"/>
      <c r="HC452" s="30"/>
      <c r="HD452" s="31"/>
      <c r="HE452" s="29"/>
      <c r="HF452" s="29"/>
      <c r="HG452" s="29"/>
      <c r="HH452" s="29"/>
      <c r="HI452" s="32"/>
      <c r="HJ452" s="30"/>
      <c r="HK452" s="31"/>
      <c r="HL452" s="29"/>
      <c r="HM452" s="29"/>
      <c r="HN452" s="29"/>
      <c r="HO452" s="29"/>
      <c r="HP452" s="32"/>
      <c r="HQ452" s="30"/>
      <c r="HR452" s="31"/>
      <c r="HS452" s="29"/>
      <c r="HT452" s="29"/>
      <c r="HU452" s="29"/>
      <c r="HV452" s="29"/>
      <c r="HW452" s="32"/>
      <c r="HX452" s="30"/>
      <c r="HY452" s="31"/>
      <c r="HZ452" s="29"/>
      <c r="IA452" s="29"/>
      <c r="IB452" s="29"/>
      <c r="IC452" s="29"/>
      <c r="ID452" s="32"/>
      <c r="IE452" s="30"/>
      <c r="IF452" s="31"/>
      <c r="IG452" s="29"/>
      <c r="IH452" s="29"/>
      <c r="II452" s="29"/>
      <c r="IJ452" s="29"/>
      <c r="IK452" s="32"/>
      <c r="IL452" s="30"/>
      <c r="IM452" s="31"/>
      <c r="IN452" s="29"/>
      <c r="IO452" s="29"/>
      <c r="IP452" s="29"/>
      <c r="IQ452" s="29"/>
      <c r="IR452" s="32"/>
      <c r="IS452" s="30"/>
      <c r="IT452" s="31"/>
      <c r="IU452" s="29"/>
      <c r="IV452" s="29"/>
    </row>
    <row r="453" spans="1:256" hidden="1" outlineLevel="2" x14ac:dyDescent="0.25">
      <c r="A453" s="30" t="s">
        <v>1525</v>
      </c>
      <c r="B453" s="31">
        <v>37053</v>
      </c>
      <c r="C453" s="29" t="s">
        <v>1520</v>
      </c>
      <c r="D453" s="29" t="s">
        <v>1515</v>
      </c>
      <c r="E453" s="29"/>
      <c r="F453" s="29" t="s">
        <v>1526</v>
      </c>
      <c r="G453" s="32">
        <v>762.39383764566458</v>
      </c>
      <c r="H453" s="30"/>
      <c r="I453" s="31"/>
      <c r="J453" s="29"/>
      <c r="K453" s="29"/>
      <c r="L453" s="29"/>
      <c r="M453" s="29"/>
      <c r="N453" s="32"/>
      <c r="O453" s="30"/>
      <c r="P453" s="31"/>
      <c r="Q453" s="29"/>
      <c r="R453" s="29"/>
      <c r="S453" s="29"/>
      <c r="T453" s="29"/>
      <c r="U453" s="32"/>
      <c r="V453" s="30"/>
      <c r="W453" s="31"/>
      <c r="X453" s="29"/>
      <c r="Y453" s="29"/>
      <c r="Z453" s="29"/>
      <c r="AA453" s="29"/>
      <c r="AB453" s="32"/>
      <c r="AC453" s="30"/>
      <c r="AD453" s="31"/>
      <c r="AE453" s="29"/>
      <c r="AF453" s="29"/>
      <c r="AG453" s="29"/>
      <c r="AH453" s="29"/>
      <c r="AI453" s="32"/>
      <c r="AJ453" s="30"/>
      <c r="AK453" s="31"/>
      <c r="AL453" s="29"/>
      <c r="AM453" s="29"/>
      <c r="AN453" s="29"/>
      <c r="AO453" s="29"/>
      <c r="AP453" s="32"/>
      <c r="AQ453" s="30"/>
      <c r="AR453" s="31"/>
      <c r="AS453" s="29"/>
      <c r="AT453" s="29"/>
      <c r="AU453" s="29"/>
      <c r="AV453" s="29"/>
      <c r="AW453" s="32"/>
      <c r="AX453" s="30"/>
      <c r="AY453" s="31"/>
      <c r="AZ453" s="29"/>
      <c r="BA453" s="29"/>
      <c r="BB453" s="29"/>
      <c r="BC453" s="29"/>
      <c r="BD453" s="32"/>
      <c r="BE453" s="30"/>
      <c r="BF453" s="31"/>
      <c r="BG453" s="29"/>
      <c r="BH453" s="29"/>
      <c r="BI453" s="29"/>
      <c r="BJ453" s="29"/>
      <c r="BK453" s="32"/>
      <c r="BL453" s="30"/>
      <c r="BM453" s="31"/>
      <c r="BN453" s="29"/>
      <c r="BO453" s="29"/>
      <c r="BP453" s="29"/>
      <c r="BQ453" s="29"/>
      <c r="BR453" s="32"/>
      <c r="BS453" s="30"/>
      <c r="BT453" s="31"/>
      <c r="BU453" s="29"/>
      <c r="BV453" s="29"/>
      <c r="BW453" s="29"/>
      <c r="BX453" s="29"/>
      <c r="BY453" s="32"/>
      <c r="BZ453" s="30"/>
      <c r="CA453" s="31"/>
      <c r="CB453" s="29"/>
      <c r="CC453" s="29"/>
      <c r="CD453" s="29"/>
      <c r="CE453" s="29"/>
      <c r="CF453" s="32"/>
      <c r="CG453" s="30"/>
      <c r="CH453" s="31"/>
      <c r="CI453" s="29"/>
      <c r="CJ453" s="29"/>
      <c r="CK453" s="29"/>
      <c r="CL453" s="29"/>
      <c r="CM453" s="32"/>
      <c r="CN453" s="30"/>
      <c r="CO453" s="31"/>
      <c r="CP453" s="29"/>
      <c r="CQ453" s="29"/>
      <c r="CR453" s="29"/>
      <c r="CS453" s="29"/>
      <c r="CT453" s="32"/>
      <c r="CU453" s="30"/>
      <c r="CV453" s="31"/>
      <c r="CW453" s="29"/>
      <c r="CX453" s="29"/>
      <c r="CY453" s="29"/>
      <c r="CZ453" s="29"/>
      <c r="DA453" s="32"/>
      <c r="DB453" s="30"/>
      <c r="DC453" s="31"/>
      <c r="DD453" s="29"/>
      <c r="DE453" s="29"/>
      <c r="DF453" s="29"/>
      <c r="DG453" s="29"/>
      <c r="DH453" s="32"/>
      <c r="DI453" s="30"/>
      <c r="DJ453" s="31"/>
      <c r="DK453" s="29"/>
      <c r="DL453" s="29"/>
      <c r="DM453" s="29"/>
      <c r="DN453" s="29"/>
      <c r="DO453" s="32"/>
      <c r="DP453" s="30"/>
      <c r="DQ453" s="31"/>
      <c r="DR453" s="29"/>
      <c r="DS453" s="29"/>
      <c r="DT453" s="29"/>
      <c r="DU453" s="29"/>
      <c r="DV453" s="32"/>
      <c r="DW453" s="30"/>
      <c r="DX453" s="31"/>
      <c r="DY453" s="29"/>
      <c r="DZ453" s="29"/>
      <c r="EA453" s="29"/>
      <c r="EB453" s="29"/>
      <c r="EC453" s="32"/>
      <c r="ED453" s="30"/>
      <c r="EE453" s="31"/>
      <c r="EF453" s="29"/>
      <c r="EG453" s="29"/>
      <c r="EH453" s="29"/>
      <c r="EI453" s="29"/>
      <c r="EJ453" s="32"/>
      <c r="EK453" s="30"/>
      <c r="EL453" s="31"/>
      <c r="EM453" s="29"/>
      <c r="EN453" s="29"/>
      <c r="EO453" s="29"/>
      <c r="EP453" s="29"/>
      <c r="EQ453" s="32"/>
      <c r="ER453" s="30"/>
      <c r="ES453" s="31"/>
      <c r="ET453" s="29"/>
      <c r="EU453" s="29"/>
      <c r="EV453" s="29"/>
      <c r="EW453" s="29"/>
      <c r="EX453" s="32"/>
      <c r="EY453" s="30"/>
      <c r="EZ453" s="31"/>
      <c r="FA453" s="29"/>
      <c r="FB453" s="29"/>
      <c r="FC453" s="29"/>
      <c r="FD453" s="29"/>
      <c r="FE453" s="32"/>
      <c r="FF453" s="30"/>
      <c r="FG453" s="31"/>
      <c r="FH453" s="29"/>
      <c r="FI453" s="29"/>
      <c r="FJ453" s="29"/>
      <c r="FK453" s="29"/>
      <c r="FL453" s="32"/>
      <c r="FM453" s="30"/>
      <c r="FN453" s="31"/>
      <c r="FO453" s="29"/>
      <c r="FP453" s="29"/>
      <c r="FQ453" s="29"/>
      <c r="FR453" s="29"/>
      <c r="FS453" s="32"/>
      <c r="FT453" s="30"/>
      <c r="FU453" s="31"/>
      <c r="FV453" s="29"/>
      <c r="FW453" s="29"/>
      <c r="FX453" s="29"/>
      <c r="FY453" s="29"/>
      <c r="FZ453" s="32"/>
      <c r="GA453" s="30"/>
      <c r="GB453" s="31"/>
      <c r="GC453" s="29"/>
      <c r="GD453" s="29"/>
      <c r="GE453" s="29"/>
      <c r="GF453" s="29"/>
      <c r="GG453" s="32"/>
      <c r="GH453" s="30"/>
      <c r="GI453" s="31"/>
      <c r="GJ453" s="29"/>
      <c r="GK453" s="29"/>
      <c r="GL453" s="29"/>
      <c r="GM453" s="29"/>
      <c r="GN453" s="32"/>
      <c r="GO453" s="30"/>
      <c r="GP453" s="31"/>
      <c r="GQ453" s="29"/>
      <c r="GR453" s="29"/>
      <c r="GS453" s="29"/>
      <c r="GT453" s="29"/>
      <c r="GU453" s="32"/>
      <c r="GV453" s="30"/>
      <c r="GW453" s="31"/>
      <c r="GX453" s="29"/>
      <c r="GY453" s="29"/>
      <c r="GZ453" s="29"/>
      <c r="HA453" s="29"/>
      <c r="HB453" s="32"/>
      <c r="HC453" s="30"/>
      <c r="HD453" s="31"/>
      <c r="HE453" s="29"/>
      <c r="HF453" s="29"/>
      <c r="HG453" s="29"/>
      <c r="HH453" s="29"/>
      <c r="HI453" s="32"/>
      <c r="HJ453" s="30"/>
      <c r="HK453" s="31"/>
      <c r="HL453" s="29"/>
      <c r="HM453" s="29"/>
      <c r="HN453" s="29"/>
      <c r="HO453" s="29"/>
      <c r="HP453" s="32"/>
      <c r="HQ453" s="30"/>
      <c r="HR453" s="31"/>
      <c r="HS453" s="29"/>
      <c r="HT453" s="29"/>
      <c r="HU453" s="29"/>
      <c r="HV453" s="29"/>
      <c r="HW453" s="32"/>
      <c r="HX453" s="30"/>
      <c r="HY453" s="31"/>
      <c r="HZ453" s="29"/>
      <c r="IA453" s="29"/>
      <c r="IB453" s="29"/>
      <c r="IC453" s="29"/>
      <c r="ID453" s="32"/>
      <c r="IE453" s="30"/>
      <c r="IF453" s="31"/>
      <c r="IG453" s="29"/>
      <c r="IH453" s="29"/>
      <c r="II453" s="29"/>
      <c r="IJ453" s="29"/>
      <c r="IK453" s="32"/>
      <c r="IL453" s="30"/>
      <c r="IM453" s="31"/>
      <c r="IN453" s="29"/>
      <c r="IO453" s="29"/>
      <c r="IP453" s="29"/>
      <c r="IQ453" s="29"/>
      <c r="IR453" s="32"/>
      <c r="IS453" s="30"/>
      <c r="IT453" s="31"/>
      <c r="IU453" s="29"/>
      <c r="IV453" s="29"/>
    </row>
    <row r="454" spans="1:256" hidden="1" outlineLevel="2" x14ac:dyDescent="0.25">
      <c r="A454" s="30" t="s">
        <v>1527</v>
      </c>
      <c r="B454" s="31">
        <v>37053</v>
      </c>
      <c r="C454" s="29" t="s">
        <v>1528</v>
      </c>
      <c r="D454" s="29" t="s">
        <v>1515</v>
      </c>
      <c r="E454" s="29"/>
      <c r="F454" s="29" t="s">
        <v>1521</v>
      </c>
      <c r="G454" s="32">
        <v>31304</v>
      </c>
      <c r="H454" s="30"/>
      <c r="I454" s="31"/>
      <c r="J454" s="29"/>
      <c r="K454" s="29"/>
      <c r="L454" s="29"/>
      <c r="M454" s="29"/>
      <c r="N454" s="32"/>
      <c r="O454" s="30"/>
      <c r="P454" s="31"/>
      <c r="Q454" s="29"/>
      <c r="R454" s="29"/>
      <c r="S454" s="29"/>
      <c r="T454" s="29"/>
      <c r="U454" s="32"/>
      <c r="V454" s="30"/>
      <c r="W454" s="31"/>
      <c r="X454" s="29"/>
      <c r="Y454" s="29"/>
      <c r="Z454" s="29"/>
      <c r="AA454" s="29"/>
      <c r="AB454" s="32"/>
      <c r="AC454" s="30"/>
      <c r="AD454" s="31"/>
      <c r="AE454" s="29"/>
      <c r="AF454" s="29"/>
      <c r="AG454" s="29"/>
      <c r="AH454" s="29"/>
      <c r="AI454" s="32"/>
      <c r="AJ454" s="30"/>
      <c r="AK454" s="31"/>
      <c r="AL454" s="29"/>
      <c r="AM454" s="29"/>
      <c r="AN454" s="29"/>
      <c r="AO454" s="29"/>
      <c r="AP454" s="32"/>
      <c r="AQ454" s="30"/>
      <c r="AR454" s="31"/>
      <c r="AS454" s="29"/>
      <c r="AT454" s="29"/>
      <c r="AU454" s="29"/>
      <c r="AV454" s="29"/>
      <c r="AW454" s="32"/>
      <c r="AX454" s="30"/>
      <c r="AY454" s="31"/>
      <c r="AZ454" s="29"/>
      <c r="BA454" s="29"/>
      <c r="BB454" s="29"/>
      <c r="BC454" s="29"/>
      <c r="BD454" s="32"/>
      <c r="BE454" s="30"/>
      <c r="BF454" s="31"/>
      <c r="BG454" s="29"/>
      <c r="BH454" s="29"/>
      <c r="BI454" s="29"/>
      <c r="BJ454" s="29"/>
      <c r="BK454" s="32"/>
      <c r="BL454" s="30"/>
      <c r="BM454" s="31"/>
      <c r="BN454" s="29"/>
      <c r="BO454" s="29"/>
      <c r="BP454" s="29"/>
      <c r="BQ454" s="29"/>
      <c r="BR454" s="32"/>
      <c r="BS454" s="30"/>
      <c r="BT454" s="31"/>
      <c r="BU454" s="29"/>
      <c r="BV454" s="29"/>
      <c r="BW454" s="29"/>
      <c r="BX454" s="29"/>
      <c r="BY454" s="32"/>
      <c r="BZ454" s="30"/>
      <c r="CA454" s="31"/>
      <c r="CB454" s="29"/>
      <c r="CC454" s="29"/>
      <c r="CD454" s="29"/>
      <c r="CE454" s="29"/>
      <c r="CF454" s="32"/>
      <c r="CG454" s="30"/>
      <c r="CH454" s="31"/>
      <c r="CI454" s="29"/>
      <c r="CJ454" s="29"/>
      <c r="CK454" s="29"/>
      <c r="CL454" s="29"/>
      <c r="CM454" s="32"/>
      <c r="CN454" s="30"/>
      <c r="CO454" s="31"/>
      <c r="CP454" s="29"/>
      <c r="CQ454" s="29"/>
      <c r="CR454" s="29"/>
      <c r="CS454" s="29"/>
      <c r="CT454" s="32"/>
      <c r="CU454" s="30"/>
      <c r="CV454" s="31"/>
      <c r="CW454" s="29"/>
      <c r="CX454" s="29"/>
      <c r="CY454" s="29"/>
      <c r="CZ454" s="29"/>
      <c r="DA454" s="32"/>
      <c r="DB454" s="30"/>
      <c r="DC454" s="31"/>
      <c r="DD454" s="29"/>
      <c r="DE454" s="29"/>
      <c r="DF454" s="29"/>
      <c r="DG454" s="29"/>
      <c r="DH454" s="32"/>
      <c r="DI454" s="30"/>
      <c r="DJ454" s="31"/>
      <c r="DK454" s="29"/>
      <c r="DL454" s="29"/>
      <c r="DM454" s="29"/>
      <c r="DN454" s="29"/>
      <c r="DO454" s="32"/>
      <c r="DP454" s="30"/>
      <c r="DQ454" s="31"/>
      <c r="DR454" s="29"/>
      <c r="DS454" s="29"/>
      <c r="DT454" s="29"/>
      <c r="DU454" s="29"/>
      <c r="DV454" s="32"/>
      <c r="DW454" s="30"/>
      <c r="DX454" s="31"/>
      <c r="DY454" s="29"/>
      <c r="DZ454" s="29"/>
      <c r="EA454" s="29"/>
      <c r="EB454" s="29"/>
      <c r="EC454" s="32"/>
      <c r="ED454" s="30"/>
      <c r="EE454" s="31"/>
      <c r="EF454" s="29"/>
      <c r="EG454" s="29"/>
      <c r="EH454" s="29"/>
      <c r="EI454" s="29"/>
      <c r="EJ454" s="32"/>
      <c r="EK454" s="30"/>
      <c r="EL454" s="31"/>
      <c r="EM454" s="29"/>
      <c r="EN454" s="29"/>
      <c r="EO454" s="29"/>
      <c r="EP454" s="29"/>
      <c r="EQ454" s="32"/>
      <c r="ER454" s="30"/>
      <c r="ES454" s="31"/>
      <c r="ET454" s="29"/>
      <c r="EU454" s="29"/>
      <c r="EV454" s="29"/>
      <c r="EW454" s="29"/>
      <c r="EX454" s="32"/>
      <c r="EY454" s="30"/>
      <c r="EZ454" s="31"/>
      <c r="FA454" s="29"/>
      <c r="FB454" s="29"/>
      <c r="FC454" s="29"/>
      <c r="FD454" s="29"/>
      <c r="FE454" s="32"/>
      <c r="FF454" s="30"/>
      <c r="FG454" s="31"/>
      <c r="FH454" s="29"/>
      <c r="FI454" s="29"/>
      <c r="FJ454" s="29"/>
      <c r="FK454" s="29"/>
      <c r="FL454" s="32"/>
      <c r="FM454" s="30"/>
      <c r="FN454" s="31"/>
      <c r="FO454" s="29"/>
      <c r="FP454" s="29"/>
      <c r="FQ454" s="29"/>
      <c r="FR454" s="29"/>
      <c r="FS454" s="32"/>
      <c r="FT454" s="30"/>
      <c r="FU454" s="31"/>
      <c r="FV454" s="29"/>
      <c r="FW454" s="29"/>
      <c r="FX454" s="29"/>
      <c r="FY454" s="29"/>
      <c r="FZ454" s="32"/>
      <c r="GA454" s="30"/>
      <c r="GB454" s="31"/>
      <c r="GC454" s="29"/>
      <c r="GD454" s="29"/>
      <c r="GE454" s="29"/>
      <c r="GF454" s="29"/>
      <c r="GG454" s="32"/>
      <c r="GH454" s="30"/>
      <c r="GI454" s="31"/>
      <c r="GJ454" s="29"/>
      <c r="GK454" s="29"/>
      <c r="GL454" s="29"/>
      <c r="GM454" s="29"/>
      <c r="GN454" s="32"/>
      <c r="GO454" s="30"/>
      <c r="GP454" s="31"/>
      <c r="GQ454" s="29"/>
      <c r="GR454" s="29"/>
      <c r="GS454" s="29"/>
      <c r="GT454" s="29"/>
      <c r="GU454" s="32"/>
      <c r="GV454" s="30"/>
      <c r="GW454" s="31"/>
      <c r="GX454" s="29"/>
      <c r="GY454" s="29"/>
      <c r="GZ454" s="29"/>
      <c r="HA454" s="29"/>
      <c r="HB454" s="32"/>
      <c r="HC454" s="30"/>
      <c r="HD454" s="31"/>
      <c r="HE454" s="29"/>
      <c r="HF454" s="29"/>
      <c r="HG454" s="29"/>
      <c r="HH454" s="29"/>
      <c r="HI454" s="32"/>
      <c r="HJ454" s="30"/>
      <c r="HK454" s="31"/>
      <c r="HL454" s="29"/>
      <c r="HM454" s="29"/>
      <c r="HN454" s="29"/>
      <c r="HO454" s="29"/>
      <c r="HP454" s="32"/>
      <c r="HQ454" s="30"/>
      <c r="HR454" s="31"/>
      <c r="HS454" s="29"/>
      <c r="HT454" s="29"/>
      <c r="HU454" s="29"/>
      <c r="HV454" s="29"/>
      <c r="HW454" s="32"/>
      <c r="HX454" s="30"/>
      <c r="HY454" s="31"/>
      <c r="HZ454" s="29"/>
      <c r="IA454" s="29"/>
      <c r="IB454" s="29"/>
      <c r="IC454" s="29"/>
      <c r="ID454" s="32"/>
      <c r="IE454" s="30"/>
      <c r="IF454" s="31"/>
      <c r="IG454" s="29"/>
      <c r="IH454" s="29"/>
      <c r="II454" s="29"/>
      <c r="IJ454" s="29"/>
      <c r="IK454" s="32"/>
      <c r="IL454" s="30"/>
      <c r="IM454" s="31"/>
      <c r="IN454" s="29"/>
      <c r="IO454" s="29"/>
      <c r="IP454" s="29"/>
      <c r="IQ454" s="29"/>
      <c r="IR454" s="32"/>
      <c r="IS454" s="30"/>
      <c r="IT454" s="31"/>
      <c r="IU454" s="29"/>
      <c r="IV454" s="29"/>
    </row>
    <row r="455" spans="1:256" hidden="1" outlineLevel="2" x14ac:dyDescent="0.25">
      <c r="A455" s="30" t="s">
        <v>1529</v>
      </c>
      <c r="B455" s="31">
        <v>37053</v>
      </c>
      <c r="C455" s="29" t="s">
        <v>1528</v>
      </c>
      <c r="D455" s="29" t="s">
        <v>1515</v>
      </c>
      <c r="E455" s="29"/>
      <c r="F455" s="29" t="s">
        <v>1521</v>
      </c>
      <c r="G455" s="32">
        <v>215944</v>
      </c>
      <c r="H455" s="30"/>
      <c r="I455" s="31"/>
      <c r="J455" s="29"/>
      <c r="K455" s="29"/>
      <c r="L455" s="29"/>
      <c r="M455" s="29"/>
      <c r="N455" s="32"/>
      <c r="O455" s="30"/>
      <c r="P455" s="31"/>
      <c r="Q455" s="29"/>
      <c r="R455" s="29"/>
      <c r="S455" s="29"/>
      <c r="T455" s="29"/>
      <c r="U455" s="32"/>
      <c r="V455" s="30"/>
      <c r="W455" s="31"/>
      <c r="X455" s="29"/>
      <c r="Y455" s="29"/>
      <c r="Z455" s="29"/>
      <c r="AA455" s="29"/>
      <c r="AB455" s="32"/>
      <c r="AC455" s="30"/>
      <c r="AD455" s="31"/>
      <c r="AE455" s="29"/>
      <c r="AF455" s="29"/>
      <c r="AG455" s="29"/>
      <c r="AH455" s="29"/>
      <c r="AI455" s="32"/>
      <c r="AJ455" s="30"/>
      <c r="AK455" s="31"/>
      <c r="AL455" s="29"/>
      <c r="AM455" s="29"/>
      <c r="AN455" s="29"/>
      <c r="AO455" s="29"/>
      <c r="AP455" s="32"/>
      <c r="AQ455" s="30"/>
      <c r="AR455" s="31"/>
      <c r="AS455" s="29"/>
      <c r="AT455" s="29"/>
      <c r="AU455" s="29"/>
      <c r="AV455" s="29"/>
      <c r="AW455" s="32"/>
      <c r="AX455" s="30"/>
      <c r="AY455" s="31"/>
      <c r="AZ455" s="29"/>
      <c r="BA455" s="29"/>
      <c r="BB455" s="29"/>
      <c r="BC455" s="29"/>
      <c r="BD455" s="32"/>
      <c r="BE455" s="30"/>
      <c r="BF455" s="31"/>
      <c r="BG455" s="29"/>
      <c r="BH455" s="29"/>
      <c r="BI455" s="29"/>
      <c r="BJ455" s="29"/>
      <c r="BK455" s="32"/>
      <c r="BL455" s="30"/>
      <c r="BM455" s="31"/>
      <c r="BN455" s="29"/>
      <c r="BO455" s="29"/>
      <c r="BP455" s="29"/>
      <c r="BQ455" s="29"/>
      <c r="BR455" s="32"/>
      <c r="BS455" s="30"/>
      <c r="BT455" s="31"/>
      <c r="BU455" s="29"/>
      <c r="BV455" s="29"/>
      <c r="BW455" s="29"/>
      <c r="BX455" s="29"/>
      <c r="BY455" s="32"/>
      <c r="BZ455" s="30"/>
      <c r="CA455" s="31"/>
      <c r="CB455" s="29"/>
      <c r="CC455" s="29"/>
      <c r="CD455" s="29"/>
      <c r="CE455" s="29"/>
      <c r="CF455" s="32"/>
      <c r="CG455" s="30"/>
      <c r="CH455" s="31"/>
      <c r="CI455" s="29"/>
      <c r="CJ455" s="29"/>
      <c r="CK455" s="29"/>
      <c r="CL455" s="29"/>
      <c r="CM455" s="32"/>
      <c r="CN455" s="30"/>
      <c r="CO455" s="31"/>
      <c r="CP455" s="29"/>
      <c r="CQ455" s="29"/>
      <c r="CR455" s="29"/>
      <c r="CS455" s="29"/>
      <c r="CT455" s="32"/>
      <c r="CU455" s="30"/>
      <c r="CV455" s="31"/>
      <c r="CW455" s="29"/>
      <c r="CX455" s="29"/>
      <c r="CY455" s="29"/>
      <c r="CZ455" s="29"/>
      <c r="DA455" s="32"/>
      <c r="DB455" s="30"/>
      <c r="DC455" s="31"/>
      <c r="DD455" s="29"/>
      <c r="DE455" s="29"/>
      <c r="DF455" s="29"/>
      <c r="DG455" s="29"/>
      <c r="DH455" s="32"/>
      <c r="DI455" s="30"/>
      <c r="DJ455" s="31"/>
      <c r="DK455" s="29"/>
      <c r="DL455" s="29"/>
      <c r="DM455" s="29"/>
      <c r="DN455" s="29"/>
      <c r="DO455" s="32"/>
      <c r="DP455" s="30"/>
      <c r="DQ455" s="31"/>
      <c r="DR455" s="29"/>
      <c r="DS455" s="29"/>
      <c r="DT455" s="29"/>
      <c r="DU455" s="29"/>
      <c r="DV455" s="32"/>
      <c r="DW455" s="30"/>
      <c r="DX455" s="31"/>
      <c r="DY455" s="29"/>
      <c r="DZ455" s="29"/>
      <c r="EA455" s="29"/>
      <c r="EB455" s="29"/>
      <c r="EC455" s="32"/>
      <c r="ED455" s="30"/>
      <c r="EE455" s="31"/>
      <c r="EF455" s="29"/>
      <c r="EG455" s="29"/>
      <c r="EH455" s="29"/>
      <c r="EI455" s="29"/>
      <c r="EJ455" s="32"/>
      <c r="EK455" s="30"/>
      <c r="EL455" s="31"/>
      <c r="EM455" s="29"/>
      <c r="EN455" s="29"/>
      <c r="EO455" s="29"/>
      <c r="EP455" s="29"/>
      <c r="EQ455" s="32"/>
      <c r="ER455" s="30"/>
      <c r="ES455" s="31"/>
      <c r="ET455" s="29"/>
      <c r="EU455" s="29"/>
      <c r="EV455" s="29"/>
      <c r="EW455" s="29"/>
      <c r="EX455" s="32"/>
      <c r="EY455" s="30"/>
      <c r="EZ455" s="31"/>
      <c r="FA455" s="29"/>
      <c r="FB455" s="29"/>
      <c r="FC455" s="29"/>
      <c r="FD455" s="29"/>
      <c r="FE455" s="32"/>
      <c r="FF455" s="30"/>
      <c r="FG455" s="31"/>
      <c r="FH455" s="29"/>
      <c r="FI455" s="29"/>
      <c r="FJ455" s="29"/>
      <c r="FK455" s="29"/>
      <c r="FL455" s="32"/>
      <c r="FM455" s="30"/>
      <c r="FN455" s="31"/>
      <c r="FO455" s="29"/>
      <c r="FP455" s="29"/>
      <c r="FQ455" s="29"/>
      <c r="FR455" s="29"/>
      <c r="FS455" s="32"/>
      <c r="FT455" s="30"/>
      <c r="FU455" s="31"/>
      <c r="FV455" s="29"/>
      <c r="FW455" s="29"/>
      <c r="FX455" s="29"/>
      <c r="FY455" s="29"/>
      <c r="FZ455" s="32"/>
      <c r="GA455" s="30"/>
      <c r="GB455" s="31"/>
      <c r="GC455" s="29"/>
      <c r="GD455" s="29"/>
      <c r="GE455" s="29"/>
      <c r="GF455" s="29"/>
      <c r="GG455" s="32"/>
      <c r="GH455" s="30"/>
      <c r="GI455" s="31"/>
      <c r="GJ455" s="29"/>
      <c r="GK455" s="29"/>
      <c r="GL455" s="29"/>
      <c r="GM455" s="29"/>
      <c r="GN455" s="32"/>
      <c r="GO455" s="30"/>
      <c r="GP455" s="31"/>
      <c r="GQ455" s="29"/>
      <c r="GR455" s="29"/>
      <c r="GS455" s="29"/>
      <c r="GT455" s="29"/>
      <c r="GU455" s="32"/>
      <c r="GV455" s="30"/>
      <c r="GW455" s="31"/>
      <c r="GX455" s="29"/>
      <c r="GY455" s="29"/>
      <c r="GZ455" s="29"/>
      <c r="HA455" s="29"/>
      <c r="HB455" s="32"/>
      <c r="HC455" s="30"/>
      <c r="HD455" s="31"/>
      <c r="HE455" s="29"/>
      <c r="HF455" s="29"/>
      <c r="HG455" s="29"/>
      <c r="HH455" s="29"/>
      <c r="HI455" s="32"/>
      <c r="HJ455" s="30"/>
      <c r="HK455" s="31"/>
      <c r="HL455" s="29"/>
      <c r="HM455" s="29"/>
      <c r="HN455" s="29"/>
      <c r="HO455" s="29"/>
      <c r="HP455" s="32"/>
      <c r="HQ455" s="30"/>
      <c r="HR455" s="31"/>
      <c r="HS455" s="29"/>
      <c r="HT455" s="29"/>
      <c r="HU455" s="29"/>
      <c r="HV455" s="29"/>
      <c r="HW455" s="32"/>
      <c r="HX455" s="30"/>
      <c r="HY455" s="31"/>
      <c r="HZ455" s="29"/>
      <c r="IA455" s="29"/>
      <c r="IB455" s="29"/>
      <c r="IC455" s="29"/>
      <c r="ID455" s="32"/>
      <c r="IE455" s="30"/>
      <c r="IF455" s="31"/>
      <c r="IG455" s="29"/>
      <c r="IH455" s="29"/>
      <c r="II455" s="29"/>
      <c r="IJ455" s="29"/>
      <c r="IK455" s="32"/>
      <c r="IL455" s="30"/>
      <c r="IM455" s="31"/>
      <c r="IN455" s="29"/>
      <c r="IO455" s="29"/>
      <c r="IP455" s="29"/>
      <c r="IQ455" s="29"/>
      <c r="IR455" s="32"/>
      <c r="IS455" s="30"/>
      <c r="IT455" s="31"/>
      <c r="IU455" s="29"/>
      <c r="IV455" s="29"/>
    </row>
    <row r="456" spans="1:256" hidden="1" outlineLevel="2" x14ac:dyDescent="0.25">
      <c r="A456" s="30" t="s">
        <v>1530</v>
      </c>
      <c r="B456" s="31">
        <v>37053</v>
      </c>
      <c r="C456" s="29" t="s">
        <v>1528</v>
      </c>
      <c r="D456" s="29" t="s">
        <v>1515</v>
      </c>
      <c r="E456" s="29"/>
      <c r="F456" s="29" t="s">
        <v>1521</v>
      </c>
      <c r="G456" s="32">
        <v>26626</v>
      </c>
      <c r="H456" s="30"/>
      <c r="I456" s="31"/>
      <c r="J456" s="29"/>
      <c r="K456" s="29"/>
      <c r="L456" s="29"/>
      <c r="M456" s="29"/>
      <c r="N456" s="32"/>
      <c r="O456" s="30"/>
      <c r="P456" s="31"/>
      <c r="Q456" s="29"/>
      <c r="R456" s="29"/>
      <c r="S456" s="29"/>
      <c r="T456" s="29"/>
      <c r="U456" s="32"/>
      <c r="V456" s="30"/>
      <c r="W456" s="31"/>
      <c r="X456" s="29"/>
      <c r="Y456" s="29"/>
      <c r="Z456" s="29"/>
      <c r="AA456" s="29"/>
      <c r="AB456" s="32"/>
      <c r="AC456" s="30"/>
      <c r="AD456" s="31"/>
      <c r="AE456" s="29"/>
      <c r="AF456" s="29"/>
      <c r="AG456" s="29"/>
      <c r="AH456" s="29"/>
      <c r="AI456" s="32"/>
      <c r="AJ456" s="30"/>
      <c r="AK456" s="31"/>
      <c r="AL456" s="29"/>
      <c r="AM456" s="29"/>
      <c r="AN456" s="29"/>
      <c r="AO456" s="29"/>
      <c r="AP456" s="32"/>
      <c r="AQ456" s="30"/>
      <c r="AR456" s="31"/>
      <c r="AS456" s="29"/>
      <c r="AT456" s="29"/>
      <c r="AU456" s="29"/>
      <c r="AV456" s="29"/>
      <c r="AW456" s="32"/>
      <c r="AX456" s="30"/>
      <c r="AY456" s="31"/>
      <c r="AZ456" s="29"/>
      <c r="BA456" s="29"/>
      <c r="BB456" s="29"/>
      <c r="BC456" s="29"/>
      <c r="BD456" s="32"/>
      <c r="BE456" s="30"/>
      <c r="BF456" s="31"/>
      <c r="BG456" s="29"/>
      <c r="BH456" s="29"/>
      <c r="BI456" s="29"/>
      <c r="BJ456" s="29"/>
      <c r="BK456" s="32"/>
      <c r="BL456" s="30"/>
      <c r="BM456" s="31"/>
      <c r="BN456" s="29"/>
      <c r="BO456" s="29"/>
      <c r="BP456" s="29"/>
      <c r="BQ456" s="29"/>
      <c r="BR456" s="32"/>
      <c r="BS456" s="30"/>
      <c r="BT456" s="31"/>
      <c r="BU456" s="29"/>
      <c r="BV456" s="29"/>
      <c r="BW456" s="29"/>
      <c r="BX456" s="29"/>
      <c r="BY456" s="32"/>
      <c r="BZ456" s="30"/>
      <c r="CA456" s="31"/>
      <c r="CB456" s="29"/>
      <c r="CC456" s="29"/>
      <c r="CD456" s="29"/>
      <c r="CE456" s="29"/>
      <c r="CF456" s="32"/>
      <c r="CG456" s="30"/>
      <c r="CH456" s="31"/>
      <c r="CI456" s="29"/>
      <c r="CJ456" s="29"/>
      <c r="CK456" s="29"/>
      <c r="CL456" s="29"/>
      <c r="CM456" s="32"/>
      <c r="CN456" s="30"/>
      <c r="CO456" s="31"/>
      <c r="CP456" s="29"/>
      <c r="CQ456" s="29"/>
      <c r="CR456" s="29"/>
      <c r="CS456" s="29"/>
      <c r="CT456" s="32"/>
      <c r="CU456" s="30"/>
      <c r="CV456" s="31"/>
      <c r="CW456" s="29"/>
      <c r="CX456" s="29"/>
      <c r="CY456" s="29"/>
      <c r="CZ456" s="29"/>
      <c r="DA456" s="32"/>
      <c r="DB456" s="30"/>
      <c r="DC456" s="31"/>
      <c r="DD456" s="29"/>
      <c r="DE456" s="29"/>
      <c r="DF456" s="29"/>
      <c r="DG456" s="29"/>
      <c r="DH456" s="32"/>
      <c r="DI456" s="30"/>
      <c r="DJ456" s="31"/>
      <c r="DK456" s="29"/>
      <c r="DL456" s="29"/>
      <c r="DM456" s="29"/>
      <c r="DN456" s="29"/>
      <c r="DO456" s="32"/>
      <c r="DP456" s="30"/>
      <c r="DQ456" s="31"/>
      <c r="DR456" s="29"/>
      <c r="DS456" s="29"/>
      <c r="DT456" s="29"/>
      <c r="DU456" s="29"/>
      <c r="DV456" s="32"/>
      <c r="DW456" s="30"/>
      <c r="DX456" s="31"/>
      <c r="DY456" s="29"/>
      <c r="DZ456" s="29"/>
      <c r="EA456" s="29"/>
      <c r="EB456" s="29"/>
      <c r="EC456" s="32"/>
      <c r="ED456" s="30"/>
      <c r="EE456" s="31"/>
      <c r="EF456" s="29"/>
      <c r="EG456" s="29"/>
      <c r="EH456" s="29"/>
      <c r="EI456" s="29"/>
      <c r="EJ456" s="32"/>
      <c r="EK456" s="30"/>
      <c r="EL456" s="31"/>
      <c r="EM456" s="29"/>
      <c r="EN456" s="29"/>
      <c r="EO456" s="29"/>
      <c r="EP456" s="29"/>
      <c r="EQ456" s="32"/>
      <c r="ER456" s="30"/>
      <c r="ES456" s="31"/>
      <c r="ET456" s="29"/>
      <c r="EU456" s="29"/>
      <c r="EV456" s="29"/>
      <c r="EW456" s="29"/>
      <c r="EX456" s="32"/>
      <c r="EY456" s="30"/>
      <c r="EZ456" s="31"/>
      <c r="FA456" s="29"/>
      <c r="FB456" s="29"/>
      <c r="FC456" s="29"/>
      <c r="FD456" s="29"/>
      <c r="FE456" s="32"/>
      <c r="FF456" s="30"/>
      <c r="FG456" s="31"/>
      <c r="FH456" s="29"/>
      <c r="FI456" s="29"/>
      <c r="FJ456" s="29"/>
      <c r="FK456" s="29"/>
      <c r="FL456" s="32"/>
      <c r="FM456" s="30"/>
      <c r="FN456" s="31"/>
      <c r="FO456" s="29"/>
      <c r="FP456" s="29"/>
      <c r="FQ456" s="29"/>
      <c r="FR456" s="29"/>
      <c r="FS456" s="32"/>
      <c r="FT456" s="30"/>
      <c r="FU456" s="31"/>
      <c r="FV456" s="29"/>
      <c r="FW456" s="29"/>
      <c r="FX456" s="29"/>
      <c r="FY456" s="29"/>
      <c r="FZ456" s="32"/>
      <c r="GA456" s="30"/>
      <c r="GB456" s="31"/>
      <c r="GC456" s="29"/>
      <c r="GD456" s="29"/>
      <c r="GE456" s="29"/>
      <c r="GF456" s="29"/>
      <c r="GG456" s="32"/>
      <c r="GH456" s="30"/>
      <c r="GI456" s="31"/>
      <c r="GJ456" s="29"/>
      <c r="GK456" s="29"/>
      <c r="GL456" s="29"/>
      <c r="GM456" s="29"/>
      <c r="GN456" s="32"/>
      <c r="GO456" s="30"/>
      <c r="GP456" s="31"/>
      <c r="GQ456" s="29"/>
      <c r="GR456" s="29"/>
      <c r="GS456" s="29"/>
      <c r="GT456" s="29"/>
      <c r="GU456" s="32"/>
      <c r="GV456" s="30"/>
      <c r="GW456" s="31"/>
      <c r="GX456" s="29"/>
      <c r="GY456" s="29"/>
      <c r="GZ456" s="29"/>
      <c r="HA456" s="29"/>
      <c r="HB456" s="32"/>
      <c r="HC456" s="30"/>
      <c r="HD456" s="31"/>
      <c r="HE456" s="29"/>
      <c r="HF456" s="29"/>
      <c r="HG456" s="29"/>
      <c r="HH456" s="29"/>
      <c r="HI456" s="32"/>
      <c r="HJ456" s="30"/>
      <c r="HK456" s="31"/>
      <c r="HL456" s="29"/>
      <c r="HM456" s="29"/>
      <c r="HN456" s="29"/>
      <c r="HO456" s="29"/>
      <c r="HP456" s="32"/>
      <c r="HQ456" s="30"/>
      <c r="HR456" s="31"/>
      <c r="HS456" s="29"/>
      <c r="HT456" s="29"/>
      <c r="HU456" s="29"/>
      <c r="HV456" s="29"/>
      <c r="HW456" s="32"/>
      <c r="HX456" s="30"/>
      <c r="HY456" s="31"/>
      <c r="HZ456" s="29"/>
      <c r="IA456" s="29"/>
      <c r="IB456" s="29"/>
      <c r="IC456" s="29"/>
      <c r="ID456" s="32"/>
      <c r="IE456" s="30"/>
      <c r="IF456" s="31"/>
      <c r="IG456" s="29"/>
      <c r="IH456" s="29"/>
      <c r="II456" s="29"/>
      <c r="IJ456" s="29"/>
      <c r="IK456" s="32"/>
      <c r="IL456" s="30"/>
      <c r="IM456" s="31"/>
      <c r="IN456" s="29"/>
      <c r="IO456" s="29"/>
      <c r="IP456" s="29"/>
      <c r="IQ456" s="29"/>
      <c r="IR456" s="32"/>
      <c r="IS456" s="30"/>
      <c r="IT456" s="31"/>
      <c r="IU456" s="29"/>
      <c r="IV456" s="29"/>
    </row>
    <row r="457" spans="1:256" hidden="1" outlineLevel="2" x14ac:dyDescent="0.25">
      <c r="A457" s="30" t="s">
        <v>1531</v>
      </c>
      <c r="B457" s="31">
        <v>37053</v>
      </c>
      <c r="C457" s="29" t="s">
        <v>1528</v>
      </c>
      <c r="D457" s="29" t="s">
        <v>1515</v>
      </c>
      <c r="E457" s="29"/>
      <c r="F457" s="29" t="s">
        <v>1521</v>
      </c>
      <c r="G457" s="32">
        <v>71316</v>
      </c>
      <c r="H457" s="30"/>
      <c r="I457" s="31"/>
      <c r="J457" s="29"/>
      <c r="K457" s="29"/>
      <c r="L457" s="29"/>
      <c r="M457" s="29"/>
      <c r="N457" s="32"/>
      <c r="O457" s="30"/>
      <c r="P457" s="31"/>
      <c r="Q457" s="29"/>
      <c r="R457" s="29"/>
      <c r="S457" s="29"/>
      <c r="T457" s="29"/>
      <c r="U457" s="32"/>
      <c r="V457" s="30"/>
      <c r="W457" s="31"/>
      <c r="X457" s="29"/>
      <c r="Y457" s="29"/>
      <c r="Z457" s="29"/>
      <c r="AA457" s="29"/>
      <c r="AB457" s="32"/>
      <c r="AC457" s="30"/>
      <c r="AD457" s="31"/>
      <c r="AE457" s="29"/>
      <c r="AF457" s="29"/>
      <c r="AG457" s="29"/>
      <c r="AH457" s="29"/>
      <c r="AI457" s="32"/>
      <c r="AJ457" s="30"/>
      <c r="AK457" s="31"/>
      <c r="AL457" s="29"/>
      <c r="AM457" s="29"/>
      <c r="AN457" s="29"/>
      <c r="AO457" s="29"/>
      <c r="AP457" s="32"/>
      <c r="AQ457" s="30"/>
      <c r="AR457" s="31"/>
      <c r="AS457" s="29"/>
      <c r="AT457" s="29"/>
      <c r="AU457" s="29"/>
      <c r="AV457" s="29"/>
      <c r="AW457" s="32"/>
      <c r="AX457" s="30"/>
      <c r="AY457" s="31"/>
      <c r="AZ457" s="29"/>
      <c r="BA457" s="29"/>
      <c r="BB457" s="29"/>
      <c r="BC457" s="29"/>
      <c r="BD457" s="32"/>
      <c r="BE457" s="30"/>
      <c r="BF457" s="31"/>
      <c r="BG457" s="29"/>
      <c r="BH457" s="29"/>
      <c r="BI457" s="29"/>
      <c r="BJ457" s="29"/>
      <c r="BK457" s="32"/>
      <c r="BL457" s="30"/>
      <c r="BM457" s="31"/>
      <c r="BN457" s="29"/>
      <c r="BO457" s="29"/>
      <c r="BP457" s="29"/>
      <c r="BQ457" s="29"/>
      <c r="BR457" s="32"/>
      <c r="BS457" s="30"/>
      <c r="BT457" s="31"/>
      <c r="BU457" s="29"/>
      <c r="BV457" s="29"/>
      <c r="BW457" s="29"/>
      <c r="BX457" s="29"/>
      <c r="BY457" s="32"/>
      <c r="BZ457" s="30"/>
      <c r="CA457" s="31"/>
      <c r="CB457" s="29"/>
      <c r="CC457" s="29"/>
      <c r="CD457" s="29"/>
      <c r="CE457" s="29"/>
      <c r="CF457" s="32"/>
      <c r="CG457" s="30"/>
      <c r="CH457" s="31"/>
      <c r="CI457" s="29"/>
      <c r="CJ457" s="29"/>
      <c r="CK457" s="29"/>
      <c r="CL457" s="29"/>
      <c r="CM457" s="32"/>
      <c r="CN457" s="30"/>
      <c r="CO457" s="31"/>
      <c r="CP457" s="29"/>
      <c r="CQ457" s="29"/>
      <c r="CR457" s="29"/>
      <c r="CS457" s="29"/>
      <c r="CT457" s="32"/>
      <c r="CU457" s="30"/>
      <c r="CV457" s="31"/>
      <c r="CW457" s="29"/>
      <c r="CX457" s="29"/>
      <c r="CY457" s="29"/>
      <c r="CZ457" s="29"/>
      <c r="DA457" s="32"/>
      <c r="DB457" s="30"/>
      <c r="DC457" s="31"/>
      <c r="DD457" s="29"/>
      <c r="DE457" s="29"/>
      <c r="DF457" s="29"/>
      <c r="DG457" s="29"/>
      <c r="DH457" s="32"/>
      <c r="DI457" s="30"/>
      <c r="DJ457" s="31"/>
      <c r="DK457" s="29"/>
      <c r="DL457" s="29"/>
      <c r="DM457" s="29"/>
      <c r="DN457" s="29"/>
      <c r="DO457" s="32"/>
      <c r="DP457" s="30"/>
      <c r="DQ457" s="31"/>
      <c r="DR457" s="29"/>
      <c r="DS457" s="29"/>
      <c r="DT457" s="29"/>
      <c r="DU457" s="29"/>
      <c r="DV457" s="32"/>
      <c r="DW457" s="30"/>
      <c r="DX457" s="31"/>
      <c r="DY457" s="29"/>
      <c r="DZ457" s="29"/>
      <c r="EA457" s="29"/>
      <c r="EB457" s="29"/>
      <c r="EC457" s="32"/>
      <c r="ED457" s="30"/>
      <c r="EE457" s="31"/>
      <c r="EF457" s="29"/>
      <c r="EG457" s="29"/>
      <c r="EH457" s="29"/>
      <c r="EI457" s="29"/>
      <c r="EJ457" s="32"/>
      <c r="EK457" s="30"/>
      <c r="EL457" s="31"/>
      <c r="EM457" s="29"/>
      <c r="EN457" s="29"/>
      <c r="EO457" s="29"/>
      <c r="EP457" s="29"/>
      <c r="EQ457" s="32"/>
      <c r="ER457" s="30"/>
      <c r="ES457" s="31"/>
      <c r="ET457" s="29"/>
      <c r="EU457" s="29"/>
      <c r="EV457" s="29"/>
      <c r="EW457" s="29"/>
      <c r="EX457" s="32"/>
      <c r="EY457" s="30"/>
      <c r="EZ457" s="31"/>
      <c r="FA457" s="29"/>
      <c r="FB457" s="29"/>
      <c r="FC457" s="29"/>
      <c r="FD457" s="29"/>
      <c r="FE457" s="32"/>
      <c r="FF457" s="30"/>
      <c r="FG457" s="31"/>
      <c r="FH457" s="29"/>
      <c r="FI457" s="29"/>
      <c r="FJ457" s="29"/>
      <c r="FK457" s="29"/>
      <c r="FL457" s="32"/>
      <c r="FM457" s="30"/>
      <c r="FN457" s="31"/>
      <c r="FO457" s="29"/>
      <c r="FP457" s="29"/>
      <c r="FQ457" s="29"/>
      <c r="FR457" s="29"/>
      <c r="FS457" s="32"/>
      <c r="FT457" s="30"/>
      <c r="FU457" s="31"/>
      <c r="FV457" s="29"/>
      <c r="FW457" s="29"/>
      <c r="FX457" s="29"/>
      <c r="FY457" s="29"/>
      <c r="FZ457" s="32"/>
      <c r="GA457" s="30"/>
      <c r="GB457" s="31"/>
      <c r="GC457" s="29"/>
      <c r="GD457" s="29"/>
      <c r="GE457" s="29"/>
      <c r="GF457" s="29"/>
      <c r="GG457" s="32"/>
      <c r="GH457" s="30"/>
      <c r="GI457" s="31"/>
      <c r="GJ457" s="29"/>
      <c r="GK457" s="29"/>
      <c r="GL457" s="29"/>
      <c r="GM457" s="29"/>
      <c r="GN457" s="32"/>
      <c r="GO457" s="30"/>
      <c r="GP457" s="31"/>
      <c r="GQ457" s="29"/>
      <c r="GR457" s="29"/>
      <c r="GS457" s="29"/>
      <c r="GT457" s="29"/>
      <c r="GU457" s="32"/>
      <c r="GV457" s="30"/>
      <c r="GW457" s="31"/>
      <c r="GX457" s="29"/>
      <c r="GY457" s="29"/>
      <c r="GZ457" s="29"/>
      <c r="HA457" s="29"/>
      <c r="HB457" s="32"/>
      <c r="HC457" s="30"/>
      <c r="HD457" s="31"/>
      <c r="HE457" s="29"/>
      <c r="HF457" s="29"/>
      <c r="HG457" s="29"/>
      <c r="HH457" s="29"/>
      <c r="HI457" s="32"/>
      <c r="HJ457" s="30"/>
      <c r="HK457" s="31"/>
      <c r="HL457" s="29"/>
      <c r="HM457" s="29"/>
      <c r="HN457" s="29"/>
      <c r="HO457" s="29"/>
      <c r="HP457" s="32"/>
      <c r="HQ457" s="30"/>
      <c r="HR457" s="31"/>
      <c r="HS457" s="29"/>
      <c r="HT457" s="29"/>
      <c r="HU457" s="29"/>
      <c r="HV457" s="29"/>
      <c r="HW457" s="32"/>
      <c r="HX457" s="30"/>
      <c r="HY457" s="31"/>
      <c r="HZ457" s="29"/>
      <c r="IA457" s="29"/>
      <c r="IB457" s="29"/>
      <c r="IC457" s="29"/>
      <c r="ID457" s="32"/>
      <c r="IE457" s="30"/>
      <c r="IF457" s="31"/>
      <c r="IG457" s="29"/>
      <c r="IH457" s="29"/>
      <c r="II457" s="29"/>
      <c r="IJ457" s="29"/>
      <c r="IK457" s="32"/>
      <c r="IL457" s="30"/>
      <c r="IM457" s="31"/>
      <c r="IN457" s="29"/>
      <c r="IO457" s="29"/>
      <c r="IP457" s="29"/>
      <c r="IQ457" s="29"/>
      <c r="IR457" s="32"/>
      <c r="IS457" s="30"/>
      <c r="IT457" s="31"/>
      <c r="IU457" s="29"/>
      <c r="IV457" s="29"/>
    </row>
    <row r="458" spans="1:256" hidden="1" outlineLevel="2" x14ac:dyDescent="0.25">
      <c r="A458" s="30" t="s">
        <v>1532</v>
      </c>
      <c r="B458" s="31">
        <v>37053</v>
      </c>
      <c r="C458" s="29" t="s">
        <v>1528</v>
      </c>
      <c r="D458" s="29" t="s">
        <v>1515</v>
      </c>
      <c r="E458" s="29"/>
      <c r="F458" s="29" t="s">
        <v>1521</v>
      </c>
      <c r="G458" s="32">
        <v>87885</v>
      </c>
      <c r="H458" s="30"/>
      <c r="I458" s="31"/>
      <c r="J458" s="29"/>
      <c r="K458" s="29"/>
      <c r="L458" s="29"/>
      <c r="M458" s="29"/>
      <c r="N458" s="32"/>
      <c r="O458" s="30"/>
      <c r="P458" s="31"/>
      <c r="Q458" s="29"/>
      <c r="R458" s="29"/>
      <c r="S458" s="29"/>
      <c r="T458" s="29"/>
      <c r="U458" s="32"/>
      <c r="V458" s="30"/>
      <c r="W458" s="31"/>
      <c r="X458" s="29"/>
      <c r="Y458" s="29"/>
      <c r="Z458" s="29"/>
      <c r="AA458" s="29"/>
      <c r="AB458" s="32"/>
      <c r="AC458" s="30"/>
      <c r="AD458" s="31"/>
      <c r="AE458" s="29"/>
      <c r="AF458" s="29"/>
      <c r="AG458" s="29"/>
      <c r="AH458" s="29"/>
      <c r="AI458" s="32"/>
      <c r="AJ458" s="30"/>
      <c r="AK458" s="31"/>
      <c r="AL458" s="29"/>
      <c r="AM458" s="29"/>
      <c r="AN458" s="29"/>
      <c r="AO458" s="29"/>
      <c r="AP458" s="32"/>
      <c r="AQ458" s="30"/>
      <c r="AR458" s="31"/>
      <c r="AS458" s="29"/>
      <c r="AT458" s="29"/>
      <c r="AU458" s="29"/>
      <c r="AV458" s="29"/>
      <c r="AW458" s="32"/>
      <c r="AX458" s="30"/>
      <c r="AY458" s="31"/>
      <c r="AZ458" s="29"/>
      <c r="BA458" s="29"/>
      <c r="BB458" s="29"/>
      <c r="BC458" s="29"/>
      <c r="BD458" s="32"/>
      <c r="BE458" s="30"/>
      <c r="BF458" s="31"/>
      <c r="BG458" s="29"/>
      <c r="BH458" s="29"/>
      <c r="BI458" s="29"/>
      <c r="BJ458" s="29"/>
      <c r="BK458" s="32"/>
      <c r="BL458" s="30"/>
      <c r="BM458" s="31"/>
      <c r="BN458" s="29"/>
      <c r="BO458" s="29"/>
      <c r="BP458" s="29"/>
      <c r="BQ458" s="29"/>
      <c r="BR458" s="32"/>
      <c r="BS458" s="30"/>
      <c r="BT458" s="31"/>
      <c r="BU458" s="29"/>
      <c r="BV458" s="29"/>
      <c r="BW458" s="29"/>
      <c r="BX458" s="29"/>
      <c r="BY458" s="32"/>
      <c r="BZ458" s="30"/>
      <c r="CA458" s="31"/>
      <c r="CB458" s="29"/>
      <c r="CC458" s="29"/>
      <c r="CD458" s="29"/>
      <c r="CE458" s="29"/>
      <c r="CF458" s="32"/>
      <c r="CG458" s="30"/>
      <c r="CH458" s="31"/>
      <c r="CI458" s="29"/>
      <c r="CJ458" s="29"/>
      <c r="CK458" s="29"/>
      <c r="CL458" s="29"/>
      <c r="CM458" s="32"/>
      <c r="CN458" s="30"/>
      <c r="CO458" s="31"/>
      <c r="CP458" s="29"/>
      <c r="CQ458" s="29"/>
      <c r="CR458" s="29"/>
      <c r="CS458" s="29"/>
      <c r="CT458" s="32"/>
      <c r="CU458" s="30"/>
      <c r="CV458" s="31"/>
      <c r="CW458" s="29"/>
      <c r="CX458" s="29"/>
      <c r="CY458" s="29"/>
      <c r="CZ458" s="29"/>
      <c r="DA458" s="32"/>
      <c r="DB458" s="30"/>
      <c r="DC458" s="31"/>
      <c r="DD458" s="29"/>
      <c r="DE458" s="29"/>
      <c r="DF458" s="29"/>
      <c r="DG458" s="29"/>
      <c r="DH458" s="32"/>
      <c r="DI458" s="30"/>
      <c r="DJ458" s="31"/>
      <c r="DK458" s="29"/>
      <c r="DL458" s="29"/>
      <c r="DM458" s="29"/>
      <c r="DN458" s="29"/>
      <c r="DO458" s="32"/>
      <c r="DP458" s="30"/>
      <c r="DQ458" s="31"/>
      <c r="DR458" s="29"/>
      <c r="DS458" s="29"/>
      <c r="DT458" s="29"/>
      <c r="DU458" s="29"/>
      <c r="DV458" s="32"/>
      <c r="DW458" s="30"/>
      <c r="DX458" s="31"/>
      <c r="DY458" s="29"/>
      <c r="DZ458" s="29"/>
      <c r="EA458" s="29"/>
      <c r="EB458" s="29"/>
      <c r="EC458" s="32"/>
      <c r="ED458" s="30"/>
      <c r="EE458" s="31"/>
      <c r="EF458" s="29"/>
      <c r="EG458" s="29"/>
      <c r="EH458" s="29"/>
      <c r="EI458" s="29"/>
      <c r="EJ458" s="32"/>
      <c r="EK458" s="30"/>
      <c r="EL458" s="31"/>
      <c r="EM458" s="29"/>
      <c r="EN458" s="29"/>
      <c r="EO458" s="29"/>
      <c r="EP458" s="29"/>
      <c r="EQ458" s="32"/>
      <c r="ER458" s="30"/>
      <c r="ES458" s="31"/>
      <c r="ET458" s="29"/>
      <c r="EU458" s="29"/>
      <c r="EV458" s="29"/>
      <c r="EW458" s="29"/>
      <c r="EX458" s="32"/>
      <c r="EY458" s="30"/>
      <c r="EZ458" s="31"/>
      <c r="FA458" s="29"/>
      <c r="FB458" s="29"/>
      <c r="FC458" s="29"/>
      <c r="FD458" s="29"/>
      <c r="FE458" s="32"/>
      <c r="FF458" s="30"/>
      <c r="FG458" s="31"/>
      <c r="FH458" s="29"/>
      <c r="FI458" s="29"/>
      <c r="FJ458" s="29"/>
      <c r="FK458" s="29"/>
      <c r="FL458" s="32"/>
      <c r="FM458" s="30"/>
      <c r="FN458" s="31"/>
      <c r="FO458" s="29"/>
      <c r="FP458" s="29"/>
      <c r="FQ458" s="29"/>
      <c r="FR458" s="29"/>
      <c r="FS458" s="32"/>
      <c r="FT458" s="30"/>
      <c r="FU458" s="31"/>
      <c r="FV458" s="29"/>
      <c r="FW458" s="29"/>
      <c r="FX458" s="29"/>
      <c r="FY458" s="29"/>
      <c r="FZ458" s="32"/>
      <c r="GA458" s="30"/>
      <c r="GB458" s="31"/>
      <c r="GC458" s="29"/>
      <c r="GD458" s="29"/>
      <c r="GE458" s="29"/>
      <c r="GF458" s="29"/>
      <c r="GG458" s="32"/>
      <c r="GH458" s="30"/>
      <c r="GI458" s="31"/>
      <c r="GJ458" s="29"/>
      <c r="GK458" s="29"/>
      <c r="GL458" s="29"/>
      <c r="GM458" s="29"/>
      <c r="GN458" s="32"/>
      <c r="GO458" s="30"/>
      <c r="GP458" s="31"/>
      <c r="GQ458" s="29"/>
      <c r="GR458" s="29"/>
      <c r="GS458" s="29"/>
      <c r="GT458" s="29"/>
      <c r="GU458" s="32"/>
      <c r="GV458" s="30"/>
      <c r="GW458" s="31"/>
      <c r="GX458" s="29"/>
      <c r="GY458" s="29"/>
      <c r="GZ458" s="29"/>
      <c r="HA458" s="29"/>
      <c r="HB458" s="32"/>
      <c r="HC458" s="30"/>
      <c r="HD458" s="31"/>
      <c r="HE458" s="29"/>
      <c r="HF458" s="29"/>
      <c r="HG458" s="29"/>
      <c r="HH458" s="29"/>
      <c r="HI458" s="32"/>
      <c r="HJ458" s="30"/>
      <c r="HK458" s="31"/>
      <c r="HL458" s="29"/>
      <c r="HM458" s="29"/>
      <c r="HN458" s="29"/>
      <c r="HO458" s="29"/>
      <c r="HP458" s="32"/>
      <c r="HQ458" s="30"/>
      <c r="HR458" s="31"/>
      <c r="HS458" s="29"/>
      <c r="HT458" s="29"/>
      <c r="HU458" s="29"/>
      <c r="HV458" s="29"/>
      <c r="HW458" s="32"/>
      <c r="HX458" s="30"/>
      <c r="HY458" s="31"/>
      <c r="HZ458" s="29"/>
      <c r="IA458" s="29"/>
      <c r="IB458" s="29"/>
      <c r="IC458" s="29"/>
      <c r="ID458" s="32"/>
      <c r="IE458" s="30"/>
      <c r="IF458" s="31"/>
      <c r="IG458" s="29"/>
      <c r="IH458" s="29"/>
      <c r="II458" s="29"/>
      <c r="IJ458" s="29"/>
      <c r="IK458" s="32"/>
      <c r="IL458" s="30"/>
      <c r="IM458" s="31"/>
      <c r="IN458" s="29"/>
      <c r="IO458" s="29"/>
      <c r="IP458" s="29"/>
      <c r="IQ458" s="29"/>
      <c r="IR458" s="32"/>
      <c r="IS458" s="30"/>
      <c r="IT458" s="31"/>
      <c r="IU458" s="29"/>
      <c r="IV458" s="29"/>
    </row>
    <row r="459" spans="1:256" hidden="1" outlineLevel="2" x14ac:dyDescent="0.25">
      <c r="A459" s="30" t="s">
        <v>1533</v>
      </c>
      <c r="B459" s="31">
        <v>37053</v>
      </c>
      <c r="C459" s="29" t="s">
        <v>1528</v>
      </c>
      <c r="D459" s="29" t="s">
        <v>1515</v>
      </c>
      <c r="E459" s="29"/>
      <c r="F459" s="29" t="s">
        <v>1521</v>
      </c>
      <c r="G459" s="32">
        <v>134623</v>
      </c>
      <c r="H459" s="30"/>
      <c r="I459" s="31"/>
      <c r="J459" s="29"/>
      <c r="K459" s="29"/>
      <c r="L459" s="29"/>
      <c r="M459" s="29"/>
      <c r="N459" s="32"/>
      <c r="O459" s="30"/>
      <c r="P459" s="31"/>
      <c r="Q459" s="29"/>
      <c r="R459" s="29"/>
      <c r="S459" s="29"/>
      <c r="T459" s="29"/>
      <c r="U459" s="32"/>
      <c r="V459" s="30"/>
      <c r="W459" s="31"/>
      <c r="X459" s="29"/>
      <c r="Y459" s="29"/>
      <c r="Z459" s="29"/>
      <c r="AA459" s="29"/>
      <c r="AB459" s="32"/>
      <c r="AC459" s="30"/>
      <c r="AD459" s="31"/>
      <c r="AE459" s="29"/>
      <c r="AF459" s="29"/>
      <c r="AG459" s="29"/>
      <c r="AH459" s="29"/>
      <c r="AI459" s="32"/>
      <c r="AJ459" s="30"/>
      <c r="AK459" s="31"/>
      <c r="AL459" s="29"/>
      <c r="AM459" s="29"/>
      <c r="AN459" s="29"/>
      <c r="AO459" s="29"/>
      <c r="AP459" s="32"/>
      <c r="AQ459" s="30"/>
      <c r="AR459" s="31"/>
      <c r="AS459" s="29"/>
      <c r="AT459" s="29"/>
      <c r="AU459" s="29"/>
      <c r="AV459" s="29"/>
      <c r="AW459" s="32"/>
      <c r="AX459" s="30"/>
      <c r="AY459" s="31"/>
      <c r="AZ459" s="29"/>
      <c r="BA459" s="29"/>
      <c r="BB459" s="29"/>
      <c r="BC459" s="29"/>
      <c r="BD459" s="32"/>
      <c r="BE459" s="30"/>
      <c r="BF459" s="31"/>
      <c r="BG459" s="29"/>
      <c r="BH459" s="29"/>
      <c r="BI459" s="29"/>
      <c r="BJ459" s="29"/>
      <c r="BK459" s="32"/>
      <c r="BL459" s="30"/>
      <c r="BM459" s="31"/>
      <c r="BN459" s="29"/>
      <c r="BO459" s="29"/>
      <c r="BP459" s="29"/>
      <c r="BQ459" s="29"/>
      <c r="BR459" s="32"/>
      <c r="BS459" s="30"/>
      <c r="BT459" s="31"/>
      <c r="BU459" s="29"/>
      <c r="BV459" s="29"/>
      <c r="BW459" s="29"/>
      <c r="BX459" s="29"/>
      <c r="BY459" s="32"/>
      <c r="BZ459" s="30"/>
      <c r="CA459" s="31"/>
      <c r="CB459" s="29"/>
      <c r="CC459" s="29"/>
      <c r="CD459" s="29"/>
      <c r="CE459" s="29"/>
      <c r="CF459" s="32"/>
      <c r="CG459" s="30"/>
      <c r="CH459" s="31"/>
      <c r="CI459" s="29"/>
      <c r="CJ459" s="29"/>
      <c r="CK459" s="29"/>
      <c r="CL459" s="29"/>
      <c r="CM459" s="32"/>
      <c r="CN459" s="30"/>
      <c r="CO459" s="31"/>
      <c r="CP459" s="29"/>
      <c r="CQ459" s="29"/>
      <c r="CR459" s="29"/>
      <c r="CS459" s="29"/>
      <c r="CT459" s="32"/>
      <c r="CU459" s="30"/>
      <c r="CV459" s="31"/>
      <c r="CW459" s="29"/>
      <c r="CX459" s="29"/>
      <c r="CY459" s="29"/>
      <c r="CZ459" s="29"/>
      <c r="DA459" s="32"/>
      <c r="DB459" s="30"/>
      <c r="DC459" s="31"/>
      <c r="DD459" s="29"/>
      <c r="DE459" s="29"/>
      <c r="DF459" s="29"/>
      <c r="DG459" s="29"/>
      <c r="DH459" s="32"/>
      <c r="DI459" s="30"/>
      <c r="DJ459" s="31"/>
      <c r="DK459" s="29"/>
      <c r="DL459" s="29"/>
      <c r="DM459" s="29"/>
      <c r="DN459" s="29"/>
      <c r="DO459" s="32"/>
      <c r="DP459" s="30"/>
      <c r="DQ459" s="31"/>
      <c r="DR459" s="29"/>
      <c r="DS459" s="29"/>
      <c r="DT459" s="29"/>
      <c r="DU459" s="29"/>
      <c r="DV459" s="32"/>
      <c r="DW459" s="30"/>
      <c r="DX459" s="31"/>
      <c r="DY459" s="29"/>
      <c r="DZ459" s="29"/>
      <c r="EA459" s="29"/>
      <c r="EB459" s="29"/>
      <c r="EC459" s="32"/>
      <c r="ED459" s="30"/>
      <c r="EE459" s="31"/>
      <c r="EF459" s="29"/>
      <c r="EG459" s="29"/>
      <c r="EH459" s="29"/>
      <c r="EI459" s="29"/>
      <c r="EJ459" s="32"/>
      <c r="EK459" s="30"/>
      <c r="EL459" s="31"/>
      <c r="EM459" s="29"/>
      <c r="EN459" s="29"/>
      <c r="EO459" s="29"/>
      <c r="EP459" s="29"/>
      <c r="EQ459" s="32"/>
      <c r="ER459" s="30"/>
      <c r="ES459" s="31"/>
      <c r="ET459" s="29"/>
      <c r="EU459" s="29"/>
      <c r="EV459" s="29"/>
      <c r="EW459" s="29"/>
      <c r="EX459" s="32"/>
      <c r="EY459" s="30"/>
      <c r="EZ459" s="31"/>
      <c r="FA459" s="29"/>
      <c r="FB459" s="29"/>
      <c r="FC459" s="29"/>
      <c r="FD459" s="29"/>
      <c r="FE459" s="32"/>
      <c r="FF459" s="30"/>
      <c r="FG459" s="31"/>
      <c r="FH459" s="29"/>
      <c r="FI459" s="29"/>
      <c r="FJ459" s="29"/>
      <c r="FK459" s="29"/>
      <c r="FL459" s="32"/>
      <c r="FM459" s="30"/>
      <c r="FN459" s="31"/>
      <c r="FO459" s="29"/>
      <c r="FP459" s="29"/>
      <c r="FQ459" s="29"/>
      <c r="FR459" s="29"/>
      <c r="FS459" s="32"/>
      <c r="FT459" s="30"/>
      <c r="FU459" s="31"/>
      <c r="FV459" s="29"/>
      <c r="FW459" s="29"/>
      <c r="FX459" s="29"/>
      <c r="FY459" s="29"/>
      <c r="FZ459" s="32"/>
      <c r="GA459" s="30"/>
      <c r="GB459" s="31"/>
      <c r="GC459" s="29"/>
      <c r="GD459" s="29"/>
      <c r="GE459" s="29"/>
      <c r="GF459" s="29"/>
      <c r="GG459" s="32"/>
      <c r="GH459" s="30"/>
      <c r="GI459" s="31"/>
      <c r="GJ459" s="29"/>
      <c r="GK459" s="29"/>
      <c r="GL459" s="29"/>
      <c r="GM459" s="29"/>
      <c r="GN459" s="32"/>
      <c r="GO459" s="30"/>
      <c r="GP459" s="31"/>
      <c r="GQ459" s="29"/>
      <c r="GR459" s="29"/>
      <c r="GS459" s="29"/>
      <c r="GT459" s="29"/>
      <c r="GU459" s="32"/>
      <c r="GV459" s="30"/>
      <c r="GW459" s="31"/>
      <c r="GX459" s="29"/>
      <c r="GY459" s="29"/>
      <c r="GZ459" s="29"/>
      <c r="HA459" s="29"/>
      <c r="HB459" s="32"/>
      <c r="HC459" s="30"/>
      <c r="HD459" s="31"/>
      <c r="HE459" s="29"/>
      <c r="HF459" s="29"/>
      <c r="HG459" s="29"/>
      <c r="HH459" s="29"/>
      <c r="HI459" s="32"/>
      <c r="HJ459" s="30"/>
      <c r="HK459" s="31"/>
      <c r="HL459" s="29"/>
      <c r="HM459" s="29"/>
      <c r="HN459" s="29"/>
      <c r="HO459" s="29"/>
      <c r="HP459" s="32"/>
      <c r="HQ459" s="30"/>
      <c r="HR459" s="31"/>
      <c r="HS459" s="29"/>
      <c r="HT459" s="29"/>
      <c r="HU459" s="29"/>
      <c r="HV459" s="29"/>
      <c r="HW459" s="32"/>
      <c r="HX459" s="30"/>
      <c r="HY459" s="31"/>
      <c r="HZ459" s="29"/>
      <c r="IA459" s="29"/>
      <c r="IB459" s="29"/>
      <c r="IC459" s="29"/>
      <c r="ID459" s="32"/>
      <c r="IE459" s="30"/>
      <c r="IF459" s="31"/>
      <c r="IG459" s="29"/>
      <c r="IH459" s="29"/>
      <c r="II459" s="29"/>
      <c r="IJ459" s="29"/>
      <c r="IK459" s="32"/>
      <c r="IL459" s="30"/>
      <c r="IM459" s="31"/>
      <c r="IN459" s="29"/>
      <c r="IO459" s="29"/>
      <c r="IP459" s="29"/>
      <c r="IQ459" s="29"/>
      <c r="IR459" s="32"/>
      <c r="IS459" s="30"/>
      <c r="IT459" s="31"/>
      <c r="IU459" s="29"/>
      <c r="IV459" s="29"/>
    </row>
    <row r="460" spans="1:256" hidden="1" outlineLevel="2" x14ac:dyDescent="0.25">
      <c r="A460" s="30" t="s">
        <v>1534</v>
      </c>
      <c r="B460" s="31">
        <v>37053</v>
      </c>
      <c r="C460" s="29" t="s">
        <v>1528</v>
      </c>
      <c r="D460" s="29" t="s">
        <v>1515</v>
      </c>
      <c r="E460" s="29"/>
      <c r="F460" s="29" t="s">
        <v>1521</v>
      </c>
      <c r="G460" s="32">
        <v>50867</v>
      </c>
      <c r="H460" s="30"/>
      <c r="I460" s="31"/>
      <c r="J460" s="29"/>
      <c r="K460" s="29"/>
      <c r="L460" s="29"/>
      <c r="M460" s="29"/>
      <c r="N460" s="32"/>
      <c r="O460" s="30"/>
      <c r="P460" s="31"/>
      <c r="Q460" s="29"/>
      <c r="R460" s="29"/>
      <c r="S460" s="29"/>
      <c r="T460" s="29"/>
      <c r="U460" s="32"/>
      <c r="V460" s="30"/>
      <c r="W460" s="31"/>
      <c r="X460" s="29"/>
      <c r="Y460" s="29"/>
      <c r="Z460" s="29"/>
      <c r="AA460" s="29"/>
      <c r="AB460" s="32"/>
      <c r="AC460" s="30"/>
      <c r="AD460" s="31"/>
      <c r="AE460" s="29"/>
      <c r="AF460" s="29"/>
      <c r="AG460" s="29"/>
      <c r="AH460" s="29"/>
      <c r="AI460" s="32"/>
      <c r="AJ460" s="30"/>
      <c r="AK460" s="31"/>
      <c r="AL460" s="29"/>
      <c r="AM460" s="29"/>
      <c r="AN460" s="29"/>
      <c r="AO460" s="29"/>
      <c r="AP460" s="32"/>
      <c r="AQ460" s="30"/>
      <c r="AR460" s="31"/>
      <c r="AS460" s="29"/>
      <c r="AT460" s="29"/>
      <c r="AU460" s="29"/>
      <c r="AV460" s="29"/>
      <c r="AW460" s="32"/>
      <c r="AX460" s="30"/>
      <c r="AY460" s="31"/>
      <c r="AZ460" s="29"/>
      <c r="BA460" s="29"/>
      <c r="BB460" s="29"/>
      <c r="BC460" s="29"/>
      <c r="BD460" s="32"/>
      <c r="BE460" s="30"/>
      <c r="BF460" s="31"/>
      <c r="BG460" s="29"/>
      <c r="BH460" s="29"/>
      <c r="BI460" s="29"/>
      <c r="BJ460" s="29"/>
      <c r="BK460" s="32"/>
      <c r="BL460" s="30"/>
      <c r="BM460" s="31"/>
      <c r="BN460" s="29"/>
      <c r="BO460" s="29"/>
      <c r="BP460" s="29"/>
      <c r="BQ460" s="29"/>
      <c r="BR460" s="32"/>
      <c r="BS460" s="30"/>
      <c r="BT460" s="31"/>
      <c r="BU460" s="29"/>
      <c r="BV460" s="29"/>
      <c r="BW460" s="29"/>
      <c r="BX460" s="29"/>
      <c r="BY460" s="32"/>
      <c r="BZ460" s="30"/>
      <c r="CA460" s="31"/>
      <c r="CB460" s="29"/>
      <c r="CC460" s="29"/>
      <c r="CD460" s="29"/>
      <c r="CE460" s="29"/>
      <c r="CF460" s="32"/>
      <c r="CG460" s="30"/>
      <c r="CH460" s="31"/>
      <c r="CI460" s="29"/>
      <c r="CJ460" s="29"/>
      <c r="CK460" s="29"/>
      <c r="CL460" s="29"/>
      <c r="CM460" s="32"/>
      <c r="CN460" s="30"/>
      <c r="CO460" s="31"/>
      <c r="CP460" s="29"/>
      <c r="CQ460" s="29"/>
      <c r="CR460" s="29"/>
      <c r="CS460" s="29"/>
      <c r="CT460" s="32"/>
      <c r="CU460" s="30"/>
      <c r="CV460" s="31"/>
      <c r="CW460" s="29"/>
      <c r="CX460" s="29"/>
      <c r="CY460" s="29"/>
      <c r="CZ460" s="29"/>
      <c r="DA460" s="32"/>
      <c r="DB460" s="30"/>
      <c r="DC460" s="31"/>
      <c r="DD460" s="29"/>
      <c r="DE460" s="29"/>
      <c r="DF460" s="29"/>
      <c r="DG460" s="29"/>
      <c r="DH460" s="32"/>
      <c r="DI460" s="30"/>
      <c r="DJ460" s="31"/>
      <c r="DK460" s="29"/>
      <c r="DL460" s="29"/>
      <c r="DM460" s="29"/>
      <c r="DN460" s="29"/>
      <c r="DO460" s="32"/>
      <c r="DP460" s="30"/>
      <c r="DQ460" s="31"/>
      <c r="DR460" s="29"/>
      <c r="DS460" s="29"/>
      <c r="DT460" s="29"/>
      <c r="DU460" s="29"/>
      <c r="DV460" s="32"/>
      <c r="DW460" s="30"/>
      <c r="DX460" s="31"/>
      <c r="DY460" s="29"/>
      <c r="DZ460" s="29"/>
      <c r="EA460" s="29"/>
      <c r="EB460" s="29"/>
      <c r="EC460" s="32"/>
      <c r="ED460" s="30"/>
      <c r="EE460" s="31"/>
      <c r="EF460" s="29"/>
      <c r="EG460" s="29"/>
      <c r="EH460" s="29"/>
      <c r="EI460" s="29"/>
      <c r="EJ460" s="32"/>
      <c r="EK460" s="30"/>
      <c r="EL460" s="31"/>
      <c r="EM460" s="29"/>
      <c r="EN460" s="29"/>
      <c r="EO460" s="29"/>
      <c r="EP460" s="29"/>
      <c r="EQ460" s="32"/>
      <c r="ER460" s="30"/>
      <c r="ES460" s="31"/>
      <c r="ET460" s="29"/>
      <c r="EU460" s="29"/>
      <c r="EV460" s="29"/>
      <c r="EW460" s="29"/>
      <c r="EX460" s="32"/>
      <c r="EY460" s="30"/>
      <c r="EZ460" s="31"/>
      <c r="FA460" s="29"/>
      <c r="FB460" s="29"/>
      <c r="FC460" s="29"/>
      <c r="FD460" s="29"/>
      <c r="FE460" s="32"/>
      <c r="FF460" s="30"/>
      <c r="FG460" s="31"/>
      <c r="FH460" s="29"/>
      <c r="FI460" s="29"/>
      <c r="FJ460" s="29"/>
      <c r="FK460" s="29"/>
      <c r="FL460" s="32"/>
      <c r="FM460" s="30"/>
      <c r="FN460" s="31"/>
      <c r="FO460" s="29"/>
      <c r="FP460" s="29"/>
      <c r="FQ460" s="29"/>
      <c r="FR460" s="29"/>
      <c r="FS460" s="32"/>
      <c r="FT460" s="30"/>
      <c r="FU460" s="31"/>
      <c r="FV460" s="29"/>
      <c r="FW460" s="29"/>
      <c r="FX460" s="29"/>
      <c r="FY460" s="29"/>
      <c r="FZ460" s="32"/>
      <c r="GA460" s="30"/>
      <c r="GB460" s="31"/>
      <c r="GC460" s="29"/>
      <c r="GD460" s="29"/>
      <c r="GE460" s="29"/>
      <c r="GF460" s="29"/>
      <c r="GG460" s="32"/>
      <c r="GH460" s="30"/>
      <c r="GI460" s="31"/>
      <c r="GJ460" s="29"/>
      <c r="GK460" s="29"/>
      <c r="GL460" s="29"/>
      <c r="GM460" s="29"/>
      <c r="GN460" s="32"/>
      <c r="GO460" s="30"/>
      <c r="GP460" s="31"/>
      <c r="GQ460" s="29"/>
      <c r="GR460" s="29"/>
      <c r="GS460" s="29"/>
      <c r="GT460" s="29"/>
      <c r="GU460" s="32"/>
      <c r="GV460" s="30"/>
      <c r="GW460" s="31"/>
      <c r="GX460" s="29"/>
      <c r="GY460" s="29"/>
      <c r="GZ460" s="29"/>
      <c r="HA460" s="29"/>
      <c r="HB460" s="32"/>
      <c r="HC460" s="30"/>
      <c r="HD460" s="31"/>
      <c r="HE460" s="29"/>
      <c r="HF460" s="29"/>
      <c r="HG460" s="29"/>
      <c r="HH460" s="29"/>
      <c r="HI460" s="32"/>
      <c r="HJ460" s="30"/>
      <c r="HK460" s="31"/>
      <c r="HL460" s="29"/>
      <c r="HM460" s="29"/>
      <c r="HN460" s="29"/>
      <c r="HO460" s="29"/>
      <c r="HP460" s="32"/>
      <c r="HQ460" s="30"/>
      <c r="HR460" s="31"/>
      <c r="HS460" s="29"/>
      <c r="HT460" s="29"/>
      <c r="HU460" s="29"/>
      <c r="HV460" s="29"/>
      <c r="HW460" s="32"/>
      <c r="HX460" s="30"/>
      <c r="HY460" s="31"/>
      <c r="HZ460" s="29"/>
      <c r="IA460" s="29"/>
      <c r="IB460" s="29"/>
      <c r="IC460" s="29"/>
      <c r="ID460" s="32"/>
      <c r="IE460" s="30"/>
      <c r="IF460" s="31"/>
      <c r="IG460" s="29"/>
      <c r="IH460" s="29"/>
      <c r="II460" s="29"/>
      <c r="IJ460" s="29"/>
      <c r="IK460" s="32"/>
      <c r="IL460" s="30"/>
      <c r="IM460" s="31"/>
      <c r="IN460" s="29"/>
      <c r="IO460" s="29"/>
      <c r="IP460" s="29"/>
      <c r="IQ460" s="29"/>
      <c r="IR460" s="32"/>
      <c r="IS460" s="30"/>
      <c r="IT460" s="31"/>
      <c r="IU460" s="29"/>
      <c r="IV460" s="29"/>
    </row>
    <row r="461" spans="1:256" hidden="1" outlineLevel="2" x14ac:dyDescent="0.25">
      <c r="A461" s="30" t="s">
        <v>1535</v>
      </c>
      <c r="B461" s="31">
        <v>37053</v>
      </c>
      <c r="C461" s="29" t="s">
        <v>1528</v>
      </c>
      <c r="D461" s="29" t="s">
        <v>1515</v>
      </c>
      <c r="E461" s="29"/>
      <c r="F461" s="29" t="s">
        <v>1521</v>
      </c>
      <c r="G461" s="32">
        <v>37953</v>
      </c>
      <c r="H461" s="30"/>
      <c r="I461" s="31"/>
      <c r="J461" s="29"/>
      <c r="K461" s="29"/>
      <c r="L461" s="29"/>
      <c r="M461" s="29"/>
      <c r="N461" s="32"/>
      <c r="O461" s="30"/>
      <c r="P461" s="31"/>
      <c r="Q461" s="29"/>
      <c r="R461" s="29"/>
      <c r="S461" s="29"/>
      <c r="T461" s="29"/>
      <c r="U461" s="32"/>
      <c r="V461" s="30"/>
      <c r="W461" s="31"/>
      <c r="X461" s="29"/>
      <c r="Y461" s="29"/>
      <c r="Z461" s="29"/>
      <c r="AA461" s="29"/>
      <c r="AB461" s="32"/>
      <c r="AC461" s="30"/>
      <c r="AD461" s="31"/>
      <c r="AE461" s="29"/>
      <c r="AF461" s="29"/>
      <c r="AG461" s="29"/>
      <c r="AH461" s="29"/>
      <c r="AI461" s="32"/>
      <c r="AJ461" s="30"/>
      <c r="AK461" s="31"/>
      <c r="AL461" s="29"/>
      <c r="AM461" s="29"/>
      <c r="AN461" s="29"/>
      <c r="AO461" s="29"/>
      <c r="AP461" s="32"/>
      <c r="AQ461" s="30"/>
      <c r="AR461" s="31"/>
      <c r="AS461" s="29"/>
      <c r="AT461" s="29"/>
      <c r="AU461" s="29"/>
      <c r="AV461" s="29"/>
      <c r="AW461" s="32"/>
      <c r="AX461" s="30"/>
      <c r="AY461" s="31"/>
      <c r="AZ461" s="29"/>
      <c r="BA461" s="29"/>
      <c r="BB461" s="29"/>
      <c r="BC461" s="29"/>
      <c r="BD461" s="32"/>
      <c r="BE461" s="30"/>
      <c r="BF461" s="31"/>
      <c r="BG461" s="29"/>
      <c r="BH461" s="29"/>
      <c r="BI461" s="29"/>
      <c r="BJ461" s="29"/>
      <c r="BK461" s="32"/>
      <c r="BL461" s="30"/>
      <c r="BM461" s="31"/>
      <c r="BN461" s="29"/>
      <c r="BO461" s="29"/>
      <c r="BP461" s="29"/>
      <c r="BQ461" s="29"/>
      <c r="BR461" s="32"/>
      <c r="BS461" s="30"/>
      <c r="BT461" s="31"/>
      <c r="BU461" s="29"/>
      <c r="BV461" s="29"/>
      <c r="BW461" s="29"/>
      <c r="BX461" s="29"/>
      <c r="BY461" s="32"/>
      <c r="BZ461" s="30"/>
      <c r="CA461" s="31"/>
      <c r="CB461" s="29"/>
      <c r="CC461" s="29"/>
      <c r="CD461" s="29"/>
      <c r="CE461" s="29"/>
      <c r="CF461" s="32"/>
      <c r="CG461" s="30"/>
      <c r="CH461" s="31"/>
      <c r="CI461" s="29"/>
      <c r="CJ461" s="29"/>
      <c r="CK461" s="29"/>
      <c r="CL461" s="29"/>
      <c r="CM461" s="32"/>
      <c r="CN461" s="30"/>
      <c r="CO461" s="31"/>
      <c r="CP461" s="29"/>
      <c r="CQ461" s="29"/>
      <c r="CR461" s="29"/>
      <c r="CS461" s="29"/>
      <c r="CT461" s="32"/>
      <c r="CU461" s="30"/>
      <c r="CV461" s="31"/>
      <c r="CW461" s="29"/>
      <c r="CX461" s="29"/>
      <c r="CY461" s="29"/>
      <c r="CZ461" s="29"/>
      <c r="DA461" s="32"/>
      <c r="DB461" s="30"/>
      <c r="DC461" s="31"/>
      <c r="DD461" s="29"/>
      <c r="DE461" s="29"/>
      <c r="DF461" s="29"/>
      <c r="DG461" s="29"/>
      <c r="DH461" s="32"/>
      <c r="DI461" s="30"/>
      <c r="DJ461" s="31"/>
      <c r="DK461" s="29"/>
      <c r="DL461" s="29"/>
      <c r="DM461" s="29"/>
      <c r="DN461" s="29"/>
      <c r="DO461" s="32"/>
      <c r="DP461" s="30"/>
      <c r="DQ461" s="31"/>
      <c r="DR461" s="29"/>
      <c r="DS461" s="29"/>
      <c r="DT461" s="29"/>
      <c r="DU461" s="29"/>
      <c r="DV461" s="32"/>
      <c r="DW461" s="30"/>
      <c r="DX461" s="31"/>
      <c r="DY461" s="29"/>
      <c r="DZ461" s="29"/>
      <c r="EA461" s="29"/>
      <c r="EB461" s="29"/>
      <c r="EC461" s="32"/>
      <c r="ED461" s="30"/>
      <c r="EE461" s="31"/>
      <c r="EF461" s="29"/>
      <c r="EG461" s="29"/>
      <c r="EH461" s="29"/>
      <c r="EI461" s="29"/>
      <c r="EJ461" s="32"/>
      <c r="EK461" s="30"/>
      <c r="EL461" s="31"/>
      <c r="EM461" s="29"/>
      <c r="EN461" s="29"/>
      <c r="EO461" s="29"/>
      <c r="EP461" s="29"/>
      <c r="EQ461" s="32"/>
      <c r="ER461" s="30"/>
      <c r="ES461" s="31"/>
      <c r="ET461" s="29"/>
      <c r="EU461" s="29"/>
      <c r="EV461" s="29"/>
      <c r="EW461" s="29"/>
      <c r="EX461" s="32"/>
      <c r="EY461" s="30"/>
      <c r="EZ461" s="31"/>
      <c r="FA461" s="29"/>
      <c r="FB461" s="29"/>
      <c r="FC461" s="29"/>
      <c r="FD461" s="29"/>
      <c r="FE461" s="32"/>
      <c r="FF461" s="30"/>
      <c r="FG461" s="31"/>
      <c r="FH461" s="29"/>
      <c r="FI461" s="29"/>
      <c r="FJ461" s="29"/>
      <c r="FK461" s="29"/>
      <c r="FL461" s="32"/>
      <c r="FM461" s="30"/>
      <c r="FN461" s="31"/>
      <c r="FO461" s="29"/>
      <c r="FP461" s="29"/>
      <c r="FQ461" s="29"/>
      <c r="FR461" s="29"/>
      <c r="FS461" s="32"/>
      <c r="FT461" s="30"/>
      <c r="FU461" s="31"/>
      <c r="FV461" s="29"/>
      <c r="FW461" s="29"/>
      <c r="FX461" s="29"/>
      <c r="FY461" s="29"/>
      <c r="FZ461" s="32"/>
      <c r="GA461" s="30"/>
      <c r="GB461" s="31"/>
      <c r="GC461" s="29"/>
      <c r="GD461" s="29"/>
      <c r="GE461" s="29"/>
      <c r="GF461" s="29"/>
      <c r="GG461" s="32"/>
      <c r="GH461" s="30"/>
      <c r="GI461" s="31"/>
      <c r="GJ461" s="29"/>
      <c r="GK461" s="29"/>
      <c r="GL461" s="29"/>
      <c r="GM461" s="29"/>
      <c r="GN461" s="32"/>
      <c r="GO461" s="30"/>
      <c r="GP461" s="31"/>
      <c r="GQ461" s="29"/>
      <c r="GR461" s="29"/>
      <c r="GS461" s="29"/>
      <c r="GT461" s="29"/>
      <c r="GU461" s="32"/>
      <c r="GV461" s="30"/>
      <c r="GW461" s="31"/>
      <c r="GX461" s="29"/>
      <c r="GY461" s="29"/>
      <c r="GZ461" s="29"/>
      <c r="HA461" s="29"/>
      <c r="HB461" s="32"/>
      <c r="HC461" s="30"/>
      <c r="HD461" s="31"/>
      <c r="HE461" s="29"/>
      <c r="HF461" s="29"/>
      <c r="HG461" s="29"/>
      <c r="HH461" s="29"/>
      <c r="HI461" s="32"/>
      <c r="HJ461" s="30"/>
      <c r="HK461" s="31"/>
      <c r="HL461" s="29"/>
      <c r="HM461" s="29"/>
      <c r="HN461" s="29"/>
      <c r="HO461" s="29"/>
      <c r="HP461" s="32"/>
      <c r="HQ461" s="30"/>
      <c r="HR461" s="31"/>
      <c r="HS461" s="29"/>
      <c r="HT461" s="29"/>
      <c r="HU461" s="29"/>
      <c r="HV461" s="29"/>
      <c r="HW461" s="32"/>
      <c r="HX461" s="30"/>
      <c r="HY461" s="31"/>
      <c r="HZ461" s="29"/>
      <c r="IA461" s="29"/>
      <c r="IB461" s="29"/>
      <c r="IC461" s="29"/>
      <c r="ID461" s="32"/>
      <c r="IE461" s="30"/>
      <c r="IF461" s="31"/>
      <c r="IG461" s="29"/>
      <c r="IH461" s="29"/>
      <c r="II461" s="29"/>
      <c r="IJ461" s="29"/>
      <c r="IK461" s="32"/>
      <c r="IL461" s="30"/>
      <c r="IM461" s="31"/>
      <c r="IN461" s="29"/>
      <c r="IO461" s="29"/>
      <c r="IP461" s="29"/>
      <c r="IQ461" s="29"/>
      <c r="IR461" s="32"/>
      <c r="IS461" s="30"/>
      <c r="IT461" s="31"/>
      <c r="IU461" s="29"/>
      <c r="IV461" s="29"/>
    </row>
    <row r="462" spans="1:256" hidden="1" outlineLevel="2" x14ac:dyDescent="0.25">
      <c r="A462" s="30" t="s">
        <v>1536</v>
      </c>
      <c r="B462" s="31">
        <v>37054</v>
      </c>
      <c r="C462" s="29" t="s">
        <v>1537</v>
      </c>
      <c r="D462" s="29" t="s">
        <v>1515</v>
      </c>
      <c r="E462" s="29"/>
      <c r="F462" s="29" t="s">
        <v>1526</v>
      </c>
      <c r="G462" s="32">
        <v>2724</v>
      </c>
      <c r="H462" s="30"/>
      <c r="I462" s="31"/>
      <c r="J462" s="29"/>
      <c r="K462" s="29"/>
      <c r="L462" s="29"/>
      <c r="M462" s="29"/>
      <c r="N462" s="32"/>
      <c r="O462" s="30"/>
      <c r="P462" s="31"/>
      <c r="Q462" s="29"/>
      <c r="R462" s="29"/>
      <c r="S462" s="29"/>
      <c r="T462" s="29"/>
      <c r="U462" s="32"/>
      <c r="V462" s="30"/>
      <c r="W462" s="31"/>
      <c r="X462" s="29"/>
      <c r="Y462" s="29"/>
      <c r="Z462" s="29"/>
      <c r="AA462" s="29"/>
      <c r="AB462" s="32"/>
      <c r="AC462" s="30"/>
      <c r="AD462" s="31"/>
      <c r="AE462" s="29"/>
      <c r="AF462" s="29"/>
      <c r="AG462" s="29"/>
      <c r="AH462" s="29"/>
      <c r="AI462" s="32"/>
      <c r="AJ462" s="30"/>
      <c r="AK462" s="31"/>
      <c r="AL462" s="29"/>
      <c r="AM462" s="29"/>
      <c r="AN462" s="29"/>
      <c r="AO462" s="29"/>
      <c r="AP462" s="32"/>
      <c r="AQ462" s="30"/>
      <c r="AR462" s="31"/>
      <c r="AS462" s="29"/>
      <c r="AT462" s="29"/>
      <c r="AU462" s="29"/>
      <c r="AV462" s="29"/>
      <c r="AW462" s="32"/>
      <c r="AX462" s="30"/>
      <c r="AY462" s="31"/>
      <c r="AZ462" s="29"/>
      <c r="BA462" s="29"/>
      <c r="BB462" s="29"/>
      <c r="BC462" s="29"/>
      <c r="BD462" s="32"/>
      <c r="BE462" s="30"/>
      <c r="BF462" s="31"/>
      <c r="BG462" s="29"/>
      <c r="BH462" s="29"/>
      <c r="BI462" s="29"/>
      <c r="BJ462" s="29"/>
      <c r="BK462" s="32"/>
      <c r="BL462" s="30"/>
      <c r="BM462" s="31"/>
      <c r="BN462" s="29"/>
      <c r="BO462" s="29"/>
      <c r="BP462" s="29"/>
      <c r="BQ462" s="29"/>
      <c r="BR462" s="32"/>
      <c r="BS462" s="30"/>
      <c r="BT462" s="31"/>
      <c r="BU462" s="29"/>
      <c r="BV462" s="29"/>
      <c r="BW462" s="29"/>
      <c r="BX462" s="29"/>
      <c r="BY462" s="32"/>
      <c r="BZ462" s="30"/>
      <c r="CA462" s="31"/>
      <c r="CB462" s="29"/>
      <c r="CC462" s="29"/>
      <c r="CD462" s="29"/>
      <c r="CE462" s="29"/>
      <c r="CF462" s="32"/>
      <c r="CG462" s="30"/>
      <c r="CH462" s="31"/>
      <c r="CI462" s="29"/>
      <c r="CJ462" s="29"/>
      <c r="CK462" s="29"/>
      <c r="CL462" s="29"/>
      <c r="CM462" s="32"/>
      <c r="CN462" s="30"/>
      <c r="CO462" s="31"/>
      <c r="CP462" s="29"/>
      <c r="CQ462" s="29"/>
      <c r="CR462" s="29"/>
      <c r="CS462" s="29"/>
      <c r="CT462" s="32"/>
      <c r="CU462" s="30"/>
      <c r="CV462" s="31"/>
      <c r="CW462" s="29"/>
      <c r="CX462" s="29"/>
      <c r="CY462" s="29"/>
      <c r="CZ462" s="29"/>
      <c r="DA462" s="32"/>
      <c r="DB462" s="30"/>
      <c r="DC462" s="31"/>
      <c r="DD462" s="29"/>
      <c r="DE462" s="29"/>
      <c r="DF462" s="29"/>
      <c r="DG462" s="29"/>
      <c r="DH462" s="32"/>
      <c r="DI462" s="30"/>
      <c r="DJ462" s="31"/>
      <c r="DK462" s="29"/>
      <c r="DL462" s="29"/>
      <c r="DM462" s="29"/>
      <c r="DN462" s="29"/>
      <c r="DO462" s="32"/>
      <c r="DP462" s="30"/>
      <c r="DQ462" s="31"/>
      <c r="DR462" s="29"/>
      <c r="DS462" s="29"/>
      <c r="DT462" s="29"/>
      <c r="DU462" s="29"/>
      <c r="DV462" s="32"/>
      <c r="DW462" s="30"/>
      <c r="DX462" s="31"/>
      <c r="DY462" s="29"/>
      <c r="DZ462" s="29"/>
      <c r="EA462" s="29"/>
      <c r="EB462" s="29"/>
      <c r="EC462" s="32"/>
      <c r="ED462" s="30"/>
      <c r="EE462" s="31"/>
      <c r="EF462" s="29"/>
      <c r="EG462" s="29"/>
      <c r="EH462" s="29"/>
      <c r="EI462" s="29"/>
      <c r="EJ462" s="32"/>
      <c r="EK462" s="30"/>
      <c r="EL462" s="31"/>
      <c r="EM462" s="29"/>
      <c r="EN462" s="29"/>
      <c r="EO462" s="29"/>
      <c r="EP462" s="29"/>
      <c r="EQ462" s="32"/>
      <c r="ER462" s="30"/>
      <c r="ES462" s="31"/>
      <c r="ET462" s="29"/>
      <c r="EU462" s="29"/>
      <c r="EV462" s="29"/>
      <c r="EW462" s="29"/>
      <c r="EX462" s="32"/>
      <c r="EY462" s="30"/>
      <c r="EZ462" s="31"/>
      <c r="FA462" s="29"/>
      <c r="FB462" s="29"/>
      <c r="FC462" s="29"/>
      <c r="FD462" s="29"/>
      <c r="FE462" s="32"/>
      <c r="FF462" s="30"/>
      <c r="FG462" s="31"/>
      <c r="FH462" s="29"/>
      <c r="FI462" s="29"/>
      <c r="FJ462" s="29"/>
      <c r="FK462" s="29"/>
      <c r="FL462" s="32"/>
      <c r="FM462" s="30"/>
      <c r="FN462" s="31"/>
      <c r="FO462" s="29"/>
      <c r="FP462" s="29"/>
      <c r="FQ462" s="29"/>
      <c r="FR462" s="29"/>
      <c r="FS462" s="32"/>
      <c r="FT462" s="30"/>
      <c r="FU462" s="31"/>
      <c r="FV462" s="29"/>
      <c r="FW462" s="29"/>
      <c r="FX462" s="29"/>
      <c r="FY462" s="29"/>
      <c r="FZ462" s="32"/>
      <c r="GA462" s="30"/>
      <c r="GB462" s="31"/>
      <c r="GC462" s="29"/>
      <c r="GD462" s="29"/>
      <c r="GE462" s="29"/>
      <c r="GF462" s="29"/>
      <c r="GG462" s="32"/>
      <c r="GH462" s="30"/>
      <c r="GI462" s="31"/>
      <c r="GJ462" s="29"/>
      <c r="GK462" s="29"/>
      <c r="GL462" s="29"/>
      <c r="GM462" s="29"/>
      <c r="GN462" s="32"/>
      <c r="GO462" s="30"/>
      <c r="GP462" s="31"/>
      <c r="GQ462" s="29"/>
      <c r="GR462" s="29"/>
      <c r="GS462" s="29"/>
      <c r="GT462" s="29"/>
      <c r="GU462" s="32"/>
      <c r="GV462" s="30"/>
      <c r="GW462" s="31"/>
      <c r="GX462" s="29"/>
      <c r="GY462" s="29"/>
      <c r="GZ462" s="29"/>
      <c r="HA462" s="29"/>
      <c r="HB462" s="32"/>
      <c r="HC462" s="30"/>
      <c r="HD462" s="31"/>
      <c r="HE462" s="29"/>
      <c r="HF462" s="29"/>
      <c r="HG462" s="29"/>
      <c r="HH462" s="29"/>
      <c r="HI462" s="32"/>
      <c r="HJ462" s="30"/>
      <c r="HK462" s="31"/>
      <c r="HL462" s="29"/>
      <c r="HM462" s="29"/>
      <c r="HN462" s="29"/>
      <c r="HO462" s="29"/>
      <c r="HP462" s="32"/>
      <c r="HQ462" s="30"/>
      <c r="HR462" s="31"/>
      <c r="HS462" s="29"/>
      <c r="HT462" s="29"/>
      <c r="HU462" s="29"/>
      <c r="HV462" s="29"/>
      <c r="HW462" s="32"/>
      <c r="HX462" s="30"/>
      <c r="HY462" s="31"/>
      <c r="HZ462" s="29"/>
      <c r="IA462" s="29"/>
      <c r="IB462" s="29"/>
      <c r="IC462" s="29"/>
      <c r="ID462" s="32"/>
      <c r="IE462" s="30"/>
      <c r="IF462" s="31"/>
      <c r="IG462" s="29"/>
      <c r="IH462" s="29"/>
      <c r="II462" s="29"/>
      <c r="IJ462" s="29"/>
      <c r="IK462" s="32"/>
      <c r="IL462" s="30"/>
      <c r="IM462" s="31"/>
      <c r="IN462" s="29"/>
      <c r="IO462" s="29"/>
      <c r="IP462" s="29"/>
      <c r="IQ462" s="29"/>
      <c r="IR462" s="32"/>
      <c r="IS462" s="30"/>
      <c r="IT462" s="31"/>
      <c r="IU462" s="29"/>
      <c r="IV462" s="29"/>
    </row>
    <row r="463" spans="1:256" hidden="1" outlineLevel="2" x14ac:dyDescent="0.25">
      <c r="A463" s="30" t="s">
        <v>1538</v>
      </c>
      <c r="B463" s="31">
        <v>37054</v>
      </c>
      <c r="C463" s="29" t="s">
        <v>1539</v>
      </c>
      <c r="D463" s="29" t="s">
        <v>1515</v>
      </c>
      <c r="E463" s="29"/>
      <c r="F463" s="29" t="s">
        <v>1526</v>
      </c>
      <c r="G463" s="32">
        <v>8845</v>
      </c>
      <c r="H463" s="30"/>
      <c r="I463" s="31"/>
      <c r="J463" s="29"/>
      <c r="K463" s="29"/>
      <c r="L463" s="29"/>
      <c r="M463" s="29"/>
      <c r="N463" s="32"/>
      <c r="O463" s="30"/>
      <c r="P463" s="31"/>
      <c r="Q463" s="29"/>
      <c r="R463" s="29"/>
      <c r="S463" s="29"/>
      <c r="T463" s="29"/>
      <c r="U463" s="32"/>
      <c r="V463" s="30"/>
      <c r="W463" s="31"/>
      <c r="X463" s="29"/>
      <c r="Y463" s="29"/>
      <c r="Z463" s="29"/>
      <c r="AA463" s="29"/>
      <c r="AB463" s="32"/>
      <c r="AC463" s="30"/>
      <c r="AD463" s="31"/>
      <c r="AE463" s="29"/>
      <c r="AF463" s="29"/>
      <c r="AG463" s="29"/>
      <c r="AH463" s="29"/>
      <c r="AI463" s="32"/>
      <c r="AJ463" s="30"/>
      <c r="AK463" s="31"/>
      <c r="AL463" s="29"/>
      <c r="AM463" s="29"/>
      <c r="AN463" s="29"/>
      <c r="AO463" s="29"/>
      <c r="AP463" s="32"/>
      <c r="AQ463" s="30"/>
      <c r="AR463" s="31"/>
      <c r="AS463" s="29"/>
      <c r="AT463" s="29"/>
      <c r="AU463" s="29"/>
      <c r="AV463" s="29"/>
      <c r="AW463" s="32"/>
      <c r="AX463" s="30"/>
      <c r="AY463" s="31"/>
      <c r="AZ463" s="29"/>
      <c r="BA463" s="29"/>
      <c r="BB463" s="29"/>
      <c r="BC463" s="29"/>
      <c r="BD463" s="32"/>
      <c r="BE463" s="30"/>
      <c r="BF463" s="31"/>
      <c r="BG463" s="29"/>
      <c r="BH463" s="29"/>
      <c r="BI463" s="29"/>
      <c r="BJ463" s="29"/>
      <c r="BK463" s="32"/>
      <c r="BL463" s="30"/>
      <c r="BM463" s="31"/>
      <c r="BN463" s="29"/>
      <c r="BO463" s="29"/>
      <c r="BP463" s="29"/>
      <c r="BQ463" s="29"/>
      <c r="BR463" s="32"/>
      <c r="BS463" s="30"/>
      <c r="BT463" s="31"/>
      <c r="BU463" s="29"/>
      <c r="BV463" s="29"/>
      <c r="BW463" s="29"/>
      <c r="BX463" s="29"/>
      <c r="BY463" s="32"/>
      <c r="BZ463" s="30"/>
      <c r="CA463" s="31"/>
      <c r="CB463" s="29"/>
      <c r="CC463" s="29"/>
      <c r="CD463" s="29"/>
      <c r="CE463" s="29"/>
      <c r="CF463" s="32"/>
      <c r="CG463" s="30"/>
      <c r="CH463" s="31"/>
      <c r="CI463" s="29"/>
      <c r="CJ463" s="29"/>
      <c r="CK463" s="29"/>
      <c r="CL463" s="29"/>
      <c r="CM463" s="32"/>
      <c r="CN463" s="30"/>
      <c r="CO463" s="31"/>
      <c r="CP463" s="29"/>
      <c r="CQ463" s="29"/>
      <c r="CR463" s="29"/>
      <c r="CS463" s="29"/>
      <c r="CT463" s="32"/>
      <c r="CU463" s="30"/>
      <c r="CV463" s="31"/>
      <c r="CW463" s="29"/>
      <c r="CX463" s="29"/>
      <c r="CY463" s="29"/>
      <c r="CZ463" s="29"/>
      <c r="DA463" s="32"/>
      <c r="DB463" s="30"/>
      <c r="DC463" s="31"/>
      <c r="DD463" s="29"/>
      <c r="DE463" s="29"/>
      <c r="DF463" s="29"/>
      <c r="DG463" s="29"/>
      <c r="DH463" s="32"/>
      <c r="DI463" s="30"/>
      <c r="DJ463" s="31"/>
      <c r="DK463" s="29"/>
      <c r="DL463" s="29"/>
      <c r="DM463" s="29"/>
      <c r="DN463" s="29"/>
      <c r="DO463" s="32"/>
      <c r="DP463" s="30"/>
      <c r="DQ463" s="31"/>
      <c r="DR463" s="29"/>
      <c r="DS463" s="29"/>
      <c r="DT463" s="29"/>
      <c r="DU463" s="29"/>
      <c r="DV463" s="32"/>
      <c r="DW463" s="30"/>
      <c r="DX463" s="31"/>
      <c r="DY463" s="29"/>
      <c r="DZ463" s="29"/>
      <c r="EA463" s="29"/>
      <c r="EB463" s="29"/>
      <c r="EC463" s="32"/>
      <c r="ED463" s="30"/>
      <c r="EE463" s="31"/>
      <c r="EF463" s="29"/>
      <c r="EG463" s="29"/>
      <c r="EH463" s="29"/>
      <c r="EI463" s="29"/>
      <c r="EJ463" s="32"/>
      <c r="EK463" s="30"/>
      <c r="EL463" s="31"/>
      <c r="EM463" s="29"/>
      <c r="EN463" s="29"/>
      <c r="EO463" s="29"/>
      <c r="EP463" s="29"/>
      <c r="EQ463" s="32"/>
      <c r="ER463" s="30"/>
      <c r="ES463" s="31"/>
      <c r="ET463" s="29"/>
      <c r="EU463" s="29"/>
      <c r="EV463" s="29"/>
      <c r="EW463" s="29"/>
      <c r="EX463" s="32"/>
      <c r="EY463" s="30"/>
      <c r="EZ463" s="31"/>
      <c r="FA463" s="29"/>
      <c r="FB463" s="29"/>
      <c r="FC463" s="29"/>
      <c r="FD463" s="29"/>
      <c r="FE463" s="32"/>
      <c r="FF463" s="30"/>
      <c r="FG463" s="31"/>
      <c r="FH463" s="29"/>
      <c r="FI463" s="29"/>
      <c r="FJ463" s="29"/>
      <c r="FK463" s="29"/>
      <c r="FL463" s="32"/>
      <c r="FM463" s="30"/>
      <c r="FN463" s="31"/>
      <c r="FO463" s="29"/>
      <c r="FP463" s="29"/>
      <c r="FQ463" s="29"/>
      <c r="FR463" s="29"/>
      <c r="FS463" s="32"/>
      <c r="FT463" s="30"/>
      <c r="FU463" s="31"/>
      <c r="FV463" s="29"/>
      <c r="FW463" s="29"/>
      <c r="FX463" s="29"/>
      <c r="FY463" s="29"/>
      <c r="FZ463" s="32"/>
      <c r="GA463" s="30"/>
      <c r="GB463" s="31"/>
      <c r="GC463" s="29"/>
      <c r="GD463" s="29"/>
      <c r="GE463" s="29"/>
      <c r="GF463" s="29"/>
      <c r="GG463" s="32"/>
      <c r="GH463" s="30"/>
      <c r="GI463" s="31"/>
      <c r="GJ463" s="29"/>
      <c r="GK463" s="29"/>
      <c r="GL463" s="29"/>
      <c r="GM463" s="29"/>
      <c r="GN463" s="32"/>
      <c r="GO463" s="30"/>
      <c r="GP463" s="31"/>
      <c r="GQ463" s="29"/>
      <c r="GR463" s="29"/>
      <c r="GS463" s="29"/>
      <c r="GT463" s="29"/>
      <c r="GU463" s="32"/>
      <c r="GV463" s="30"/>
      <c r="GW463" s="31"/>
      <c r="GX463" s="29"/>
      <c r="GY463" s="29"/>
      <c r="GZ463" s="29"/>
      <c r="HA463" s="29"/>
      <c r="HB463" s="32"/>
      <c r="HC463" s="30"/>
      <c r="HD463" s="31"/>
      <c r="HE463" s="29"/>
      <c r="HF463" s="29"/>
      <c r="HG463" s="29"/>
      <c r="HH463" s="29"/>
      <c r="HI463" s="32"/>
      <c r="HJ463" s="30"/>
      <c r="HK463" s="31"/>
      <c r="HL463" s="29"/>
      <c r="HM463" s="29"/>
      <c r="HN463" s="29"/>
      <c r="HO463" s="29"/>
      <c r="HP463" s="32"/>
      <c r="HQ463" s="30"/>
      <c r="HR463" s="31"/>
      <c r="HS463" s="29"/>
      <c r="HT463" s="29"/>
      <c r="HU463" s="29"/>
      <c r="HV463" s="29"/>
      <c r="HW463" s="32"/>
      <c r="HX463" s="30"/>
      <c r="HY463" s="31"/>
      <c r="HZ463" s="29"/>
      <c r="IA463" s="29"/>
      <c r="IB463" s="29"/>
      <c r="IC463" s="29"/>
      <c r="ID463" s="32"/>
      <c r="IE463" s="30"/>
      <c r="IF463" s="31"/>
      <c r="IG463" s="29"/>
      <c r="IH463" s="29"/>
      <c r="II463" s="29"/>
      <c r="IJ463" s="29"/>
      <c r="IK463" s="32"/>
      <c r="IL463" s="30"/>
      <c r="IM463" s="31"/>
      <c r="IN463" s="29"/>
      <c r="IO463" s="29"/>
      <c r="IP463" s="29"/>
      <c r="IQ463" s="29"/>
      <c r="IR463" s="32"/>
      <c r="IS463" s="30"/>
      <c r="IT463" s="31"/>
      <c r="IU463" s="29"/>
      <c r="IV463" s="29"/>
    </row>
    <row r="464" spans="1:256" hidden="1" outlineLevel="2" x14ac:dyDescent="0.25">
      <c r="A464" s="30" t="s">
        <v>1540</v>
      </c>
      <c r="B464" s="31">
        <v>37054</v>
      </c>
      <c r="C464" s="29" t="s">
        <v>1541</v>
      </c>
      <c r="D464" s="29" t="s">
        <v>1515</v>
      </c>
      <c r="E464" s="29"/>
      <c r="F464" s="29" t="s">
        <v>1526</v>
      </c>
      <c r="G464" s="32">
        <v>651.1322612405645</v>
      </c>
      <c r="H464" s="30"/>
      <c r="I464" s="31"/>
      <c r="J464" s="29"/>
      <c r="K464" s="29"/>
      <c r="L464" s="29"/>
      <c r="M464" s="29"/>
      <c r="N464" s="32"/>
      <c r="O464" s="30"/>
      <c r="P464" s="31"/>
      <c r="Q464" s="29"/>
      <c r="R464" s="29"/>
      <c r="S464" s="29"/>
      <c r="T464" s="29"/>
      <c r="U464" s="32"/>
      <c r="V464" s="30"/>
      <c r="W464" s="31"/>
      <c r="X464" s="29"/>
      <c r="Y464" s="29"/>
      <c r="Z464" s="29"/>
      <c r="AA464" s="29"/>
      <c r="AB464" s="32"/>
      <c r="AC464" s="30"/>
      <c r="AD464" s="31"/>
      <c r="AE464" s="29"/>
      <c r="AF464" s="29"/>
      <c r="AG464" s="29"/>
      <c r="AH464" s="29"/>
      <c r="AI464" s="32"/>
      <c r="AJ464" s="30"/>
      <c r="AK464" s="31"/>
      <c r="AL464" s="29"/>
      <c r="AM464" s="29"/>
      <c r="AN464" s="29"/>
      <c r="AO464" s="29"/>
      <c r="AP464" s="32"/>
      <c r="AQ464" s="30"/>
      <c r="AR464" s="31"/>
      <c r="AS464" s="29"/>
      <c r="AT464" s="29"/>
      <c r="AU464" s="29"/>
      <c r="AV464" s="29"/>
      <c r="AW464" s="32"/>
      <c r="AX464" s="30"/>
      <c r="AY464" s="31"/>
      <c r="AZ464" s="29"/>
      <c r="BA464" s="29"/>
      <c r="BB464" s="29"/>
      <c r="BC464" s="29"/>
      <c r="BD464" s="32"/>
      <c r="BE464" s="30"/>
      <c r="BF464" s="31"/>
      <c r="BG464" s="29"/>
      <c r="BH464" s="29"/>
      <c r="BI464" s="29"/>
      <c r="BJ464" s="29"/>
      <c r="BK464" s="32"/>
      <c r="BL464" s="30"/>
      <c r="BM464" s="31"/>
      <c r="BN464" s="29"/>
      <c r="BO464" s="29"/>
      <c r="BP464" s="29"/>
      <c r="BQ464" s="29"/>
      <c r="BR464" s="32"/>
      <c r="BS464" s="30"/>
      <c r="BT464" s="31"/>
      <c r="BU464" s="29"/>
      <c r="BV464" s="29"/>
      <c r="BW464" s="29"/>
      <c r="BX464" s="29"/>
      <c r="BY464" s="32"/>
      <c r="BZ464" s="30"/>
      <c r="CA464" s="31"/>
      <c r="CB464" s="29"/>
      <c r="CC464" s="29"/>
      <c r="CD464" s="29"/>
      <c r="CE464" s="29"/>
      <c r="CF464" s="32"/>
      <c r="CG464" s="30"/>
      <c r="CH464" s="31"/>
      <c r="CI464" s="29"/>
      <c r="CJ464" s="29"/>
      <c r="CK464" s="29"/>
      <c r="CL464" s="29"/>
      <c r="CM464" s="32"/>
      <c r="CN464" s="30"/>
      <c r="CO464" s="31"/>
      <c r="CP464" s="29"/>
      <c r="CQ464" s="29"/>
      <c r="CR464" s="29"/>
      <c r="CS464" s="29"/>
      <c r="CT464" s="32"/>
      <c r="CU464" s="30"/>
      <c r="CV464" s="31"/>
      <c r="CW464" s="29"/>
      <c r="CX464" s="29"/>
      <c r="CY464" s="29"/>
      <c r="CZ464" s="29"/>
      <c r="DA464" s="32"/>
      <c r="DB464" s="30"/>
      <c r="DC464" s="31"/>
      <c r="DD464" s="29"/>
      <c r="DE464" s="29"/>
      <c r="DF464" s="29"/>
      <c r="DG464" s="29"/>
      <c r="DH464" s="32"/>
      <c r="DI464" s="30"/>
      <c r="DJ464" s="31"/>
      <c r="DK464" s="29"/>
      <c r="DL464" s="29"/>
      <c r="DM464" s="29"/>
      <c r="DN464" s="29"/>
      <c r="DO464" s="32"/>
      <c r="DP464" s="30"/>
      <c r="DQ464" s="31"/>
      <c r="DR464" s="29"/>
      <c r="DS464" s="29"/>
      <c r="DT464" s="29"/>
      <c r="DU464" s="29"/>
      <c r="DV464" s="32"/>
      <c r="DW464" s="30"/>
      <c r="DX464" s="31"/>
      <c r="DY464" s="29"/>
      <c r="DZ464" s="29"/>
      <c r="EA464" s="29"/>
      <c r="EB464" s="29"/>
      <c r="EC464" s="32"/>
      <c r="ED464" s="30"/>
      <c r="EE464" s="31"/>
      <c r="EF464" s="29"/>
      <c r="EG464" s="29"/>
      <c r="EH464" s="29"/>
      <c r="EI464" s="29"/>
      <c r="EJ464" s="32"/>
      <c r="EK464" s="30"/>
      <c r="EL464" s="31"/>
      <c r="EM464" s="29"/>
      <c r="EN464" s="29"/>
      <c r="EO464" s="29"/>
      <c r="EP464" s="29"/>
      <c r="EQ464" s="32"/>
      <c r="ER464" s="30"/>
      <c r="ES464" s="31"/>
      <c r="ET464" s="29"/>
      <c r="EU464" s="29"/>
      <c r="EV464" s="29"/>
      <c r="EW464" s="29"/>
      <c r="EX464" s="32"/>
      <c r="EY464" s="30"/>
      <c r="EZ464" s="31"/>
      <c r="FA464" s="29"/>
      <c r="FB464" s="29"/>
      <c r="FC464" s="29"/>
      <c r="FD464" s="29"/>
      <c r="FE464" s="32"/>
      <c r="FF464" s="30"/>
      <c r="FG464" s="31"/>
      <c r="FH464" s="29"/>
      <c r="FI464" s="29"/>
      <c r="FJ464" s="29"/>
      <c r="FK464" s="29"/>
      <c r="FL464" s="32"/>
      <c r="FM464" s="30"/>
      <c r="FN464" s="31"/>
      <c r="FO464" s="29"/>
      <c r="FP464" s="29"/>
      <c r="FQ464" s="29"/>
      <c r="FR464" s="29"/>
      <c r="FS464" s="32"/>
      <c r="FT464" s="30"/>
      <c r="FU464" s="31"/>
      <c r="FV464" s="29"/>
      <c r="FW464" s="29"/>
      <c r="FX464" s="29"/>
      <c r="FY464" s="29"/>
      <c r="FZ464" s="32"/>
      <c r="GA464" s="30"/>
      <c r="GB464" s="31"/>
      <c r="GC464" s="29"/>
      <c r="GD464" s="29"/>
      <c r="GE464" s="29"/>
      <c r="GF464" s="29"/>
      <c r="GG464" s="32"/>
      <c r="GH464" s="30"/>
      <c r="GI464" s="31"/>
      <c r="GJ464" s="29"/>
      <c r="GK464" s="29"/>
      <c r="GL464" s="29"/>
      <c r="GM464" s="29"/>
      <c r="GN464" s="32"/>
      <c r="GO464" s="30"/>
      <c r="GP464" s="31"/>
      <c r="GQ464" s="29"/>
      <c r="GR464" s="29"/>
      <c r="GS464" s="29"/>
      <c r="GT464" s="29"/>
      <c r="GU464" s="32"/>
      <c r="GV464" s="30"/>
      <c r="GW464" s="31"/>
      <c r="GX464" s="29"/>
      <c r="GY464" s="29"/>
      <c r="GZ464" s="29"/>
      <c r="HA464" s="29"/>
      <c r="HB464" s="32"/>
      <c r="HC464" s="30"/>
      <c r="HD464" s="31"/>
      <c r="HE464" s="29"/>
      <c r="HF464" s="29"/>
      <c r="HG464" s="29"/>
      <c r="HH464" s="29"/>
      <c r="HI464" s="32"/>
      <c r="HJ464" s="30"/>
      <c r="HK464" s="31"/>
      <c r="HL464" s="29"/>
      <c r="HM464" s="29"/>
      <c r="HN464" s="29"/>
      <c r="HO464" s="29"/>
      <c r="HP464" s="32"/>
      <c r="HQ464" s="30"/>
      <c r="HR464" s="31"/>
      <c r="HS464" s="29"/>
      <c r="HT464" s="29"/>
      <c r="HU464" s="29"/>
      <c r="HV464" s="29"/>
      <c r="HW464" s="32"/>
      <c r="HX464" s="30"/>
      <c r="HY464" s="31"/>
      <c r="HZ464" s="29"/>
      <c r="IA464" s="29"/>
      <c r="IB464" s="29"/>
      <c r="IC464" s="29"/>
      <c r="ID464" s="32"/>
      <c r="IE464" s="30"/>
      <c r="IF464" s="31"/>
      <c r="IG464" s="29"/>
      <c r="IH464" s="29"/>
      <c r="II464" s="29"/>
      <c r="IJ464" s="29"/>
      <c r="IK464" s="32"/>
      <c r="IL464" s="30"/>
      <c r="IM464" s="31"/>
      <c r="IN464" s="29"/>
      <c r="IO464" s="29"/>
      <c r="IP464" s="29"/>
      <c r="IQ464" s="29"/>
      <c r="IR464" s="32"/>
      <c r="IS464" s="30"/>
      <c r="IT464" s="31"/>
      <c r="IU464" s="29"/>
      <c r="IV464" s="29"/>
    </row>
    <row r="465" spans="1:256" hidden="1" outlineLevel="2" x14ac:dyDescent="0.25">
      <c r="A465" s="30" t="s">
        <v>1542</v>
      </c>
      <c r="B465" s="31">
        <v>37054</v>
      </c>
      <c r="C465" s="29" t="s">
        <v>1541</v>
      </c>
      <c r="D465" s="29" t="s">
        <v>1515</v>
      </c>
      <c r="E465" s="29"/>
      <c r="F465" s="29" t="s">
        <v>1526</v>
      </c>
      <c r="G465" s="32">
        <v>3753.8562520511978</v>
      </c>
      <c r="H465" s="30"/>
      <c r="I465" s="31"/>
      <c r="J465" s="29"/>
      <c r="K465" s="29"/>
      <c r="L465" s="29"/>
      <c r="M465" s="29"/>
      <c r="N465" s="32"/>
      <c r="O465" s="30"/>
      <c r="P465" s="31"/>
      <c r="Q465" s="29"/>
      <c r="R465" s="29"/>
      <c r="S465" s="29"/>
      <c r="T465" s="29"/>
      <c r="U465" s="32"/>
      <c r="V465" s="30"/>
      <c r="W465" s="31"/>
      <c r="X465" s="29"/>
      <c r="Y465" s="29"/>
      <c r="Z465" s="29"/>
      <c r="AA465" s="29"/>
      <c r="AB465" s="32"/>
      <c r="AC465" s="30"/>
      <c r="AD465" s="31"/>
      <c r="AE465" s="29"/>
      <c r="AF465" s="29"/>
      <c r="AG465" s="29"/>
      <c r="AH465" s="29"/>
      <c r="AI465" s="32"/>
      <c r="AJ465" s="30"/>
      <c r="AK465" s="31"/>
      <c r="AL465" s="29"/>
      <c r="AM465" s="29"/>
      <c r="AN465" s="29"/>
      <c r="AO465" s="29"/>
      <c r="AP465" s="32"/>
      <c r="AQ465" s="30"/>
      <c r="AR465" s="31"/>
      <c r="AS465" s="29"/>
      <c r="AT465" s="29"/>
      <c r="AU465" s="29"/>
      <c r="AV465" s="29"/>
      <c r="AW465" s="32"/>
      <c r="AX465" s="30"/>
      <c r="AY465" s="31"/>
      <c r="AZ465" s="29"/>
      <c r="BA465" s="29"/>
      <c r="BB465" s="29"/>
      <c r="BC465" s="29"/>
      <c r="BD465" s="32"/>
      <c r="BE465" s="30"/>
      <c r="BF465" s="31"/>
      <c r="BG465" s="29"/>
      <c r="BH465" s="29"/>
      <c r="BI465" s="29"/>
      <c r="BJ465" s="29"/>
      <c r="BK465" s="32"/>
      <c r="BL465" s="30"/>
      <c r="BM465" s="31"/>
      <c r="BN465" s="29"/>
      <c r="BO465" s="29"/>
      <c r="BP465" s="29"/>
      <c r="BQ465" s="29"/>
      <c r="BR465" s="32"/>
      <c r="BS465" s="30"/>
      <c r="BT465" s="31"/>
      <c r="BU465" s="29"/>
      <c r="BV465" s="29"/>
      <c r="BW465" s="29"/>
      <c r="BX465" s="29"/>
      <c r="BY465" s="32"/>
      <c r="BZ465" s="30"/>
      <c r="CA465" s="31"/>
      <c r="CB465" s="29"/>
      <c r="CC465" s="29"/>
      <c r="CD465" s="29"/>
      <c r="CE465" s="29"/>
      <c r="CF465" s="32"/>
      <c r="CG465" s="30"/>
      <c r="CH465" s="31"/>
      <c r="CI465" s="29"/>
      <c r="CJ465" s="29"/>
      <c r="CK465" s="29"/>
      <c r="CL465" s="29"/>
      <c r="CM465" s="32"/>
      <c r="CN465" s="30"/>
      <c r="CO465" s="31"/>
      <c r="CP465" s="29"/>
      <c r="CQ465" s="29"/>
      <c r="CR465" s="29"/>
      <c r="CS465" s="29"/>
      <c r="CT465" s="32"/>
      <c r="CU465" s="30"/>
      <c r="CV465" s="31"/>
      <c r="CW465" s="29"/>
      <c r="CX465" s="29"/>
      <c r="CY465" s="29"/>
      <c r="CZ465" s="29"/>
      <c r="DA465" s="32"/>
      <c r="DB465" s="30"/>
      <c r="DC465" s="31"/>
      <c r="DD465" s="29"/>
      <c r="DE465" s="29"/>
      <c r="DF465" s="29"/>
      <c r="DG465" s="29"/>
      <c r="DH465" s="32"/>
      <c r="DI465" s="30"/>
      <c r="DJ465" s="31"/>
      <c r="DK465" s="29"/>
      <c r="DL465" s="29"/>
      <c r="DM465" s="29"/>
      <c r="DN465" s="29"/>
      <c r="DO465" s="32"/>
      <c r="DP465" s="30"/>
      <c r="DQ465" s="31"/>
      <c r="DR465" s="29"/>
      <c r="DS465" s="29"/>
      <c r="DT465" s="29"/>
      <c r="DU465" s="29"/>
      <c r="DV465" s="32"/>
      <c r="DW465" s="30"/>
      <c r="DX465" s="31"/>
      <c r="DY465" s="29"/>
      <c r="DZ465" s="29"/>
      <c r="EA465" s="29"/>
      <c r="EB465" s="29"/>
      <c r="EC465" s="32"/>
      <c r="ED465" s="30"/>
      <c r="EE465" s="31"/>
      <c r="EF465" s="29"/>
      <c r="EG465" s="29"/>
      <c r="EH465" s="29"/>
      <c r="EI465" s="29"/>
      <c r="EJ465" s="32"/>
      <c r="EK465" s="30"/>
      <c r="EL465" s="31"/>
      <c r="EM465" s="29"/>
      <c r="EN465" s="29"/>
      <c r="EO465" s="29"/>
      <c r="EP465" s="29"/>
      <c r="EQ465" s="32"/>
      <c r="ER465" s="30"/>
      <c r="ES465" s="31"/>
      <c r="ET465" s="29"/>
      <c r="EU465" s="29"/>
      <c r="EV465" s="29"/>
      <c r="EW465" s="29"/>
      <c r="EX465" s="32"/>
      <c r="EY465" s="30"/>
      <c r="EZ465" s="31"/>
      <c r="FA465" s="29"/>
      <c r="FB465" s="29"/>
      <c r="FC465" s="29"/>
      <c r="FD465" s="29"/>
      <c r="FE465" s="32"/>
      <c r="FF465" s="30"/>
      <c r="FG465" s="31"/>
      <c r="FH465" s="29"/>
      <c r="FI465" s="29"/>
      <c r="FJ465" s="29"/>
      <c r="FK465" s="29"/>
      <c r="FL465" s="32"/>
      <c r="FM465" s="30"/>
      <c r="FN465" s="31"/>
      <c r="FO465" s="29"/>
      <c r="FP465" s="29"/>
      <c r="FQ465" s="29"/>
      <c r="FR465" s="29"/>
      <c r="FS465" s="32"/>
      <c r="FT465" s="30"/>
      <c r="FU465" s="31"/>
      <c r="FV465" s="29"/>
      <c r="FW465" s="29"/>
      <c r="FX465" s="29"/>
      <c r="FY465" s="29"/>
      <c r="FZ465" s="32"/>
      <c r="GA465" s="30"/>
      <c r="GB465" s="31"/>
      <c r="GC465" s="29"/>
      <c r="GD465" s="29"/>
      <c r="GE465" s="29"/>
      <c r="GF465" s="29"/>
      <c r="GG465" s="32"/>
      <c r="GH465" s="30"/>
      <c r="GI465" s="31"/>
      <c r="GJ465" s="29"/>
      <c r="GK465" s="29"/>
      <c r="GL465" s="29"/>
      <c r="GM465" s="29"/>
      <c r="GN465" s="32"/>
      <c r="GO465" s="30"/>
      <c r="GP465" s="31"/>
      <c r="GQ465" s="29"/>
      <c r="GR465" s="29"/>
      <c r="GS465" s="29"/>
      <c r="GT465" s="29"/>
      <c r="GU465" s="32"/>
      <c r="GV465" s="30"/>
      <c r="GW465" s="31"/>
      <c r="GX465" s="29"/>
      <c r="GY465" s="29"/>
      <c r="GZ465" s="29"/>
      <c r="HA465" s="29"/>
      <c r="HB465" s="32"/>
      <c r="HC465" s="30"/>
      <c r="HD465" s="31"/>
      <c r="HE465" s="29"/>
      <c r="HF465" s="29"/>
      <c r="HG465" s="29"/>
      <c r="HH465" s="29"/>
      <c r="HI465" s="32"/>
      <c r="HJ465" s="30"/>
      <c r="HK465" s="31"/>
      <c r="HL465" s="29"/>
      <c r="HM465" s="29"/>
      <c r="HN465" s="29"/>
      <c r="HO465" s="29"/>
      <c r="HP465" s="32"/>
      <c r="HQ465" s="30"/>
      <c r="HR465" s="31"/>
      <c r="HS465" s="29"/>
      <c r="HT465" s="29"/>
      <c r="HU465" s="29"/>
      <c r="HV465" s="29"/>
      <c r="HW465" s="32"/>
      <c r="HX465" s="30"/>
      <c r="HY465" s="31"/>
      <c r="HZ465" s="29"/>
      <c r="IA465" s="29"/>
      <c r="IB465" s="29"/>
      <c r="IC465" s="29"/>
      <c r="ID465" s="32"/>
      <c r="IE465" s="30"/>
      <c r="IF465" s="31"/>
      <c r="IG465" s="29"/>
      <c r="IH465" s="29"/>
      <c r="II465" s="29"/>
      <c r="IJ465" s="29"/>
      <c r="IK465" s="32"/>
      <c r="IL465" s="30"/>
      <c r="IM465" s="31"/>
      <c r="IN465" s="29"/>
      <c r="IO465" s="29"/>
      <c r="IP465" s="29"/>
      <c r="IQ465" s="29"/>
      <c r="IR465" s="32"/>
      <c r="IS465" s="30"/>
      <c r="IT465" s="31"/>
      <c r="IU465" s="29"/>
      <c r="IV465" s="29"/>
    </row>
    <row r="466" spans="1:256" hidden="1" outlineLevel="2" x14ac:dyDescent="0.25">
      <c r="A466" s="30" t="s">
        <v>1543</v>
      </c>
      <c r="B466" s="31">
        <v>37055</v>
      </c>
      <c r="C466" s="29" t="s">
        <v>1544</v>
      </c>
      <c r="D466" s="29" t="s">
        <v>1515</v>
      </c>
      <c r="E466" s="29"/>
      <c r="F466" s="29" t="s">
        <v>1526</v>
      </c>
      <c r="G466" s="32">
        <v>17588</v>
      </c>
      <c r="H466" s="30"/>
      <c r="I466" s="31"/>
      <c r="J466" s="29"/>
      <c r="K466" s="29"/>
      <c r="L466" s="29"/>
      <c r="M466" s="29"/>
      <c r="N466" s="32"/>
      <c r="O466" s="30"/>
      <c r="P466" s="31"/>
      <c r="Q466" s="29"/>
      <c r="R466" s="29"/>
      <c r="S466" s="29"/>
      <c r="T466" s="29"/>
      <c r="U466" s="32"/>
      <c r="V466" s="30"/>
      <c r="W466" s="31"/>
      <c r="X466" s="29"/>
      <c r="Y466" s="29"/>
      <c r="Z466" s="29"/>
      <c r="AA466" s="29"/>
      <c r="AB466" s="32"/>
      <c r="AC466" s="30"/>
      <c r="AD466" s="31"/>
      <c r="AE466" s="29"/>
      <c r="AF466" s="29"/>
      <c r="AG466" s="29"/>
      <c r="AH466" s="29"/>
      <c r="AI466" s="32"/>
      <c r="AJ466" s="30"/>
      <c r="AK466" s="31"/>
      <c r="AL466" s="29"/>
      <c r="AM466" s="29"/>
      <c r="AN466" s="29"/>
      <c r="AO466" s="29"/>
      <c r="AP466" s="32"/>
      <c r="AQ466" s="30"/>
      <c r="AR466" s="31"/>
      <c r="AS466" s="29"/>
      <c r="AT466" s="29"/>
      <c r="AU466" s="29"/>
      <c r="AV466" s="29"/>
      <c r="AW466" s="32"/>
      <c r="AX466" s="30"/>
      <c r="AY466" s="31"/>
      <c r="AZ466" s="29"/>
      <c r="BA466" s="29"/>
      <c r="BB466" s="29"/>
      <c r="BC466" s="29"/>
      <c r="BD466" s="32"/>
      <c r="BE466" s="30"/>
      <c r="BF466" s="31"/>
      <c r="BG466" s="29"/>
      <c r="BH466" s="29"/>
      <c r="BI466" s="29"/>
      <c r="BJ466" s="29"/>
      <c r="BK466" s="32"/>
      <c r="BL466" s="30"/>
      <c r="BM466" s="31"/>
      <c r="BN466" s="29"/>
      <c r="BO466" s="29"/>
      <c r="BP466" s="29"/>
      <c r="BQ466" s="29"/>
      <c r="BR466" s="32"/>
      <c r="BS466" s="30"/>
      <c r="BT466" s="31"/>
      <c r="BU466" s="29"/>
      <c r="BV466" s="29"/>
      <c r="BW466" s="29"/>
      <c r="BX466" s="29"/>
      <c r="BY466" s="32"/>
      <c r="BZ466" s="30"/>
      <c r="CA466" s="31"/>
      <c r="CB466" s="29"/>
      <c r="CC466" s="29"/>
      <c r="CD466" s="29"/>
      <c r="CE466" s="29"/>
      <c r="CF466" s="32"/>
      <c r="CG466" s="30"/>
      <c r="CH466" s="31"/>
      <c r="CI466" s="29"/>
      <c r="CJ466" s="29"/>
      <c r="CK466" s="29"/>
      <c r="CL466" s="29"/>
      <c r="CM466" s="32"/>
      <c r="CN466" s="30"/>
      <c r="CO466" s="31"/>
      <c r="CP466" s="29"/>
      <c r="CQ466" s="29"/>
      <c r="CR466" s="29"/>
      <c r="CS466" s="29"/>
      <c r="CT466" s="32"/>
      <c r="CU466" s="30"/>
      <c r="CV466" s="31"/>
      <c r="CW466" s="29"/>
      <c r="CX466" s="29"/>
      <c r="CY466" s="29"/>
      <c r="CZ466" s="29"/>
      <c r="DA466" s="32"/>
      <c r="DB466" s="30"/>
      <c r="DC466" s="31"/>
      <c r="DD466" s="29"/>
      <c r="DE466" s="29"/>
      <c r="DF466" s="29"/>
      <c r="DG466" s="29"/>
      <c r="DH466" s="32"/>
      <c r="DI466" s="30"/>
      <c r="DJ466" s="31"/>
      <c r="DK466" s="29"/>
      <c r="DL466" s="29"/>
      <c r="DM466" s="29"/>
      <c r="DN466" s="29"/>
      <c r="DO466" s="32"/>
      <c r="DP466" s="30"/>
      <c r="DQ466" s="31"/>
      <c r="DR466" s="29"/>
      <c r="DS466" s="29"/>
      <c r="DT466" s="29"/>
      <c r="DU466" s="29"/>
      <c r="DV466" s="32"/>
      <c r="DW466" s="30"/>
      <c r="DX466" s="31"/>
      <c r="DY466" s="29"/>
      <c r="DZ466" s="29"/>
      <c r="EA466" s="29"/>
      <c r="EB466" s="29"/>
      <c r="EC466" s="32"/>
      <c r="ED466" s="30"/>
      <c r="EE466" s="31"/>
      <c r="EF466" s="29"/>
      <c r="EG466" s="29"/>
      <c r="EH466" s="29"/>
      <c r="EI466" s="29"/>
      <c r="EJ466" s="32"/>
      <c r="EK466" s="30"/>
      <c r="EL466" s="31"/>
      <c r="EM466" s="29"/>
      <c r="EN466" s="29"/>
      <c r="EO466" s="29"/>
      <c r="EP466" s="29"/>
      <c r="EQ466" s="32"/>
      <c r="ER466" s="30"/>
      <c r="ES466" s="31"/>
      <c r="ET466" s="29"/>
      <c r="EU466" s="29"/>
      <c r="EV466" s="29"/>
      <c r="EW466" s="29"/>
      <c r="EX466" s="32"/>
      <c r="EY466" s="30"/>
      <c r="EZ466" s="31"/>
      <c r="FA466" s="29"/>
      <c r="FB466" s="29"/>
      <c r="FC466" s="29"/>
      <c r="FD466" s="29"/>
      <c r="FE466" s="32"/>
      <c r="FF466" s="30"/>
      <c r="FG466" s="31"/>
      <c r="FH466" s="29"/>
      <c r="FI466" s="29"/>
      <c r="FJ466" s="29"/>
      <c r="FK466" s="29"/>
      <c r="FL466" s="32"/>
      <c r="FM466" s="30"/>
      <c r="FN466" s="31"/>
      <c r="FO466" s="29"/>
      <c r="FP466" s="29"/>
      <c r="FQ466" s="29"/>
      <c r="FR466" s="29"/>
      <c r="FS466" s="32"/>
      <c r="FT466" s="30"/>
      <c r="FU466" s="31"/>
      <c r="FV466" s="29"/>
      <c r="FW466" s="29"/>
      <c r="FX466" s="29"/>
      <c r="FY466" s="29"/>
      <c r="FZ466" s="32"/>
      <c r="GA466" s="30"/>
      <c r="GB466" s="31"/>
      <c r="GC466" s="29"/>
      <c r="GD466" s="29"/>
      <c r="GE466" s="29"/>
      <c r="GF466" s="29"/>
      <c r="GG466" s="32"/>
      <c r="GH466" s="30"/>
      <c r="GI466" s="31"/>
      <c r="GJ466" s="29"/>
      <c r="GK466" s="29"/>
      <c r="GL466" s="29"/>
      <c r="GM466" s="29"/>
      <c r="GN466" s="32"/>
      <c r="GO466" s="30"/>
      <c r="GP466" s="31"/>
      <c r="GQ466" s="29"/>
      <c r="GR466" s="29"/>
      <c r="GS466" s="29"/>
      <c r="GT466" s="29"/>
      <c r="GU466" s="32"/>
      <c r="GV466" s="30"/>
      <c r="GW466" s="31"/>
      <c r="GX466" s="29"/>
      <c r="GY466" s="29"/>
      <c r="GZ466" s="29"/>
      <c r="HA466" s="29"/>
      <c r="HB466" s="32"/>
      <c r="HC466" s="30"/>
      <c r="HD466" s="31"/>
      <c r="HE466" s="29"/>
      <c r="HF466" s="29"/>
      <c r="HG466" s="29"/>
      <c r="HH466" s="29"/>
      <c r="HI466" s="32"/>
      <c r="HJ466" s="30"/>
      <c r="HK466" s="31"/>
      <c r="HL466" s="29"/>
      <c r="HM466" s="29"/>
      <c r="HN466" s="29"/>
      <c r="HO466" s="29"/>
      <c r="HP466" s="32"/>
      <c r="HQ466" s="30"/>
      <c r="HR466" s="31"/>
      <c r="HS466" s="29"/>
      <c r="HT466" s="29"/>
      <c r="HU466" s="29"/>
      <c r="HV466" s="29"/>
      <c r="HW466" s="32"/>
      <c r="HX466" s="30"/>
      <c r="HY466" s="31"/>
      <c r="HZ466" s="29"/>
      <c r="IA466" s="29"/>
      <c r="IB466" s="29"/>
      <c r="IC466" s="29"/>
      <c r="ID466" s="32"/>
      <c r="IE466" s="30"/>
      <c r="IF466" s="31"/>
      <c r="IG466" s="29"/>
      <c r="IH466" s="29"/>
      <c r="II466" s="29"/>
      <c r="IJ466" s="29"/>
      <c r="IK466" s="32"/>
      <c r="IL466" s="30"/>
      <c r="IM466" s="31"/>
      <c r="IN466" s="29"/>
      <c r="IO466" s="29"/>
      <c r="IP466" s="29"/>
      <c r="IQ466" s="29"/>
      <c r="IR466" s="32"/>
      <c r="IS466" s="30"/>
      <c r="IT466" s="31"/>
      <c r="IU466" s="29"/>
      <c r="IV466" s="29"/>
    </row>
    <row r="467" spans="1:256" hidden="1" outlineLevel="2" x14ac:dyDescent="0.25">
      <c r="A467" s="30" t="s">
        <v>1545</v>
      </c>
      <c r="B467" s="31">
        <v>37055</v>
      </c>
      <c r="C467" s="29" t="s">
        <v>1546</v>
      </c>
      <c r="D467" s="29" t="s">
        <v>1515</v>
      </c>
      <c r="E467" s="29"/>
      <c r="F467" s="29" t="s">
        <v>1516</v>
      </c>
      <c r="G467" s="32">
        <v>530.82756346851306</v>
      </c>
      <c r="H467" s="30"/>
      <c r="I467" s="31"/>
      <c r="J467" s="29"/>
      <c r="K467" s="29"/>
      <c r="L467" s="29"/>
      <c r="M467" s="29"/>
      <c r="N467" s="32"/>
      <c r="O467" s="30"/>
      <c r="P467" s="31"/>
      <c r="Q467" s="29"/>
      <c r="R467" s="29"/>
      <c r="S467" s="29"/>
      <c r="T467" s="29"/>
      <c r="U467" s="32"/>
      <c r="V467" s="30"/>
      <c r="W467" s="31"/>
      <c r="X467" s="29"/>
      <c r="Y467" s="29"/>
      <c r="Z467" s="29"/>
      <c r="AA467" s="29"/>
      <c r="AB467" s="32"/>
      <c r="AC467" s="30"/>
      <c r="AD467" s="31"/>
      <c r="AE467" s="29"/>
      <c r="AF467" s="29"/>
      <c r="AG467" s="29"/>
      <c r="AH467" s="29"/>
      <c r="AI467" s="32"/>
      <c r="AJ467" s="30"/>
      <c r="AK467" s="31"/>
      <c r="AL467" s="29"/>
      <c r="AM467" s="29"/>
      <c r="AN467" s="29"/>
      <c r="AO467" s="29"/>
      <c r="AP467" s="32"/>
      <c r="AQ467" s="30"/>
      <c r="AR467" s="31"/>
      <c r="AS467" s="29"/>
      <c r="AT467" s="29"/>
      <c r="AU467" s="29"/>
      <c r="AV467" s="29"/>
      <c r="AW467" s="32"/>
      <c r="AX467" s="30"/>
      <c r="AY467" s="31"/>
      <c r="AZ467" s="29"/>
      <c r="BA467" s="29"/>
      <c r="BB467" s="29"/>
      <c r="BC467" s="29"/>
      <c r="BD467" s="32"/>
      <c r="BE467" s="30"/>
      <c r="BF467" s="31"/>
      <c r="BG467" s="29"/>
      <c r="BH467" s="29"/>
      <c r="BI467" s="29"/>
      <c r="BJ467" s="29"/>
      <c r="BK467" s="32"/>
      <c r="BL467" s="30"/>
      <c r="BM467" s="31"/>
      <c r="BN467" s="29"/>
      <c r="BO467" s="29"/>
      <c r="BP467" s="29"/>
      <c r="BQ467" s="29"/>
      <c r="BR467" s="32"/>
      <c r="BS467" s="30"/>
      <c r="BT467" s="31"/>
      <c r="BU467" s="29"/>
      <c r="BV467" s="29"/>
      <c r="BW467" s="29"/>
      <c r="BX467" s="29"/>
      <c r="BY467" s="32"/>
      <c r="BZ467" s="30"/>
      <c r="CA467" s="31"/>
      <c r="CB467" s="29"/>
      <c r="CC467" s="29"/>
      <c r="CD467" s="29"/>
      <c r="CE467" s="29"/>
      <c r="CF467" s="32"/>
      <c r="CG467" s="30"/>
      <c r="CH467" s="31"/>
      <c r="CI467" s="29"/>
      <c r="CJ467" s="29"/>
      <c r="CK467" s="29"/>
      <c r="CL467" s="29"/>
      <c r="CM467" s="32"/>
      <c r="CN467" s="30"/>
      <c r="CO467" s="31"/>
      <c r="CP467" s="29"/>
      <c r="CQ467" s="29"/>
      <c r="CR467" s="29"/>
      <c r="CS467" s="29"/>
      <c r="CT467" s="32"/>
      <c r="CU467" s="30"/>
      <c r="CV467" s="31"/>
      <c r="CW467" s="29"/>
      <c r="CX467" s="29"/>
      <c r="CY467" s="29"/>
      <c r="CZ467" s="29"/>
      <c r="DA467" s="32"/>
      <c r="DB467" s="30"/>
      <c r="DC467" s="31"/>
      <c r="DD467" s="29"/>
      <c r="DE467" s="29"/>
      <c r="DF467" s="29"/>
      <c r="DG467" s="29"/>
      <c r="DH467" s="32"/>
      <c r="DI467" s="30"/>
      <c r="DJ467" s="31"/>
      <c r="DK467" s="29"/>
      <c r="DL467" s="29"/>
      <c r="DM467" s="29"/>
      <c r="DN467" s="29"/>
      <c r="DO467" s="32"/>
      <c r="DP467" s="30"/>
      <c r="DQ467" s="31"/>
      <c r="DR467" s="29"/>
      <c r="DS467" s="29"/>
      <c r="DT467" s="29"/>
      <c r="DU467" s="29"/>
      <c r="DV467" s="32"/>
      <c r="DW467" s="30"/>
      <c r="DX467" s="31"/>
      <c r="DY467" s="29"/>
      <c r="DZ467" s="29"/>
      <c r="EA467" s="29"/>
      <c r="EB467" s="29"/>
      <c r="EC467" s="32"/>
      <c r="ED467" s="30"/>
      <c r="EE467" s="31"/>
      <c r="EF467" s="29"/>
      <c r="EG467" s="29"/>
      <c r="EH467" s="29"/>
      <c r="EI467" s="29"/>
      <c r="EJ467" s="32"/>
      <c r="EK467" s="30"/>
      <c r="EL467" s="31"/>
      <c r="EM467" s="29"/>
      <c r="EN467" s="29"/>
      <c r="EO467" s="29"/>
      <c r="EP467" s="29"/>
      <c r="EQ467" s="32"/>
      <c r="ER467" s="30"/>
      <c r="ES467" s="31"/>
      <c r="ET467" s="29"/>
      <c r="EU467" s="29"/>
      <c r="EV467" s="29"/>
      <c r="EW467" s="29"/>
      <c r="EX467" s="32"/>
      <c r="EY467" s="30"/>
      <c r="EZ467" s="31"/>
      <c r="FA467" s="29"/>
      <c r="FB467" s="29"/>
      <c r="FC467" s="29"/>
      <c r="FD467" s="29"/>
      <c r="FE467" s="32"/>
      <c r="FF467" s="30"/>
      <c r="FG467" s="31"/>
      <c r="FH467" s="29"/>
      <c r="FI467" s="29"/>
      <c r="FJ467" s="29"/>
      <c r="FK467" s="29"/>
      <c r="FL467" s="32"/>
      <c r="FM467" s="30"/>
      <c r="FN467" s="31"/>
      <c r="FO467" s="29"/>
      <c r="FP467" s="29"/>
      <c r="FQ467" s="29"/>
      <c r="FR467" s="29"/>
      <c r="FS467" s="32"/>
      <c r="FT467" s="30"/>
      <c r="FU467" s="31"/>
      <c r="FV467" s="29"/>
      <c r="FW467" s="29"/>
      <c r="FX467" s="29"/>
      <c r="FY467" s="29"/>
      <c r="FZ467" s="32"/>
      <c r="GA467" s="30"/>
      <c r="GB467" s="31"/>
      <c r="GC467" s="29"/>
      <c r="GD467" s="29"/>
      <c r="GE467" s="29"/>
      <c r="GF467" s="29"/>
      <c r="GG467" s="32"/>
      <c r="GH467" s="30"/>
      <c r="GI467" s="31"/>
      <c r="GJ467" s="29"/>
      <c r="GK467" s="29"/>
      <c r="GL467" s="29"/>
      <c r="GM467" s="29"/>
      <c r="GN467" s="32"/>
      <c r="GO467" s="30"/>
      <c r="GP467" s="31"/>
      <c r="GQ467" s="29"/>
      <c r="GR467" s="29"/>
      <c r="GS467" s="29"/>
      <c r="GT467" s="29"/>
      <c r="GU467" s="32"/>
      <c r="GV467" s="30"/>
      <c r="GW467" s="31"/>
      <c r="GX467" s="29"/>
      <c r="GY467" s="29"/>
      <c r="GZ467" s="29"/>
      <c r="HA467" s="29"/>
      <c r="HB467" s="32"/>
      <c r="HC467" s="30"/>
      <c r="HD467" s="31"/>
      <c r="HE467" s="29"/>
      <c r="HF467" s="29"/>
      <c r="HG467" s="29"/>
      <c r="HH467" s="29"/>
      <c r="HI467" s="32"/>
      <c r="HJ467" s="30"/>
      <c r="HK467" s="31"/>
      <c r="HL467" s="29"/>
      <c r="HM467" s="29"/>
      <c r="HN467" s="29"/>
      <c r="HO467" s="29"/>
      <c r="HP467" s="32"/>
      <c r="HQ467" s="30"/>
      <c r="HR467" s="31"/>
      <c r="HS467" s="29"/>
      <c r="HT467" s="29"/>
      <c r="HU467" s="29"/>
      <c r="HV467" s="29"/>
      <c r="HW467" s="32"/>
      <c r="HX467" s="30"/>
      <c r="HY467" s="31"/>
      <c r="HZ467" s="29"/>
      <c r="IA467" s="29"/>
      <c r="IB467" s="29"/>
      <c r="IC467" s="29"/>
      <c r="ID467" s="32"/>
      <c r="IE467" s="30"/>
      <c r="IF467" s="31"/>
      <c r="IG467" s="29"/>
      <c r="IH467" s="29"/>
      <c r="II467" s="29"/>
      <c r="IJ467" s="29"/>
      <c r="IK467" s="32"/>
      <c r="IL467" s="30"/>
      <c r="IM467" s="31"/>
      <c r="IN467" s="29"/>
      <c r="IO467" s="29"/>
      <c r="IP467" s="29"/>
      <c r="IQ467" s="29"/>
      <c r="IR467" s="32"/>
      <c r="IS467" s="30"/>
      <c r="IT467" s="31"/>
      <c r="IU467" s="29"/>
      <c r="IV467" s="29"/>
    </row>
    <row r="468" spans="1:256" hidden="1" outlineLevel="2" x14ac:dyDescent="0.25">
      <c r="A468" s="30" t="s">
        <v>1547</v>
      </c>
      <c r="B468" s="31">
        <v>37055</v>
      </c>
      <c r="C468" s="29" t="s">
        <v>1546</v>
      </c>
      <c r="D468" s="29" t="s">
        <v>1515</v>
      </c>
      <c r="E468" s="29"/>
      <c r="F468" s="29" t="s">
        <v>1516</v>
      </c>
      <c r="G468" s="32">
        <v>584.89943949884605</v>
      </c>
      <c r="H468" s="30"/>
      <c r="I468" s="31"/>
      <c r="J468" s="29"/>
      <c r="K468" s="29"/>
      <c r="L468" s="29"/>
      <c r="M468" s="29"/>
      <c r="N468" s="32"/>
      <c r="O468" s="30"/>
      <c r="P468" s="31"/>
      <c r="Q468" s="29"/>
      <c r="R468" s="29"/>
      <c r="S468" s="29"/>
      <c r="T468" s="29"/>
      <c r="U468" s="32"/>
      <c r="V468" s="30"/>
      <c r="W468" s="31"/>
      <c r="X468" s="29"/>
      <c r="Y468" s="29"/>
      <c r="Z468" s="29"/>
      <c r="AA468" s="29"/>
      <c r="AB468" s="32"/>
      <c r="AC468" s="30"/>
      <c r="AD468" s="31"/>
      <c r="AE468" s="29"/>
      <c r="AF468" s="29"/>
      <c r="AG468" s="29"/>
      <c r="AH468" s="29"/>
      <c r="AI468" s="32"/>
      <c r="AJ468" s="30"/>
      <c r="AK468" s="31"/>
      <c r="AL468" s="29"/>
      <c r="AM468" s="29"/>
      <c r="AN468" s="29"/>
      <c r="AO468" s="29"/>
      <c r="AP468" s="32"/>
      <c r="AQ468" s="30"/>
      <c r="AR468" s="31"/>
      <c r="AS468" s="29"/>
      <c r="AT468" s="29"/>
      <c r="AU468" s="29"/>
      <c r="AV468" s="29"/>
      <c r="AW468" s="32"/>
      <c r="AX468" s="30"/>
      <c r="AY468" s="31"/>
      <c r="AZ468" s="29"/>
      <c r="BA468" s="29"/>
      <c r="BB468" s="29"/>
      <c r="BC468" s="29"/>
      <c r="BD468" s="32"/>
      <c r="BE468" s="30"/>
      <c r="BF468" s="31"/>
      <c r="BG468" s="29"/>
      <c r="BH468" s="29"/>
      <c r="BI468" s="29"/>
      <c r="BJ468" s="29"/>
      <c r="BK468" s="32"/>
      <c r="BL468" s="30"/>
      <c r="BM468" s="31"/>
      <c r="BN468" s="29"/>
      <c r="BO468" s="29"/>
      <c r="BP468" s="29"/>
      <c r="BQ468" s="29"/>
      <c r="BR468" s="32"/>
      <c r="BS468" s="30"/>
      <c r="BT468" s="31"/>
      <c r="BU468" s="29"/>
      <c r="BV468" s="29"/>
      <c r="BW468" s="29"/>
      <c r="BX468" s="29"/>
      <c r="BY468" s="32"/>
      <c r="BZ468" s="30"/>
      <c r="CA468" s="31"/>
      <c r="CB468" s="29"/>
      <c r="CC468" s="29"/>
      <c r="CD468" s="29"/>
      <c r="CE468" s="29"/>
      <c r="CF468" s="32"/>
      <c r="CG468" s="30"/>
      <c r="CH468" s="31"/>
      <c r="CI468" s="29"/>
      <c r="CJ468" s="29"/>
      <c r="CK468" s="29"/>
      <c r="CL468" s="29"/>
      <c r="CM468" s="32"/>
      <c r="CN468" s="30"/>
      <c r="CO468" s="31"/>
      <c r="CP468" s="29"/>
      <c r="CQ468" s="29"/>
      <c r="CR468" s="29"/>
      <c r="CS468" s="29"/>
      <c r="CT468" s="32"/>
      <c r="CU468" s="30"/>
      <c r="CV468" s="31"/>
      <c r="CW468" s="29"/>
      <c r="CX468" s="29"/>
      <c r="CY468" s="29"/>
      <c r="CZ468" s="29"/>
      <c r="DA468" s="32"/>
      <c r="DB468" s="30"/>
      <c r="DC468" s="31"/>
      <c r="DD468" s="29"/>
      <c r="DE468" s="29"/>
      <c r="DF468" s="29"/>
      <c r="DG468" s="29"/>
      <c r="DH468" s="32"/>
      <c r="DI468" s="30"/>
      <c r="DJ468" s="31"/>
      <c r="DK468" s="29"/>
      <c r="DL468" s="29"/>
      <c r="DM468" s="29"/>
      <c r="DN468" s="29"/>
      <c r="DO468" s="32"/>
      <c r="DP468" s="30"/>
      <c r="DQ468" s="31"/>
      <c r="DR468" s="29"/>
      <c r="DS468" s="29"/>
      <c r="DT468" s="29"/>
      <c r="DU468" s="29"/>
      <c r="DV468" s="32"/>
      <c r="DW468" s="30"/>
      <c r="DX468" s="31"/>
      <c r="DY468" s="29"/>
      <c r="DZ468" s="29"/>
      <c r="EA468" s="29"/>
      <c r="EB468" s="29"/>
      <c r="EC468" s="32"/>
      <c r="ED468" s="30"/>
      <c r="EE468" s="31"/>
      <c r="EF468" s="29"/>
      <c r="EG468" s="29"/>
      <c r="EH468" s="29"/>
      <c r="EI468" s="29"/>
      <c r="EJ468" s="32"/>
      <c r="EK468" s="30"/>
      <c r="EL468" s="31"/>
      <c r="EM468" s="29"/>
      <c r="EN468" s="29"/>
      <c r="EO468" s="29"/>
      <c r="EP468" s="29"/>
      <c r="EQ468" s="32"/>
      <c r="ER468" s="30"/>
      <c r="ES468" s="31"/>
      <c r="ET468" s="29"/>
      <c r="EU468" s="29"/>
      <c r="EV468" s="29"/>
      <c r="EW468" s="29"/>
      <c r="EX468" s="32"/>
      <c r="EY468" s="30"/>
      <c r="EZ468" s="31"/>
      <c r="FA468" s="29"/>
      <c r="FB468" s="29"/>
      <c r="FC468" s="29"/>
      <c r="FD468" s="29"/>
      <c r="FE468" s="32"/>
      <c r="FF468" s="30"/>
      <c r="FG468" s="31"/>
      <c r="FH468" s="29"/>
      <c r="FI468" s="29"/>
      <c r="FJ468" s="29"/>
      <c r="FK468" s="29"/>
      <c r="FL468" s="32"/>
      <c r="FM468" s="30"/>
      <c r="FN468" s="31"/>
      <c r="FO468" s="29"/>
      <c r="FP468" s="29"/>
      <c r="FQ468" s="29"/>
      <c r="FR468" s="29"/>
      <c r="FS468" s="32"/>
      <c r="FT468" s="30"/>
      <c r="FU468" s="31"/>
      <c r="FV468" s="29"/>
      <c r="FW468" s="29"/>
      <c r="FX468" s="29"/>
      <c r="FY468" s="29"/>
      <c r="FZ468" s="32"/>
      <c r="GA468" s="30"/>
      <c r="GB468" s="31"/>
      <c r="GC468" s="29"/>
      <c r="GD468" s="29"/>
      <c r="GE468" s="29"/>
      <c r="GF468" s="29"/>
      <c r="GG468" s="32"/>
      <c r="GH468" s="30"/>
      <c r="GI468" s="31"/>
      <c r="GJ468" s="29"/>
      <c r="GK468" s="29"/>
      <c r="GL468" s="29"/>
      <c r="GM468" s="29"/>
      <c r="GN468" s="32"/>
      <c r="GO468" s="30"/>
      <c r="GP468" s="31"/>
      <c r="GQ468" s="29"/>
      <c r="GR468" s="29"/>
      <c r="GS468" s="29"/>
      <c r="GT468" s="29"/>
      <c r="GU468" s="32"/>
      <c r="GV468" s="30"/>
      <c r="GW468" s="31"/>
      <c r="GX468" s="29"/>
      <c r="GY468" s="29"/>
      <c r="GZ468" s="29"/>
      <c r="HA468" s="29"/>
      <c r="HB468" s="32"/>
      <c r="HC468" s="30"/>
      <c r="HD468" s="31"/>
      <c r="HE468" s="29"/>
      <c r="HF468" s="29"/>
      <c r="HG468" s="29"/>
      <c r="HH468" s="29"/>
      <c r="HI468" s="32"/>
      <c r="HJ468" s="30"/>
      <c r="HK468" s="31"/>
      <c r="HL468" s="29"/>
      <c r="HM468" s="29"/>
      <c r="HN468" s="29"/>
      <c r="HO468" s="29"/>
      <c r="HP468" s="32"/>
      <c r="HQ468" s="30"/>
      <c r="HR468" s="31"/>
      <c r="HS468" s="29"/>
      <c r="HT468" s="29"/>
      <c r="HU468" s="29"/>
      <c r="HV468" s="29"/>
      <c r="HW468" s="32"/>
      <c r="HX468" s="30"/>
      <c r="HY468" s="31"/>
      <c r="HZ468" s="29"/>
      <c r="IA468" s="29"/>
      <c r="IB468" s="29"/>
      <c r="IC468" s="29"/>
      <c r="ID468" s="32"/>
      <c r="IE468" s="30"/>
      <c r="IF468" s="31"/>
      <c r="IG468" s="29"/>
      <c r="IH468" s="29"/>
      <c r="II468" s="29"/>
      <c r="IJ468" s="29"/>
      <c r="IK468" s="32"/>
      <c r="IL468" s="30"/>
      <c r="IM468" s="31"/>
      <c r="IN468" s="29"/>
      <c r="IO468" s="29"/>
      <c r="IP468" s="29"/>
      <c r="IQ468" s="29"/>
      <c r="IR468" s="32"/>
      <c r="IS468" s="30"/>
      <c r="IT468" s="31"/>
      <c r="IU468" s="29"/>
      <c r="IV468" s="29"/>
    </row>
    <row r="469" spans="1:256" hidden="1" outlineLevel="2" x14ac:dyDescent="0.25">
      <c r="A469" s="30" t="s">
        <v>1548</v>
      </c>
      <c r="B469" s="31">
        <v>37056</v>
      </c>
      <c r="C469" s="29" t="s">
        <v>1546</v>
      </c>
      <c r="D469" s="29" t="s">
        <v>1515</v>
      </c>
      <c r="E469" s="29"/>
      <c r="F469" s="29" t="s">
        <v>1516</v>
      </c>
      <c r="G469" s="32">
        <v>1780.2631578947369</v>
      </c>
      <c r="H469" s="30"/>
      <c r="I469" s="31"/>
      <c r="J469" s="29"/>
      <c r="K469" s="29"/>
      <c r="L469" s="29"/>
      <c r="M469" s="29"/>
      <c r="N469" s="32"/>
      <c r="O469" s="30"/>
      <c r="P469" s="31"/>
      <c r="Q469" s="29"/>
      <c r="R469" s="29"/>
      <c r="S469" s="29"/>
      <c r="T469" s="29"/>
      <c r="U469" s="32"/>
      <c r="V469" s="30"/>
      <c r="W469" s="31"/>
      <c r="X469" s="29"/>
      <c r="Y469" s="29"/>
      <c r="Z469" s="29"/>
      <c r="AA469" s="29"/>
      <c r="AB469" s="32"/>
      <c r="AC469" s="30"/>
      <c r="AD469" s="31"/>
      <c r="AE469" s="29"/>
      <c r="AF469" s="29"/>
      <c r="AG469" s="29"/>
      <c r="AH469" s="29"/>
      <c r="AI469" s="32"/>
      <c r="AJ469" s="30"/>
      <c r="AK469" s="31"/>
      <c r="AL469" s="29"/>
      <c r="AM469" s="29"/>
      <c r="AN469" s="29"/>
      <c r="AO469" s="29"/>
      <c r="AP469" s="32"/>
      <c r="AQ469" s="30"/>
      <c r="AR469" s="31"/>
      <c r="AS469" s="29"/>
      <c r="AT469" s="29"/>
      <c r="AU469" s="29"/>
      <c r="AV469" s="29"/>
      <c r="AW469" s="32"/>
      <c r="AX469" s="30"/>
      <c r="AY469" s="31"/>
      <c r="AZ469" s="29"/>
      <c r="BA469" s="29"/>
      <c r="BB469" s="29"/>
      <c r="BC469" s="29"/>
      <c r="BD469" s="32"/>
      <c r="BE469" s="30"/>
      <c r="BF469" s="31"/>
      <c r="BG469" s="29"/>
      <c r="BH469" s="29"/>
      <c r="BI469" s="29"/>
      <c r="BJ469" s="29"/>
      <c r="BK469" s="32"/>
      <c r="BL469" s="30"/>
      <c r="BM469" s="31"/>
      <c r="BN469" s="29"/>
      <c r="BO469" s="29"/>
      <c r="BP469" s="29"/>
      <c r="BQ469" s="29"/>
      <c r="BR469" s="32"/>
      <c r="BS469" s="30"/>
      <c r="BT469" s="31"/>
      <c r="BU469" s="29"/>
      <c r="BV469" s="29"/>
      <c r="BW469" s="29"/>
      <c r="BX469" s="29"/>
      <c r="BY469" s="32"/>
      <c r="BZ469" s="30"/>
      <c r="CA469" s="31"/>
      <c r="CB469" s="29"/>
      <c r="CC469" s="29"/>
      <c r="CD469" s="29"/>
      <c r="CE469" s="29"/>
      <c r="CF469" s="32"/>
      <c r="CG469" s="30"/>
      <c r="CH469" s="31"/>
      <c r="CI469" s="29"/>
      <c r="CJ469" s="29"/>
      <c r="CK469" s="29"/>
      <c r="CL469" s="29"/>
      <c r="CM469" s="32"/>
      <c r="CN469" s="30"/>
      <c r="CO469" s="31"/>
      <c r="CP469" s="29"/>
      <c r="CQ469" s="29"/>
      <c r="CR469" s="29"/>
      <c r="CS469" s="29"/>
      <c r="CT469" s="32"/>
      <c r="CU469" s="30"/>
      <c r="CV469" s="31"/>
      <c r="CW469" s="29"/>
      <c r="CX469" s="29"/>
      <c r="CY469" s="29"/>
      <c r="CZ469" s="29"/>
      <c r="DA469" s="32"/>
      <c r="DB469" s="30"/>
      <c r="DC469" s="31"/>
      <c r="DD469" s="29"/>
      <c r="DE469" s="29"/>
      <c r="DF469" s="29"/>
      <c r="DG469" s="29"/>
      <c r="DH469" s="32"/>
      <c r="DI469" s="30"/>
      <c r="DJ469" s="31"/>
      <c r="DK469" s="29"/>
      <c r="DL469" s="29"/>
      <c r="DM469" s="29"/>
      <c r="DN469" s="29"/>
      <c r="DO469" s="32"/>
      <c r="DP469" s="30"/>
      <c r="DQ469" s="31"/>
      <c r="DR469" s="29"/>
      <c r="DS469" s="29"/>
      <c r="DT469" s="29"/>
      <c r="DU469" s="29"/>
      <c r="DV469" s="32"/>
      <c r="DW469" s="30"/>
      <c r="DX469" s="31"/>
      <c r="DY469" s="29"/>
      <c r="DZ469" s="29"/>
      <c r="EA469" s="29"/>
      <c r="EB469" s="29"/>
      <c r="EC469" s="32"/>
      <c r="ED469" s="30"/>
      <c r="EE469" s="31"/>
      <c r="EF469" s="29"/>
      <c r="EG469" s="29"/>
      <c r="EH469" s="29"/>
      <c r="EI469" s="29"/>
      <c r="EJ469" s="32"/>
      <c r="EK469" s="30"/>
      <c r="EL469" s="31"/>
      <c r="EM469" s="29"/>
      <c r="EN469" s="29"/>
      <c r="EO469" s="29"/>
      <c r="EP469" s="29"/>
      <c r="EQ469" s="32"/>
      <c r="ER469" s="30"/>
      <c r="ES469" s="31"/>
      <c r="ET469" s="29"/>
      <c r="EU469" s="29"/>
      <c r="EV469" s="29"/>
      <c r="EW469" s="29"/>
      <c r="EX469" s="32"/>
      <c r="EY469" s="30"/>
      <c r="EZ469" s="31"/>
      <c r="FA469" s="29"/>
      <c r="FB469" s="29"/>
      <c r="FC469" s="29"/>
      <c r="FD469" s="29"/>
      <c r="FE469" s="32"/>
      <c r="FF469" s="30"/>
      <c r="FG469" s="31"/>
      <c r="FH469" s="29"/>
      <c r="FI469" s="29"/>
      <c r="FJ469" s="29"/>
      <c r="FK469" s="29"/>
      <c r="FL469" s="32"/>
      <c r="FM469" s="30"/>
      <c r="FN469" s="31"/>
      <c r="FO469" s="29"/>
      <c r="FP469" s="29"/>
      <c r="FQ469" s="29"/>
      <c r="FR469" s="29"/>
      <c r="FS469" s="32"/>
      <c r="FT469" s="30"/>
      <c r="FU469" s="31"/>
      <c r="FV469" s="29"/>
      <c r="FW469" s="29"/>
      <c r="FX469" s="29"/>
      <c r="FY469" s="29"/>
      <c r="FZ469" s="32"/>
      <c r="GA469" s="30"/>
      <c r="GB469" s="31"/>
      <c r="GC469" s="29"/>
      <c r="GD469" s="29"/>
      <c r="GE469" s="29"/>
      <c r="GF469" s="29"/>
      <c r="GG469" s="32"/>
      <c r="GH469" s="30"/>
      <c r="GI469" s="31"/>
      <c r="GJ469" s="29"/>
      <c r="GK469" s="29"/>
      <c r="GL469" s="29"/>
      <c r="GM469" s="29"/>
      <c r="GN469" s="32"/>
      <c r="GO469" s="30"/>
      <c r="GP469" s="31"/>
      <c r="GQ469" s="29"/>
      <c r="GR469" s="29"/>
      <c r="GS469" s="29"/>
      <c r="GT469" s="29"/>
      <c r="GU469" s="32"/>
      <c r="GV469" s="30"/>
      <c r="GW469" s="31"/>
      <c r="GX469" s="29"/>
      <c r="GY469" s="29"/>
      <c r="GZ469" s="29"/>
      <c r="HA469" s="29"/>
      <c r="HB469" s="32"/>
      <c r="HC469" s="30"/>
      <c r="HD469" s="31"/>
      <c r="HE469" s="29"/>
      <c r="HF469" s="29"/>
      <c r="HG469" s="29"/>
      <c r="HH469" s="29"/>
      <c r="HI469" s="32"/>
      <c r="HJ469" s="30"/>
      <c r="HK469" s="31"/>
      <c r="HL469" s="29"/>
      <c r="HM469" s="29"/>
      <c r="HN469" s="29"/>
      <c r="HO469" s="29"/>
      <c r="HP469" s="32"/>
      <c r="HQ469" s="30"/>
      <c r="HR469" s="31"/>
      <c r="HS469" s="29"/>
      <c r="HT469" s="29"/>
      <c r="HU469" s="29"/>
      <c r="HV469" s="29"/>
      <c r="HW469" s="32"/>
      <c r="HX469" s="30"/>
      <c r="HY469" s="31"/>
      <c r="HZ469" s="29"/>
      <c r="IA469" s="29"/>
      <c r="IB469" s="29"/>
      <c r="IC469" s="29"/>
      <c r="ID469" s="32"/>
      <c r="IE469" s="30"/>
      <c r="IF469" s="31"/>
      <c r="IG469" s="29"/>
      <c r="IH469" s="29"/>
      <c r="II469" s="29"/>
      <c r="IJ469" s="29"/>
      <c r="IK469" s="32"/>
      <c r="IL469" s="30"/>
      <c r="IM469" s="31"/>
      <c r="IN469" s="29"/>
      <c r="IO469" s="29"/>
      <c r="IP469" s="29"/>
      <c r="IQ469" s="29"/>
      <c r="IR469" s="32"/>
      <c r="IS469" s="30"/>
      <c r="IT469" s="31"/>
      <c r="IU469" s="29"/>
      <c r="IV469" s="29"/>
    </row>
    <row r="470" spans="1:256" hidden="1" outlineLevel="2" x14ac:dyDescent="0.25">
      <c r="A470" s="30" t="s">
        <v>1550</v>
      </c>
      <c r="B470" s="31">
        <v>37056</v>
      </c>
      <c r="C470" s="29" t="s">
        <v>1520</v>
      </c>
      <c r="D470" s="29" t="s">
        <v>1515</v>
      </c>
      <c r="E470" s="29"/>
      <c r="F470" s="29" t="s">
        <v>1526</v>
      </c>
      <c r="G470" s="32">
        <v>790.78947368421052</v>
      </c>
      <c r="H470" s="30"/>
      <c r="I470" s="31"/>
      <c r="J470" s="29"/>
      <c r="K470" s="29"/>
      <c r="L470" s="29"/>
      <c r="M470" s="29"/>
      <c r="N470" s="32"/>
      <c r="O470" s="30"/>
      <c r="P470" s="31"/>
      <c r="Q470" s="29"/>
      <c r="R470" s="29"/>
      <c r="S470" s="29"/>
      <c r="T470" s="29"/>
      <c r="U470" s="32"/>
      <c r="V470" s="30"/>
      <c r="W470" s="31"/>
      <c r="X470" s="29"/>
      <c r="Y470" s="29"/>
      <c r="Z470" s="29"/>
      <c r="AA470" s="29"/>
      <c r="AB470" s="32"/>
      <c r="AC470" s="30"/>
      <c r="AD470" s="31"/>
      <c r="AE470" s="29"/>
      <c r="AF470" s="29"/>
      <c r="AG470" s="29"/>
      <c r="AH470" s="29"/>
      <c r="AI470" s="32"/>
      <c r="AJ470" s="30"/>
      <c r="AK470" s="31"/>
      <c r="AL470" s="29"/>
      <c r="AM470" s="29"/>
      <c r="AN470" s="29"/>
      <c r="AO470" s="29"/>
      <c r="AP470" s="32"/>
      <c r="AQ470" s="30"/>
      <c r="AR470" s="31"/>
      <c r="AS470" s="29"/>
      <c r="AT470" s="29"/>
      <c r="AU470" s="29"/>
      <c r="AV470" s="29"/>
      <c r="AW470" s="32"/>
      <c r="AX470" s="30"/>
      <c r="AY470" s="31"/>
      <c r="AZ470" s="29"/>
      <c r="BA470" s="29"/>
      <c r="BB470" s="29"/>
      <c r="BC470" s="29"/>
      <c r="BD470" s="32"/>
      <c r="BE470" s="30"/>
      <c r="BF470" s="31"/>
      <c r="BG470" s="29"/>
      <c r="BH470" s="29"/>
      <c r="BI470" s="29"/>
      <c r="BJ470" s="29"/>
      <c r="BK470" s="32"/>
      <c r="BL470" s="30"/>
      <c r="BM470" s="31"/>
      <c r="BN470" s="29"/>
      <c r="BO470" s="29"/>
      <c r="BP470" s="29"/>
      <c r="BQ470" s="29"/>
      <c r="BR470" s="32"/>
      <c r="BS470" s="30"/>
      <c r="BT470" s="31"/>
      <c r="BU470" s="29"/>
      <c r="BV470" s="29"/>
      <c r="BW470" s="29"/>
      <c r="BX470" s="29"/>
      <c r="BY470" s="32"/>
      <c r="BZ470" s="30"/>
      <c r="CA470" s="31"/>
      <c r="CB470" s="29"/>
      <c r="CC470" s="29"/>
      <c r="CD470" s="29"/>
      <c r="CE470" s="29"/>
      <c r="CF470" s="32"/>
      <c r="CG470" s="30"/>
      <c r="CH470" s="31"/>
      <c r="CI470" s="29"/>
      <c r="CJ470" s="29"/>
      <c r="CK470" s="29"/>
      <c r="CL470" s="29"/>
      <c r="CM470" s="32"/>
      <c r="CN470" s="30"/>
      <c r="CO470" s="31"/>
      <c r="CP470" s="29"/>
      <c r="CQ470" s="29"/>
      <c r="CR470" s="29"/>
      <c r="CS470" s="29"/>
      <c r="CT470" s="32"/>
      <c r="CU470" s="30"/>
      <c r="CV470" s="31"/>
      <c r="CW470" s="29"/>
      <c r="CX470" s="29"/>
      <c r="CY470" s="29"/>
      <c r="CZ470" s="29"/>
      <c r="DA470" s="32"/>
      <c r="DB470" s="30"/>
      <c r="DC470" s="31"/>
      <c r="DD470" s="29"/>
      <c r="DE470" s="29"/>
      <c r="DF470" s="29"/>
      <c r="DG470" s="29"/>
      <c r="DH470" s="32"/>
      <c r="DI470" s="30"/>
      <c r="DJ470" s="31"/>
      <c r="DK470" s="29"/>
      <c r="DL470" s="29"/>
      <c r="DM470" s="29"/>
      <c r="DN470" s="29"/>
      <c r="DO470" s="32"/>
      <c r="DP470" s="30"/>
      <c r="DQ470" s="31"/>
      <c r="DR470" s="29"/>
      <c r="DS470" s="29"/>
      <c r="DT470" s="29"/>
      <c r="DU470" s="29"/>
      <c r="DV470" s="32"/>
      <c r="DW470" s="30"/>
      <c r="DX470" s="31"/>
      <c r="DY470" s="29"/>
      <c r="DZ470" s="29"/>
      <c r="EA470" s="29"/>
      <c r="EB470" s="29"/>
      <c r="EC470" s="32"/>
      <c r="ED470" s="30"/>
      <c r="EE470" s="31"/>
      <c r="EF470" s="29"/>
      <c r="EG470" s="29"/>
      <c r="EH470" s="29"/>
      <c r="EI470" s="29"/>
      <c r="EJ470" s="32"/>
      <c r="EK470" s="30"/>
      <c r="EL470" s="31"/>
      <c r="EM470" s="29"/>
      <c r="EN470" s="29"/>
      <c r="EO470" s="29"/>
      <c r="EP470" s="29"/>
      <c r="EQ470" s="32"/>
      <c r="ER470" s="30"/>
      <c r="ES470" s="31"/>
      <c r="ET470" s="29"/>
      <c r="EU470" s="29"/>
      <c r="EV470" s="29"/>
      <c r="EW470" s="29"/>
      <c r="EX470" s="32"/>
      <c r="EY470" s="30"/>
      <c r="EZ470" s="31"/>
      <c r="FA470" s="29"/>
      <c r="FB470" s="29"/>
      <c r="FC470" s="29"/>
      <c r="FD470" s="29"/>
      <c r="FE470" s="32"/>
      <c r="FF470" s="30"/>
      <c r="FG470" s="31"/>
      <c r="FH470" s="29"/>
      <c r="FI470" s="29"/>
      <c r="FJ470" s="29"/>
      <c r="FK470" s="29"/>
      <c r="FL470" s="32"/>
      <c r="FM470" s="30"/>
      <c r="FN470" s="31"/>
      <c r="FO470" s="29"/>
      <c r="FP470" s="29"/>
      <c r="FQ470" s="29"/>
      <c r="FR470" s="29"/>
      <c r="FS470" s="32"/>
      <c r="FT470" s="30"/>
      <c r="FU470" s="31"/>
      <c r="FV470" s="29"/>
      <c r="FW470" s="29"/>
      <c r="FX470" s="29"/>
      <c r="FY470" s="29"/>
      <c r="FZ470" s="32"/>
      <c r="GA470" s="30"/>
      <c r="GB470" s="31"/>
      <c r="GC470" s="29"/>
      <c r="GD470" s="29"/>
      <c r="GE470" s="29"/>
      <c r="GF470" s="29"/>
      <c r="GG470" s="32"/>
      <c r="GH470" s="30"/>
      <c r="GI470" s="31"/>
      <c r="GJ470" s="29"/>
      <c r="GK470" s="29"/>
      <c r="GL470" s="29"/>
      <c r="GM470" s="29"/>
      <c r="GN470" s="32"/>
      <c r="GO470" s="30"/>
      <c r="GP470" s="31"/>
      <c r="GQ470" s="29"/>
      <c r="GR470" s="29"/>
      <c r="GS470" s="29"/>
      <c r="GT470" s="29"/>
      <c r="GU470" s="32"/>
      <c r="GV470" s="30"/>
      <c r="GW470" s="31"/>
      <c r="GX470" s="29"/>
      <c r="GY470" s="29"/>
      <c r="GZ470" s="29"/>
      <c r="HA470" s="29"/>
      <c r="HB470" s="32"/>
      <c r="HC470" s="30"/>
      <c r="HD470" s="31"/>
      <c r="HE470" s="29"/>
      <c r="HF470" s="29"/>
      <c r="HG470" s="29"/>
      <c r="HH470" s="29"/>
      <c r="HI470" s="32"/>
      <c r="HJ470" s="30"/>
      <c r="HK470" s="31"/>
      <c r="HL470" s="29"/>
      <c r="HM470" s="29"/>
      <c r="HN470" s="29"/>
      <c r="HO470" s="29"/>
      <c r="HP470" s="32"/>
      <c r="HQ470" s="30"/>
      <c r="HR470" s="31"/>
      <c r="HS470" s="29"/>
      <c r="HT470" s="29"/>
      <c r="HU470" s="29"/>
      <c r="HV470" s="29"/>
      <c r="HW470" s="32"/>
      <c r="HX470" s="30"/>
      <c r="HY470" s="31"/>
      <c r="HZ470" s="29"/>
      <c r="IA470" s="29"/>
      <c r="IB470" s="29"/>
      <c r="IC470" s="29"/>
      <c r="ID470" s="32"/>
      <c r="IE470" s="30"/>
      <c r="IF470" s="31"/>
      <c r="IG470" s="29"/>
      <c r="IH470" s="29"/>
      <c r="II470" s="29"/>
      <c r="IJ470" s="29"/>
      <c r="IK470" s="32"/>
      <c r="IL470" s="30"/>
      <c r="IM470" s="31"/>
      <c r="IN470" s="29"/>
      <c r="IO470" s="29"/>
      <c r="IP470" s="29"/>
      <c r="IQ470" s="29"/>
      <c r="IR470" s="32"/>
      <c r="IS470" s="30"/>
      <c r="IT470" s="31"/>
      <c r="IU470" s="29"/>
      <c r="IV470" s="29"/>
    </row>
    <row r="471" spans="1:256" hidden="1" outlineLevel="2" x14ac:dyDescent="0.25">
      <c r="A471" s="30" t="s">
        <v>1551</v>
      </c>
      <c r="B471" s="31">
        <v>37056</v>
      </c>
      <c r="C471" s="29" t="s">
        <v>1552</v>
      </c>
      <c r="D471" s="29" t="s">
        <v>1515</v>
      </c>
      <c r="E471" s="29"/>
      <c r="F471" s="29" t="s">
        <v>1521</v>
      </c>
      <c r="G471" s="32">
        <v>10453.947368421053</v>
      </c>
      <c r="H471" s="30"/>
      <c r="I471" s="31"/>
      <c r="J471" s="29"/>
      <c r="K471" s="29"/>
      <c r="L471" s="29"/>
      <c r="M471" s="29"/>
      <c r="N471" s="32"/>
      <c r="O471" s="30"/>
      <c r="P471" s="31"/>
      <c r="Q471" s="29"/>
      <c r="R471" s="29"/>
      <c r="S471" s="29"/>
      <c r="T471" s="29"/>
      <c r="U471" s="32"/>
      <c r="V471" s="30"/>
      <c r="W471" s="31"/>
      <c r="X471" s="29"/>
      <c r="Y471" s="29"/>
      <c r="Z471" s="29"/>
      <c r="AA471" s="29"/>
      <c r="AB471" s="32"/>
      <c r="AC471" s="30"/>
      <c r="AD471" s="31"/>
      <c r="AE471" s="29"/>
      <c r="AF471" s="29"/>
      <c r="AG471" s="29"/>
      <c r="AH471" s="29"/>
      <c r="AI471" s="32"/>
      <c r="AJ471" s="30"/>
      <c r="AK471" s="31"/>
      <c r="AL471" s="29"/>
      <c r="AM471" s="29"/>
      <c r="AN471" s="29"/>
      <c r="AO471" s="29"/>
      <c r="AP471" s="32"/>
      <c r="AQ471" s="30"/>
      <c r="AR471" s="31"/>
      <c r="AS471" s="29"/>
      <c r="AT471" s="29"/>
      <c r="AU471" s="29"/>
      <c r="AV471" s="29"/>
      <c r="AW471" s="32"/>
      <c r="AX471" s="30"/>
      <c r="AY471" s="31"/>
      <c r="AZ471" s="29"/>
      <c r="BA471" s="29"/>
      <c r="BB471" s="29"/>
      <c r="BC471" s="29"/>
      <c r="BD471" s="32"/>
      <c r="BE471" s="30"/>
      <c r="BF471" s="31"/>
      <c r="BG471" s="29"/>
      <c r="BH471" s="29"/>
      <c r="BI471" s="29"/>
      <c r="BJ471" s="29"/>
      <c r="BK471" s="32"/>
      <c r="BL471" s="30"/>
      <c r="BM471" s="31"/>
      <c r="BN471" s="29"/>
      <c r="BO471" s="29"/>
      <c r="BP471" s="29"/>
      <c r="BQ471" s="29"/>
      <c r="BR471" s="32"/>
      <c r="BS471" s="30"/>
      <c r="BT471" s="31"/>
      <c r="BU471" s="29"/>
      <c r="BV471" s="29"/>
      <c r="BW471" s="29"/>
      <c r="BX471" s="29"/>
      <c r="BY471" s="32"/>
      <c r="BZ471" s="30"/>
      <c r="CA471" s="31"/>
      <c r="CB471" s="29"/>
      <c r="CC471" s="29"/>
      <c r="CD471" s="29"/>
      <c r="CE471" s="29"/>
      <c r="CF471" s="32"/>
      <c r="CG471" s="30"/>
      <c r="CH471" s="31"/>
      <c r="CI471" s="29"/>
      <c r="CJ471" s="29"/>
      <c r="CK471" s="29"/>
      <c r="CL471" s="29"/>
      <c r="CM471" s="32"/>
      <c r="CN471" s="30"/>
      <c r="CO471" s="31"/>
      <c r="CP471" s="29"/>
      <c r="CQ471" s="29"/>
      <c r="CR471" s="29"/>
      <c r="CS471" s="29"/>
      <c r="CT471" s="32"/>
      <c r="CU471" s="30"/>
      <c r="CV471" s="31"/>
      <c r="CW471" s="29"/>
      <c r="CX471" s="29"/>
      <c r="CY471" s="29"/>
      <c r="CZ471" s="29"/>
      <c r="DA471" s="32"/>
      <c r="DB471" s="30"/>
      <c r="DC471" s="31"/>
      <c r="DD471" s="29"/>
      <c r="DE471" s="29"/>
      <c r="DF471" s="29"/>
      <c r="DG471" s="29"/>
      <c r="DH471" s="32"/>
      <c r="DI471" s="30"/>
      <c r="DJ471" s="31"/>
      <c r="DK471" s="29"/>
      <c r="DL471" s="29"/>
      <c r="DM471" s="29"/>
      <c r="DN471" s="29"/>
      <c r="DO471" s="32"/>
      <c r="DP471" s="30"/>
      <c r="DQ471" s="31"/>
      <c r="DR471" s="29"/>
      <c r="DS471" s="29"/>
      <c r="DT471" s="29"/>
      <c r="DU471" s="29"/>
      <c r="DV471" s="32"/>
      <c r="DW471" s="30"/>
      <c r="DX471" s="31"/>
      <c r="DY471" s="29"/>
      <c r="DZ471" s="29"/>
      <c r="EA471" s="29"/>
      <c r="EB471" s="29"/>
      <c r="EC471" s="32"/>
      <c r="ED471" s="30"/>
      <c r="EE471" s="31"/>
      <c r="EF471" s="29"/>
      <c r="EG471" s="29"/>
      <c r="EH471" s="29"/>
      <c r="EI471" s="29"/>
      <c r="EJ471" s="32"/>
      <c r="EK471" s="30"/>
      <c r="EL471" s="31"/>
      <c r="EM471" s="29"/>
      <c r="EN471" s="29"/>
      <c r="EO471" s="29"/>
      <c r="EP471" s="29"/>
      <c r="EQ471" s="32"/>
      <c r="ER471" s="30"/>
      <c r="ES471" s="31"/>
      <c r="ET471" s="29"/>
      <c r="EU471" s="29"/>
      <c r="EV471" s="29"/>
      <c r="EW471" s="29"/>
      <c r="EX471" s="32"/>
      <c r="EY471" s="30"/>
      <c r="EZ471" s="31"/>
      <c r="FA471" s="29"/>
      <c r="FB471" s="29"/>
      <c r="FC471" s="29"/>
      <c r="FD471" s="29"/>
      <c r="FE471" s="32"/>
      <c r="FF471" s="30"/>
      <c r="FG471" s="31"/>
      <c r="FH471" s="29"/>
      <c r="FI471" s="29"/>
      <c r="FJ471" s="29"/>
      <c r="FK471" s="29"/>
      <c r="FL471" s="32"/>
      <c r="FM471" s="30"/>
      <c r="FN471" s="31"/>
      <c r="FO471" s="29"/>
      <c r="FP471" s="29"/>
      <c r="FQ471" s="29"/>
      <c r="FR471" s="29"/>
      <c r="FS471" s="32"/>
      <c r="FT471" s="30"/>
      <c r="FU471" s="31"/>
      <c r="FV471" s="29"/>
      <c r="FW471" s="29"/>
      <c r="FX471" s="29"/>
      <c r="FY471" s="29"/>
      <c r="FZ471" s="32"/>
      <c r="GA471" s="30"/>
      <c r="GB471" s="31"/>
      <c r="GC471" s="29"/>
      <c r="GD471" s="29"/>
      <c r="GE471" s="29"/>
      <c r="GF471" s="29"/>
      <c r="GG471" s="32"/>
      <c r="GH471" s="30"/>
      <c r="GI471" s="31"/>
      <c r="GJ471" s="29"/>
      <c r="GK471" s="29"/>
      <c r="GL471" s="29"/>
      <c r="GM471" s="29"/>
      <c r="GN471" s="32"/>
      <c r="GO471" s="30"/>
      <c r="GP471" s="31"/>
      <c r="GQ471" s="29"/>
      <c r="GR471" s="29"/>
      <c r="GS471" s="29"/>
      <c r="GT471" s="29"/>
      <c r="GU471" s="32"/>
      <c r="GV471" s="30"/>
      <c r="GW471" s="31"/>
      <c r="GX471" s="29"/>
      <c r="GY471" s="29"/>
      <c r="GZ471" s="29"/>
      <c r="HA471" s="29"/>
      <c r="HB471" s="32"/>
      <c r="HC471" s="30"/>
      <c r="HD471" s="31"/>
      <c r="HE471" s="29"/>
      <c r="HF471" s="29"/>
      <c r="HG471" s="29"/>
      <c r="HH471" s="29"/>
      <c r="HI471" s="32"/>
      <c r="HJ471" s="30"/>
      <c r="HK471" s="31"/>
      <c r="HL471" s="29"/>
      <c r="HM471" s="29"/>
      <c r="HN471" s="29"/>
      <c r="HO471" s="29"/>
      <c r="HP471" s="32"/>
      <c r="HQ471" s="30"/>
      <c r="HR471" s="31"/>
      <c r="HS471" s="29"/>
      <c r="HT471" s="29"/>
      <c r="HU471" s="29"/>
      <c r="HV471" s="29"/>
      <c r="HW471" s="32"/>
      <c r="HX471" s="30"/>
      <c r="HY471" s="31"/>
      <c r="HZ471" s="29"/>
      <c r="IA471" s="29"/>
      <c r="IB471" s="29"/>
      <c r="IC471" s="29"/>
      <c r="ID471" s="32"/>
      <c r="IE471" s="30"/>
      <c r="IF471" s="31"/>
      <c r="IG471" s="29"/>
      <c r="IH471" s="29"/>
      <c r="II471" s="29"/>
      <c r="IJ471" s="29"/>
      <c r="IK471" s="32"/>
      <c r="IL471" s="30"/>
      <c r="IM471" s="31"/>
      <c r="IN471" s="29"/>
      <c r="IO471" s="29"/>
      <c r="IP471" s="29"/>
      <c r="IQ471" s="29"/>
      <c r="IR471" s="32"/>
      <c r="IS471" s="30"/>
      <c r="IT471" s="31"/>
      <c r="IU471" s="29"/>
      <c r="IV471" s="29"/>
    </row>
    <row r="472" spans="1:256" hidden="1" outlineLevel="2" x14ac:dyDescent="0.25">
      <c r="A472" s="30" t="s">
        <v>1553</v>
      </c>
      <c r="B472" s="31">
        <v>37056</v>
      </c>
      <c r="C472" s="29" t="s">
        <v>1552</v>
      </c>
      <c r="D472" s="29" t="s">
        <v>1515</v>
      </c>
      <c r="E472" s="29"/>
      <c r="F472" s="29" t="s">
        <v>1521</v>
      </c>
      <c r="G472" s="32">
        <v>16561.842105263157</v>
      </c>
      <c r="H472" s="30"/>
      <c r="I472" s="31"/>
      <c r="J472" s="29"/>
      <c r="K472" s="29"/>
      <c r="L472" s="29"/>
      <c r="M472" s="29"/>
      <c r="N472" s="32"/>
      <c r="O472" s="30"/>
      <c r="P472" s="31"/>
      <c r="Q472" s="29"/>
      <c r="R472" s="29"/>
      <c r="S472" s="29"/>
      <c r="T472" s="29"/>
      <c r="U472" s="32"/>
      <c r="V472" s="30"/>
      <c r="W472" s="31"/>
      <c r="X472" s="29"/>
      <c r="Y472" s="29"/>
      <c r="Z472" s="29"/>
      <c r="AA472" s="29"/>
      <c r="AB472" s="32"/>
      <c r="AC472" s="30"/>
      <c r="AD472" s="31"/>
      <c r="AE472" s="29"/>
      <c r="AF472" s="29"/>
      <c r="AG472" s="29"/>
      <c r="AH472" s="29"/>
      <c r="AI472" s="32"/>
      <c r="AJ472" s="30"/>
      <c r="AK472" s="31"/>
      <c r="AL472" s="29"/>
      <c r="AM472" s="29"/>
      <c r="AN472" s="29"/>
      <c r="AO472" s="29"/>
      <c r="AP472" s="32"/>
      <c r="AQ472" s="30"/>
      <c r="AR472" s="31"/>
      <c r="AS472" s="29"/>
      <c r="AT472" s="29"/>
      <c r="AU472" s="29"/>
      <c r="AV472" s="29"/>
      <c r="AW472" s="32"/>
      <c r="AX472" s="30"/>
      <c r="AY472" s="31"/>
      <c r="AZ472" s="29"/>
      <c r="BA472" s="29"/>
      <c r="BB472" s="29"/>
      <c r="BC472" s="29"/>
      <c r="BD472" s="32"/>
      <c r="BE472" s="30"/>
      <c r="BF472" s="31"/>
      <c r="BG472" s="29"/>
      <c r="BH472" s="29"/>
      <c r="BI472" s="29"/>
      <c r="BJ472" s="29"/>
      <c r="BK472" s="32"/>
      <c r="BL472" s="30"/>
      <c r="BM472" s="31"/>
      <c r="BN472" s="29"/>
      <c r="BO472" s="29"/>
      <c r="BP472" s="29"/>
      <c r="BQ472" s="29"/>
      <c r="BR472" s="32"/>
      <c r="BS472" s="30"/>
      <c r="BT472" s="31"/>
      <c r="BU472" s="29"/>
      <c r="BV472" s="29"/>
      <c r="BW472" s="29"/>
      <c r="BX472" s="29"/>
      <c r="BY472" s="32"/>
      <c r="BZ472" s="30"/>
      <c r="CA472" s="31"/>
      <c r="CB472" s="29"/>
      <c r="CC472" s="29"/>
      <c r="CD472" s="29"/>
      <c r="CE472" s="29"/>
      <c r="CF472" s="32"/>
      <c r="CG472" s="30"/>
      <c r="CH472" s="31"/>
      <c r="CI472" s="29"/>
      <c r="CJ472" s="29"/>
      <c r="CK472" s="29"/>
      <c r="CL472" s="29"/>
      <c r="CM472" s="32"/>
      <c r="CN472" s="30"/>
      <c r="CO472" s="31"/>
      <c r="CP472" s="29"/>
      <c r="CQ472" s="29"/>
      <c r="CR472" s="29"/>
      <c r="CS472" s="29"/>
      <c r="CT472" s="32"/>
      <c r="CU472" s="30"/>
      <c r="CV472" s="31"/>
      <c r="CW472" s="29"/>
      <c r="CX472" s="29"/>
      <c r="CY472" s="29"/>
      <c r="CZ472" s="29"/>
      <c r="DA472" s="32"/>
      <c r="DB472" s="30"/>
      <c r="DC472" s="31"/>
      <c r="DD472" s="29"/>
      <c r="DE472" s="29"/>
      <c r="DF472" s="29"/>
      <c r="DG472" s="29"/>
      <c r="DH472" s="32"/>
      <c r="DI472" s="30"/>
      <c r="DJ472" s="31"/>
      <c r="DK472" s="29"/>
      <c r="DL472" s="29"/>
      <c r="DM472" s="29"/>
      <c r="DN472" s="29"/>
      <c r="DO472" s="32"/>
      <c r="DP472" s="30"/>
      <c r="DQ472" s="31"/>
      <c r="DR472" s="29"/>
      <c r="DS472" s="29"/>
      <c r="DT472" s="29"/>
      <c r="DU472" s="29"/>
      <c r="DV472" s="32"/>
      <c r="DW472" s="30"/>
      <c r="DX472" s="31"/>
      <c r="DY472" s="29"/>
      <c r="DZ472" s="29"/>
      <c r="EA472" s="29"/>
      <c r="EB472" s="29"/>
      <c r="EC472" s="32"/>
      <c r="ED472" s="30"/>
      <c r="EE472" s="31"/>
      <c r="EF472" s="29"/>
      <c r="EG472" s="29"/>
      <c r="EH472" s="29"/>
      <c r="EI472" s="29"/>
      <c r="EJ472" s="32"/>
      <c r="EK472" s="30"/>
      <c r="EL472" s="31"/>
      <c r="EM472" s="29"/>
      <c r="EN472" s="29"/>
      <c r="EO472" s="29"/>
      <c r="EP472" s="29"/>
      <c r="EQ472" s="32"/>
      <c r="ER472" s="30"/>
      <c r="ES472" s="31"/>
      <c r="ET472" s="29"/>
      <c r="EU472" s="29"/>
      <c r="EV472" s="29"/>
      <c r="EW472" s="29"/>
      <c r="EX472" s="32"/>
      <c r="EY472" s="30"/>
      <c r="EZ472" s="31"/>
      <c r="FA472" s="29"/>
      <c r="FB472" s="29"/>
      <c r="FC472" s="29"/>
      <c r="FD472" s="29"/>
      <c r="FE472" s="32"/>
      <c r="FF472" s="30"/>
      <c r="FG472" s="31"/>
      <c r="FH472" s="29"/>
      <c r="FI472" s="29"/>
      <c r="FJ472" s="29"/>
      <c r="FK472" s="29"/>
      <c r="FL472" s="32"/>
      <c r="FM472" s="30"/>
      <c r="FN472" s="31"/>
      <c r="FO472" s="29"/>
      <c r="FP472" s="29"/>
      <c r="FQ472" s="29"/>
      <c r="FR472" s="29"/>
      <c r="FS472" s="32"/>
      <c r="FT472" s="30"/>
      <c r="FU472" s="31"/>
      <c r="FV472" s="29"/>
      <c r="FW472" s="29"/>
      <c r="FX472" s="29"/>
      <c r="FY472" s="29"/>
      <c r="FZ472" s="32"/>
      <c r="GA472" s="30"/>
      <c r="GB472" s="31"/>
      <c r="GC472" s="29"/>
      <c r="GD472" s="29"/>
      <c r="GE472" s="29"/>
      <c r="GF472" s="29"/>
      <c r="GG472" s="32"/>
      <c r="GH472" s="30"/>
      <c r="GI472" s="31"/>
      <c r="GJ472" s="29"/>
      <c r="GK472" s="29"/>
      <c r="GL472" s="29"/>
      <c r="GM472" s="29"/>
      <c r="GN472" s="32"/>
      <c r="GO472" s="30"/>
      <c r="GP472" s="31"/>
      <c r="GQ472" s="29"/>
      <c r="GR472" s="29"/>
      <c r="GS472" s="29"/>
      <c r="GT472" s="29"/>
      <c r="GU472" s="32"/>
      <c r="GV472" s="30"/>
      <c r="GW472" s="31"/>
      <c r="GX472" s="29"/>
      <c r="GY472" s="29"/>
      <c r="GZ472" s="29"/>
      <c r="HA472" s="29"/>
      <c r="HB472" s="32"/>
      <c r="HC472" s="30"/>
      <c r="HD472" s="31"/>
      <c r="HE472" s="29"/>
      <c r="HF472" s="29"/>
      <c r="HG472" s="29"/>
      <c r="HH472" s="29"/>
      <c r="HI472" s="32"/>
      <c r="HJ472" s="30"/>
      <c r="HK472" s="31"/>
      <c r="HL472" s="29"/>
      <c r="HM472" s="29"/>
      <c r="HN472" s="29"/>
      <c r="HO472" s="29"/>
      <c r="HP472" s="32"/>
      <c r="HQ472" s="30"/>
      <c r="HR472" s="31"/>
      <c r="HS472" s="29"/>
      <c r="HT472" s="29"/>
      <c r="HU472" s="29"/>
      <c r="HV472" s="29"/>
      <c r="HW472" s="32"/>
      <c r="HX472" s="30"/>
      <c r="HY472" s="31"/>
      <c r="HZ472" s="29"/>
      <c r="IA472" s="29"/>
      <c r="IB472" s="29"/>
      <c r="IC472" s="29"/>
      <c r="ID472" s="32"/>
      <c r="IE472" s="30"/>
      <c r="IF472" s="31"/>
      <c r="IG472" s="29"/>
      <c r="IH472" s="29"/>
      <c r="II472" s="29"/>
      <c r="IJ472" s="29"/>
      <c r="IK472" s="32"/>
      <c r="IL472" s="30"/>
      <c r="IM472" s="31"/>
      <c r="IN472" s="29"/>
      <c r="IO472" s="29"/>
      <c r="IP472" s="29"/>
      <c r="IQ472" s="29"/>
      <c r="IR472" s="32"/>
      <c r="IS472" s="30"/>
      <c r="IT472" s="31"/>
      <c r="IU472" s="29"/>
      <c r="IV472" s="29"/>
    </row>
    <row r="473" spans="1:256" hidden="1" outlineLevel="2" x14ac:dyDescent="0.25">
      <c r="A473" s="30" t="s">
        <v>1554</v>
      </c>
      <c r="B473" s="31">
        <v>37056</v>
      </c>
      <c r="C473" s="29" t="s">
        <v>1552</v>
      </c>
      <c r="D473" s="29" t="s">
        <v>1515</v>
      </c>
      <c r="E473" s="29"/>
      <c r="F473" s="29" t="s">
        <v>1521</v>
      </c>
      <c r="G473" s="32">
        <v>57853.947368421053</v>
      </c>
      <c r="H473" s="30"/>
      <c r="I473" s="31"/>
      <c r="J473" s="29"/>
      <c r="K473" s="29"/>
      <c r="L473" s="29"/>
      <c r="M473" s="29"/>
      <c r="N473" s="32"/>
      <c r="O473" s="30"/>
      <c r="P473" s="31"/>
      <c r="Q473" s="29"/>
      <c r="R473" s="29"/>
      <c r="S473" s="29"/>
      <c r="T473" s="29"/>
      <c r="U473" s="32"/>
      <c r="V473" s="30"/>
      <c r="W473" s="31"/>
      <c r="X473" s="29"/>
      <c r="Y473" s="29"/>
      <c r="Z473" s="29"/>
      <c r="AA473" s="29"/>
      <c r="AB473" s="32"/>
      <c r="AC473" s="30"/>
      <c r="AD473" s="31"/>
      <c r="AE473" s="29"/>
      <c r="AF473" s="29"/>
      <c r="AG473" s="29"/>
      <c r="AH473" s="29"/>
      <c r="AI473" s="32"/>
      <c r="AJ473" s="30"/>
      <c r="AK473" s="31"/>
      <c r="AL473" s="29"/>
      <c r="AM473" s="29"/>
      <c r="AN473" s="29"/>
      <c r="AO473" s="29"/>
      <c r="AP473" s="32"/>
      <c r="AQ473" s="30"/>
      <c r="AR473" s="31"/>
      <c r="AS473" s="29"/>
      <c r="AT473" s="29"/>
      <c r="AU473" s="29"/>
      <c r="AV473" s="29"/>
      <c r="AW473" s="32"/>
      <c r="AX473" s="30"/>
      <c r="AY473" s="31"/>
      <c r="AZ473" s="29"/>
      <c r="BA473" s="29"/>
      <c r="BB473" s="29"/>
      <c r="BC473" s="29"/>
      <c r="BD473" s="32"/>
      <c r="BE473" s="30"/>
      <c r="BF473" s="31"/>
      <c r="BG473" s="29"/>
      <c r="BH473" s="29"/>
      <c r="BI473" s="29"/>
      <c r="BJ473" s="29"/>
      <c r="BK473" s="32"/>
      <c r="BL473" s="30"/>
      <c r="BM473" s="31"/>
      <c r="BN473" s="29"/>
      <c r="BO473" s="29"/>
      <c r="BP473" s="29"/>
      <c r="BQ473" s="29"/>
      <c r="BR473" s="32"/>
      <c r="BS473" s="30"/>
      <c r="BT473" s="31"/>
      <c r="BU473" s="29"/>
      <c r="BV473" s="29"/>
      <c r="BW473" s="29"/>
      <c r="BX473" s="29"/>
      <c r="BY473" s="32"/>
      <c r="BZ473" s="30"/>
      <c r="CA473" s="31"/>
      <c r="CB473" s="29"/>
      <c r="CC473" s="29"/>
      <c r="CD473" s="29"/>
      <c r="CE473" s="29"/>
      <c r="CF473" s="32"/>
      <c r="CG473" s="30"/>
      <c r="CH473" s="31"/>
      <c r="CI473" s="29"/>
      <c r="CJ473" s="29"/>
      <c r="CK473" s="29"/>
      <c r="CL473" s="29"/>
      <c r="CM473" s="32"/>
      <c r="CN473" s="30"/>
      <c r="CO473" s="31"/>
      <c r="CP473" s="29"/>
      <c r="CQ473" s="29"/>
      <c r="CR473" s="29"/>
      <c r="CS473" s="29"/>
      <c r="CT473" s="32"/>
      <c r="CU473" s="30"/>
      <c r="CV473" s="31"/>
      <c r="CW473" s="29"/>
      <c r="CX473" s="29"/>
      <c r="CY473" s="29"/>
      <c r="CZ473" s="29"/>
      <c r="DA473" s="32"/>
      <c r="DB473" s="30"/>
      <c r="DC473" s="31"/>
      <c r="DD473" s="29"/>
      <c r="DE473" s="29"/>
      <c r="DF473" s="29"/>
      <c r="DG473" s="29"/>
      <c r="DH473" s="32"/>
      <c r="DI473" s="30"/>
      <c r="DJ473" s="31"/>
      <c r="DK473" s="29"/>
      <c r="DL473" s="29"/>
      <c r="DM473" s="29"/>
      <c r="DN473" s="29"/>
      <c r="DO473" s="32"/>
      <c r="DP473" s="30"/>
      <c r="DQ473" s="31"/>
      <c r="DR473" s="29"/>
      <c r="DS473" s="29"/>
      <c r="DT473" s="29"/>
      <c r="DU473" s="29"/>
      <c r="DV473" s="32"/>
      <c r="DW473" s="30"/>
      <c r="DX473" s="31"/>
      <c r="DY473" s="29"/>
      <c r="DZ473" s="29"/>
      <c r="EA473" s="29"/>
      <c r="EB473" s="29"/>
      <c r="EC473" s="32"/>
      <c r="ED473" s="30"/>
      <c r="EE473" s="31"/>
      <c r="EF473" s="29"/>
      <c r="EG473" s="29"/>
      <c r="EH473" s="29"/>
      <c r="EI473" s="29"/>
      <c r="EJ473" s="32"/>
      <c r="EK473" s="30"/>
      <c r="EL473" s="31"/>
      <c r="EM473" s="29"/>
      <c r="EN473" s="29"/>
      <c r="EO473" s="29"/>
      <c r="EP473" s="29"/>
      <c r="EQ473" s="32"/>
      <c r="ER473" s="30"/>
      <c r="ES473" s="31"/>
      <c r="ET473" s="29"/>
      <c r="EU473" s="29"/>
      <c r="EV473" s="29"/>
      <c r="EW473" s="29"/>
      <c r="EX473" s="32"/>
      <c r="EY473" s="30"/>
      <c r="EZ473" s="31"/>
      <c r="FA473" s="29"/>
      <c r="FB473" s="29"/>
      <c r="FC473" s="29"/>
      <c r="FD473" s="29"/>
      <c r="FE473" s="32"/>
      <c r="FF473" s="30"/>
      <c r="FG473" s="31"/>
      <c r="FH473" s="29"/>
      <c r="FI473" s="29"/>
      <c r="FJ473" s="29"/>
      <c r="FK473" s="29"/>
      <c r="FL473" s="32"/>
      <c r="FM473" s="30"/>
      <c r="FN473" s="31"/>
      <c r="FO473" s="29"/>
      <c r="FP473" s="29"/>
      <c r="FQ473" s="29"/>
      <c r="FR473" s="29"/>
      <c r="FS473" s="32"/>
      <c r="FT473" s="30"/>
      <c r="FU473" s="31"/>
      <c r="FV473" s="29"/>
      <c r="FW473" s="29"/>
      <c r="FX473" s="29"/>
      <c r="FY473" s="29"/>
      <c r="FZ473" s="32"/>
      <c r="GA473" s="30"/>
      <c r="GB473" s="31"/>
      <c r="GC473" s="29"/>
      <c r="GD473" s="29"/>
      <c r="GE473" s="29"/>
      <c r="GF473" s="29"/>
      <c r="GG473" s="32"/>
      <c r="GH473" s="30"/>
      <c r="GI473" s="31"/>
      <c r="GJ473" s="29"/>
      <c r="GK473" s="29"/>
      <c r="GL473" s="29"/>
      <c r="GM473" s="29"/>
      <c r="GN473" s="32"/>
      <c r="GO473" s="30"/>
      <c r="GP473" s="31"/>
      <c r="GQ473" s="29"/>
      <c r="GR473" s="29"/>
      <c r="GS473" s="29"/>
      <c r="GT473" s="29"/>
      <c r="GU473" s="32"/>
      <c r="GV473" s="30"/>
      <c r="GW473" s="31"/>
      <c r="GX473" s="29"/>
      <c r="GY473" s="29"/>
      <c r="GZ473" s="29"/>
      <c r="HA473" s="29"/>
      <c r="HB473" s="32"/>
      <c r="HC473" s="30"/>
      <c r="HD473" s="31"/>
      <c r="HE473" s="29"/>
      <c r="HF473" s="29"/>
      <c r="HG473" s="29"/>
      <c r="HH473" s="29"/>
      <c r="HI473" s="32"/>
      <c r="HJ473" s="30"/>
      <c r="HK473" s="31"/>
      <c r="HL473" s="29"/>
      <c r="HM473" s="29"/>
      <c r="HN473" s="29"/>
      <c r="HO473" s="29"/>
      <c r="HP473" s="32"/>
      <c r="HQ473" s="30"/>
      <c r="HR473" s="31"/>
      <c r="HS473" s="29"/>
      <c r="HT473" s="29"/>
      <c r="HU473" s="29"/>
      <c r="HV473" s="29"/>
      <c r="HW473" s="32"/>
      <c r="HX473" s="30"/>
      <c r="HY473" s="31"/>
      <c r="HZ473" s="29"/>
      <c r="IA473" s="29"/>
      <c r="IB473" s="29"/>
      <c r="IC473" s="29"/>
      <c r="ID473" s="32"/>
      <c r="IE473" s="30"/>
      <c r="IF473" s="31"/>
      <c r="IG473" s="29"/>
      <c r="IH473" s="29"/>
      <c r="II473" s="29"/>
      <c r="IJ473" s="29"/>
      <c r="IK473" s="32"/>
      <c r="IL473" s="30"/>
      <c r="IM473" s="31"/>
      <c r="IN473" s="29"/>
      <c r="IO473" s="29"/>
      <c r="IP473" s="29"/>
      <c r="IQ473" s="29"/>
      <c r="IR473" s="32"/>
      <c r="IS473" s="30"/>
      <c r="IT473" s="31"/>
      <c r="IU473" s="29"/>
      <c r="IV473" s="29"/>
    </row>
    <row r="474" spans="1:256" hidden="1" outlineLevel="2" x14ac:dyDescent="0.25">
      <c r="A474" s="30" t="s">
        <v>1555</v>
      </c>
      <c r="B474" s="31">
        <v>37056</v>
      </c>
      <c r="C474" s="29" t="s">
        <v>1552</v>
      </c>
      <c r="D474" s="29" t="s">
        <v>1515</v>
      </c>
      <c r="E474" s="29"/>
      <c r="F474" s="29" t="s">
        <v>1521</v>
      </c>
      <c r="G474" s="32">
        <v>16487.5</v>
      </c>
      <c r="H474" s="30"/>
      <c r="I474" s="31"/>
      <c r="J474" s="29"/>
      <c r="K474" s="29"/>
      <c r="L474" s="29"/>
      <c r="M474" s="29"/>
      <c r="N474" s="32"/>
      <c r="O474" s="30"/>
      <c r="P474" s="31"/>
      <c r="Q474" s="29"/>
      <c r="R474" s="29"/>
      <c r="S474" s="29"/>
      <c r="T474" s="29"/>
      <c r="U474" s="32"/>
      <c r="V474" s="30"/>
      <c r="W474" s="31"/>
      <c r="X474" s="29"/>
      <c r="Y474" s="29"/>
      <c r="Z474" s="29"/>
      <c r="AA474" s="29"/>
      <c r="AB474" s="32"/>
      <c r="AC474" s="30"/>
      <c r="AD474" s="31"/>
      <c r="AE474" s="29"/>
      <c r="AF474" s="29"/>
      <c r="AG474" s="29"/>
      <c r="AH474" s="29"/>
      <c r="AI474" s="32"/>
      <c r="AJ474" s="30"/>
      <c r="AK474" s="31"/>
      <c r="AL474" s="29"/>
      <c r="AM474" s="29"/>
      <c r="AN474" s="29"/>
      <c r="AO474" s="29"/>
      <c r="AP474" s="32"/>
      <c r="AQ474" s="30"/>
      <c r="AR474" s="31"/>
      <c r="AS474" s="29"/>
      <c r="AT474" s="29"/>
      <c r="AU474" s="29"/>
      <c r="AV474" s="29"/>
      <c r="AW474" s="32"/>
      <c r="AX474" s="30"/>
      <c r="AY474" s="31"/>
      <c r="AZ474" s="29"/>
      <c r="BA474" s="29"/>
      <c r="BB474" s="29"/>
      <c r="BC474" s="29"/>
      <c r="BD474" s="32"/>
      <c r="BE474" s="30"/>
      <c r="BF474" s="31"/>
      <c r="BG474" s="29"/>
      <c r="BH474" s="29"/>
      <c r="BI474" s="29"/>
      <c r="BJ474" s="29"/>
      <c r="BK474" s="32"/>
      <c r="BL474" s="30"/>
      <c r="BM474" s="31"/>
      <c r="BN474" s="29"/>
      <c r="BO474" s="29"/>
      <c r="BP474" s="29"/>
      <c r="BQ474" s="29"/>
      <c r="BR474" s="32"/>
      <c r="BS474" s="30"/>
      <c r="BT474" s="31"/>
      <c r="BU474" s="29"/>
      <c r="BV474" s="29"/>
      <c r="BW474" s="29"/>
      <c r="BX474" s="29"/>
      <c r="BY474" s="32"/>
      <c r="BZ474" s="30"/>
      <c r="CA474" s="31"/>
      <c r="CB474" s="29"/>
      <c r="CC474" s="29"/>
      <c r="CD474" s="29"/>
      <c r="CE474" s="29"/>
      <c r="CF474" s="32"/>
      <c r="CG474" s="30"/>
      <c r="CH474" s="31"/>
      <c r="CI474" s="29"/>
      <c r="CJ474" s="29"/>
      <c r="CK474" s="29"/>
      <c r="CL474" s="29"/>
      <c r="CM474" s="32"/>
      <c r="CN474" s="30"/>
      <c r="CO474" s="31"/>
      <c r="CP474" s="29"/>
      <c r="CQ474" s="29"/>
      <c r="CR474" s="29"/>
      <c r="CS474" s="29"/>
      <c r="CT474" s="32"/>
      <c r="CU474" s="30"/>
      <c r="CV474" s="31"/>
      <c r="CW474" s="29"/>
      <c r="CX474" s="29"/>
      <c r="CY474" s="29"/>
      <c r="CZ474" s="29"/>
      <c r="DA474" s="32"/>
      <c r="DB474" s="30"/>
      <c r="DC474" s="31"/>
      <c r="DD474" s="29"/>
      <c r="DE474" s="29"/>
      <c r="DF474" s="29"/>
      <c r="DG474" s="29"/>
      <c r="DH474" s="32"/>
      <c r="DI474" s="30"/>
      <c r="DJ474" s="31"/>
      <c r="DK474" s="29"/>
      <c r="DL474" s="29"/>
      <c r="DM474" s="29"/>
      <c r="DN474" s="29"/>
      <c r="DO474" s="32"/>
      <c r="DP474" s="30"/>
      <c r="DQ474" s="31"/>
      <c r="DR474" s="29"/>
      <c r="DS474" s="29"/>
      <c r="DT474" s="29"/>
      <c r="DU474" s="29"/>
      <c r="DV474" s="32"/>
      <c r="DW474" s="30"/>
      <c r="DX474" s="31"/>
      <c r="DY474" s="29"/>
      <c r="DZ474" s="29"/>
      <c r="EA474" s="29"/>
      <c r="EB474" s="29"/>
      <c r="EC474" s="32"/>
      <c r="ED474" s="30"/>
      <c r="EE474" s="31"/>
      <c r="EF474" s="29"/>
      <c r="EG474" s="29"/>
      <c r="EH474" s="29"/>
      <c r="EI474" s="29"/>
      <c r="EJ474" s="32"/>
      <c r="EK474" s="30"/>
      <c r="EL474" s="31"/>
      <c r="EM474" s="29"/>
      <c r="EN474" s="29"/>
      <c r="EO474" s="29"/>
      <c r="EP474" s="29"/>
      <c r="EQ474" s="32"/>
      <c r="ER474" s="30"/>
      <c r="ES474" s="31"/>
      <c r="ET474" s="29"/>
      <c r="EU474" s="29"/>
      <c r="EV474" s="29"/>
      <c r="EW474" s="29"/>
      <c r="EX474" s="32"/>
      <c r="EY474" s="30"/>
      <c r="EZ474" s="31"/>
      <c r="FA474" s="29"/>
      <c r="FB474" s="29"/>
      <c r="FC474" s="29"/>
      <c r="FD474" s="29"/>
      <c r="FE474" s="32"/>
      <c r="FF474" s="30"/>
      <c r="FG474" s="31"/>
      <c r="FH474" s="29"/>
      <c r="FI474" s="29"/>
      <c r="FJ474" s="29"/>
      <c r="FK474" s="29"/>
      <c r="FL474" s="32"/>
      <c r="FM474" s="30"/>
      <c r="FN474" s="31"/>
      <c r="FO474" s="29"/>
      <c r="FP474" s="29"/>
      <c r="FQ474" s="29"/>
      <c r="FR474" s="29"/>
      <c r="FS474" s="32"/>
      <c r="FT474" s="30"/>
      <c r="FU474" s="31"/>
      <c r="FV474" s="29"/>
      <c r="FW474" s="29"/>
      <c r="FX474" s="29"/>
      <c r="FY474" s="29"/>
      <c r="FZ474" s="32"/>
      <c r="GA474" s="30"/>
      <c r="GB474" s="31"/>
      <c r="GC474" s="29"/>
      <c r="GD474" s="29"/>
      <c r="GE474" s="29"/>
      <c r="GF474" s="29"/>
      <c r="GG474" s="32"/>
      <c r="GH474" s="30"/>
      <c r="GI474" s="31"/>
      <c r="GJ474" s="29"/>
      <c r="GK474" s="29"/>
      <c r="GL474" s="29"/>
      <c r="GM474" s="29"/>
      <c r="GN474" s="32"/>
      <c r="GO474" s="30"/>
      <c r="GP474" s="31"/>
      <c r="GQ474" s="29"/>
      <c r="GR474" s="29"/>
      <c r="GS474" s="29"/>
      <c r="GT474" s="29"/>
      <c r="GU474" s="32"/>
      <c r="GV474" s="30"/>
      <c r="GW474" s="31"/>
      <c r="GX474" s="29"/>
      <c r="GY474" s="29"/>
      <c r="GZ474" s="29"/>
      <c r="HA474" s="29"/>
      <c r="HB474" s="32"/>
      <c r="HC474" s="30"/>
      <c r="HD474" s="31"/>
      <c r="HE474" s="29"/>
      <c r="HF474" s="29"/>
      <c r="HG474" s="29"/>
      <c r="HH474" s="29"/>
      <c r="HI474" s="32"/>
      <c r="HJ474" s="30"/>
      <c r="HK474" s="31"/>
      <c r="HL474" s="29"/>
      <c r="HM474" s="29"/>
      <c r="HN474" s="29"/>
      <c r="HO474" s="29"/>
      <c r="HP474" s="32"/>
      <c r="HQ474" s="30"/>
      <c r="HR474" s="31"/>
      <c r="HS474" s="29"/>
      <c r="HT474" s="29"/>
      <c r="HU474" s="29"/>
      <c r="HV474" s="29"/>
      <c r="HW474" s="32"/>
      <c r="HX474" s="30"/>
      <c r="HY474" s="31"/>
      <c r="HZ474" s="29"/>
      <c r="IA474" s="29"/>
      <c r="IB474" s="29"/>
      <c r="IC474" s="29"/>
      <c r="ID474" s="32"/>
      <c r="IE474" s="30"/>
      <c r="IF474" s="31"/>
      <c r="IG474" s="29"/>
      <c r="IH474" s="29"/>
      <c r="II474" s="29"/>
      <c r="IJ474" s="29"/>
      <c r="IK474" s="32"/>
      <c r="IL474" s="30"/>
      <c r="IM474" s="31"/>
      <c r="IN474" s="29"/>
      <c r="IO474" s="29"/>
      <c r="IP474" s="29"/>
      <c r="IQ474" s="29"/>
      <c r="IR474" s="32"/>
      <c r="IS474" s="30"/>
      <c r="IT474" s="31"/>
      <c r="IU474" s="29"/>
      <c r="IV474" s="29"/>
    </row>
    <row r="475" spans="1:256" hidden="1" outlineLevel="2" x14ac:dyDescent="0.25">
      <c r="A475" s="30" t="s">
        <v>1556</v>
      </c>
      <c r="B475" s="31">
        <v>37056</v>
      </c>
      <c r="C475" s="29" t="s">
        <v>1552</v>
      </c>
      <c r="D475" s="29" t="s">
        <v>1515</v>
      </c>
      <c r="E475" s="29"/>
      <c r="F475" s="29" t="s">
        <v>1521</v>
      </c>
      <c r="G475" s="32">
        <v>14984.868421052632</v>
      </c>
      <c r="H475" s="30"/>
      <c r="I475" s="31"/>
      <c r="J475" s="29"/>
      <c r="K475" s="29"/>
      <c r="L475" s="29"/>
      <c r="M475" s="29"/>
      <c r="N475" s="32"/>
      <c r="O475" s="30"/>
      <c r="P475" s="31"/>
      <c r="Q475" s="29"/>
      <c r="R475" s="29"/>
      <c r="S475" s="29"/>
      <c r="T475" s="29"/>
      <c r="U475" s="32"/>
      <c r="V475" s="30"/>
      <c r="W475" s="31"/>
      <c r="X475" s="29"/>
      <c r="Y475" s="29"/>
      <c r="Z475" s="29"/>
      <c r="AA475" s="29"/>
      <c r="AB475" s="32"/>
      <c r="AC475" s="30"/>
      <c r="AD475" s="31"/>
      <c r="AE475" s="29"/>
      <c r="AF475" s="29"/>
      <c r="AG475" s="29"/>
      <c r="AH475" s="29"/>
      <c r="AI475" s="32"/>
      <c r="AJ475" s="30"/>
      <c r="AK475" s="31"/>
      <c r="AL475" s="29"/>
      <c r="AM475" s="29"/>
      <c r="AN475" s="29"/>
      <c r="AO475" s="29"/>
      <c r="AP475" s="32"/>
      <c r="AQ475" s="30"/>
      <c r="AR475" s="31"/>
      <c r="AS475" s="29"/>
      <c r="AT475" s="29"/>
      <c r="AU475" s="29"/>
      <c r="AV475" s="29"/>
      <c r="AW475" s="32"/>
      <c r="AX475" s="30"/>
      <c r="AY475" s="31"/>
      <c r="AZ475" s="29"/>
      <c r="BA475" s="29"/>
      <c r="BB475" s="29"/>
      <c r="BC475" s="29"/>
      <c r="BD475" s="32"/>
      <c r="BE475" s="30"/>
      <c r="BF475" s="31"/>
      <c r="BG475" s="29"/>
      <c r="BH475" s="29"/>
      <c r="BI475" s="29"/>
      <c r="BJ475" s="29"/>
      <c r="BK475" s="32"/>
      <c r="BL475" s="30"/>
      <c r="BM475" s="31"/>
      <c r="BN475" s="29"/>
      <c r="BO475" s="29"/>
      <c r="BP475" s="29"/>
      <c r="BQ475" s="29"/>
      <c r="BR475" s="32"/>
      <c r="BS475" s="30"/>
      <c r="BT475" s="31"/>
      <c r="BU475" s="29"/>
      <c r="BV475" s="29"/>
      <c r="BW475" s="29"/>
      <c r="BX475" s="29"/>
      <c r="BY475" s="32"/>
      <c r="BZ475" s="30"/>
      <c r="CA475" s="31"/>
      <c r="CB475" s="29"/>
      <c r="CC475" s="29"/>
      <c r="CD475" s="29"/>
      <c r="CE475" s="29"/>
      <c r="CF475" s="32"/>
      <c r="CG475" s="30"/>
      <c r="CH475" s="31"/>
      <c r="CI475" s="29"/>
      <c r="CJ475" s="29"/>
      <c r="CK475" s="29"/>
      <c r="CL475" s="29"/>
      <c r="CM475" s="32"/>
      <c r="CN475" s="30"/>
      <c r="CO475" s="31"/>
      <c r="CP475" s="29"/>
      <c r="CQ475" s="29"/>
      <c r="CR475" s="29"/>
      <c r="CS475" s="29"/>
      <c r="CT475" s="32"/>
      <c r="CU475" s="30"/>
      <c r="CV475" s="31"/>
      <c r="CW475" s="29"/>
      <c r="CX475" s="29"/>
      <c r="CY475" s="29"/>
      <c r="CZ475" s="29"/>
      <c r="DA475" s="32"/>
      <c r="DB475" s="30"/>
      <c r="DC475" s="31"/>
      <c r="DD475" s="29"/>
      <c r="DE475" s="29"/>
      <c r="DF475" s="29"/>
      <c r="DG475" s="29"/>
      <c r="DH475" s="32"/>
      <c r="DI475" s="30"/>
      <c r="DJ475" s="31"/>
      <c r="DK475" s="29"/>
      <c r="DL475" s="29"/>
      <c r="DM475" s="29"/>
      <c r="DN475" s="29"/>
      <c r="DO475" s="32"/>
      <c r="DP475" s="30"/>
      <c r="DQ475" s="31"/>
      <c r="DR475" s="29"/>
      <c r="DS475" s="29"/>
      <c r="DT475" s="29"/>
      <c r="DU475" s="29"/>
      <c r="DV475" s="32"/>
      <c r="DW475" s="30"/>
      <c r="DX475" s="31"/>
      <c r="DY475" s="29"/>
      <c r="DZ475" s="29"/>
      <c r="EA475" s="29"/>
      <c r="EB475" s="29"/>
      <c r="EC475" s="32"/>
      <c r="ED475" s="30"/>
      <c r="EE475" s="31"/>
      <c r="EF475" s="29"/>
      <c r="EG475" s="29"/>
      <c r="EH475" s="29"/>
      <c r="EI475" s="29"/>
      <c r="EJ475" s="32"/>
      <c r="EK475" s="30"/>
      <c r="EL475" s="31"/>
      <c r="EM475" s="29"/>
      <c r="EN475" s="29"/>
      <c r="EO475" s="29"/>
      <c r="EP475" s="29"/>
      <c r="EQ475" s="32"/>
      <c r="ER475" s="30"/>
      <c r="ES475" s="31"/>
      <c r="ET475" s="29"/>
      <c r="EU475" s="29"/>
      <c r="EV475" s="29"/>
      <c r="EW475" s="29"/>
      <c r="EX475" s="32"/>
      <c r="EY475" s="30"/>
      <c r="EZ475" s="31"/>
      <c r="FA475" s="29"/>
      <c r="FB475" s="29"/>
      <c r="FC475" s="29"/>
      <c r="FD475" s="29"/>
      <c r="FE475" s="32"/>
      <c r="FF475" s="30"/>
      <c r="FG475" s="31"/>
      <c r="FH475" s="29"/>
      <c r="FI475" s="29"/>
      <c r="FJ475" s="29"/>
      <c r="FK475" s="29"/>
      <c r="FL475" s="32"/>
      <c r="FM475" s="30"/>
      <c r="FN475" s="31"/>
      <c r="FO475" s="29"/>
      <c r="FP475" s="29"/>
      <c r="FQ475" s="29"/>
      <c r="FR475" s="29"/>
      <c r="FS475" s="32"/>
      <c r="FT475" s="30"/>
      <c r="FU475" s="31"/>
      <c r="FV475" s="29"/>
      <c r="FW475" s="29"/>
      <c r="FX475" s="29"/>
      <c r="FY475" s="29"/>
      <c r="FZ475" s="32"/>
      <c r="GA475" s="30"/>
      <c r="GB475" s="31"/>
      <c r="GC475" s="29"/>
      <c r="GD475" s="29"/>
      <c r="GE475" s="29"/>
      <c r="GF475" s="29"/>
      <c r="GG475" s="32"/>
      <c r="GH475" s="30"/>
      <c r="GI475" s="31"/>
      <c r="GJ475" s="29"/>
      <c r="GK475" s="29"/>
      <c r="GL475" s="29"/>
      <c r="GM475" s="29"/>
      <c r="GN475" s="32"/>
      <c r="GO475" s="30"/>
      <c r="GP475" s="31"/>
      <c r="GQ475" s="29"/>
      <c r="GR475" s="29"/>
      <c r="GS475" s="29"/>
      <c r="GT475" s="29"/>
      <c r="GU475" s="32"/>
      <c r="GV475" s="30"/>
      <c r="GW475" s="31"/>
      <c r="GX475" s="29"/>
      <c r="GY475" s="29"/>
      <c r="GZ475" s="29"/>
      <c r="HA475" s="29"/>
      <c r="HB475" s="32"/>
      <c r="HC475" s="30"/>
      <c r="HD475" s="31"/>
      <c r="HE475" s="29"/>
      <c r="HF475" s="29"/>
      <c r="HG475" s="29"/>
      <c r="HH475" s="29"/>
      <c r="HI475" s="32"/>
      <c r="HJ475" s="30"/>
      <c r="HK475" s="31"/>
      <c r="HL475" s="29"/>
      <c r="HM475" s="29"/>
      <c r="HN475" s="29"/>
      <c r="HO475" s="29"/>
      <c r="HP475" s="32"/>
      <c r="HQ475" s="30"/>
      <c r="HR475" s="31"/>
      <c r="HS475" s="29"/>
      <c r="HT475" s="29"/>
      <c r="HU475" s="29"/>
      <c r="HV475" s="29"/>
      <c r="HW475" s="32"/>
      <c r="HX475" s="30"/>
      <c r="HY475" s="31"/>
      <c r="HZ475" s="29"/>
      <c r="IA475" s="29"/>
      <c r="IB475" s="29"/>
      <c r="IC475" s="29"/>
      <c r="ID475" s="32"/>
      <c r="IE475" s="30"/>
      <c r="IF475" s="31"/>
      <c r="IG475" s="29"/>
      <c r="IH475" s="29"/>
      <c r="II475" s="29"/>
      <c r="IJ475" s="29"/>
      <c r="IK475" s="32"/>
      <c r="IL475" s="30"/>
      <c r="IM475" s="31"/>
      <c r="IN475" s="29"/>
      <c r="IO475" s="29"/>
      <c r="IP475" s="29"/>
      <c r="IQ475" s="29"/>
      <c r="IR475" s="32"/>
      <c r="IS475" s="30"/>
      <c r="IT475" s="31"/>
      <c r="IU475" s="29"/>
      <c r="IV475" s="29"/>
    </row>
    <row r="476" spans="1:256" hidden="1" outlineLevel="2" x14ac:dyDescent="0.25">
      <c r="A476" s="30" t="s">
        <v>1557</v>
      </c>
      <c r="B476" s="31">
        <v>37056</v>
      </c>
      <c r="C476" s="29" t="s">
        <v>1552</v>
      </c>
      <c r="D476" s="29" t="s">
        <v>1515</v>
      </c>
      <c r="E476" s="29"/>
      <c r="F476" s="29" t="s">
        <v>1521</v>
      </c>
      <c r="G476" s="32">
        <v>22981.578947368424</v>
      </c>
      <c r="H476" s="30"/>
      <c r="I476" s="31"/>
      <c r="J476" s="29"/>
      <c r="K476" s="29"/>
      <c r="L476" s="29"/>
      <c r="M476" s="29"/>
      <c r="N476" s="32"/>
      <c r="O476" s="30"/>
      <c r="P476" s="31"/>
      <c r="Q476" s="29"/>
      <c r="R476" s="29"/>
      <c r="S476" s="29"/>
      <c r="T476" s="29"/>
      <c r="U476" s="32"/>
      <c r="V476" s="30"/>
      <c r="W476" s="31"/>
      <c r="X476" s="29"/>
      <c r="Y476" s="29"/>
      <c r="Z476" s="29"/>
      <c r="AA476" s="29"/>
      <c r="AB476" s="32"/>
      <c r="AC476" s="30"/>
      <c r="AD476" s="31"/>
      <c r="AE476" s="29"/>
      <c r="AF476" s="29"/>
      <c r="AG476" s="29"/>
      <c r="AH476" s="29"/>
      <c r="AI476" s="32"/>
      <c r="AJ476" s="30"/>
      <c r="AK476" s="31"/>
      <c r="AL476" s="29"/>
      <c r="AM476" s="29"/>
      <c r="AN476" s="29"/>
      <c r="AO476" s="29"/>
      <c r="AP476" s="32"/>
      <c r="AQ476" s="30"/>
      <c r="AR476" s="31"/>
      <c r="AS476" s="29"/>
      <c r="AT476" s="29"/>
      <c r="AU476" s="29"/>
      <c r="AV476" s="29"/>
      <c r="AW476" s="32"/>
      <c r="AX476" s="30"/>
      <c r="AY476" s="31"/>
      <c r="AZ476" s="29"/>
      <c r="BA476" s="29"/>
      <c r="BB476" s="29"/>
      <c r="BC476" s="29"/>
      <c r="BD476" s="32"/>
      <c r="BE476" s="30"/>
      <c r="BF476" s="31"/>
      <c r="BG476" s="29"/>
      <c r="BH476" s="29"/>
      <c r="BI476" s="29"/>
      <c r="BJ476" s="29"/>
      <c r="BK476" s="32"/>
      <c r="BL476" s="30"/>
      <c r="BM476" s="31"/>
      <c r="BN476" s="29"/>
      <c r="BO476" s="29"/>
      <c r="BP476" s="29"/>
      <c r="BQ476" s="29"/>
      <c r="BR476" s="32"/>
      <c r="BS476" s="30"/>
      <c r="BT476" s="31"/>
      <c r="BU476" s="29"/>
      <c r="BV476" s="29"/>
      <c r="BW476" s="29"/>
      <c r="BX476" s="29"/>
      <c r="BY476" s="32"/>
      <c r="BZ476" s="30"/>
      <c r="CA476" s="31"/>
      <c r="CB476" s="29"/>
      <c r="CC476" s="29"/>
      <c r="CD476" s="29"/>
      <c r="CE476" s="29"/>
      <c r="CF476" s="32"/>
      <c r="CG476" s="30"/>
      <c r="CH476" s="31"/>
      <c r="CI476" s="29"/>
      <c r="CJ476" s="29"/>
      <c r="CK476" s="29"/>
      <c r="CL476" s="29"/>
      <c r="CM476" s="32"/>
      <c r="CN476" s="30"/>
      <c r="CO476" s="31"/>
      <c r="CP476" s="29"/>
      <c r="CQ476" s="29"/>
      <c r="CR476" s="29"/>
      <c r="CS476" s="29"/>
      <c r="CT476" s="32"/>
      <c r="CU476" s="30"/>
      <c r="CV476" s="31"/>
      <c r="CW476" s="29"/>
      <c r="CX476" s="29"/>
      <c r="CY476" s="29"/>
      <c r="CZ476" s="29"/>
      <c r="DA476" s="32"/>
      <c r="DB476" s="30"/>
      <c r="DC476" s="31"/>
      <c r="DD476" s="29"/>
      <c r="DE476" s="29"/>
      <c r="DF476" s="29"/>
      <c r="DG476" s="29"/>
      <c r="DH476" s="32"/>
      <c r="DI476" s="30"/>
      <c r="DJ476" s="31"/>
      <c r="DK476" s="29"/>
      <c r="DL476" s="29"/>
      <c r="DM476" s="29"/>
      <c r="DN476" s="29"/>
      <c r="DO476" s="32"/>
      <c r="DP476" s="30"/>
      <c r="DQ476" s="31"/>
      <c r="DR476" s="29"/>
      <c r="DS476" s="29"/>
      <c r="DT476" s="29"/>
      <c r="DU476" s="29"/>
      <c r="DV476" s="32"/>
      <c r="DW476" s="30"/>
      <c r="DX476" s="31"/>
      <c r="DY476" s="29"/>
      <c r="DZ476" s="29"/>
      <c r="EA476" s="29"/>
      <c r="EB476" s="29"/>
      <c r="EC476" s="32"/>
      <c r="ED476" s="30"/>
      <c r="EE476" s="31"/>
      <c r="EF476" s="29"/>
      <c r="EG476" s="29"/>
      <c r="EH476" s="29"/>
      <c r="EI476" s="29"/>
      <c r="EJ476" s="32"/>
      <c r="EK476" s="30"/>
      <c r="EL476" s="31"/>
      <c r="EM476" s="29"/>
      <c r="EN476" s="29"/>
      <c r="EO476" s="29"/>
      <c r="EP476" s="29"/>
      <c r="EQ476" s="32"/>
      <c r="ER476" s="30"/>
      <c r="ES476" s="31"/>
      <c r="ET476" s="29"/>
      <c r="EU476" s="29"/>
      <c r="EV476" s="29"/>
      <c r="EW476" s="29"/>
      <c r="EX476" s="32"/>
      <c r="EY476" s="30"/>
      <c r="EZ476" s="31"/>
      <c r="FA476" s="29"/>
      <c r="FB476" s="29"/>
      <c r="FC476" s="29"/>
      <c r="FD476" s="29"/>
      <c r="FE476" s="32"/>
      <c r="FF476" s="30"/>
      <c r="FG476" s="31"/>
      <c r="FH476" s="29"/>
      <c r="FI476" s="29"/>
      <c r="FJ476" s="29"/>
      <c r="FK476" s="29"/>
      <c r="FL476" s="32"/>
      <c r="FM476" s="30"/>
      <c r="FN476" s="31"/>
      <c r="FO476" s="29"/>
      <c r="FP476" s="29"/>
      <c r="FQ476" s="29"/>
      <c r="FR476" s="29"/>
      <c r="FS476" s="32"/>
      <c r="FT476" s="30"/>
      <c r="FU476" s="31"/>
      <c r="FV476" s="29"/>
      <c r="FW476" s="29"/>
      <c r="FX476" s="29"/>
      <c r="FY476" s="29"/>
      <c r="FZ476" s="32"/>
      <c r="GA476" s="30"/>
      <c r="GB476" s="31"/>
      <c r="GC476" s="29"/>
      <c r="GD476" s="29"/>
      <c r="GE476" s="29"/>
      <c r="GF476" s="29"/>
      <c r="GG476" s="32"/>
      <c r="GH476" s="30"/>
      <c r="GI476" s="31"/>
      <c r="GJ476" s="29"/>
      <c r="GK476" s="29"/>
      <c r="GL476" s="29"/>
      <c r="GM476" s="29"/>
      <c r="GN476" s="32"/>
      <c r="GO476" s="30"/>
      <c r="GP476" s="31"/>
      <c r="GQ476" s="29"/>
      <c r="GR476" s="29"/>
      <c r="GS476" s="29"/>
      <c r="GT476" s="29"/>
      <c r="GU476" s="32"/>
      <c r="GV476" s="30"/>
      <c r="GW476" s="31"/>
      <c r="GX476" s="29"/>
      <c r="GY476" s="29"/>
      <c r="GZ476" s="29"/>
      <c r="HA476" s="29"/>
      <c r="HB476" s="32"/>
      <c r="HC476" s="30"/>
      <c r="HD476" s="31"/>
      <c r="HE476" s="29"/>
      <c r="HF476" s="29"/>
      <c r="HG476" s="29"/>
      <c r="HH476" s="29"/>
      <c r="HI476" s="32"/>
      <c r="HJ476" s="30"/>
      <c r="HK476" s="31"/>
      <c r="HL476" s="29"/>
      <c r="HM476" s="29"/>
      <c r="HN476" s="29"/>
      <c r="HO476" s="29"/>
      <c r="HP476" s="32"/>
      <c r="HQ476" s="30"/>
      <c r="HR476" s="31"/>
      <c r="HS476" s="29"/>
      <c r="HT476" s="29"/>
      <c r="HU476" s="29"/>
      <c r="HV476" s="29"/>
      <c r="HW476" s="32"/>
      <c r="HX476" s="30"/>
      <c r="HY476" s="31"/>
      <c r="HZ476" s="29"/>
      <c r="IA476" s="29"/>
      <c r="IB476" s="29"/>
      <c r="IC476" s="29"/>
      <c r="ID476" s="32"/>
      <c r="IE476" s="30"/>
      <c r="IF476" s="31"/>
      <c r="IG476" s="29"/>
      <c r="IH476" s="29"/>
      <c r="II476" s="29"/>
      <c r="IJ476" s="29"/>
      <c r="IK476" s="32"/>
      <c r="IL476" s="30"/>
      <c r="IM476" s="31"/>
      <c r="IN476" s="29"/>
      <c r="IO476" s="29"/>
      <c r="IP476" s="29"/>
      <c r="IQ476" s="29"/>
      <c r="IR476" s="32"/>
      <c r="IS476" s="30"/>
      <c r="IT476" s="31"/>
      <c r="IU476" s="29"/>
      <c r="IV476" s="29"/>
    </row>
    <row r="477" spans="1:256" hidden="1" outlineLevel="2" x14ac:dyDescent="0.25">
      <c r="A477" s="30" t="s">
        <v>1558</v>
      </c>
      <c r="B477" s="31">
        <v>37056</v>
      </c>
      <c r="C477" s="29" t="s">
        <v>1520</v>
      </c>
      <c r="D477" s="29" t="s">
        <v>1515</v>
      </c>
      <c r="E477" s="29"/>
      <c r="F477" s="29" t="s">
        <v>1526</v>
      </c>
      <c r="G477" s="32">
        <v>3839.7898883782009</v>
      </c>
      <c r="H477" s="30"/>
      <c r="I477" s="31"/>
      <c r="J477" s="29"/>
      <c r="K477" s="29"/>
      <c r="L477" s="29"/>
      <c r="M477" s="29"/>
      <c r="N477" s="32"/>
      <c r="O477" s="30"/>
      <c r="P477" s="31"/>
      <c r="Q477" s="29"/>
      <c r="R477" s="29"/>
      <c r="S477" s="29"/>
      <c r="T477" s="29"/>
      <c r="U477" s="32"/>
      <c r="V477" s="30"/>
      <c r="W477" s="31"/>
      <c r="X477" s="29"/>
      <c r="Y477" s="29"/>
      <c r="Z477" s="29"/>
      <c r="AA477" s="29"/>
      <c r="AB477" s="32"/>
      <c r="AC477" s="30"/>
      <c r="AD477" s="31"/>
      <c r="AE477" s="29"/>
      <c r="AF477" s="29"/>
      <c r="AG477" s="29"/>
      <c r="AH477" s="29"/>
      <c r="AI477" s="32"/>
      <c r="AJ477" s="30"/>
      <c r="AK477" s="31"/>
      <c r="AL477" s="29"/>
      <c r="AM477" s="29"/>
      <c r="AN477" s="29"/>
      <c r="AO477" s="29"/>
      <c r="AP477" s="32"/>
      <c r="AQ477" s="30"/>
      <c r="AR477" s="31"/>
      <c r="AS477" s="29"/>
      <c r="AT477" s="29"/>
      <c r="AU477" s="29"/>
      <c r="AV477" s="29"/>
      <c r="AW477" s="32"/>
      <c r="AX477" s="30"/>
      <c r="AY477" s="31"/>
      <c r="AZ477" s="29"/>
      <c r="BA477" s="29"/>
      <c r="BB477" s="29"/>
      <c r="BC477" s="29"/>
      <c r="BD477" s="32"/>
      <c r="BE477" s="30"/>
      <c r="BF477" s="31"/>
      <c r="BG477" s="29"/>
      <c r="BH477" s="29"/>
      <c r="BI477" s="29"/>
      <c r="BJ477" s="29"/>
      <c r="BK477" s="32"/>
      <c r="BL477" s="30"/>
      <c r="BM477" s="31"/>
      <c r="BN477" s="29"/>
      <c r="BO477" s="29"/>
      <c r="BP477" s="29"/>
      <c r="BQ477" s="29"/>
      <c r="BR477" s="32"/>
      <c r="BS477" s="30"/>
      <c r="BT477" s="31"/>
      <c r="BU477" s="29"/>
      <c r="BV477" s="29"/>
      <c r="BW477" s="29"/>
      <c r="BX477" s="29"/>
      <c r="BY477" s="32"/>
      <c r="BZ477" s="30"/>
      <c r="CA477" s="31"/>
      <c r="CB477" s="29"/>
      <c r="CC477" s="29"/>
      <c r="CD477" s="29"/>
      <c r="CE477" s="29"/>
      <c r="CF477" s="32"/>
      <c r="CG477" s="30"/>
      <c r="CH477" s="31"/>
      <c r="CI477" s="29"/>
      <c r="CJ477" s="29"/>
      <c r="CK477" s="29"/>
      <c r="CL477" s="29"/>
      <c r="CM477" s="32"/>
      <c r="CN477" s="30"/>
      <c r="CO477" s="31"/>
      <c r="CP477" s="29"/>
      <c r="CQ477" s="29"/>
      <c r="CR477" s="29"/>
      <c r="CS477" s="29"/>
      <c r="CT477" s="32"/>
      <c r="CU477" s="30"/>
      <c r="CV477" s="31"/>
      <c r="CW477" s="29"/>
      <c r="CX477" s="29"/>
      <c r="CY477" s="29"/>
      <c r="CZ477" s="29"/>
      <c r="DA477" s="32"/>
      <c r="DB477" s="30"/>
      <c r="DC477" s="31"/>
      <c r="DD477" s="29"/>
      <c r="DE477" s="29"/>
      <c r="DF477" s="29"/>
      <c r="DG477" s="29"/>
      <c r="DH477" s="32"/>
      <c r="DI477" s="30"/>
      <c r="DJ477" s="31"/>
      <c r="DK477" s="29"/>
      <c r="DL477" s="29"/>
      <c r="DM477" s="29"/>
      <c r="DN477" s="29"/>
      <c r="DO477" s="32"/>
      <c r="DP477" s="30"/>
      <c r="DQ477" s="31"/>
      <c r="DR477" s="29"/>
      <c r="DS477" s="29"/>
      <c r="DT477" s="29"/>
      <c r="DU477" s="29"/>
      <c r="DV477" s="32"/>
      <c r="DW477" s="30"/>
      <c r="DX477" s="31"/>
      <c r="DY477" s="29"/>
      <c r="DZ477" s="29"/>
      <c r="EA477" s="29"/>
      <c r="EB477" s="29"/>
      <c r="EC477" s="32"/>
      <c r="ED477" s="30"/>
      <c r="EE477" s="31"/>
      <c r="EF477" s="29"/>
      <c r="EG477" s="29"/>
      <c r="EH477" s="29"/>
      <c r="EI477" s="29"/>
      <c r="EJ477" s="32"/>
      <c r="EK477" s="30"/>
      <c r="EL477" s="31"/>
      <c r="EM477" s="29"/>
      <c r="EN477" s="29"/>
      <c r="EO477" s="29"/>
      <c r="EP477" s="29"/>
      <c r="EQ477" s="32"/>
      <c r="ER477" s="30"/>
      <c r="ES477" s="31"/>
      <c r="ET477" s="29"/>
      <c r="EU477" s="29"/>
      <c r="EV477" s="29"/>
      <c r="EW477" s="29"/>
      <c r="EX477" s="32"/>
      <c r="EY477" s="30"/>
      <c r="EZ477" s="31"/>
      <c r="FA477" s="29"/>
      <c r="FB477" s="29"/>
      <c r="FC477" s="29"/>
      <c r="FD477" s="29"/>
      <c r="FE477" s="32"/>
      <c r="FF477" s="30"/>
      <c r="FG477" s="31"/>
      <c r="FH477" s="29"/>
      <c r="FI477" s="29"/>
      <c r="FJ477" s="29"/>
      <c r="FK477" s="29"/>
      <c r="FL477" s="32"/>
      <c r="FM477" s="30"/>
      <c r="FN477" s="31"/>
      <c r="FO477" s="29"/>
      <c r="FP477" s="29"/>
      <c r="FQ477" s="29"/>
      <c r="FR477" s="29"/>
      <c r="FS477" s="32"/>
      <c r="FT477" s="30"/>
      <c r="FU477" s="31"/>
      <c r="FV477" s="29"/>
      <c r="FW477" s="29"/>
      <c r="FX477" s="29"/>
      <c r="FY477" s="29"/>
      <c r="FZ477" s="32"/>
      <c r="GA477" s="30"/>
      <c r="GB477" s="31"/>
      <c r="GC477" s="29"/>
      <c r="GD477" s="29"/>
      <c r="GE477" s="29"/>
      <c r="GF477" s="29"/>
      <c r="GG477" s="32"/>
      <c r="GH477" s="30"/>
      <c r="GI477" s="31"/>
      <c r="GJ477" s="29"/>
      <c r="GK477" s="29"/>
      <c r="GL477" s="29"/>
      <c r="GM477" s="29"/>
      <c r="GN477" s="32"/>
      <c r="GO477" s="30"/>
      <c r="GP477" s="31"/>
      <c r="GQ477" s="29"/>
      <c r="GR477" s="29"/>
      <c r="GS477" s="29"/>
      <c r="GT477" s="29"/>
      <c r="GU477" s="32"/>
      <c r="GV477" s="30"/>
      <c r="GW477" s="31"/>
      <c r="GX477" s="29"/>
      <c r="GY477" s="29"/>
      <c r="GZ477" s="29"/>
      <c r="HA477" s="29"/>
      <c r="HB477" s="32"/>
      <c r="HC477" s="30"/>
      <c r="HD477" s="31"/>
      <c r="HE477" s="29"/>
      <c r="HF477" s="29"/>
      <c r="HG477" s="29"/>
      <c r="HH477" s="29"/>
      <c r="HI477" s="32"/>
      <c r="HJ477" s="30"/>
      <c r="HK477" s="31"/>
      <c r="HL477" s="29"/>
      <c r="HM477" s="29"/>
      <c r="HN477" s="29"/>
      <c r="HO477" s="29"/>
      <c r="HP477" s="32"/>
      <c r="HQ477" s="30"/>
      <c r="HR477" s="31"/>
      <c r="HS477" s="29"/>
      <c r="HT477" s="29"/>
      <c r="HU477" s="29"/>
      <c r="HV477" s="29"/>
      <c r="HW477" s="32"/>
      <c r="HX477" s="30"/>
      <c r="HY477" s="31"/>
      <c r="HZ477" s="29"/>
      <c r="IA477" s="29"/>
      <c r="IB477" s="29"/>
      <c r="IC477" s="29"/>
      <c r="ID477" s="32"/>
      <c r="IE477" s="30"/>
      <c r="IF477" s="31"/>
      <c r="IG477" s="29"/>
      <c r="IH477" s="29"/>
      <c r="II477" s="29"/>
      <c r="IJ477" s="29"/>
      <c r="IK477" s="32"/>
      <c r="IL477" s="30"/>
      <c r="IM477" s="31"/>
      <c r="IN477" s="29"/>
      <c r="IO477" s="29"/>
      <c r="IP477" s="29"/>
      <c r="IQ477" s="29"/>
      <c r="IR477" s="32"/>
      <c r="IS477" s="30"/>
      <c r="IT477" s="31"/>
      <c r="IU477" s="29"/>
      <c r="IV477" s="29"/>
    </row>
    <row r="478" spans="1:256" hidden="1" outlineLevel="2" x14ac:dyDescent="0.25">
      <c r="A478" s="30" t="s">
        <v>1559</v>
      </c>
      <c r="B478" s="31">
        <v>37057</v>
      </c>
      <c r="C478" s="29" t="s">
        <v>1544</v>
      </c>
      <c r="D478" s="29" t="s">
        <v>1515</v>
      </c>
      <c r="E478" s="29"/>
      <c r="F478" s="29" t="s">
        <v>1526</v>
      </c>
      <c r="G478" s="32">
        <v>755.08864084044649</v>
      </c>
      <c r="H478" s="30"/>
      <c r="I478" s="31"/>
      <c r="J478" s="29"/>
      <c r="K478" s="29"/>
      <c r="L478" s="29"/>
      <c r="M478" s="29"/>
      <c r="N478" s="32"/>
      <c r="O478" s="30"/>
      <c r="P478" s="31"/>
      <c r="Q478" s="29"/>
      <c r="R478" s="29"/>
      <c r="S478" s="29"/>
      <c r="T478" s="29"/>
      <c r="U478" s="32"/>
      <c r="V478" s="30"/>
      <c r="W478" s="31"/>
      <c r="X478" s="29"/>
      <c r="Y478" s="29"/>
      <c r="Z478" s="29"/>
      <c r="AA478" s="29"/>
      <c r="AB478" s="32"/>
      <c r="AC478" s="30"/>
      <c r="AD478" s="31"/>
      <c r="AE478" s="29"/>
      <c r="AF478" s="29"/>
      <c r="AG478" s="29"/>
      <c r="AH478" s="29"/>
      <c r="AI478" s="32"/>
      <c r="AJ478" s="30"/>
      <c r="AK478" s="31"/>
      <c r="AL478" s="29"/>
      <c r="AM478" s="29"/>
      <c r="AN478" s="29"/>
      <c r="AO478" s="29"/>
      <c r="AP478" s="32"/>
      <c r="AQ478" s="30"/>
      <c r="AR478" s="31"/>
      <c r="AS478" s="29"/>
      <c r="AT478" s="29"/>
      <c r="AU478" s="29"/>
      <c r="AV478" s="29"/>
      <c r="AW478" s="32"/>
      <c r="AX478" s="30"/>
      <c r="AY478" s="31"/>
      <c r="AZ478" s="29"/>
      <c r="BA478" s="29"/>
      <c r="BB478" s="29"/>
      <c r="BC478" s="29"/>
      <c r="BD478" s="32"/>
      <c r="BE478" s="30"/>
      <c r="BF478" s="31"/>
      <c r="BG478" s="29"/>
      <c r="BH478" s="29"/>
      <c r="BI478" s="29"/>
      <c r="BJ478" s="29"/>
      <c r="BK478" s="32"/>
      <c r="BL478" s="30"/>
      <c r="BM478" s="31"/>
      <c r="BN478" s="29"/>
      <c r="BO478" s="29"/>
      <c r="BP478" s="29"/>
      <c r="BQ478" s="29"/>
      <c r="BR478" s="32"/>
      <c r="BS478" s="30"/>
      <c r="BT478" s="31"/>
      <c r="BU478" s="29"/>
      <c r="BV478" s="29"/>
      <c r="BW478" s="29"/>
      <c r="BX478" s="29"/>
      <c r="BY478" s="32"/>
      <c r="BZ478" s="30"/>
      <c r="CA478" s="31"/>
      <c r="CB478" s="29"/>
      <c r="CC478" s="29"/>
      <c r="CD478" s="29"/>
      <c r="CE478" s="29"/>
      <c r="CF478" s="32"/>
      <c r="CG478" s="30"/>
      <c r="CH478" s="31"/>
      <c r="CI478" s="29"/>
      <c r="CJ478" s="29"/>
      <c r="CK478" s="29"/>
      <c r="CL478" s="29"/>
      <c r="CM478" s="32"/>
      <c r="CN478" s="30"/>
      <c r="CO478" s="31"/>
      <c r="CP478" s="29"/>
      <c r="CQ478" s="29"/>
      <c r="CR478" s="29"/>
      <c r="CS478" s="29"/>
      <c r="CT478" s="32"/>
      <c r="CU478" s="30"/>
      <c r="CV478" s="31"/>
      <c r="CW478" s="29"/>
      <c r="CX478" s="29"/>
      <c r="CY478" s="29"/>
      <c r="CZ478" s="29"/>
      <c r="DA478" s="32"/>
      <c r="DB478" s="30"/>
      <c r="DC478" s="31"/>
      <c r="DD478" s="29"/>
      <c r="DE478" s="29"/>
      <c r="DF478" s="29"/>
      <c r="DG478" s="29"/>
      <c r="DH478" s="32"/>
      <c r="DI478" s="30"/>
      <c r="DJ478" s="31"/>
      <c r="DK478" s="29"/>
      <c r="DL478" s="29"/>
      <c r="DM478" s="29"/>
      <c r="DN478" s="29"/>
      <c r="DO478" s="32"/>
      <c r="DP478" s="30"/>
      <c r="DQ478" s="31"/>
      <c r="DR478" s="29"/>
      <c r="DS478" s="29"/>
      <c r="DT478" s="29"/>
      <c r="DU478" s="29"/>
      <c r="DV478" s="32"/>
      <c r="DW478" s="30"/>
      <c r="DX478" s="31"/>
      <c r="DY478" s="29"/>
      <c r="DZ478" s="29"/>
      <c r="EA478" s="29"/>
      <c r="EB478" s="29"/>
      <c r="EC478" s="32"/>
      <c r="ED478" s="30"/>
      <c r="EE478" s="31"/>
      <c r="EF478" s="29"/>
      <c r="EG478" s="29"/>
      <c r="EH478" s="29"/>
      <c r="EI478" s="29"/>
      <c r="EJ478" s="32"/>
      <c r="EK478" s="30"/>
      <c r="EL478" s="31"/>
      <c r="EM478" s="29"/>
      <c r="EN478" s="29"/>
      <c r="EO478" s="29"/>
      <c r="EP478" s="29"/>
      <c r="EQ478" s="32"/>
      <c r="ER478" s="30"/>
      <c r="ES478" s="31"/>
      <c r="ET478" s="29"/>
      <c r="EU478" s="29"/>
      <c r="EV478" s="29"/>
      <c r="EW478" s="29"/>
      <c r="EX478" s="32"/>
      <c r="EY478" s="30"/>
      <c r="EZ478" s="31"/>
      <c r="FA478" s="29"/>
      <c r="FB478" s="29"/>
      <c r="FC478" s="29"/>
      <c r="FD478" s="29"/>
      <c r="FE478" s="32"/>
      <c r="FF478" s="30"/>
      <c r="FG478" s="31"/>
      <c r="FH478" s="29"/>
      <c r="FI478" s="29"/>
      <c r="FJ478" s="29"/>
      <c r="FK478" s="29"/>
      <c r="FL478" s="32"/>
      <c r="FM478" s="30"/>
      <c r="FN478" s="31"/>
      <c r="FO478" s="29"/>
      <c r="FP478" s="29"/>
      <c r="FQ478" s="29"/>
      <c r="FR478" s="29"/>
      <c r="FS478" s="32"/>
      <c r="FT478" s="30"/>
      <c r="FU478" s="31"/>
      <c r="FV478" s="29"/>
      <c r="FW478" s="29"/>
      <c r="FX478" s="29"/>
      <c r="FY478" s="29"/>
      <c r="FZ478" s="32"/>
      <c r="GA478" s="30"/>
      <c r="GB478" s="31"/>
      <c r="GC478" s="29"/>
      <c r="GD478" s="29"/>
      <c r="GE478" s="29"/>
      <c r="GF478" s="29"/>
      <c r="GG478" s="32"/>
      <c r="GH478" s="30"/>
      <c r="GI478" s="31"/>
      <c r="GJ478" s="29"/>
      <c r="GK478" s="29"/>
      <c r="GL478" s="29"/>
      <c r="GM478" s="29"/>
      <c r="GN478" s="32"/>
      <c r="GO478" s="30"/>
      <c r="GP478" s="31"/>
      <c r="GQ478" s="29"/>
      <c r="GR478" s="29"/>
      <c r="GS478" s="29"/>
      <c r="GT478" s="29"/>
      <c r="GU478" s="32"/>
      <c r="GV478" s="30"/>
      <c r="GW478" s="31"/>
      <c r="GX478" s="29"/>
      <c r="GY478" s="29"/>
      <c r="GZ478" s="29"/>
      <c r="HA478" s="29"/>
      <c r="HB478" s="32"/>
      <c r="HC478" s="30"/>
      <c r="HD478" s="31"/>
      <c r="HE478" s="29"/>
      <c r="HF478" s="29"/>
      <c r="HG478" s="29"/>
      <c r="HH478" s="29"/>
      <c r="HI478" s="32"/>
      <c r="HJ478" s="30"/>
      <c r="HK478" s="31"/>
      <c r="HL478" s="29"/>
      <c r="HM478" s="29"/>
      <c r="HN478" s="29"/>
      <c r="HO478" s="29"/>
      <c r="HP478" s="32"/>
      <c r="HQ478" s="30"/>
      <c r="HR478" s="31"/>
      <c r="HS478" s="29"/>
      <c r="HT478" s="29"/>
      <c r="HU478" s="29"/>
      <c r="HV478" s="29"/>
      <c r="HW478" s="32"/>
      <c r="HX478" s="30"/>
      <c r="HY478" s="31"/>
      <c r="HZ478" s="29"/>
      <c r="IA478" s="29"/>
      <c r="IB478" s="29"/>
      <c r="IC478" s="29"/>
      <c r="ID478" s="32"/>
      <c r="IE478" s="30"/>
      <c r="IF478" s="31"/>
      <c r="IG478" s="29"/>
      <c r="IH478" s="29"/>
      <c r="II478" s="29"/>
      <c r="IJ478" s="29"/>
      <c r="IK478" s="32"/>
      <c r="IL478" s="30"/>
      <c r="IM478" s="31"/>
      <c r="IN478" s="29"/>
      <c r="IO478" s="29"/>
      <c r="IP478" s="29"/>
      <c r="IQ478" s="29"/>
      <c r="IR478" s="32"/>
      <c r="IS478" s="30"/>
      <c r="IT478" s="31"/>
      <c r="IU478" s="29"/>
      <c r="IV478" s="29"/>
    </row>
    <row r="479" spans="1:256" hidden="1" outlineLevel="2" x14ac:dyDescent="0.25">
      <c r="A479" s="30" t="s">
        <v>1560</v>
      </c>
      <c r="B479" s="31">
        <v>37057</v>
      </c>
      <c r="C479" s="29" t="s">
        <v>1561</v>
      </c>
      <c r="D479" s="29" t="s">
        <v>1515</v>
      </c>
      <c r="E479" s="29"/>
      <c r="F479" s="29" t="s">
        <v>1521</v>
      </c>
      <c r="G479" s="32">
        <v>1936.966513460276</v>
      </c>
      <c r="H479" s="30"/>
      <c r="I479" s="31"/>
      <c r="J479" s="29"/>
      <c r="K479" s="29"/>
      <c r="L479" s="29"/>
      <c r="M479" s="29"/>
      <c r="N479" s="32"/>
      <c r="O479" s="30"/>
      <c r="P479" s="31"/>
      <c r="Q479" s="29"/>
      <c r="R479" s="29"/>
      <c r="S479" s="29"/>
      <c r="T479" s="29"/>
      <c r="U479" s="32"/>
      <c r="V479" s="30"/>
      <c r="W479" s="31"/>
      <c r="X479" s="29"/>
      <c r="Y479" s="29"/>
      <c r="Z479" s="29"/>
      <c r="AA479" s="29"/>
      <c r="AB479" s="32"/>
      <c r="AC479" s="30"/>
      <c r="AD479" s="31"/>
      <c r="AE479" s="29"/>
      <c r="AF479" s="29"/>
      <c r="AG479" s="29"/>
      <c r="AH479" s="29"/>
      <c r="AI479" s="32"/>
      <c r="AJ479" s="30"/>
      <c r="AK479" s="31"/>
      <c r="AL479" s="29"/>
      <c r="AM479" s="29"/>
      <c r="AN479" s="29"/>
      <c r="AO479" s="29"/>
      <c r="AP479" s="32"/>
      <c r="AQ479" s="30"/>
      <c r="AR479" s="31"/>
      <c r="AS479" s="29"/>
      <c r="AT479" s="29"/>
      <c r="AU479" s="29"/>
      <c r="AV479" s="29"/>
      <c r="AW479" s="32"/>
      <c r="AX479" s="30"/>
      <c r="AY479" s="31"/>
      <c r="AZ479" s="29"/>
      <c r="BA479" s="29"/>
      <c r="BB479" s="29"/>
      <c r="BC479" s="29"/>
      <c r="BD479" s="32"/>
      <c r="BE479" s="30"/>
      <c r="BF479" s="31"/>
      <c r="BG479" s="29"/>
      <c r="BH479" s="29"/>
      <c r="BI479" s="29"/>
      <c r="BJ479" s="29"/>
      <c r="BK479" s="32"/>
      <c r="BL479" s="30"/>
      <c r="BM479" s="31"/>
      <c r="BN479" s="29"/>
      <c r="BO479" s="29"/>
      <c r="BP479" s="29"/>
      <c r="BQ479" s="29"/>
      <c r="BR479" s="32"/>
      <c r="BS479" s="30"/>
      <c r="BT479" s="31"/>
      <c r="BU479" s="29"/>
      <c r="BV479" s="29"/>
      <c r="BW479" s="29"/>
      <c r="BX479" s="29"/>
      <c r="BY479" s="32"/>
      <c r="BZ479" s="30"/>
      <c r="CA479" s="31"/>
      <c r="CB479" s="29"/>
      <c r="CC479" s="29"/>
      <c r="CD479" s="29"/>
      <c r="CE479" s="29"/>
      <c r="CF479" s="32"/>
      <c r="CG479" s="30"/>
      <c r="CH479" s="31"/>
      <c r="CI479" s="29"/>
      <c r="CJ479" s="29"/>
      <c r="CK479" s="29"/>
      <c r="CL479" s="29"/>
      <c r="CM479" s="32"/>
      <c r="CN479" s="30"/>
      <c r="CO479" s="31"/>
      <c r="CP479" s="29"/>
      <c r="CQ479" s="29"/>
      <c r="CR479" s="29"/>
      <c r="CS479" s="29"/>
      <c r="CT479" s="32"/>
      <c r="CU479" s="30"/>
      <c r="CV479" s="31"/>
      <c r="CW479" s="29"/>
      <c r="CX479" s="29"/>
      <c r="CY479" s="29"/>
      <c r="CZ479" s="29"/>
      <c r="DA479" s="32"/>
      <c r="DB479" s="30"/>
      <c r="DC479" s="31"/>
      <c r="DD479" s="29"/>
      <c r="DE479" s="29"/>
      <c r="DF479" s="29"/>
      <c r="DG479" s="29"/>
      <c r="DH479" s="32"/>
      <c r="DI479" s="30"/>
      <c r="DJ479" s="31"/>
      <c r="DK479" s="29"/>
      <c r="DL479" s="29"/>
      <c r="DM479" s="29"/>
      <c r="DN479" s="29"/>
      <c r="DO479" s="32"/>
      <c r="DP479" s="30"/>
      <c r="DQ479" s="31"/>
      <c r="DR479" s="29"/>
      <c r="DS479" s="29"/>
      <c r="DT479" s="29"/>
      <c r="DU479" s="29"/>
      <c r="DV479" s="32"/>
      <c r="DW479" s="30"/>
      <c r="DX479" s="31"/>
      <c r="DY479" s="29"/>
      <c r="DZ479" s="29"/>
      <c r="EA479" s="29"/>
      <c r="EB479" s="29"/>
      <c r="EC479" s="32"/>
      <c r="ED479" s="30"/>
      <c r="EE479" s="31"/>
      <c r="EF479" s="29"/>
      <c r="EG479" s="29"/>
      <c r="EH479" s="29"/>
      <c r="EI479" s="29"/>
      <c r="EJ479" s="32"/>
      <c r="EK479" s="30"/>
      <c r="EL479" s="31"/>
      <c r="EM479" s="29"/>
      <c r="EN479" s="29"/>
      <c r="EO479" s="29"/>
      <c r="EP479" s="29"/>
      <c r="EQ479" s="32"/>
      <c r="ER479" s="30"/>
      <c r="ES479" s="31"/>
      <c r="ET479" s="29"/>
      <c r="EU479" s="29"/>
      <c r="EV479" s="29"/>
      <c r="EW479" s="29"/>
      <c r="EX479" s="32"/>
      <c r="EY479" s="30"/>
      <c r="EZ479" s="31"/>
      <c r="FA479" s="29"/>
      <c r="FB479" s="29"/>
      <c r="FC479" s="29"/>
      <c r="FD479" s="29"/>
      <c r="FE479" s="32"/>
      <c r="FF479" s="30"/>
      <c r="FG479" s="31"/>
      <c r="FH479" s="29"/>
      <c r="FI479" s="29"/>
      <c r="FJ479" s="29"/>
      <c r="FK479" s="29"/>
      <c r="FL479" s="32"/>
      <c r="FM479" s="30"/>
      <c r="FN479" s="31"/>
      <c r="FO479" s="29"/>
      <c r="FP479" s="29"/>
      <c r="FQ479" s="29"/>
      <c r="FR479" s="29"/>
      <c r="FS479" s="32"/>
      <c r="FT479" s="30"/>
      <c r="FU479" s="31"/>
      <c r="FV479" s="29"/>
      <c r="FW479" s="29"/>
      <c r="FX479" s="29"/>
      <c r="FY479" s="29"/>
      <c r="FZ479" s="32"/>
      <c r="GA479" s="30"/>
      <c r="GB479" s="31"/>
      <c r="GC479" s="29"/>
      <c r="GD479" s="29"/>
      <c r="GE479" s="29"/>
      <c r="GF479" s="29"/>
      <c r="GG479" s="32"/>
      <c r="GH479" s="30"/>
      <c r="GI479" s="31"/>
      <c r="GJ479" s="29"/>
      <c r="GK479" s="29"/>
      <c r="GL479" s="29"/>
      <c r="GM479" s="29"/>
      <c r="GN479" s="32"/>
      <c r="GO479" s="30"/>
      <c r="GP479" s="31"/>
      <c r="GQ479" s="29"/>
      <c r="GR479" s="29"/>
      <c r="GS479" s="29"/>
      <c r="GT479" s="29"/>
      <c r="GU479" s="32"/>
      <c r="GV479" s="30"/>
      <c r="GW479" s="31"/>
      <c r="GX479" s="29"/>
      <c r="GY479" s="29"/>
      <c r="GZ479" s="29"/>
      <c r="HA479" s="29"/>
      <c r="HB479" s="32"/>
      <c r="HC479" s="30"/>
      <c r="HD479" s="31"/>
      <c r="HE479" s="29"/>
      <c r="HF479" s="29"/>
      <c r="HG479" s="29"/>
      <c r="HH479" s="29"/>
      <c r="HI479" s="32"/>
      <c r="HJ479" s="30"/>
      <c r="HK479" s="31"/>
      <c r="HL479" s="29"/>
      <c r="HM479" s="29"/>
      <c r="HN479" s="29"/>
      <c r="HO479" s="29"/>
      <c r="HP479" s="32"/>
      <c r="HQ479" s="30"/>
      <c r="HR479" s="31"/>
      <c r="HS479" s="29"/>
      <c r="HT479" s="29"/>
      <c r="HU479" s="29"/>
      <c r="HV479" s="29"/>
      <c r="HW479" s="32"/>
      <c r="HX479" s="30"/>
      <c r="HY479" s="31"/>
      <c r="HZ479" s="29"/>
      <c r="IA479" s="29"/>
      <c r="IB479" s="29"/>
      <c r="IC479" s="29"/>
      <c r="ID479" s="32"/>
      <c r="IE479" s="30"/>
      <c r="IF479" s="31"/>
      <c r="IG479" s="29"/>
      <c r="IH479" s="29"/>
      <c r="II479" s="29"/>
      <c r="IJ479" s="29"/>
      <c r="IK479" s="32"/>
      <c r="IL479" s="30"/>
      <c r="IM479" s="31"/>
      <c r="IN479" s="29"/>
      <c r="IO479" s="29"/>
      <c r="IP479" s="29"/>
      <c r="IQ479" s="29"/>
      <c r="IR479" s="32"/>
      <c r="IS479" s="30"/>
      <c r="IT479" s="31"/>
      <c r="IU479" s="29"/>
      <c r="IV479" s="29"/>
    </row>
    <row r="480" spans="1:256" hidden="1" outlineLevel="2" x14ac:dyDescent="0.25">
      <c r="A480" s="30" t="s">
        <v>1325</v>
      </c>
      <c r="B480" s="31">
        <v>37060</v>
      </c>
      <c r="C480" s="29" t="s">
        <v>1552</v>
      </c>
      <c r="D480" s="29" t="s">
        <v>1515</v>
      </c>
      <c r="E480" s="29"/>
      <c r="F480" s="29" t="s">
        <v>1521</v>
      </c>
      <c r="G480" s="32">
        <v>-130395.09714434737</v>
      </c>
      <c r="H480" s="30"/>
      <c r="I480" s="31"/>
      <c r="J480" s="29"/>
      <c r="K480" s="29"/>
      <c r="L480" s="29"/>
      <c r="M480" s="29"/>
      <c r="N480" s="32"/>
      <c r="O480" s="30"/>
      <c r="P480" s="31"/>
      <c r="Q480" s="29"/>
      <c r="R480" s="29"/>
      <c r="S480" s="29"/>
      <c r="T480" s="29"/>
      <c r="U480" s="32"/>
      <c r="V480" s="30"/>
      <c r="W480" s="31"/>
      <c r="X480" s="29"/>
      <c r="Y480" s="29"/>
      <c r="Z480" s="29"/>
      <c r="AA480" s="29"/>
      <c r="AB480" s="32"/>
      <c r="AC480" s="30"/>
      <c r="AD480" s="31"/>
      <c r="AE480" s="29"/>
      <c r="AF480" s="29"/>
      <c r="AG480" s="29"/>
      <c r="AH480" s="29"/>
      <c r="AI480" s="32"/>
      <c r="AJ480" s="30"/>
      <c r="AK480" s="31"/>
      <c r="AL480" s="29"/>
      <c r="AM480" s="29"/>
      <c r="AN480" s="29"/>
      <c r="AO480" s="29"/>
      <c r="AP480" s="32"/>
      <c r="AQ480" s="30"/>
      <c r="AR480" s="31"/>
      <c r="AS480" s="29"/>
      <c r="AT480" s="29"/>
      <c r="AU480" s="29"/>
      <c r="AV480" s="29"/>
      <c r="AW480" s="32"/>
      <c r="AX480" s="30"/>
      <c r="AY480" s="31"/>
      <c r="AZ480" s="29"/>
      <c r="BA480" s="29"/>
      <c r="BB480" s="29"/>
      <c r="BC480" s="29"/>
      <c r="BD480" s="32"/>
      <c r="BE480" s="30"/>
      <c r="BF480" s="31"/>
      <c r="BG480" s="29"/>
      <c r="BH480" s="29"/>
      <c r="BI480" s="29"/>
      <c r="BJ480" s="29"/>
      <c r="BK480" s="32"/>
      <c r="BL480" s="30"/>
      <c r="BM480" s="31"/>
      <c r="BN480" s="29"/>
      <c r="BO480" s="29"/>
      <c r="BP480" s="29"/>
      <c r="BQ480" s="29"/>
      <c r="BR480" s="32"/>
      <c r="BS480" s="30"/>
      <c r="BT480" s="31"/>
      <c r="BU480" s="29"/>
      <c r="BV480" s="29"/>
      <c r="BW480" s="29"/>
      <c r="BX480" s="29"/>
      <c r="BY480" s="32"/>
      <c r="BZ480" s="30"/>
      <c r="CA480" s="31"/>
      <c r="CB480" s="29"/>
      <c r="CC480" s="29"/>
      <c r="CD480" s="29"/>
      <c r="CE480" s="29"/>
      <c r="CF480" s="32"/>
      <c r="CG480" s="30"/>
      <c r="CH480" s="31"/>
      <c r="CI480" s="29"/>
      <c r="CJ480" s="29"/>
      <c r="CK480" s="29"/>
      <c r="CL480" s="29"/>
      <c r="CM480" s="32"/>
      <c r="CN480" s="30"/>
      <c r="CO480" s="31"/>
      <c r="CP480" s="29"/>
      <c r="CQ480" s="29"/>
      <c r="CR480" s="29"/>
      <c r="CS480" s="29"/>
      <c r="CT480" s="32"/>
      <c r="CU480" s="30"/>
      <c r="CV480" s="31"/>
      <c r="CW480" s="29"/>
      <c r="CX480" s="29"/>
      <c r="CY480" s="29"/>
      <c r="CZ480" s="29"/>
      <c r="DA480" s="32"/>
      <c r="DB480" s="30"/>
      <c r="DC480" s="31"/>
      <c r="DD480" s="29"/>
      <c r="DE480" s="29"/>
      <c r="DF480" s="29"/>
      <c r="DG480" s="29"/>
      <c r="DH480" s="32"/>
      <c r="DI480" s="30"/>
      <c r="DJ480" s="31"/>
      <c r="DK480" s="29"/>
      <c r="DL480" s="29"/>
      <c r="DM480" s="29"/>
      <c r="DN480" s="29"/>
      <c r="DO480" s="32"/>
      <c r="DP480" s="30"/>
      <c r="DQ480" s="31"/>
      <c r="DR480" s="29"/>
      <c r="DS480" s="29"/>
      <c r="DT480" s="29"/>
      <c r="DU480" s="29"/>
      <c r="DV480" s="32"/>
      <c r="DW480" s="30"/>
      <c r="DX480" s="31"/>
      <c r="DY480" s="29"/>
      <c r="DZ480" s="29"/>
      <c r="EA480" s="29"/>
      <c r="EB480" s="29"/>
      <c r="EC480" s="32"/>
      <c r="ED480" s="30"/>
      <c r="EE480" s="31"/>
      <c r="EF480" s="29"/>
      <c r="EG480" s="29"/>
      <c r="EH480" s="29"/>
      <c r="EI480" s="29"/>
      <c r="EJ480" s="32"/>
      <c r="EK480" s="30"/>
      <c r="EL480" s="31"/>
      <c r="EM480" s="29"/>
      <c r="EN480" s="29"/>
      <c r="EO480" s="29"/>
      <c r="EP480" s="29"/>
      <c r="EQ480" s="32"/>
      <c r="ER480" s="30"/>
      <c r="ES480" s="31"/>
      <c r="ET480" s="29"/>
      <c r="EU480" s="29"/>
      <c r="EV480" s="29"/>
      <c r="EW480" s="29"/>
      <c r="EX480" s="32"/>
      <c r="EY480" s="30"/>
      <c r="EZ480" s="31"/>
      <c r="FA480" s="29"/>
      <c r="FB480" s="29"/>
      <c r="FC480" s="29"/>
      <c r="FD480" s="29"/>
      <c r="FE480" s="32"/>
      <c r="FF480" s="30"/>
      <c r="FG480" s="31"/>
      <c r="FH480" s="29"/>
      <c r="FI480" s="29"/>
      <c r="FJ480" s="29"/>
      <c r="FK480" s="29"/>
      <c r="FL480" s="32"/>
      <c r="FM480" s="30"/>
      <c r="FN480" s="31"/>
      <c r="FO480" s="29"/>
      <c r="FP480" s="29"/>
      <c r="FQ480" s="29"/>
      <c r="FR480" s="29"/>
      <c r="FS480" s="32"/>
      <c r="FT480" s="30"/>
      <c r="FU480" s="31"/>
      <c r="FV480" s="29"/>
      <c r="FW480" s="29"/>
      <c r="FX480" s="29"/>
      <c r="FY480" s="29"/>
      <c r="FZ480" s="32"/>
      <c r="GA480" s="30"/>
      <c r="GB480" s="31"/>
      <c r="GC480" s="29"/>
      <c r="GD480" s="29"/>
      <c r="GE480" s="29"/>
      <c r="GF480" s="29"/>
      <c r="GG480" s="32"/>
      <c r="GH480" s="30"/>
      <c r="GI480" s="31"/>
      <c r="GJ480" s="29"/>
      <c r="GK480" s="29"/>
      <c r="GL480" s="29"/>
      <c r="GM480" s="29"/>
      <c r="GN480" s="32"/>
      <c r="GO480" s="30"/>
      <c r="GP480" s="31"/>
      <c r="GQ480" s="29"/>
      <c r="GR480" s="29"/>
      <c r="GS480" s="29"/>
      <c r="GT480" s="29"/>
      <c r="GU480" s="32"/>
      <c r="GV480" s="30"/>
      <c r="GW480" s="31"/>
      <c r="GX480" s="29"/>
      <c r="GY480" s="29"/>
      <c r="GZ480" s="29"/>
      <c r="HA480" s="29"/>
      <c r="HB480" s="32"/>
      <c r="HC480" s="30"/>
      <c r="HD480" s="31"/>
      <c r="HE480" s="29"/>
      <c r="HF480" s="29"/>
      <c r="HG480" s="29"/>
      <c r="HH480" s="29"/>
      <c r="HI480" s="32"/>
      <c r="HJ480" s="30"/>
      <c r="HK480" s="31"/>
      <c r="HL480" s="29"/>
      <c r="HM480" s="29"/>
      <c r="HN480" s="29"/>
      <c r="HO480" s="29"/>
      <c r="HP480" s="32"/>
      <c r="HQ480" s="30"/>
      <c r="HR480" s="31"/>
      <c r="HS480" s="29"/>
      <c r="HT480" s="29"/>
      <c r="HU480" s="29"/>
      <c r="HV480" s="29"/>
      <c r="HW480" s="32"/>
      <c r="HX480" s="30"/>
      <c r="HY480" s="31"/>
      <c r="HZ480" s="29"/>
      <c r="IA480" s="29"/>
      <c r="IB480" s="29"/>
      <c r="IC480" s="29"/>
      <c r="ID480" s="32"/>
      <c r="IE480" s="30"/>
      <c r="IF480" s="31"/>
      <c r="IG480" s="29"/>
      <c r="IH480" s="29"/>
      <c r="II480" s="29"/>
      <c r="IJ480" s="29"/>
      <c r="IK480" s="32"/>
      <c r="IL480" s="30"/>
      <c r="IM480" s="31"/>
      <c r="IN480" s="29"/>
      <c r="IO480" s="29"/>
      <c r="IP480" s="29"/>
      <c r="IQ480" s="29"/>
      <c r="IR480" s="32"/>
      <c r="IS480" s="30"/>
      <c r="IT480" s="31"/>
      <c r="IU480" s="29"/>
      <c r="IV480" s="29"/>
    </row>
    <row r="481" spans="1:256" hidden="1" outlineLevel="2" x14ac:dyDescent="0.25">
      <c r="A481" s="30" t="s">
        <v>1326</v>
      </c>
      <c r="B481" s="31">
        <v>37060</v>
      </c>
      <c r="C481" s="29" t="s">
        <v>1552</v>
      </c>
      <c r="D481" s="29" t="s">
        <v>1515</v>
      </c>
      <c r="E481" s="29"/>
      <c r="F481" s="29" t="s">
        <v>1562</v>
      </c>
      <c r="G481" s="32">
        <v>130395.09714434737</v>
      </c>
      <c r="H481" s="30"/>
      <c r="I481" s="31"/>
      <c r="J481" s="29"/>
      <c r="K481" s="29"/>
      <c r="L481" s="29"/>
      <c r="M481" s="29"/>
      <c r="N481" s="32"/>
      <c r="O481" s="30"/>
      <c r="P481" s="31"/>
      <c r="Q481" s="29"/>
      <c r="R481" s="29"/>
      <c r="S481" s="29"/>
      <c r="T481" s="29"/>
      <c r="U481" s="32"/>
      <c r="V481" s="30"/>
      <c r="W481" s="31"/>
      <c r="X481" s="29"/>
      <c r="Y481" s="29"/>
      <c r="Z481" s="29"/>
      <c r="AA481" s="29"/>
      <c r="AB481" s="32"/>
      <c r="AC481" s="30"/>
      <c r="AD481" s="31"/>
      <c r="AE481" s="29"/>
      <c r="AF481" s="29"/>
      <c r="AG481" s="29"/>
      <c r="AH481" s="29"/>
      <c r="AI481" s="32"/>
      <c r="AJ481" s="30"/>
      <c r="AK481" s="31"/>
      <c r="AL481" s="29"/>
      <c r="AM481" s="29"/>
      <c r="AN481" s="29"/>
      <c r="AO481" s="29"/>
      <c r="AP481" s="32"/>
      <c r="AQ481" s="30"/>
      <c r="AR481" s="31"/>
      <c r="AS481" s="29"/>
      <c r="AT481" s="29"/>
      <c r="AU481" s="29"/>
      <c r="AV481" s="29"/>
      <c r="AW481" s="32"/>
      <c r="AX481" s="30"/>
      <c r="AY481" s="31"/>
      <c r="AZ481" s="29"/>
      <c r="BA481" s="29"/>
      <c r="BB481" s="29"/>
      <c r="BC481" s="29"/>
      <c r="BD481" s="32"/>
      <c r="BE481" s="30"/>
      <c r="BF481" s="31"/>
      <c r="BG481" s="29"/>
      <c r="BH481" s="29"/>
      <c r="BI481" s="29"/>
      <c r="BJ481" s="29"/>
      <c r="BK481" s="32"/>
      <c r="BL481" s="30"/>
      <c r="BM481" s="31"/>
      <c r="BN481" s="29"/>
      <c r="BO481" s="29"/>
      <c r="BP481" s="29"/>
      <c r="BQ481" s="29"/>
      <c r="BR481" s="32"/>
      <c r="BS481" s="30"/>
      <c r="BT481" s="31"/>
      <c r="BU481" s="29"/>
      <c r="BV481" s="29"/>
      <c r="BW481" s="29"/>
      <c r="BX481" s="29"/>
      <c r="BY481" s="32"/>
      <c r="BZ481" s="30"/>
      <c r="CA481" s="31"/>
      <c r="CB481" s="29"/>
      <c r="CC481" s="29"/>
      <c r="CD481" s="29"/>
      <c r="CE481" s="29"/>
      <c r="CF481" s="32"/>
      <c r="CG481" s="30"/>
      <c r="CH481" s="31"/>
      <c r="CI481" s="29"/>
      <c r="CJ481" s="29"/>
      <c r="CK481" s="29"/>
      <c r="CL481" s="29"/>
      <c r="CM481" s="32"/>
      <c r="CN481" s="30"/>
      <c r="CO481" s="31"/>
      <c r="CP481" s="29"/>
      <c r="CQ481" s="29"/>
      <c r="CR481" s="29"/>
      <c r="CS481" s="29"/>
      <c r="CT481" s="32"/>
      <c r="CU481" s="30"/>
      <c r="CV481" s="31"/>
      <c r="CW481" s="29"/>
      <c r="CX481" s="29"/>
      <c r="CY481" s="29"/>
      <c r="CZ481" s="29"/>
      <c r="DA481" s="32"/>
      <c r="DB481" s="30"/>
      <c r="DC481" s="31"/>
      <c r="DD481" s="29"/>
      <c r="DE481" s="29"/>
      <c r="DF481" s="29"/>
      <c r="DG481" s="29"/>
      <c r="DH481" s="32"/>
      <c r="DI481" s="30"/>
      <c r="DJ481" s="31"/>
      <c r="DK481" s="29"/>
      <c r="DL481" s="29"/>
      <c r="DM481" s="29"/>
      <c r="DN481" s="29"/>
      <c r="DO481" s="32"/>
      <c r="DP481" s="30"/>
      <c r="DQ481" s="31"/>
      <c r="DR481" s="29"/>
      <c r="DS481" s="29"/>
      <c r="DT481" s="29"/>
      <c r="DU481" s="29"/>
      <c r="DV481" s="32"/>
      <c r="DW481" s="30"/>
      <c r="DX481" s="31"/>
      <c r="DY481" s="29"/>
      <c r="DZ481" s="29"/>
      <c r="EA481" s="29"/>
      <c r="EB481" s="29"/>
      <c r="EC481" s="32"/>
      <c r="ED481" s="30"/>
      <c r="EE481" s="31"/>
      <c r="EF481" s="29"/>
      <c r="EG481" s="29"/>
      <c r="EH481" s="29"/>
      <c r="EI481" s="29"/>
      <c r="EJ481" s="32"/>
      <c r="EK481" s="30"/>
      <c r="EL481" s="31"/>
      <c r="EM481" s="29"/>
      <c r="EN481" s="29"/>
      <c r="EO481" s="29"/>
      <c r="EP481" s="29"/>
      <c r="EQ481" s="32"/>
      <c r="ER481" s="30"/>
      <c r="ES481" s="31"/>
      <c r="ET481" s="29"/>
      <c r="EU481" s="29"/>
      <c r="EV481" s="29"/>
      <c r="EW481" s="29"/>
      <c r="EX481" s="32"/>
      <c r="EY481" s="30"/>
      <c r="EZ481" s="31"/>
      <c r="FA481" s="29"/>
      <c r="FB481" s="29"/>
      <c r="FC481" s="29"/>
      <c r="FD481" s="29"/>
      <c r="FE481" s="32"/>
      <c r="FF481" s="30"/>
      <c r="FG481" s="31"/>
      <c r="FH481" s="29"/>
      <c r="FI481" s="29"/>
      <c r="FJ481" s="29"/>
      <c r="FK481" s="29"/>
      <c r="FL481" s="32"/>
      <c r="FM481" s="30"/>
      <c r="FN481" s="31"/>
      <c r="FO481" s="29"/>
      <c r="FP481" s="29"/>
      <c r="FQ481" s="29"/>
      <c r="FR481" s="29"/>
      <c r="FS481" s="32"/>
      <c r="FT481" s="30"/>
      <c r="FU481" s="31"/>
      <c r="FV481" s="29"/>
      <c r="FW481" s="29"/>
      <c r="FX481" s="29"/>
      <c r="FY481" s="29"/>
      <c r="FZ481" s="32"/>
      <c r="GA481" s="30"/>
      <c r="GB481" s="31"/>
      <c r="GC481" s="29"/>
      <c r="GD481" s="29"/>
      <c r="GE481" s="29"/>
      <c r="GF481" s="29"/>
      <c r="GG481" s="32"/>
      <c r="GH481" s="30"/>
      <c r="GI481" s="31"/>
      <c r="GJ481" s="29"/>
      <c r="GK481" s="29"/>
      <c r="GL481" s="29"/>
      <c r="GM481" s="29"/>
      <c r="GN481" s="32"/>
      <c r="GO481" s="30"/>
      <c r="GP481" s="31"/>
      <c r="GQ481" s="29"/>
      <c r="GR481" s="29"/>
      <c r="GS481" s="29"/>
      <c r="GT481" s="29"/>
      <c r="GU481" s="32"/>
      <c r="GV481" s="30"/>
      <c r="GW481" s="31"/>
      <c r="GX481" s="29"/>
      <c r="GY481" s="29"/>
      <c r="GZ481" s="29"/>
      <c r="HA481" s="29"/>
      <c r="HB481" s="32"/>
      <c r="HC481" s="30"/>
      <c r="HD481" s="31"/>
      <c r="HE481" s="29"/>
      <c r="HF481" s="29"/>
      <c r="HG481" s="29"/>
      <c r="HH481" s="29"/>
      <c r="HI481" s="32"/>
      <c r="HJ481" s="30"/>
      <c r="HK481" s="31"/>
      <c r="HL481" s="29"/>
      <c r="HM481" s="29"/>
      <c r="HN481" s="29"/>
      <c r="HO481" s="29"/>
      <c r="HP481" s="32"/>
      <c r="HQ481" s="30"/>
      <c r="HR481" s="31"/>
      <c r="HS481" s="29"/>
      <c r="HT481" s="29"/>
      <c r="HU481" s="29"/>
      <c r="HV481" s="29"/>
      <c r="HW481" s="32"/>
      <c r="HX481" s="30"/>
      <c r="HY481" s="31"/>
      <c r="HZ481" s="29"/>
      <c r="IA481" s="29"/>
      <c r="IB481" s="29"/>
      <c r="IC481" s="29"/>
      <c r="ID481" s="32"/>
      <c r="IE481" s="30"/>
      <c r="IF481" s="31"/>
      <c r="IG481" s="29"/>
      <c r="IH481" s="29"/>
      <c r="II481" s="29"/>
      <c r="IJ481" s="29"/>
      <c r="IK481" s="32"/>
      <c r="IL481" s="30"/>
      <c r="IM481" s="31"/>
      <c r="IN481" s="29"/>
      <c r="IO481" s="29"/>
      <c r="IP481" s="29"/>
      <c r="IQ481" s="29"/>
      <c r="IR481" s="32"/>
      <c r="IS481" s="30"/>
      <c r="IT481" s="31"/>
      <c r="IU481" s="29"/>
      <c r="IV481" s="29"/>
    </row>
    <row r="482" spans="1:256" hidden="1" outlineLevel="2" x14ac:dyDescent="0.25">
      <c r="A482" s="30" t="s">
        <v>1563</v>
      </c>
      <c r="B482" s="31">
        <v>37060</v>
      </c>
      <c r="C482" s="29" t="s">
        <v>1564</v>
      </c>
      <c r="D482" s="29" t="s">
        <v>1515</v>
      </c>
      <c r="E482" s="29"/>
      <c r="F482" s="29" t="s">
        <v>1526</v>
      </c>
      <c r="G482" s="32">
        <v>20003.259877428609</v>
      </c>
      <c r="H482" s="30"/>
      <c r="I482" s="31"/>
      <c r="J482" s="29"/>
      <c r="K482" s="29"/>
      <c r="L482" s="29"/>
      <c r="M482" s="29"/>
      <c r="N482" s="32"/>
      <c r="O482" s="30"/>
      <c r="P482" s="31"/>
      <c r="Q482" s="29"/>
      <c r="R482" s="29"/>
      <c r="S482" s="29"/>
      <c r="T482" s="29"/>
      <c r="U482" s="32"/>
      <c r="V482" s="30"/>
      <c r="W482" s="31"/>
      <c r="X482" s="29"/>
      <c r="Y482" s="29"/>
      <c r="Z482" s="29"/>
      <c r="AA482" s="29"/>
      <c r="AB482" s="32"/>
      <c r="AC482" s="30"/>
      <c r="AD482" s="31"/>
      <c r="AE482" s="29"/>
      <c r="AF482" s="29"/>
      <c r="AG482" s="29"/>
      <c r="AH482" s="29"/>
      <c r="AI482" s="32"/>
      <c r="AJ482" s="30"/>
      <c r="AK482" s="31"/>
      <c r="AL482" s="29"/>
      <c r="AM482" s="29"/>
      <c r="AN482" s="29"/>
      <c r="AO482" s="29"/>
      <c r="AP482" s="32"/>
      <c r="AQ482" s="30"/>
      <c r="AR482" s="31"/>
      <c r="AS482" s="29"/>
      <c r="AT482" s="29"/>
      <c r="AU482" s="29"/>
      <c r="AV482" s="29"/>
      <c r="AW482" s="32"/>
      <c r="AX482" s="30"/>
      <c r="AY482" s="31"/>
      <c r="AZ482" s="29"/>
      <c r="BA482" s="29"/>
      <c r="BB482" s="29"/>
      <c r="BC482" s="29"/>
      <c r="BD482" s="32"/>
      <c r="BE482" s="30"/>
      <c r="BF482" s="31"/>
      <c r="BG482" s="29"/>
      <c r="BH482" s="29"/>
      <c r="BI482" s="29"/>
      <c r="BJ482" s="29"/>
      <c r="BK482" s="32"/>
      <c r="BL482" s="30"/>
      <c r="BM482" s="31"/>
      <c r="BN482" s="29"/>
      <c r="BO482" s="29"/>
      <c r="BP482" s="29"/>
      <c r="BQ482" s="29"/>
      <c r="BR482" s="32"/>
      <c r="BS482" s="30"/>
      <c r="BT482" s="31"/>
      <c r="BU482" s="29"/>
      <c r="BV482" s="29"/>
      <c r="BW482" s="29"/>
      <c r="BX482" s="29"/>
      <c r="BY482" s="32"/>
      <c r="BZ482" s="30"/>
      <c r="CA482" s="31"/>
      <c r="CB482" s="29"/>
      <c r="CC482" s="29"/>
      <c r="CD482" s="29"/>
      <c r="CE482" s="29"/>
      <c r="CF482" s="32"/>
      <c r="CG482" s="30"/>
      <c r="CH482" s="31"/>
      <c r="CI482" s="29"/>
      <c r="CJ482" s="29"/>
      <c r="CK482" s="29"/>
      <c r="CL482" s="29"/>
      <c r="CM482" s="32"/>
      <c r="CN482" s="30"/>
      <c r="CO482" s="31"/>
      <c r="CP482" s="29"/>
      <c r="CQ482" s="29"/>
      <c r="CR482" s="29"/>
      <c r="CS482" s="29"/>
      <c r="CT482" s="32"/>
      <c r="CU482" s="30"/>
      <c r="CV482" s="31"/>
      <c r="CW482" s="29"/>
      <c r="CX482" s="29"/>
      <c r="CY482" s="29"/>
      <c r="CZ482" s="29"/>
      <c r="DA482" s="32"/>
      <c r="DB482" s="30"/>
      <c r="DC482" s="31"/>
      <c r="DD482" s="29"/>
      <c r="DE482" s="29"/>
      <c r="DF482" s="29"/>
      <c r="DG482" s="29"/>
      <c r="DH482" s="32"/>
      <c r="DI482" s="30"/>
      <c r="DJ482" s="31"/>
      <c r="DK482" s="29"/>
      <c r="DL482" s="29"/>
      <c r="DM482" s="29"/>
      <c r="DN482" s="29"/>
      <c r="DO482" s="32"/>
      <c r="DP482" s="30"/>
      <c r="DQ482" s="31"/>
      <c r="DR482" s="29"/>
      <c r="DS482" s="29"/>
      <c r="DT482" s="29"/>
      <c r="DU482" s="29"/>
      <c r="DV482" s="32"/>
      <c r="DW482" s="30"/>
      <c r="DX482" s="31"/>
      <c r="DY482" s="29"/>
      <c r="DZ482" s="29"/>
      <c r="EA482" s="29"/>
      <c r="EB482" s="29"/>
      <c r="EC482" s="32"/>
      <c r="ED482" s="30"/>
      <c r="EE482" s="31"/>
      <c r="EF482" s="29"/>
      <c r="EG482" s="29"/>
      <c r="EH482" s="29"/>
      <c r="EI482" s="29"/>
      <c r="EJ482" s="32"/>
      <c r="EK482" s="30"/>
      <c r="EL482" s="31"/>
      <c r="EM482" s="29"/>
      <c r="EN482" s="29"/>
      <c r="EO482" s="29"/>
      <c r="EP482" s="29"/>
      <c r="EQ482" s="32"/>
      <c r="ER482" s="30"/>
      <c r="ES482" s="31"/>
      <c r="ET482" s="29"/>
      <c r="EU482" s="29"/>
      <c r="EV482" s="29"/>
      <c r="EW482" s="29"/>
      <c r="EX482" s="32"/>
      <c r="EY482" s="30"/>
      <c r="EZ482" s="31"/>
      <c r="FA482" s="29"/>
      <c r="FB482" s="29"/>
      <c r="FC482" s="29"/>
      <c r="FD482" s="29"/>
      <c r="FE482" s="32"/>
      <c r="FF482" s="30"/>
      <c r="FG482" s="31"/>
      <c r="FH482" s="29"/>
      <c r="FI482" s="29"/>
      <c r="FJ482" s="29"/>
      <c r="FK482" s="29"/>
      <c r="FL482" s="32"/>
      <c r="FM482" s="30"/>
      <c r="FN482" s="31"/>
      <c r="FO482" s="29"/>
      <c r="FP482" s="29"/>
      <c r="FQ482" s="29"/>
      <c r="FR482" s="29"/>
      <c r="FS482" s="32"/>
      <c r="FT482" s="30"/>
      <c r="FU482" s="31"/>
      <c r="FV482" s="29"/>
      <c r="FW482" s="29"/>
      <c r="FX482" s="29"/>
      <c r="FY482" s="29"/>
      <c r="FZ482" s="32"/>
      <c r="GA482" s="30"/>
      <c r="GB482" s="31"/>
      <c r="GC482" s="29"/>
      <c r="GD482" s="29"/>
      <c r="GE482" s="29"/>
      <c r="GF482" s="29"/>
      <c r="GG482" s="32"/>
      <c r="GH482" s="30"/>
      <c r="GI482" s="31"/>
      <c r="GJ482" s="29"/>
      <c r="GK482" s="29"/>
      <c r="GL482" s="29"/>
      <c r="GM482" s="29"/>
      <c r="GN482" s="32"/>
      <c r="GO482" s="30"/>
      <c r="GP482" s="31"/>
      <c r="GQ482" s="29"/>
      <c r="GR482" s="29"/>
      <c r="GS482" s="29"/>
      <c r="GT482" s="29"/>
      <c r="GU482" s="32"/>
      <c r="GV482" s="30"/>
      <c r="GW482" s="31"/>
      <c r="GX482" s="29"/>
      <c r="GY482" s="29"/>
      <c r="GZ482" s="29"/>
      <c r="HA482" s="29"/>
      <c r="HB482" s="32"/>
      <c r="HC482" s="30"/>
      <c r="HD482" s="31"/>
      <c r="HE482" s="29"/>
      <c r="HF482" s="29"/>
      <c r="HG482" s="29"/>
      <c r="HH482" s="29"/>
      <c r="HI482" s="32"/>
      <c r="HJ482" s="30"/>
      <c r="HK482" s="31"/>
      <c r="HL482" s="29"/>
      <c r="HM482" s="29"/>
      <c r="HN482" s="29"/>
      <c r="HO482" s="29"/>
      <c r="HP482" s="32"/>
      <c r="HQ482" s="30"/>
      <c r="HR482" s="31"/>
      <c r="HS482" s="29"/>
      <c r="HT482" s="29"/>
      <c r="HU482" s="29"/>
      <c r="HV482" s="29"/>
      <c r="HW482" s="32"/>
      <c r="HX482" s="30"/>
      <c r="HY482" s="31"/>
      <c r="HZ482" s="29"/>
      <c r="IA482" s="29"/>
      <c r="IB482" s="29"/>
      <c r="IC482" s="29"/>
      <c r="ID482" s="32"/>
      <c r="IE482" s="30"/>
      <c r="IF482" s="31"/>
      <c r="IG482" s="29"/>
      <c r="IH482" s="29"/>
      <c r="II482" s="29"/>
      <c r="IJ482" s="29"/>
      <c r="IK482" s="32"/>
      <c r="IL482" s="30"/>
      <c r="IM482" s="31"/>
      <c r="IN482" s="29"/>
      <c r="IO482" s="29"/>
      <c r="IP482" s="29"/>
      <c r="IQ482" s="29"/>
      <c r="IR482" s="32"/>
      <c r="IS482" s="30"/>
      <c r="IT482" s="31"/>
      <c r="IU482" s="29"/>
      <c r="IV482" s="29"/>
    </row>
    <row r="483" spans="1:256" hidden="1" outlineLevel="2" x14ac:dyDescent="0.25">
      <c r="A483" s="30" t="s">
        <v>1565</v>
      </c>
      <c r="B483" s="31">
        <v>37061</v>
      </c>
      <c r="C483" s="29" t="s">
        <v>1566</v>
      </c>
      <c r="D483" s="29" t="s">
        <v>1515</v>
      </c>
      <c r="E483" s="29"/>
      <c r="F483" s="29" t="s">
        <v>1526</v>
      </c>
      <c r="G483" s="32">
        <v>18572</v>
      </c>
      <c r="H483" s="30"/>
      <c r="I483" s="31"/>
      <c r="J483" s="29"/>
      <c r="K483" s="29"/>
      <c r="L483" s="29"/>
      <c r="M483" s="29"/>
      <c r="N483" s="32"/>
      <c r="O483" s="30"/>
      <c r="P483" s="31"/>
      <c r="Q483" s="29"/>
      <c r="R483" s="29"/>
      <c r="S483" s="29"/>
      <c r="T483" s="29"/>
      <c r="U483" s="32"/>
      <c r="V483" s="30"/>
      <c r="W483" s="31"/>
      <c r="X483" s="29"/>
      <c r="Y483" s="29"/>
      <c r="Z483" s="29"/>
      <c r="AA483" s="29"/>
      <c r="AB483" s="32"/>
      <c r="AC483" s="30"/>
      <c r="AD483" s="31"/>
      <c r="AE483" s="29"/>
      <c r="AF483" s="29"/>
      <c r="AG483" s="29"/>
      <c r="AH483" s="29"/>
      <c r="AI483" s="32"/>
      <c r="AJ483" s="30"/>
      <c r="AK483" s="31"/>
      <c r="AL483" s="29"/>
      <c r="AM483" s="29"/>
      <c r="AN483" s="29"/>
      <c r="AO483" s="29"/>
      <c r="AP483" s="32"/>
      <c r="AQ483" s="30"/>
      <c r="AR483" s="31"/>
      <c r="AS483" s="29"/>
      <c r="AT483" s="29"/>
      <c r="AU483" s="29"/>
      <c r="AV483" s="29"/>
      <c r="AW483" s="32"/>
      <c r="AX483" s="30"/>
      <c r="AY483" s="31"/>
      <c r="AZ483" s="29"/>
      <c r="BA483" s="29"/>
      <c r="BB483" s="29"/>
      <c r="BC483" s="29"/>
      <c r="BD483" s="32"/>
      <c r="BE483" s="30"/>
      <c r="BF483" s="31"/>
      <c r="BG483" s="29"/>
      <c r="BH483" s="29"/>
      <c r="BI483" s="29"/>
      <c r="BJ483" s="29"/>
      <c r="BK483" s="32"/>
      <c r="BL483" s="30"/>
      <c r="BM483" s="31"/>
      <c r="BN483" s="29"/>
      <c r="BO483" s="29"/>
      <c r="BP483" s="29"/>
      <c r="BQ483" s="29"/>
      <c r="BR483" s="32"/>
      <c r="BS483" s="30"/>
      <c r="BT483" s="31"/>
      <c r="BU483" s="29"/>
      <c r="BV483" s="29"/>
      <c r="BW483" s="29"/>
      <c r="BX483" s="29"/>
      <c r="BY483" s="32"/>
      <c r="BZ483" s="30"/>
      <c r="CA483" s="31"/>
      <c r="CB483" s="29"/>
      <c r="CC483" s="29"/>
      <c r="CD483" s="29"/>
      <c r="CE483" s="29"/>
      <c r="CF483" s="32"/>
      <c r="CG483" s="30"/>
      <c r="CH483" s="31"/>
      <c r="CI483" s="29"/>
      <c r="CJ483" s="29"/>
      <c r="CK483" s="29"/>
      <c r="CL483" s="29"/>
      <c r="CM483" s="32"/>
      <c r="CN483" s="30"/>
      <c r="CO483" s="31"/>
      <c r="CP483" s="29"/>
      <c r="CQ483" s="29"/>
      <c r="CR483" s="29"/>
      <c r="CS483" s="29"/>
      <c r="CT483" s="32"/>
      <c r="CU483" s="30"/>
      <c r="CV483" s="31"/>
      <c r="CW483" s="29"/>
      <c r="CX483" s="29"/>
      <c r="CY483" s="29"/>
      <c r="CZ483" s="29"/>
      <c r="DA483" s="32"/>
      <c r="DB483" s="30"/>
      <c r="DC483" s="31"/>
      <c r="DD483" s="29"/>
      <c r="DE483" s="29"/>
      <c r="DF483" s="29"/>
      <c r="DG483" s="29"/>
      <c r="DH483" s="32"/>
      <c r="DI483" s="30"/>
      <c r="DJ483" s="31"/>
      <c r="DK483" s="29"/>
      <c r="DL483" s="29"/>
      <c r="DM483" s="29"/>
      <c r="DN483" s="29"/>
      <c r="DO483" s="32"/>
      <c r="DP483" s="30"/>
      <c r="DQ483" s="31"/>
      <c r="DR483" s="29"/>
      <c r="DS483" s="29"/>
      <c r="DT483" s="29"/>
      <c r="DU483" s="29"/>
      <c r="DV483" s="32"/>
      <c r="DW483" s="30"/>
      <c r="DX483" s="31"/>
      <c r="DY483" s="29"/>
      <c r="DZ483" s="29"/>
      <c r="EA483" s="29"/>
      <c r="EB483" s="29"/>
      <c r="EC483" s="32"/>
      <c r="ED483" s="30"/>
      <c r="EE483" s="31"/>
      <c r="EF483" s="29"/>
      <c r="EG483" s="29"/>
      <c r="EH483" s="29"/>
      <c r="EI483" s="29"/>
      <c r="EJ483" s="32"/>
      <c r="EK483" s="30"/>
      <c r="EL483" s="31"/>
      <c r="EM483" s="29"/>
      <c r="EN483" s="29"/>
      <c r="EO483" s="29"/>
      <c r="EP483" s="29"/>
      <c r="EQ483" s="32"/>
      <c r="ER483" s="30"/>
      <c r="ES483" s="31"/>
      <c r="ET483" s="29"/>
      <c r="EU483" s="29"/>
      <c r="EV483" s="29"/>
      <c r="EW483" s="29"/>
      <c r="EX483" s="32"/>
      <c r="EY483" s="30"/>
      <c r="EZ483" s="31"/>
      <c r="FA483" s="29"/>
      <c r="FB483" s="29"/>
      <c r="FC483" s="29"/>
      <c r="FD483" s="29"/>
      <c r="FE483" s="32"/>
      <c r="FF483" s="30"/>
      <c r="FG483" s="31"/>
      <c r="FH483" s="29"/>
      <c r="FI483" s="29"/>
      <c r="FJ483" s="29"/>
      <c r="FK483" s="29"/>
      <c r="FL483" s="32"/>
      <c r="FM483" s="30"/>
      <c r="FN483" s="31"/>
      <c r="FO483" s="29"/>
      <c r="FP483" s="29"/>
      <c r="FQ483" s="29"/>
      <c r="FR483" s="29"/>
      <c r="FS483" s="32"/>
      <c r="FT483" s="30"/>
      <c r="FU483" s="31"/>
      <c r="FV483" s="29"/>
      <c r="FW483" s="29"/>
      <c r="FX483" s="29"/>
      <c r="FY483" s="29"/>
      <c r="FZ483" s="32"/>
      <c r="GA483" s="30"/>
      <c r="GB483" s="31"/>
      <c r="GC483" s="29"/>
      <c r="GD483" s="29"/>
      <c r="GE483" s="29"/>
      <c r="GF483" s="29"/>
      <c r="GG483" s="32"/>
      <c r="GH483" s="30"/>
      <c r="GI483" s="31"/>
      <c r="GJ483" s="29"/>
      <c r="GK483" s="29"/>
      <c r="GL483" s="29"/>
      <c r="GM483" s="29"/>
      <c r="GN483" s="32"/>
      <c r="GO483" s="30"/>
      <c r="GP483" s="31"/>
      <c r="GQ483" s="29"/>
      <c r="GR483" s="29"/>
      <c r="GS483" s="29"/>
      <c r="GT483" s="29"/>
      <c r="GU483" s="32"/>
      <c r="GV483" s="30"/>
      <c r="GW483" s="31"/>
      <c r="GX483" s="29"/>
      <c r="GY483" s="29"/>
      <c r="GZ483" s="29"/>
      <c r="HA483" s="29"/>
      <c r="HB483" s="32"/>
      <c r="HC483" s="30"/>
      <c r="HD483" s="31"/>
      <c r="HE483" s="29"/>
      <c r="HF483" s="29"/>
      <c r="HG483" s="29"/>
      <c r="HH483" s="29"/>
      <c r="HI483" s="32"/>
      <c r="HJ483" s="30"/>
      <c r="HK483" s="31"/>
      <c r="HL483" s="29"/>
      <c r="HM483" s="29"/>
      <c r="HN483" s="29"/>
      <c r="HO483" s="29"/>
      <c r="HP483" s="32"/>
      <c r="HQ483" s="30"/>
      <c r="HR483" s="31"/>
      <c r="HS483" s="29"/>
      <c r="HT483" s="29"/>
      <c r="HU483" s="29"/>
      <c r="HV483" s="29"/>
      <c r="HW483" s="32"/>
      <c r="HX483" s="30"/>
      <c r="HY483" s="31"/>
      <c r="HZ483" s="29"/>
      <c r="IA483" s="29"/>
      <c r="IB483" s="29"/>
      <c r="IC483" s="29"/>
      <c r="ID483" s="32"/>
      <c r="IE483" s="30"/>
      <c r="IF483" s="31"/>
      <c r="IG483" s="29"/>
      <c r="IH483" s="29"/>
      <c r="II483" s="29"/>
      <c r="IJ483" s="29"/>
      <c r="IK483" s="32"/>
      <c r="IL483" s="30"/>
      <c r="IM483" s="31"/>
      <c r="IN483" s="29"/>
      <c r="IO483" s="29"/>
      <c r="IP483" s="29"/>
      <c r="IQ483" s="29"/>
      <c r="IR483" s="32"/>
      <c r="IS483" s="30"/>
      <c r="IT483" s="31"/>
      <c r="IU483" s="29"/>
      <c r="IV483" s="29"/>
    </row>
    <row r="484" spans="1:256" hidden="1" outlineLevel="2" x14ac:dyDescent="0.25">
      <c r="A484" s="30" t="s">
        <v>1568</v>
      </c>
      <c r="B484" s="31">
        <v>37062</v>
      </c>
      <c r="C484" s="29" t="s">
        <v>1546</v>
      </c>
      <c r="D484" s="29" t="s">
        <v>1515</v>
      </c>
      <c r="E484" s="29"/>
      <c r="F484" s="29" t="s">
        <v>1516</v>
      </c>
      <c r="G484" s="32">
        <v>887.99061155300558</v>
      </c>
      <c r="H484" s="30"/>
      <c r="I484" s="31"/>
      <c r="J484" s="29"/>
      <c r="K484" s="29"/>
      <c r="L484" s="29"/>
      <c r="M484" s="29"/>
      <c r="N484" s="32"/>
      <c r="O484" s="30"/>
      <c r="P484" s="31"/>
      <c r="Q484" s="29"/>
      <c r="R484" s="29"/>
      <c r="S484" s="29"/>
      <c r="T484" s="29"/>
      <c r="U484" s="32"/>
      <c r="V484" s="30"/>
      <c r="W484" s="31"/>
      <c r="X484" s="29"/>
      <c r="Y484" s="29"/>
      <c r="Z484" s="29"/>
      <c r="AA484" s="29"/>
      <c r="AB484" s="32"/>
      <c r="AC484" s="30"/>
      <c r="AD484" s="31"/>
      <c r="AE484" s="29"/>
      <c r="AF484" s="29"/>
      <c r="AG484" s="29"/>
      <c r="AH484" s="29"/>
      <c r="AI484" s="32"/>
      <c r="AJ484" s="30"/>
      <c r="AK484" s="31"/>
      <c r="AL484" s="29"/>
      <c r="AM484" s="29"/>
      <c r="AN484" s="29"/>
      <c r="AO484" s="29"/>
      <c r="AP484" s="32"/>
      <c r="AQ484" s="30"/>
      <c r="AR484" s="31"/>
      <c r="AS484" s="29"/>
      <c r="AT484" s="29"/>
      <c r="AU484" s="29"/>
      <c r="AV484" s="29"/>
      <c r="AW484" s="32"/>
      <c r="AX484" s="30"/>
      <c r="AY484" s="31"/>
      <c r="AZ484" s="29"/>
      <c r="BA484" s="29"/>
      <c r="BB484" s="29"/>
      <c r="BC484" s="29"/>
      <c r="BD484" s="32"/>
      <c r="BE484" s="30"/>
      <c r="BF484" s="31"/>
      <c r="BG484" s="29"/>
      <c r="BH484" s="29"/>
      <c r="BI484" s="29"/>
      <c r="BJ484" s="29"/>
      <c r="BK484" s="32"/>
      <c r="BL484" s="30"/>
      <c r="BM484" s="31"/>
      <c r="BN484" s="29"/>
      <c r="BO484" s="29"/>
      <c r="BP484" s="29"/>
      <c r="BQ484" s="29"/>
      <c r="BR484" s="32"/>
      <c r="BS484" s="30"/>
      <c r="BT484" s="31"/>
      <c r="BU484" s="29"/>
      <c r="BV484" s="29"/>
      <c r="BW484" s="29"/>
      <c r="BX484" s="29"/>
      <c r="BY484" s="32"/>
      <c r="BZ484" s="30"/>
      <c r="CA484" s="31"/>
      <c r="CB484" s="29"/>
      <c r="CC484" s="29"/>
      <c r="CD484" s="29"/>
      <c r="CE484" s="29"/>
      <c r="CF484" s="32"/>
      <c r="CG484" s="30"/>
      <c r="CH484" s="31"/>
      <c r="CI484" s="29"/>
      <c r="CJ484" s="29"/>
      <c r="CK484" s="29"/>
      <c r="CL484" s="29"/>
      <c r="CM484" s="32"/>
      <c r="CN484" s="30"/>
      <c r="CO484" s="31"/>
      <c r="CP484" s="29"/>
      <c r="CQ484" s="29"/>
      <c r="CR484" s="29"/>
      <c r="CS484" s="29"/>
      <c r="CT484" s="32"/>
      <c r="CU484" s="30"/>
      <c r="CV484" s="31"/>
      <c r="CW484" s="29"/>
      <c r="CX484" s="29"/>
      <c r="CY484" s="29"/>
      <c r="CZ484" s="29"/>
      <c r="DA484" s="32"/>
      <c r="DB484" s="30"/>
      <c r="DC484" s="31"/>
      <c r="DD484" s="29"/>
      <c r="DE484" s="29"/>
      <c r="DF484" s="29"/>
      <c r="DG484" s="29"/>
      <c r="DH484" s="32"/>
      <c r="DI484" s="30"/>
      <c r="DJ484" s="31"/>
      <c r="DK484" s="29"/>
      <c r="DL484" s="29"/>
      <c r="DM484" s="29"/>
      <c r="DN484" s="29"/>
      <c r="DO484" s="32"/>
      <c r="DP484" s="30"/>
      <c r="DQ484" s="31"/>
      <c r="DR484" s="29"/>
      <c r="DS484" s="29"/>
      <c r="DT484" s="29"/>
      <c r="DU484" s="29"/>
      <c r="DV484" s="32"/>
      <c r="DW484" s="30"/>
      <c r="DX484" s="31"/>
      <c r="DY484" s="29"/>
      <c r="DZ484" s="29"/>
      <c r="EA484" s="29"/>
      <c r="EB484" s="29"/>
      <c r="EC484" s="32"/>
      <c r="ED484" s="30"/>
      <c r="EE484" s="31"/>
      <c r="EF484" s="29"/>
      <c r="EG484" s="29"/>
      <c r="EH484" s="29"/>
      <c r="EI484" s="29"/>
      <c r="EJ484" s="32"/>
      <c r="EK484" s="30"/>
      <c r="EL484" s="31"/>
      <c r="EM484" s="29"/>
      <c r="EN484" s="29"/>
      <c r="EO484" s="29"/>
      <c r="EP484" s="29"/>
      <c r="EQ484" s="32"/>
      <c r="ER484" s="30"/>
      <c r="ES484" s="31"/>
      <c r="ET484" s="29"/>
      <c r="EU484" s="29"/>
      <c r="EV484" s="29"/>
      <c r="EW484" s="29"/>
      <c r="EX484" s="32"/>
      <c r="EY484" s="30"/>
      <c r="EZ484" s="31"/>
      <c r="FA484" s="29"/>
      <c r="FB484" s="29"/>
      <c r="FC484" s="29"/>
      <c r="FD484" s="29"/>
      <c r="FE484" s="32"/>
      <c r="FF484" s="30"/>
      <c r="FG484" s="31"/>
      <c r="FH484" s="29"/>
      <c r="FI484" s="29"/>
      <c r="FJ484" s="29"/>
      <c r="FK484" s="29"/>
      <c r="FL484" s="32"/>
      <c r="FM484" s="30"/>
      <c r="FN484" s="31"/>
      <c r="FO484" s="29"/>
      <c r="FP484" s="29"/>
      <c r="FQ484" s="29"/>
      <c r="FR484" s="29"/>
      <c r="FS484" s="32"/>
      <c r="FT484" s="30"/>
      <c r="FU484" s="31"/>
      <c r="FV484" s="29"/>
      <c r="FW484" s="29"/>
      <c r="FX484" s="29"/>
      <c r="FY484" s="29"/>
      <c r="FZ484" s="32"/>
      <c r="GA484" s="30"/>
      <c r="GB484" s="31"/>
      <c r="GC484" s="29"/>
      <c r="GD484" s="29"/>
      <c r="GE484" s="29"/>
      <c r="GF484" s="29"/>
      <c r="GG484" s="32"/>
      <c r="GH484" s="30"/>
      <c r="GI484" s="31"/>
      <c r="GJ484" s="29"/>
      <c r="GK484" s="29"/>
      <c r="GL484" s="29"/>
      <c r="GM484" s="29"/>
      <c r="GN484" s="32"/>
      <c r="GO484" s="30"/>
      <c r="GP484" s="31"/>
      <c r="GQ484" s="29"/>
      <c r="GR484" s="29"/>
      <c r="GS484" s="29"/>
      <c r="GT484" s="29"/>
      <c r="GU484" s="32"/>
      <c r="GV484" s="30"/>
      <c r="GW484" s="31"/>
      <c r="GX484" s="29"/>
      <c r="GY484" s="29"/>
      <c r="GZ484" s="29"/>
      <c r="HA484" s="29"/>
      <c r="HB484" s="32"/>
      <c r="HC484" s="30"/>
      <c r="HD484" s="31"/>
      <c r="HE484" s="29"/>
      <c r="HF484" s="29"/>
      <c r="HG484" s="29"/>
      <c r="HH484" s="29"/>
      <c r="HI484" s="32"/>
      <c r="HJ484" s="30"/>
      <c r="HK484" s="31"/>
      <c r="HL484" s="29"/>
      <c r="HM484" s="29"/>
      <c r="HN484" s="29"/>
      <c r="HO484" s="29"/>
      <c r="HP484" s="32"/>
      <c r="HQ484" s="30"/>
      <c r="HR484" s="31"/>
      <c r="HS484" s="29"/>
      <c r="HT484" s="29"/>
      <c r="HU484" s="29"/>
      <c r="HV484" s="29"/>
      <c r="HW484" s="32"/>
      <c r="HX484" s="30"/>
      <c r="HY484" s="31"/>
      <c r="HZ484" s="29"/>
      <c r="IA484" s="29"/>
      <c r="IB484" s="29"/>
      <c r="IC484" s="29"/>
      <c r="ID484" s="32"/>
      <c r="IE484" s="30"/>
      <c r="IF484" s="31"/>
      <c r="IG484" s="29"/>
      <c r="IH484" s="29"/>
      <c r="II484" s="29"/>
      <c r="IJ484" s="29"/>
      <c r="IK484" s="32"/>
      <c r="IL484" s="30"/>
      <c r="IM484" s="31"/>
      <c r="IN484" s="29"/>
      <c r="IO484" s="29"/>
      <c r="IP484" s="29"/>
      <c r="IQ484" s="29"/>
      <c r="IR484" s="32"/>
      <c r="IS484" s="30"/>
      <c r="IT484" s="31"/>
      <c r="IU484" s="29"/>
      <c r="IV484" s="29"/>
    </row>
    <row r="485" spans="1:256" hidden="1" outlineLevel="2" x14ac:dyDescent="0.25">
      <c r="A485" s="30" t="s">
        <v>1569</v>
      </c>
      <c r="B485" s="31">
        <v>37062</v>
      </c>
      <c r="C485" s="29" t="s">
        <v>1570</v>
      </c>
      <c r="D485" s="29" t="s">
        <v>1515</v>
      </c>
      <c r="E485" s="29"/>
      <c r="F485" s="29" t="s">
        <v>1526</v>
      </c>
      <c r="G485" s="32">
        <v>12382</v>
      </c>
      <c r="H485" s="30"/>
      <c r="I485" s="31"/>
      <c r="J485" s="29"/>
      <c r="K485" s="29"/>
      <c r="L485" s="29"/>
      <c r="M485" s="29"/>
      <c r="N485" s="32"/>
      <c r="O485" s="30"/>
      <c r="P485" s="31"/>
      <c r="Q485" s="29"/>
      <c r="R485" s="29"/>
      <c r="S485" s="29"/>
      <c r="T485" s="29"/>
      <c r="U485" s="32"/>
      <c r="V485" s="30"/>
      <c r="W485" s="31"/>
      <c r="X485" s="29"/>
      <c r="Y485" s="29"/>
      <c r="Z485" s="29"/>
      <c r="AA485" s="29"/>
      <c r="AB485" s="32"/>
      <c r="AC485" s="30"/>
      <c r="AD485" s="31"/>
      <c r="AE485" s="29"/>
      <c r="AF485" s="29"/>
      <c r="AG485" s="29"/>
      <c r="AH485" s="29"/>
      <c r="AI485" s="32"/>
      <c r="AJ485" s="30"/>
      <c r="AK485" s="31"/>
      <c r="AL485" s="29"/>
      <c r="AM485" s="29"/>
      <c r="AN485" s="29"/>
      <c r="AO485" s="29"/>
      <c r="AP485" s="32"/>
      <c r="AQ485" s="30"/>
      <c r="AR485" s="31"/>
      <c r="AS485" s="29"/>
      <c r="AT485" s="29"/>
      <c r="AU485" s="29"/>
      <c r="AV485" s="29"/>
      <c r="AW485" s="32"/>
      <c r="AX485" s="30"/>
      <c r="AY485" s="31"/>
      <c r="AZ485" s="29"/>
      <c r="BA485" s="29"/>
      <c r="BB485" s="29"/>
      <c r="BC485" s="29"/>
      <c r="BD485" s="32"/>
      <c r="BE485" s="30"/>
      <c r="BF485" s="31"/>
      <c r="BG485" s="29"/>
      <c r="BH485" s="29"/>
      <c r="BI485" s="29"/>
      <c r="BJ485" s="29"/>
      <c r="BK485" s="32"/>
      <c r="BL485" s="30"/>
      <c r="BM485" s="31"/>
      <c r="BN485" s="29"/>
      <c r="BO485" s="29"/>
      <c r="BP485" s="29"/>
      <c r="BQ485" s="29"/>
      <c r="BR485" s="32"/>
      <c r="BS485" s="30"/>
      <c r="BT485" s="31"/>
      <c r="BU485" s="29"/>
      <c r="BV485" s="29"/>
      <c r="BW485" s="29"/>
      <c r="BX485" s="29"/>
      <c r="BY485" s="32"/>
      <c r="BZ485" s="30"/>
      <c r="CA485" s="31"/>
      <c r="CB485" s="29"/>
      <c r="CC485" s="29"/>
      <c r="CD485" s="29"/>
      <c r="CE485" s="29"/>
      <c r="CF485" s="32"/>
      <c r="CG485" s="30"/>
      <c r="CH485" s="31"/>
      <c r="CI485" s="29"/>
      <c r="CJ485" s="29"/>
      <c r="CK485" s="29"/>
      <c r="CL485" s="29"/>
      <c r="CM485" s="32"/>
      <c r="CN485" s="30"/>
      <c r="CO485" s="31"/>
      <c r="CP485" s="29"/>
      <c r="CQ485" s="29"/>
      <c r="CR485" s="29"/>
      <c r="CS485" s="29"/>
      <c r="CT485" s="32"/>
      <c r="CU485" s="30"/>
      <c r="CV485" s="31"/>
      <c r="CW485" s="29"/>
      <c r="CX485" s="29"/>
      <c r="CY485" s="29"/>
      <c r="CZ485" s="29"/>
      <c r="DA485" s="32"/>
      <c r="DB485" s="30"/>
      <c r="DC485" s="31"/>
      <c r="DD485" s="29"/>
      <c r="DE485" s="29"/>
      <c r="DF485" s="29"/>
      <c r="DG485" s="29"/>
      <c r="DH485" s="32"/>
      <c r="DI485" s="30"/>
      <c r="DJ485" s="31"/>
      <c r="DK485" s="29"/>
      <c r="DL485" s="29"/>
      <c r="DM485" s="29"/>
      <c r="DN485" s="29"/>
      <c r="DO485" s="32"/>
      <c r="DP485" s="30"/>
      <c r="DQ485" s="31"/>
      <c r="DR485" s="29"/>
      <c r="DS485" s="29"/>
      <c r="DT485" s="29"/>
      <c r="DU485" s="29"/>
      <c r="DV485" s="32"/>
      <c r="DW485" s="30"/>
      <c r="DX485" s="31"/>
      <c r="DY485" s="29"/>
      <c r="DZ485" s="29"/>
      <c r="EA485" s="29"/>
      <c r="EB485" s="29"/>
      <c r="EC485" s="32"/>
      <c r="ED485" s="30"/>
      <c r="EE485" s="31"/>
      <c r="EF485" s="29"/>
      <c r="EG485" s="29"/>
      <c r="EH485" s="29"/>
      <c r="EI485" s="29"/>
      <c r="EJ485" s="32"/>
      <c r="EK485" s="30"/>
      <c r="EL485" s="31"/>
      <c r="EM485" s="29"/>
      <c r="EN485" s="29"/>
      <c r="EO485" s="29"/>
      <c r="EP485" s="29"/>
      <c r="EQ485" s="32"/>
      <c r="ER485" s="30"/>
      <c r="ES485" s="31"/>
      <c r="ET485" s="29"/>
      <c r="EU485" s="29"/>
      <c r="EV485" s="29"/>
      <c r="EW485" s="29"/>
      <c r="EX485" s="32"/>
      <c r="EY485" s="30"/>
      <c r="EZ485" s="31"/>
      <c r="FA485" s="29"/>
      <c r="FB485" s="29"/>
      <c r="FC485" s="29"/>
      <c r="FD485" s="29"/>
      <c r="FE485" s="32"/>
      <c r="FF485" s="30"/>
      <c r="FG485" s="31"/>
      <c r="FH485" s="29"/>
      <c r="FI485" s="29"/>
      <c r="FJ485" s="29"/>
      <c r="FK485" s="29"/>
      <c r="FL485" s="32"/>
      <c r="FM485" s="30"/>
      <c r="FN485" s="31"/>
      <c r="FO485" s="29"/>
      <c r="FP485" s="29"/>
      <c r="FQ485" s="29"/>
      <c r="FR485" s="29"/>
      <c r="FS485" s="32"/>
      <c r="FT485" s="30"/>
      <c r="FU485" s="31"/>
      <c r="FV485" s="29"/>
      <c r="FW485" s="29"/>
      <c r="FX485" s="29"/>
      <c r="FY485" s="29"/>
      <c r="FZ485" s="32"/>
      <c r="GA485" s="30"/>
      <c r="GB485" s="31"/>
      <c r="GC485" s="29"/>
      <c r="GD485" s="29"/>
      <c r="GE485" s="29"/>
      <c r="GF485" s="29"/>
      <c r="GG485" s="32"/>
      <c r="GH485" s="30"/>
      <c r="GI485" s="31"/>
      <c r="GJ485" s="29"/>
      <c r="GK485" s="29"/>
      <c r="GL485" s="29"/>
      <c r="GM485" s="29"/>
      <c r="GN485" s="32"/>
      <c r="GO485" s="30"/>
      <c r="GP485" s="31"/>
      <c r="GQ485" s="29"/>
      <c r="GR485" s="29"/>
      <c r="GS485" s="29"/>
      <c r="GT485" s="29"/>
      <c r="GU485" s="32"/>
      <c r="GV485" s="30"/>
      <c r="GW485" s="31"/>
      <c r="GX485" s="29"/>
      <c r="GY485" s="29"/>
      <c r="GZ485" s="29"/>
      <c r="HA485" s="29"/>
      <c r="HB485" s="32"/>
      <c r="HC485" s="30"/>
      <c r="HD485" s="31"/>
      <c r="HE485" s="29"/>
      <c r="HF485" s="29"/>
      <c r="HG485" s="29"/>
      <c r="HH485" s="29"/>
      <c r="HI485" s="32"/>
      <c r="HJ485" s="30"/>
      <c r="HK485" s="31"/>
      <c r="HL485" s="29"/>
      <c r="HM485" s="29"/>
      <c r="HN485" s="29"/>
      <c r="HO485" s="29"/>
      <c r="HP485" s="32"/>
      <c r="HQ485" s="30"/>
      <c r="HR485" s="31"/>
      <c r="HS485" s="29"/>
      <c r="HT485" s="29"/>
      <c r="HU485" s="29"/>
      <c r="HV485" s="29"/>
      <c r="HW485" s="32"/>
      <c r="HX485" s="30"/>
      <c r="HY485" s="31"/>
      <c r="HZ485" s="29"/>
      <c r="IA485" s="29"/>
      <c r="IB485" s="29"/>
      <c r="IC485" s="29"/>
      <c r="ID485" s="32"/>
      <c r="IE485" s="30"/>
      <c r="IF485" s="31"/>
      <c r="IG485" s="29"/>
      <c r="IH485" s="29"/>
      <c r="II485" s="29"/>
      <c r="IJ485" s="29"/>
      <c r="IK485" s="32"/>
      <c r="IL485" s="30"/>
      <c r="IM485" s="31"/>
      <c r="IN485" s="29"/>
      <c r="IO485" s="29"/>
      <c r="IP485" s="29"/>
      <c r="IQ485" s="29"/>
      <c r="IR485" s="32"/>
      <c r="IS485" s="30"/>
      <c r="IT485" s="31"/>
      <c r="IU485" s="29"/>
      <c r="IV485" s="29"/>
    </row>
    <row r="486" spans="1:256" hidden="1" outlineLevel="2" x14ac:dyDescent="0.25">
      <c r="A486" s="30" t="s">
        <v>1571</v>
      </c>
      <c r="B486" s="31">
        <v>37062</v>
      </c>
      <c r="C486" s="29" t="s">
        <v>1570</v>
      </c>
      <c r="D486" s="29" t="s">
        <v>1515</v>
      </c>
      <c r="E486" s="29"/>
      <c r="F486" s="29" t="s">
        <v>1526</v>
      </c>
      <c r="G486" s="32">
        <v>7739</v>
      </c>
      <c r="H486" s="30"/>
      <c r="I486" s="31"/>
      <c r="J486" s="29"/>
      <c r="K486" s="29"/>
      <c r="L486" s="29"/>
      <c r="M486" s="29"/>
      <c r="N486" s="32"/>
      <c r="O486" s="30"/>
      <c r="P486" s="31"/>
      <c r="Q486" s="29"/>
      <c r="R486" s="29"/>
      <c r="S486" s="29"/>
      <c r="T486" s="29"/>
      <c r="U486" s="32"/>
      <c r="V486" s="30"/>
      <c r="W486" s="31"/>
      <c r="X486" s="29"/>
      <c r="Y486" s="29"/>
      <c r="Z486" s="29"/>
      <c r="AA486" s="29"/>
      <c r="AB486" s="32"/>
      <c r="AC486" s="30"/>
      <c r="AD486" s="31"/>
      <c r="AE486" s="29"/>
      <c r="AF486" s="29"/>
      <c r="AG486" s="29"/>
      <c r="AH486" s="29"/>
      <c r="AI486" s="32"/>
      <c r="AJ486" s="30"/>
      <c r="AK486" s="31"/>
      <c r="AL486" s="29"/>
      <c r="AM486" s="29"/>
      <c r="AN486" s="29"/>
      <c r="AO486" s="29"/>
      <c r="AP486" s="32"/>
      <c r="AQ486" s="30"/>
      <c r="AR486" s="31"/>
      <c r="AS486" s="29"/>
      <c r="AT486" s="29"/>
      <c r="AU486" s="29"/>
      <c r="AV486" s="29"/>
      <c r="AW486" s="32"/>
      <c r="AX486" s="30"/>
      <c r="AY486" s="31"/>
      <c r="AZ486" s="29"/>
      <c r="BA486" s="29"/>
      <c r="BB486" s="29"/>
      <c r="BC486" s="29"/>
      <c r="BD486" s="32"/>
      <c r="BE486" s="30"/>
      <c r="BF486" s="31"/>
      <c r="BG486" s="29"/>
      <c r="BH486" s="29"/>
      <c r="BI486" s="29"/>
      <c r="BJ486" s="29"/>
      <c r="BK486" s="32"/>
      <c r="BL486" s="30"/>
      <c r="BM486" s="31"/>
      <c r="BN486" s="29"/>
      <c r="BO486" s="29"/>
      <c r="BP486" s="29"/>
      <c r="BQ486" s="29"/>
      <c r="BR486" s="32"/>
      <c r="BS486" s="30"/>
      <c r="BT486" s="31"/>
      <c r="BU486" s="29"/>
      <c r="BV486" s="29"/>
      <c r="BW486" s="29"/>
      <c r="BX486" s="29"/>
      <c r="BY486" s="32"/>
      <c r="BZ486" s="30"/>
      <c r="CA486" s="31"/>
      <c r="CB486" s="29"/>
      <c r="CC486" s="29"/>
      <c r="CD486" s="29"/>
      <c r="CE486" s="29"/>
      <c r="CF486" s="32"/>
      <c r="CG486" s="30"/>
      <c r="CH486" s="31"/>
      <c r="CI486" s="29"/>
      <c r="CJ486" s="29"/>
      <c r="CK486" s="29"/>
      <c r="CL486" s="29"/>
      <c r="CM486" s="32"/>
      <c r="CN486" s="30"/>
      <c r="CO486" s="31"/>
      <c r="CP486" s="29"/>
      <c r="CQ486" s="29"/>
      <c r="CR486" s="29"/>
      <c r="CS486" s="29"/>
      <c r="CT486" s="32"/>
      <c r="CU486" s="30"/>
      <c r="CV486" s="31"/>
      <c r="CW486" s="29"/>
      <c r="CX486" s="29"/>
      <c r="CY486" s="29"/>
      <c r="CZ486" s="29"/>
      <c r="DA486" s="32"/>
      <c r="DB486" s="30"/>
      <c r="DC486" s="31"/>
      <c r="DD486" s="29"/>
      <c r="DE486" s="29"/>
      <c r="DF486" s="29"/>
      <c r="DG486" s="29"/>
      <c r="DH486" s="32"/>
      <c r="DI486" s="30"/>
      <c r="DJ486" s="31"/>
      <c r="DK486" s="29"/>
      <c r="DL486" s="29"/>
      <c r="DM486" s="29"/>
      <c r="DN486" s="29"/>
      <c r="DO486" s="32"/>
      <c r="DP486" s="30"/>
      <c r="DQ486" s="31"/>
      <c r="DR486" s="29"/>
      <c r="DS486" s="29"/>
      <c r="DT486" s="29"/>
      <c r="DU486" s="29"/>
      <c r="DV486" s="32"/>
      <c r="DW486" s="30"/>
      <c r="DX486" s="31"/>
      <c r="DY486" s="29"/>
      <c r="DZ486" s="29"/>
      <c r="EA486" s="29"/>
      <c r="EB486" s="29"/>
      <c r="EC486" s="32"/>
      <c r="ED486" s="30"/>
      <c r="EE486" s="31"/>
      <c r="EF486" s="29"/>
      <c r="EG486" s="29"/>
      <c r="EH486" s="29"/>
      <c r="EI486" s="29"/>
      <c r="EJ486" s="32"/>
      <c r="EK486" s="30"/>
      <c r="EL486" s="31"/>
      <c r="EM486" s="29"/>
      <c r="EN486" s="29"/>
      <c r="EO486" s="29"/>
      <c r="EP486" s="29"/>
      <c r="EQ486" s="32"/>
      <c r="ER486" s="30"/>
      <c r="ES486" s="31"/>
      <c r="ET486" s="29"/>
      <c r="EU486" s="29"/>
      <c r="EV486" s="29"/>
      <c r="EW486" s="29"/>
      <c r="EX486" s="32"/>
      <c r="EY486" s="30"/>
      <c r="EZ486" s="31"/>
      <c r="FA486" s="29"/>
      <c r="FB486" s="29"/>
      <c r="FC486" s="29"/>
      <c r="FD486" s="29"/>
      <c r="FE486" s="32"/>
      <c r="FF486" s="30"/>
      <c r="FG486" s="31"/>
      <c r="FH486" s="29"/>
      <c r="FI486" s="29"/>
      <c r="FJ486" s="29"/>
      <c r="FK486" s="29"/>
      <c r="FL486" s="32"/>
      <c r="FM486" s="30"/>
      <c r="FN486" s="31"/>
      <c r="FO486" s="29"/>
      <c r="FP486" s="29"/>
      <c r="FQ486" s="29"/>
      <c r="FR486" s="29"/>
      <c r="FS486" s="32"/>
      <c r="FT486" s="30"/>
      <c r="FU486" s="31"/>
      <c r="FV486" s="29"/>
      <c r="FW486" s="29"/>
      <c r="FX486" s="29"/>
      <c r="FY486" s="29"/>
      <c r="FZ486" s="32"/>
      <c r="GA486" s="30"/>
      <c r="GB486" s="31"/>
      <c r="GC486" s="29"/>
      <c r="GD486" s="29"/>
      <c r="GE486" s="29"/>
      <c r="GF486" s="29"/>
      <c r="GG486" s="32"/>
      <c r="GH486" s="30"/>
      <c r="GI486" s="31"/>
      <c r="GJ486" s="29"/>
      <c r="GK486" s="29"/>
      <c r="GL486" s="29"/>
      <c r="GM486" s="29"/>
      <c r="GN486" s="32"/>
      <c r="GO486" s="30"/>
      <c r="GP486" s="31"/>
      <c r="GQ486" s="29"/>
      <c r="GR486" s="29"/>
      <c r="GS486" s="29"/>
      <c r="GT486" s="29"/>
      <c r="GU486" s="32"/>
      <c r="GV486" s="30"/>
      <c r="GW486" s="31"/>
      <c r="GX486" s="29"/>
      <c r="GY486" s="29"/>
      <c r="GZ486" s="29"/>
      <c r="HA486" s="29"/>
      <c r="HB486" s="32"/>
      <c r="HC486" s="30"/>
      <c r="HD486" s="31"/>
      <c r="HE486" s="29"/>
      <c r="HF486" s="29"/>
      <c r="HG486" s="29"/>
      <c r="HH486" s="29"/>
      <c r="HI486" s="32"/>
      <c r="HJ486" s="30"/>
      <c r="HK486" s="31"/>
      <c r="HL486" s="29"/>
      <c r="HM486" s="29"/>
      <c r="HN486" s="29"/>
      <c r="HO486" s="29"/>
      <c r="HP486" s="32"/>
      <c r="HQ486" s="30"/>
      <c r="HR486" s="31"/>
      <c r="HS486" s="29"/>
      <c r="HT486" s="29"/>
      <c r="HU486" s="29"/>
      <c r="HV486" s="29"/>
      <c r="HW486" s="32"/>
      <c r="HX486" s="30"/>
      <c r="HY486" s="31"/>
      <c r="HZ486" s="29"/>
      <c r="IA486" s="29"/>
      <c r="IB486" s="29"/>
      <c r="IC486" s="29"/>
      <c r="ID486" s="32"/>
      <c r="IE486" s="30"/>
      <c r="IF486" s="31"/>
      <c r="IG486" s="29"/>
      <c r="IH486" s="29"/>
      <c r="II486" s="29"/>
      <c r="IJ486" s="29"/>
      <c r="IK486" s="32"/>
      <c r="IL486" s="30"/>
      <c r="IM486" s="31"/>
      <c r="IN486" s="29"/>
      <c r="IO486" s="29"/>
      <c r="IP486" s="29"/>
      <c r="IQ486" s="29"/>
      <c r="IR486" s="32"/>
      <c r="IS486" s="30"/>
      <c r="IT486" s="31"/>
      <c r="IU486" s="29"/>
      <c r="IV486" s="29"/>
    </row>
    <row r="487" spans="1:256" hidden="1" outlineLevel="2" x14ac:dyDescent="0.25">
      <c r="A487" s="30" t="s">
        <v>1572</v>
      </c>
      <c r="B487" s="31">
        <v>37062</v>
      </c>
      <c r="C487" s="29" t="s">
        <v>1573</v>
      </c>
      <c r="D487" s="29" t="s">
        <v>1515</v>
      </c>
      <c r="E487" s="29"/>
      <c r="F487" s="29" t="s">
        <v>1526</v>
      </c>
      <c r="G487" s="32">
        <v>1683.4007041335244</v>
      </c>
      <c r="H487" s="30"/>
      <c r="I487" s="31"/>
      <c r="J487" s="29"/>
      <c r="K487" s="29"/>
      <c r="L487" s="29"/>
      <c r="M487" s="29"/>
      <c r="N487" s="32"/>
      <c r="O487" s="30"/>
      <c r="P487" s="31"/>
      <c r="Q487" s="29"/>
      <c r="R487" s="29"/>
      <c r="S487" s="29"/>
      <c r="T487" s="29"/>
      <c r="U487" s="32"/>
      <c r="V487" s="30"/>
      <c r="W487" s="31"/>
      <c r="X487" s="29"/>
      <c r="Y487" s="29"/>
      <c r="Z487" s="29"/>
      <c r="AA487" s="29"/>
      <c r="AB487" s="32"/>
      <c r="AC487" s="30"/>
      <c r="AD487" s="31"/>
      <c r="AE487" s="29"/>
      <c r="AF487" s="29"/>
      <c r="AG487" s="29"/>
      <c r="AH487" s="29"/>
      <c r="AI487" s="32"/>
      <c r="AJ487" s="30"/>
      <c r="AK487" s="31"/>
      <c r="AL487" s="29"/>
      <c r="AM487" s="29"/>
      <c r="AN487" s="29"/>
      <c r="AO487" s="29"/>
      <c r="AP487" s="32"/>
      <c r="AQ487" s="30"/>
      <c r="AR487" s="31"/>
      <c r="AS487" s="29"/>
      <c r="AT487" s="29"/>
      <c r="AU487" s="29"/>
      <c r="AV487" s="29"/>
      <c r="AW487" s="32"/>
      <c r="AX487" s="30"/>
      <c r="AY487" s="31"/>
      <c r="AZ487" s="29"/>
      <c r="BA487" s="29"/>
      <c r="BB487" s="29"/>
      <c r="BC487" s="29"/>
      <c r="BD487" s="32"/>
      <c r="BE487" s="30"/>
      <c r="BF487" s="31"/>
      <c r="BG487" s="29"/>
      <c r="BH487" s="29"/>
      <c r="BI487" s="29"/>
      <c r="BJ487" s="29"/>
      <c r="BK487" s="32"/>
      <c r="BL487" s="30"/>
      <c r="BM487" s="31"/>
      <c r="BN487" s="29"/>
      <c r="BO487" s="29"/>
      <c r="BP487" s="29"/>
      <c r="BQ487" s="29"/>
      <c r="BR487" s="32"/>
      <c r="BS487" s="30"/>
      <c r="BT487" s="31"/>
      <c r="BU487" s="29"/>
      <c r="BV487" s="29"/>
      <c r="BW487" s="29"/>
      <c r="BX487" s="29"/>
      <c r="BY487" s="32"/>
      <c r="BZ487" s="30"/>
      <c r="CA487" s="31"/>
      <c r="CB487" s="29"/>
      <c r="CC487" s="29"/>
      <c r="CD487" s="29"/>
      <c r="CE487" s="29"/>
      <c r="CF487" s="32"/>
      <c r="CG487" s="30"/>
      <c r="CH487" s="31"/>
      <c r="CI487" s="29"/>
      <c r="CJ487" s="29"/>
      <c r="CK487" s="29"/>
      <c r="CL487" s="29"/>
      <c r="CM487" s="32"/>
      <c r="CN487" s="30"/>
      <c r="CO487" s="31"/>
      <c r="CP487" s="29"/>
      <c r="CQ487" s="29"/>
      <c r="CR487" s="29"/>
      <c r="CS487" s="29"/>
      <c r="CT487" s="32"/>
      <c r="CU487" s="30"/>
      <c r="CV487" s="31"/>
      <c r="CW487" s="29"/>
      <c r="CX487" s="29"/>
      <c r="CY487" s="29"/>
      <c r="CZ487" s="29"/>
      <c r="DA487" s="32"/>
      <c r="DB487" s="30"/>
      <c r="DC487" s="31"/>
      <c r="DD487" s="29"/>
      <c r="DE487" s="29"/>
      <c r="DF487" s="29"/>
      <c r="DG487" s="29"/>
      <c r="DH487" s="32"/>
      <c r="DI487" s="30"/>
      <c r="DJ487" s="31"/>
      <c r="DK487" s="29"/>
      <c r="DL487" s="29"/>
      <c r="DM487" s="29"/>
      <c r="DN487" s="29"/>
      <c r="DO487" s="32"/>
      <c r="DP487" s="30"/>
      <c r="DQ487" s="31"/>
      <c r="DR487" s="29"/>
      <c r="DS487" s="29"/>
      <c r="DT487" s="29"/>
      <c r="DU487" s="29"/>
      <c r="DV487" s="32"/>
      <c r="DW487" s="30"/>
      <c r="DX487" s="31"/>
      <c r="DY487" s="29"/>
      <c r="DZ487" s="29"/>
      <c r="EA487" s="29"/>
      <c r="EB487" s="29"/>
      <c r="EC487" s="32"/>
      <c r="ED487" s="30"/>
      <c r="EE487" s="31"/>
      <c r="EF487" s="29"/>
      <c r="EG487" s="29"/>
      <c r="EH487" s="29"/>
      <c r="EI487" s="29"/>
      <c r="EJ487" s="32"/>
      <c r="EK487" s="30"/>
      <c r="EL487" s="31"/>
      <c r="EM487" s="29"/>
      <c r="EN487" s="29"/>
      <c r="EO487" s="29"/>
      <c r="EP487" s="29"/>
      <c r="EQ487" s="32"/>
      <c r="ER487" s="30"/>
      <c r="ES487" s="31"/>
      <c r="ET487" s="29"/>
      <c r="EU487" s="29"/>
      <c r="EV487" s="29"/>
      <c r="EW487" s="29"/>
      <c r="EX487" s="32"/>
      <c r="EY487" s="30"/>
      <c r="EZ487" s="31"/>
      <c r="FA487" s="29"/>
      <c r="FB487" s="29"/>
      <c r="FC487" s="29"/>
      <c r="FD487" s="29"/>
      <c r="FE487" s="32"/>
      <c r="FF487" s="30"/>
      <c r="FG487" s="31"/>
      <c r="FH487" s="29"/>
      <c r="FI487" s="29"/>
      <c r="FJ487" s="29"/>
      <c r="FK487" s="29"/>
      <c r="FL487" s="32"/>
      <c r="FM487" s="30"/>
      <c r="FN487" s="31"/>
      <c r="FO487" s="29"/>
      <c r="FP487" s="29"/>
      <c r="FQ487" s="29"/>
      <c r="FR487" s="29"/>
      <c r="FS487" s="32"/>
      <c r="FT487" s="30"/>
      <c r="FU487" s="31"/>
      <c r="FV487" s="29"/>
      <c r="FW487" s="29"/>
      <c r="FX487" s="29"/>
      <c r="FY487" s="29"/>
      <c r="FZ487" s="32"/>
      <c r="GA487" s="30"/>
      <c r="GB487" s="31"/>
      <c r="GC487" s="29"/>
      <c r="GD487" s="29"/>
      <c r="GE487" s="29"/>
      <c r="GF487" s="29"/>
      <c r="GG487" s="32"/>
      <c r="GH487" s="30"/>
      <c r="GI487" s="31"/>
      <c r="GJ487" s="29"/>
      <c r="GK487" s="29"/>
      <c r="GL487" s="29"/>
      <c r="GM487" s="29"/>
      <c r="GN487" s="32"/>
      <c r="GO487" s="30"/>
      <c r="GP487" s="31"/>
      <c r="GQ487" s="29"/>
      <c r="GR487" s="29"/>
      <c r="GS487" s="29"/>
      <c r="GT487" s="29"/>
      <c r="GU487" s="32"/>
      <c r="GV487" s="30"/>
      <c r="GW487" s="31"/>
      <c r="GX487" s="29"/>
      <c r="GY487" s="29"/>
      <c r="GZ487" s="29"/>
      <c r="HA487" s="29"/>
      <c r="HB487" s="32"/>
      <c r="HC487" s="30"/>
      <c r="HD487" s="31"/>
      <c r="HE487" s="29"/>
      <c r="HF487" s="29"/>
      <c r="HG487" s="29"/>
      <c r="HH487" s="29"/>
      <c r="HI487" s="32"/>
      <c r="HJ487" s="30"/>
      <c r="HK487" s="31"/>
      <c r="HL487" s="29"/>
      <c r="HM487" s="29"/>
      <c r="HN487" s="29"/>
      <c r="HO487" s="29"/>
      <c r="HP487" s="32"/>
      <c r="HQ487" s="30"/>
      <c r="HR487" s="31"/>
      <c r="HS487" s="29"/>
      <c r="HT487" s="29"/>
      <c r="HU487" s="29"/>
      <c r="HV487" s="29"/>
      <c r="HW487" s="32"/>
      <c r="HX487" s="30"/>
      <c r="HY487" s="31"/>
      <c r="HZ487" s="29"/>
      <c r="IA487" s="29"/>
      <c r="IB487" s="29"/>
      <c r="IC487" s="29"/>
      <c r="ID487" s="32"/>
      <c r="IE487" s="30"/>
      <c r="IF487" s="31"/>
      <c r="IG487" s="29"/>
      <c r="IH487" s="29"/>
      <c r="II487" s="29"/>
      <c r="IJ487" s="29"/>
      <c r="IK487" s="32"/>
      <c r="IL487" s="30"/>
      <c r="IM487" s="31"/>
      <c r="IN487" s="29"/>
      <c r="IO487" s="29"/>
      <c r="IP487" s="29"/>
      <c r="IQ487" s="29"/>
      <c r="IR487" s="32"/>
      <c r="IS487" s="30"/>
      <c r="IT487" s="31"/>
      <c r="IU487" s="29"/>
      <c r="IV487" s="29"/>
    </row>
    <row r="488" spans="1:256" hidden="1" outlineLevel="2" x14ac:dyDescent="0.25">
      <c r="A488" s="30" t="s">
        <v>1574</v>
      </c>
      <c r="B488" s="31">
        <v>37062</v>
      </c>
      <c r="C488" s="29" t="s">
        <v>1573</v>
      </c>
      <c r="D488" s="29" t="s">
        <v>1515</v>
      </c>
      <c r="E488" s="29"/>
      <c r="F488" s="29" t="s">
        <v>1526</v>
      </c>
      <c r="G488" s="32">
        <v>35334</v>
      </c>
      <c r="H488" s="30"/>
      <c r="I488" s="31"/>
      <c r="J488" s="29"/>
      <c r="K488" s="29"/>
      <c r="L488" s="29"/>
      <c r="M488" s="29"/>
      <c r="N488" s="32"/>
      <c r="O488" s="30"/>
      <c r="P488" s="31"/>
      <c r="Q488" s="29"/>
      <c r="R488" s="29"/>
      <c r="S488" s="29"/>
      <c r="T488" s="29"/>
      <c r="U488" s="32"/>
      <c r="V488" s="30"/>
      <c r="W488" s="31"/>
      <c r="X488" s="29"/>
      <c r="Y488" s="29"/>
      <c r="Z488" s="29"/>
      <c r="AA488" s="29"/>
      <c r="AB488" s="32"/>
      <c r="AC488" s="30"/>
      <c r="AD488" s="31"/>
      <c r="AE488" s="29"/>
      <c r="AF488" s="29"/>
      <c r="AG488" s="29"/>
      <c r="AH488" s="29"/>
      <c r="AI488" s="32"/>
      <c r="AJ488" s="30"/>
      <c r="AK488" s="31"/>
      <c r="AL488" s="29"/>
      <c r="AM488" s="29"/>
      <c r="AN488" s="29"/>
      <c r="AO488" s="29"/>
      <c r="AP488" s="32"/>
      <c r="AQ488" s="30"/>
      <c r="AR488" s="31"/>
      <c r="AS488" s="29"/>
      <c r="AT488" s="29"/>
      <c r="AU488" s="29"/>
      <c r="AV488" s="29"/>
      <c r="AW488" s="32"/>
      <c r="AX488" s="30"/>
      <c r="AY488" s="31"/>
      <c r="AZ488" s="29"/>
      <c r="BA488" s="29"/>
      <c r="BB488" s="29"/>
      <c r="BC488" s="29"/>
      <c r="BD488" s="32"/>
      <c r="BE488" s="30"/>
      <c r="BF488" s="31"/>
      <c r="BG488" s="29"/>
      <c r="BH488" s="29"/>
      <c r="BI488" s="29"/>
      <c r="BJ488" s="29"/>
      <c r="BK488" s="32"/>
      <c r="BL488" s="30"/>
      <c r="BM488" s="31"/>
      <c r="BN488" s="29"/>
      <c r="BO488" s="29"/>
      <c r="BP488" s="29"/>
      <c r="BQ488" s="29"/>
      <c r="BR488" s="32"/>
      <c r="BS488" s="30"/>
      <c r="BT488" s="31"/>
      <c r="BU488" s="29"/>
      <c r="BV488" s="29"/>
      <c r="BW488" s="29"/>
      <c r="BX488" s="29"/>
      <c r="BY488" s="32"/>
      <c r="BZ488" s="30"/>
      <c r="CA488" s="31"/>
      <c r="CB488" s="29"/>
      <c r="CC488" s="29"/>
      <c r="CD488" s="29"/>
      <c r="CE488" s="29"/>
      <c r="CF488" s="32"/>
      <c r="CG488" s="30"/>
      <c r="CH488" s="31"/>
      <c r="CI488" s="29"/>
      <c r="CJ488" s="29"/>
      <c r="CK488" s="29"/>
      <c r="CL488" s="29"/>
      <c r="CM488" s="32"/>
      <c r="CN488" s="30"/>
      <c r="CO488" s="31"/>
      <c r="CP488" s="29"/>
      <c r="CQ488" s="29"/>
      <c r="CR488" s="29"/>
      <c r="CS488" s="29"/>
      <c r="CT488" s="32"/>
      <c r="CU488" s="30"/>
      <c r="CV488" s="31"/>
      <c r="CW488" s="29"/>
      <c r="CX488" s="29"/>
      <c r="CY488" s="29"/>
      <c r="CZ488" s="29"/>
      <c r="DA488" s="32"/>
      <c r="DB488" s="30"/>
      <c r="DC488" s="31"/>
      <c r="DD488" s="29"/>
      <c r="DE488" s="29"/>
      <c r="DF488" s="29"/>
      <c r="DG488" s="29"/>
      <c r="DH488" s="32"/>
      <c r="DI488" s="30"/>
      <c r="DJ488" s="31"/>
      <c r="DK488" s="29"/>
      <c r="DL488" s="29"/>
      <c r="DM488" s="29"/>
      <c r="DN488" s="29"/>
      <c r="DO488" s="32"/>
      <c r="DP488" s="30"/>
      <c r="DQ488" s="31"/>
      <c r="DR488" s="29"/>
      <c r="DS488" s="29"/>
      <c r="DT488" s="29"/>
      <c r="DU488" s="29"/>
      <c r="DV488" s="32"/>
      <c r="DW488" s="30"/>
      <c r="DX488" s="31"/>
      <c r="DY488" s="29"/>
      <c r="DZ488" s="29"/>
      <c r="EA488" s="29"/>
      <c r="EB488" s="29"/>
      <c r="EC488" s="32"/>
      <c r="ED488" s="30"/>
      <c r="EE488" s="31"/>
      <c r="EF488" s="29"/>
      <c r="EG488" s="29"/>
      <c r="EH488" s="29"/>
      <c r="EI488" s="29"/>
      <c r="EJ488" s="32"/>
      <c r="EK488" s="30"/>
      <c r="EL488" s="31"/>
      <c r="EM488" s="29"/>
      <c r="EN488" s="29"/>
      <c r="EO488" s="29"/>
      <c r="EP488" s="29"/>
      <c r="EQ488" s="32"/>
      <c r="ER488" s="30"/>
      <c r="ES488" s="31"/>
      <c r="ET488" s="29"/>
      <c r="EU488" s="29"/>
      <c r="EV488" s="29"/>
      <c r="EW488" s="29"/>
      <c r="EX488" s="32"/>
      <c r="EY488" s="30"/>
      <c r="EZ488" s="31"/>
      <c r="FA488" s="29"/>
      <c r="FB488" s="29"/>
      <c r="FC488" s="29"/>
      <c r="FD488" s="29"/>
      <c r="FE488" s="32"/>
      <c r="FF488" s="30"/>
      <c r="FG488" s="31"/>
      <c r="FH488" s="29"/>
      <c r="FI488" s="29"/>
      <c r="FJ488" s="29"/>
      <c r="FK488" s="29"/>
      <c r="FL488" s="32"/>
      <c r="FM488" s="30"/>
      <c r="FN488" s="31"/>
      <c r="FO488" s="29"/>
      <c r="FP488" s="29"/>
      <c r="FQ488" s="29"/>
      <c r="FR488" s="29"/>
      <c r="FS488" s="32"/>
      <c r="FT488" s="30"/>
      <c r="FU488" s="31"/>
      <c r="FV488" s="29"/>
      <c r="FW488" s="29"/>
      <c r="FX488" s="29"/>
      <c r="FY488" s="29"/>
      <c r="FZ488" s="32"/>
      <c r="GA488" s="30"/>
      <c r="GB488" s="31"/>
      <c r="GC488" s="29"/>
      <c r="GD488" s="29"/>
      <c r="GE488" s="29"/>
      <c r="GF488" s="29"/>
      <c r="GG488" s="32"/>
      <c r="GH488" s="30"/>
      <c r="GI488" s="31"/>
      <c r="GJ488" s="29"/>
      <c r="GK488" s="29"/>
      <c r="GL488" s="29"/>
      <c r="GM488" s="29"/>
      <c r="GN488" s="32"/>
      <c r="GO488" s="30"/>
      <c r="GP488" s="31"/>
      <c r="GQ488" s="29"/>
      <c r="GR488" s="29"/>
      <c r="GS488" s="29"/>
      <c r="GT488" s="29"/>
      <c r="GU488" s="32"/>
      <c r="GV488" s="30"/>
      <c r="GW488" s="31"/>
      <c r="GX488" s="29"/>
      <c r="GY488" s="29"/>
      <c r="GZ488" s="29"/>
      <c r="HA488" s="29"/>
      <c r="HB488" s="32"/>
      <c r="HC488" s="30"/>
      <c r="HD488" s="31"/>
      <c r="HE488" s="29"/>
      <c r="HF488" s="29"/>
      <c r="HG488" s="29"/>
      <c r="HH488" s="29"/>
      <c r="HI488" s="32"/>
      <c r="HJ488" s="30"/>
      <c r="HK488" s="31"/>
      <c r="HL488" s="29"/>
      <c r="HM488" s="29"/>
      <c r="HN488" s="29"/>
      <c r="HO488" s="29"/>
      <c r="HP488" s="32"/>
      <c r="HQ488" s="30"/>
      <c r="HR488" s="31"/>
      <c r="HS488" s="29"/>
      <c r="HT488" s="29"/>
      <c r="HU488" s="29"/>
      <c r="HV488" s="29"/>
      <c r="HW488" s="32"/>
      <c r="HX488" s="30"/>
      <c r="HY488" s="31"/>
      <c r="HZ488" s="29"/>
      <c r="IA488" s="29"/>
      <c r="IB488" s="29"/>
      <c r="IC488" s="29"/>
      <c r="ID488" s="32"/>
      <c r="IE488" s="30"/>
      <c r="IF488" s="31"/>
      <c r="IG488" s="29"/>
      <c r="IH488" s="29"/>
      <c r="II488" s="29"/>
      <c r="IJ488" s="29"/>
      <c r="IK488" s="32"/>
      <c r="IL488" s="30"/>
      <c r="IM488" s="31"/>
      <c r="IN488" s="29"/>
      <c r="IO488" s="29"/>
      <c r="IP488" s="29"/>
      <c r="IQ488" s="29"/>
      <c r="IR488" s="32"/>
      <c r="IS488" s="30"/>
      <c r="IT488" s="31"/>
      <c r="IU488" s="29"/>
      <c r="IV488" s="29"/>
    </row>
    <row r="489" spans="1:256" hidden="1" outlineLevel="2" x14ac:dyDescent="0.25">
      <c r="A489" s="30" t="s">
        <v>1575</v>
      </c>
      <c r="B489" s="31">
        <v>37062</v>
      </c>
      <c r="C489" s="29" t="s">
        <v>1576</v>
      </c>
      <c r="D489" s="29" t="s">
        <v>1515</v>
      </c>
      <c r="E489" s="29"/>
      <c r="F489" s="29" t="s">
        <v>1577</v>
      </c>
      <c r="G489" s="32">
        <v>1442.8217499022035</v>
      </c>
      <c r="H489" s="30"/>
      <c r="I489" s="31"/>
      <c r="J489" s="29"/>
      <c r="K489" s="29"/>
      <c r="L489" s="29"/>
      <c r="M489" s="29"/>
      <c r="N489" s="32"/>
      <c r="O489" s="30"/>
      <c r="P489" s="31"/>
      <c r="Q489" s="29"/>
      <c r="R489" s="29"/>
      <c r="S489" s="29"/>
      <c r="T489" s="29"/>
      <c r="U489" s="32"/>
      <c r="V489" s="30"/>
      <c r="W489" s="31"/>
      <c r="X489" s="29"/>
      <c r="Y489" s="29"/>
      <c r="Z489" s="29"/>
      <c r="AA489" s="29"/>
      <c r="AB489" s="32"/>
      <c r="AC489" s="30"/>
      <c r="AD489" s="31"/>
      <c r="AE489" s="29"/>
      <c r="AF489" s="29"/>
      <c r="AG489" s="29"/>
      <c r="AH489" s="29"/>
      <c r="AI489" s="32"/>
      <c r="AJ489" s="30"/>
      <c r="AK489" s="31"/>
      <c r="AL489" s="29"/>
      <c r="AM489" s="29"/>
      <c r="AN489" s="29"/>
      <c r="AO489" s="29"/>
      <c r="AP489" s="32"/>
      <c r="AQ489" s="30"/>
      <c r="AR489" s="31"/>
      <c r="AS489" s="29"/>
      <c r="AT489" s="29"/>
      <c r="AU489" s="29"/>
      <c r="AV489" s="29"/>
      <c r="AW489" s="32"/>
      <c r="AX489" s="30"/>
      <c r="AY489" s="31"/>
      <c r="AZ489" s="29"/>
      <c r="BA489" s="29"/>
      <c r="BB489" s="29"/>
      <c r="BC489" s="29"/>
      <c r="BD489" s="32"/>
      <c r="BE489" s="30"/>
      <c r="BF489" s="31"/>
      <c r="BG489" s="29"/>
      <c r="BH489" s="29"/>
      <c r="BI489" s="29"/>
      <c r="BJ489" s="29"/>
      <c r="BK489" s="32"/>
      <c r="BL489" s="30"/>
      <c r="BM489" s="31"/>
      <c r="BN489" s="29"/>
      <c r="BO489" s="29"/>
      <c r="BP489" s="29"/>
      <c r="BQ489" s="29"/>
      <c r="BR489" s="32"/>
      <c r="BS489" s="30"/>
      <c r="BT489" s="31"/>
      <c r="BU489" s="29"/>
      <c r="BV489" s="29"/>
      <c r="BW489" s="29"/>
      <c r="BX489" s="29"/>
      <c r="BY489" s="32"/>
      <c r="BZ489" s="30"/>
      <c r="CA489" s="31"/>
      <c r="CB489" s="29"/>
      <c r="CC489" s="29"/>
      <c r="CD489" s="29"/>
      <c r="CE489" s="29"/>
      <c r="CF489" s="32"/>
      <c r="CG489" s="30"/>
      <c r="CH489" s="31"/>
      <c r="CI489" s="29"/>
      <c r="CJ489" s="29"/>
      <c r="CK489" s="29"/>
      <c r="CL489" s="29"/>
      <c r="CM489" s="32"/>
      <c r="CN489" s="30"/>
      <c r="CO489" s="31"/>
      <c r="CP489" s="29"/>
      <c r="CQ489" s="29"/>
      <c r="CR489" s="29"/>
      <c r="CS489" s="29"/>
      <c r="CT489" s="32"/>
      <c r="CU489" s="30"/>
      <c r="CV489" s="31"/>
      <c r="CW489" s="29"/>
      <c r="CX489" s="29"/>
      <c r="CY489" s="29"/>
      <c r="CZ489" s="29"/>
      <c r="DA489" s="32"/>
      <c r="DB489" s="30"/>
      <c r="DC489" s="31"/>
      <c r="DD489" s="29"/>
      <c r="DE489" s="29"/>
      <c r="DF489" s="29"/>
      <c r="DG489" s="29"/>
      <c r="DH489" s="32"/>
      <c r="DI489" s="30"/>
      <c r="DJ489" s="31"/>
      <c r="DK489" s="29"/>
      <c r="DL489" s="29"/>
      <c r="DM489" s="29"/>
      <c r="DN489" s="29"/>
      <c r="DO489" s="32"/>
      <c r="DP489" s="30"/>
      <c r="DQ489" s="31"/>
      <c r="DR489" s="29"/>
      <c r="DS489" s="29"/>
      <c r="DT489" s="29"/>
      <c r="DU489" s="29"/>
      <c r="DV489" s="32"/>
      <c r="DW489" s="30"/>
      <c r="DX489" s="31"/>
      <c r="DY489" s="29"/>
      <c r="DZ489" s="29"/>
      <c r="EA489" s="29"/>
      <c r="EB489" s="29"/>
      <c r="EC489" s="32"/>
      <c r="ED489" s="30"/>
      <c r="EE489" s="31"/>
      <c r="EF489" s="29"/>
      <c r="EG489" s="29"/>
      <c r="EH489" s="29"/>
      <c r="EI489" s="29"/>
      <c r="EJ489" s="32"/>
      <c r="EK489" s="30"/>
      <c r="EL489" s="31"/>
      <c r="EM489" s="29"/>
      <c r="EN489" s="29"/>
      <c r="EO489" s="29"/>
      <c r="EP489" s="29"/>
      <c r="EQ489" s="32"/>
      <c r="ER489" s="30"/>
      <c r="ES489" s="31"/>
      <c r="ET489" s="29"/>
      <c r="EU489" s="29"/>
      <c r="EV489" s="29"/>
      <c r="EW489" s="29"/>
      <c r="EX489" s="32"/>
      <c r="EY489" s="30"/>
      <c r="EZ489" s="31"/>
      <c r="FA489" s="29"/>
      <c r="FB489" s="29"/>
      <c r="FC489" s="29"/>
      <c r="FD489" s="29"/>
      <c r="FE489" s="32"/>
      <c r="FF489" s="30"/>
      <c r="FG489" s="31"/>
      <c r="FH489" s="29"/>
      <c r="FI489" s="29"/>
      <c r="FJ489" s="29"/>
      <c r="FK489" s="29"/>
      <c r="FL489" s="32"/>
      <c r="FM489" s="30"/>
      <c r="FN489" s="31"/>
      <c r="FO489" s="29"/>
      <c r="FP489" s="29"/>
      <c r="FQ489" s="29"/>
      <c r="FR489" s="29"/>
      <c r="FS489" s="32"/>
      <c r="FT489" s="30"/>
      <c r="FU489" s="31"/>
      <c r="FV489" s="29"/>
      <c r="FW489" s="29"/>
      <c r="FX489" s="29"/>
      <c r="FY489" s="29"/>
      <c r="FZ489" s="32"/>
      <c r="GA489" s="30"/>
      <c r="GB489" s="31"/>
      <c r="GC489" s="29"/>
      <c r="GD489" s="29"/>
      <c r="GE489" s="29"/>
      <c r="GF489" s="29"/>
      <c r="GG489" s="32"/>
      <c r="GH489" s="30"/>
      <c r="GI489" s="31"/>
      <c r="GJ489" s="29"/>
      <c r="GK489" s="29"/>
      <c r="GL489" s="29"/>
      <c r="GM489" s="29"/>
      <c r="GN489" s="32"/>
      <c r="GO489" s="30"/>
      <c r="GP489" s="31"/>
      <c r="GQ489" s="29"/>
      <c r="GR489" s="29"/>
      <c r="GS489" s="29"/>
      <c r="GT489" s="29"/>
      <c r="GU489" s="32"/>
      <c r="GV489" s="30"/>
      <c r="GW489" s="31"/>
      <c r="GX489" s="29"/>
      <c r="GY489" s="29"/>
      <c r="GZ489" s="29"/>
      <c r="HA489" s="29"/>
      <c r="HB489" s="32"/>
      <c r="HC489" s="30"/>
      <c r="HD489" s="31"/>
      <c r="HE489" s="29"/>
      <c r="HF489" s="29"/>
      <c r="HG489" s="29"/>
      <c r="HH489" s="29"/>
      <c r="HI489" s="32"/>
      <c r="HJ489" s="30"/>
      <c r="HK489" s="31"/>
      <c r="HL489" s="29"/>
      <c r="HM489" s="29"/>
      <c r="HN489" s="29"/>
      <c r="HO489" s="29"/>
      <c r="HP489" s="32"/>
      <c r="HQ489" s="30"/>
      <c r="HR489" s="31"/>
      <c r="HS489" s="29"/>
      <c r="HT489" s="29"/>
      <c r="HU489" s="29"/>
      <c r="HV489" s="29"/>
      <c r="HW489" s="32"/>
      <c r="HX489" s="30"/>
      <c r="HY489" s="31"/>
      <c r="HZ489" s="29"/>
      <c r="IA489" s="29"/>
      <c r="IB489" s="29"/>
      <c r="IC489" s="29"/>
      <c r="ID489" s="32"/>
      <c r="IE489" s="30"/>
      <c r="IF489" s="31"/>
      <c r="IG489" s="29"/>
      <c r="IH489" s="29"/>
      <c r="II489" s="29"/>
      <c r="IJ489" s="29"/>
      <c r="IK489" s="32"/>
      <c r="IL489" s="30"/>
      <c r="IM489" s="31"/>
      <c r="IN489" s="29"/>
      <c r="IO489" s="29"/>
      <c r="IP489" s="29"/>
      <c r="IQ489" s="29"/>
      <c r="IR489" s="32"/>
      <c r="IS489" s="30"/>
      <c r="IT489" s="31"/>
      <c r="IU489" s="29"/>
      <c r="IV489" s="29"/>
    </row>
    <row r="490" spans="1:256" hidden="1" outlineLevel="2" x14ac:dyDescent="0.25">
      <c r="A490" s="30" t="s">
        <v>1578</v>
      </c>
      <c r="B490" s="31">
        <v>37062</v>
      </c>
      <c r="C490" s="29" t="s">
        <v>1579</v>
      </c>
      <c r="D490" s="29" t="s">
        <v>1515</v>
      </c>
      <c r="E490" s="29"/>
      <c r="F490" s="29" t="s">
        <v>1562</v>
      </c>
      <c r="G490" s="32">
        <v>2804</v>
      </c>
      <c r="H490" s="30"/>
      <c r="I490" s="31"/>
      <c r="J490" s="29"/>
      <c r="K490" s="29"/>
      <c r="L490" s="29"/>
      <c r="M490" s="29"/>
      <c r="N490" s="32"/>
      <c r="O490" s="30"/>
      <c r="P490" s="31"/>
      <c r="Q490" s="29"/>
      <c r="R490" s="29"/>
      <c r="S490" s="29"/>
      <c r="T490" s="29"/>
      <c r="U490" s="32"/>
      <c r="V490" s="30"/>
      <c r="W490" s="31"/>
      <c r="X490" s="29"/>
      <c r="Y490" s="29"/>
      <c r="Z490" s="29"/>
      <c r="AA490" s="29"/>
      <c r="AB490" s="32"/>
      <c r="AC490" s="30"/>
      <c r="AD490" s="31"/>
      <c r="AE490" s="29"/>
      <c r="AF490" s="29"/>
      <c r="AG490" s="29"/>
      <c r="AH490" s="29"/>
      <c r="AI490" s="32"/>
      <c r="AJ490" s="30"/>
      <c r="AK490" s="31"/>
      <c r="AL490" s="29"/>
      <c r="AM490" s="29"/>
      <c r="AN490" s="29"/>
      <c r="AO490" s="29"/>
      <c r="AP490" s="32"/>
      <c r="AQ490" s="30"/>
      <c r="AR490" s="31"/>
      <c r="AS490" s="29"/>
      <c r="AT490" s="29"/>
      <c r="AU490" s="29"/>
      <c r="AV490" s="29"/>
      <c r="AW490" s="32"/>
      <c r="AX490" s="30"/>
      <c r="AY490" s="31"/>
      <c r="AZ490" s="29"/>
      <c r="BA490" s="29"/>
      <c r="BB490" s="29"/>
      <c r="BC490" s="29"/>
      <c r="BD490" s="32"/>
      <c r="BE490" s="30"/>
      <c r="BF490" s="31"/>
      <c r="BG490" s="29"/>
      <c r="BH490" s="29"/>
      <c r="BI490" s="29"/>
      <c r="BJ490" s="29"/>
      <c r="BK490" s="32"/>
      <c r="BL490" s="30"/>
      <c r="BM490" s="31"/>
      <c r="BN490" s="29"/>
      <c r="BO490" s="29"/>
      <c r="BP490" s="29"/>
      <c r="BQ490" s="29"/>
      <c r="BR490" s="32"/>
      <c r="BS490" s="30"/>
      <c r="BT490" s="31"/>
      <c r="BU490" s="29"/>
      <c r="BV490" s="29"/>
      <c r="BW490" s="29"/>
      <c r="BX490" s="29"/>
      <c r="BY490" s="32"/>
      <c r="BZ490" s="30"/>
      <c r="CA490" s="31"/>
      <c r="CB490" s="29"/>
      <c r="CC490" s="29"/>
      <c r="CD490" s="29"/>
      <c r="CE490" s="29"/>
      <c r="CF490" s="32"/>
      <c r="CG490" s="30"/>
      <c r="CH490" s="31"/>
      <c r="CI490" s="29"/>
      <c r="CJ490" s="29"/>
      <c r="CK490" s="29"/>
      <c r="CL490" s="29"/>
      <c r="CM490" s="32"/>
      <c r="CN490" s="30"/>
      <c r="CO490" s="31"/>
      <c r="CP490" s="29"/>
      <c r="CQ490" s="29"/>
      <c r="CR490" s="29"/>
      <c r="CS490" s="29"/>
      <c r="CT490" s="32"/>
      <c r="CU490" s="30"/>
      <c r="CV490" s="31"/>
      <c r="CW490" s="29"/>
      <c r="CX490" s="29"/>
      <c r="CY490" s="29"/>
      <c r="CZ490" s="29"/>
      <c r="DA490" s="32"/>
      <c r="DB490" s="30"/>
      <c r="DC490" s="31"/>
      <c r="DD490" s="29"/>
      <c r="DE490" s="29"/>
      <c r="DF490" s="29"/>
      <c r="DG490" s="29"/>
      <c r="DH490" s="32"/>
      <c r="DI490" s="30"/>
      <c r="DJ490" s="31"/>
      <c r="DK490" s="29"/>
      <c r="DL490" s="29"/>
      <c r="DM490" s="29"/>
      <c r="DN490" s="29"/>
      <c r="DO490" s="32"/>
      <c r="DP490" s="30"/>
      <c r="DQ490" s="31"/>
      <c r="DR490" s="29"/>
      <c r="DS490" s="29"/>
      <c r="DT490" s="29"/>
      <c r="DU490" s="29"/>
      <c r="DV490" s="32"/>
      <c r="DW490" s="30"/>
      <c r="DX490" s="31"/>
      <c r="DY490" s="29"/>
      <c r="DZ490" s="29"/>
      <c r="EA490" s="29"/>
      <c r="EB490" s="29"/>
      <c r="EC490" s="32"/>
      <c r="ED490" s="30"/>
      <c r="EE490" s="31"/>
      <c r="EF490" s="29"/>
      <c r="EG490" s="29"/>
      <c r="EH490" s="29"/>
      <c r="EI490" s="29"/>
      <c r="EJ490" s="32"/>
      <c r="EK490" s="30"/>
      <c r="EL490" s="31"/>
      <c r="EM490" s="29"/>
      <c r="EN490" s="29"/>
      <c r="EO490" s="29"/>
      <c r="EP490" s="29"/>
      <c r="EQ490" s="32"/>
      <c r="ER490" s="30"/>
      <c r="ES490" s="31"/>
      <c r="ET490" s="29"/>
      <c r="EU490" s="29"/>
      <c r="EV490" s="29"/>
      <c r="EW490" s="29"/>
      <c r="EX490" s="32"/>
      <c r="EY490" s="30"/>
      <c r="EZ490" s="31"/>
      <c r="FA490" s="29"/>
      <c r="FB490" s="29"/>
      <c r="FC490" s="29"/>
      <c r="FD490" s="29"/>
      <c r="FE490" s="32"/>
      <c r="FF490" s="30"/>
      <c r="FG490" s="31"/>
      <c r="FH490" s="29"/>
      <c r="FI490" s="29"/>
      <c r="FJ490" s="29"/>
      <c r="FK490" s="29"/>
      <c r="FL490" s="32"/>
      <c r="FM490" s="30"/>
      <c r="FN490" s="31"/>
      <c r="FO490" s="29"/>
      <c r="FP490" s="29"/>
      <c r="FQ490" s="29"/>
      <c r="FR490" s="29"/>
      <c r="FS490" s="32"/>
      <c r="FT490" s="30"/>
      <c r="FU490" s="31"/>
      <c r="FV490" s="29"/>
      <c r="FW490" s="29"/>
      <c r="FX490" s="29"/>
      <c r="FY490" s="29"/>
      <c r="FZ490" s="32"/>
      <c r="GA490" s="30"/>
      <c r="GB490" s="31"/>
      <c r="GC490" s="29"/>
      <c r="GD490" s="29"/>
      <c r="GE490" s="29"/>
      <c r="GF490" s="29"/>
      <c r="GG490" s="32"/>
      <c r="GH490" s="30"/>
      <c r="GI490" s="31"/>
      <c r="GJ490" s="29"/>
      <c r="GK490" s="29"/>
      <c r="GL490" s="29"/>
      <c r="GM490" s="29"/>
      <c r="GN490" s="32"/>
      <c r="GO490" s="30"/>
      <c r="GP490" s="31"/>
      <c r="GQ490" s="29"/>
      <c r="GR490" s="29"/>
      <c r="GS490" s="29"/>
      <c r="GT490" s="29"/>
      <c r="GU490" s="32"/>
      <c r="GV490" s="30"/>
      <c r="GW490" s="31"/>
      <c r="GX490" s="29"/>
      <c r="GY490" s="29"/>
      <c r="GZ490" s="29"/>
      <c r="HA490" s="29"/>
      <c r="HB490" s="32"/>
      <c r="HC490" s="30"/>
      <c r="HD490" s="31"/>
      <c r="HE490" s="29"/>
      <c r="HF490" s="29"/>
      <c r="HG490" s="29"/>
      <c r="HH490" s="29"/>
      <c r="HI490" s="32"/>
      <c r="HJ490" s="30"/>
      <c r="HK490" s="31"/>
      <c r="HL490" s="29"/>
      <c r="HM490" s="29"/>
      <c r="HN490" s="29"/>
      <c r="HO490" s="29"/>
      <c r="HP490" s="32"/>
      <c r="HQ490" s="30"/>
      <c r="HR490" s="31"/>
      <c r="HS490" s="29"/>
      <c r="HT490" s="29"/>
      <c r="HU490" s="29"/>
      <c r="HV490" s="29"/>
      <c r="HW490" s="32"/>
      <c r="HX490" s="30"/>
      <c r="HY490" s="31"/>
      <c r="HZ490" s="29"/>
      <c r="IA490" s="29"/>
      <c r="IB490" s="29"/>
      <c r="IC490" s="29"/>
      <c r="ID490" s="32"/>
      <c r="IE490" s="30"/>
      <c r="IF490" s="31"/>
      <c r="IG490" s="29"/>
      <c r="IH490" s="29"/>
      <c r="II490" s="29"/>
      <c r="IJ490" s="29"/>
      <c r="IK490" s="32"/>
      <c r="IL490" s="30"/>
      <c r="IM490" s="31"/>
      <c r="IN490" s="29"/>
      <c r="IO490" s="29"/>
      <c r="IP490" s="29"/>
      <c r="IQ490" s="29"/>
      <c r="IR490" s="32"/>
      <c r="IS490" s="30"/>
      <c r="IT490" s="31"/>
      <c r="IU490" s="29"/>
      <c r="IV490" s="29"/>
    </row>
    <row r="491" spans="1:256" hidden="1" outlineLevel="2" x14ac:dyDescent="0.25">
      <c r="A491" s="30" t="s">
        <v>1580</v>
      </c>
      <c r="B491" s="31">
        <v>37062</v>
      </c>
      <c r="C491" s="29" t="s">
        <v>1581</v>
      </c>
      <c r="D491" s="29" t="s">
        <v>1515</v>
      </c>
      <c r="E491" s="29"/>
      <c r="F491" s="29" t="s">
        <v>1516</v>
      </c>
      <c r="G491" s="32">
        <v>3323.1190507236929</v>
      </c>
      <c r="H491" s="30"/>
      <c r="I491" s="31"/>
      <c r="J491" s="29"/>
      <c r="K491" s="29"/>
      <c r="L491" s="29"/>
      <c r="M491" s="29"/>
      <c r="N491" s="32"/>
      <c r="O491" s="30"/>
      <c r="P491" s="31"/>
      <c r="Q491" s="29"/>
      <c r="R491" s="29"/>
      <c r="S491" s="29"/>
      <c r="T491" s="29"/>
      <c r="U491" s="32"/>
      <c r="V491" s="30"/>
      <c r="W491" s="31"/>
      <c r="X491" s="29"/>
      <c r="Y491" s="29"/>
      <c r="Z491" s="29"/>
      <c r="AA491" s="29"/>
      <c r="AB491" s="32"/>
      <c r="AC491" s="30"/>
      <c r="AD491" s="31"/>
      <c r="AE491" s="29"/>
      <c r="AF491" s="29"/>
      <c r="AG491" s="29"/>
      <c r="AH491" s="29"/>
      <c r="AI491" s="32"/>
      <c r="AJ491" s="30"/>
      <c r="AK491" s="31"/>
      <c r="AL491" s="29"/>
      <c r="AM491" s="29"/>
      <c r="AN491" s="29"/>
      <c r="AO491" s="29"/>
      <c r="AP491" s="32"/>
      <c r="AQ491" s="30"/>
      <c r="AR491" s="31"/>
      <c r="AS491" s="29"/>
      <c r="AT491" s="29"/>
      <c r="AU491" s="29"/>
      <c r="AV491" s="29"/>
      <c r="AW491" s="32"/>
      <c r="AX491" s="30"/>
      <c r="AY491" s="31"/>
      <c r="AZ491" s="29"/>
      <c r="BA491" s="29"/>
      <c r="BB491" s="29"/>
      <c r="BC491" s="29"/>
      <c r="BD491" s="32"/>
      <c r="BE491" s="30"/>
      <c r="BF491" s="31"/>
      <c r="BG491" s="29"/>
      <c r="BH491" s="29"/>
      <c r="BI491" s="29"/>
      <c r="BJ491" s="29"/>
      <c r="BK491" s="32"/>
      <c r="BL491" s="30"/>
      <c r="BM491" s="31"/>
      <c r="BN491" s="29"/>
      <c r="BO491" s="29"/>
      <c r="BP491" s="29"/>
      <c r="BQ491" s="29"/>
      <c r="BR491" s="32"/>
      <c r="BS491" s="30"/>
      <c r="BT491" s="31"/>
      <c r="BU491" s="29"/>
      <c r="BV491" s="29"/>
      <c r="BW491" s="29"/>
      <c r="BX491" s="29"/>
      <c r="BY491" s="32"/>
      <c r="BZ491" s="30"/>
      <c r="CA491" s="31"/>
      <c r="CB491" s="29"/>
      <c r="CC491" s="29"/>
      <c r="CD491" s="29"/>
      <c r="CE491" s="29"/>
      <c r="CF491" s="32"/>
      <c r="CG491" s="30"/>
      <c r="CH491" s="31"/>
      <c r="CI491" s="29"/>
      <c r="CJ491" s="29"/>
      <c r="CK491" s="29"/>
      <c r="CL491" s="29"/>
      <c r="CM491" s="32"/>
      <c r="CN491" s="30"/>
      <c r="CO491" s="31"/>
      <c r="CP491" s="29"/>
      <c r="CQ491" s="29"/>
      <c r="CR491" s="29"/>
      <c r="CS491" s="29"/>
      <c r="CT491" s="32"/>
      <c r="CU491" s="30"/>
      <c r="CV491" s="31"/>
      <c r="CW491" s="29"/>
      <c r="CX491" s="29"/>
      <c r="CY491" s="29"/>
      <c r="CZ491" s="29"/>
      <c r="DA491" s="32"/>
      <c r="DB491" s="30"/>
      <c r="DC491" s="31"/>
      <c r="DD491" s="29"/>
      <c r="DE491" s="29"/>
      <c r="DF491" s="29"/>
      <c r="DG491" s="29"/>
      <c r="DH491" s="32"/>
      <c r="DI491" s="30"/>
      <c r="DJ491" s="31"/>
      <c r="DK491" s="29"/>
      <c r="DL491" s="29"/>
      <c r="DM491" s="29"/>
      <c r="DN491" s="29"/>
      <c r="DO491" s="32"/>
      <c r="DP491" s="30"/>
      <c r="DQ491" s="31"/>
      <c r="DR491" s="29"/>
      <c r="DS491" s="29"/>
      <c r="DT491" s="29"/>
      <c r="DU491" s="29"/>
      <c r="DV491" s="32"/>
      <c r="DW491" s="30"/>
      <c r="DX491" s="31"/>
      <c r="DY491" s="29"/>
      <c r="DZ491" s="29"/>
      <c r="EA491" s="29"/>
      <c r="EB491" s="29"/>
      <c r="EC491" s="32"/>
      <c r="ED491" s="30"/>
      <c r="EE491" s="31"/>
      <c r="EF491" s="29"/>
      <c r="EG491" s="29"/>
      <c r="EH491" s="29"/>
      <c r="EI491" s="29"/>
      <c r="EJ491" s="32"/>
      <c r="EK491" s="30"/>
      <c r="EL491" s="31"/>
      <c r="EM491" s="29"/>
      <c r="EN491" s="29"/>
      <c r="EO491" s="29"/>
      <c r="EP491" s="29"/>
      <c r="EQ491" s="32"/>
      <c r="ER491" s="30"/>
      <c r="ES491" s="31"/>
      <c r="ET491" s="29"/>
      <c r="EU491" s="29"/>
      <c r="EV491" s="29"/>
      <c r="EW491" s="29"/>
      <c r="EX491" s="32"/>
      <c r="EY491" s="30"/>
      <c r="EZ491" s="31"/>
      <c r="FA491" s="29"/>
      <c r="FB491" s="29"/>
      <c r="FC491" s="29"/>
      <c r="FD491" s="29"/>
      <c r="FE491" s="32"/>
      <c r="FF491" s="30"/>
      <c r="FG491" s="31"/>
      <c r="FH491" s="29"/>
      <c r="FI491" s="29"/>
      <c r="FJ491" s="29"/>
      <c r="FK491" s="29"/>
      <c r="FL491" s="32"/>
      <c r="FM491" s="30"/>
      <c r="FN491" s="31"/>
      <c r="FO491" s="29"/>
      <c r="FP491" s="29"/>
      <c r="FQ491" s="29"/>
      <c r="FR491" s="29"/>
      <c r="FS491" s="32"/>
      <c r="FT491" s="30"/>
      <c r="FU491" s="31"/>
      <c r="FV491" s="29"/>
      <c r="FW491" s="29"/>
      <c r="FX491" s="29"/>
      <c r="FY491" s="29"/>
      <c r="FZ491" s="32"/>
      <c r="GA491" s="30"/>
      <c r="GB491" s="31"/>
      <c r="GC491" s="29"/>
      <c r="GD491" s="29"/>
      <c r="GE491" s="29"/>
      <c r="GF491" s="29"/>
      <c r="GG491" s="32"/>
      <c r="GH491" s="30"/>
      <c r="GI491" s="31"/>
      <c r="GJ491" s="29"/>
      <c r="GK491" s="29"/>
      <c r="GL491" s="29"/>
      <c r="GM491" s="29"/>
      <c r="GN491" s="32"/>
      <c r="GO491" s="30"/>
      <c r="GP491" s="31"/>
      <c r="GQ491" s="29"/>
      <c r="GR491" s="29"/>
      <c r="GS491" s="29"/>
      <c r="GT491" s="29"/>
      <c r="GU491" s="32"/>
      <c r="GV491" s="30"/>
      <c r="GW491" s="31"/>
      <c r="GX491" s="29"/>
      <c r="GY491" s="29"/>
      <c r="GZ491" s="29"/>
      <c r="HA491" s="29"/>
      <c r="HB491" s="32"/>
      <c r="HC491" s="30"/>
      <c r="HD491" s="31"/>
      <c r="HE491" s="29"/>
      <c r="HF491" s="29"/>
      <c r="HG491" s="29"/>
      <c r="HH491" s="29"/>
      <c r="HI491" s="32"/>
      <c r="HJ491" s="30"/>
      <c r="HK491" s="31"/>
      <c r="HL491" s="29"/>
      <c r="HM491" s="29"/>
      <c r="HN491" s="29"/>
      <c r="HO491" s="29"/>
      <c r="HP491" s="32"/>
      <c r="HQ491" s="30"/>
      <c r="HR491" s="31"/>
      <c r="HS491" s="29"/>
      <c r="HT491" s="29"/>
      <c r="HU491" s="29"/>
      <c r="HV491" s="29"/>
      <c r="HW491" s="32"/>
      <c r="HX491" s="30"/>
      <c r="HY491" s="31"/>
      <c r="HZ491" s="29"/>
      <c r="IA491" s="29"/>
      <c r="IB491" s="29"/>
      <c r="IC491" s="29"/>
      <c r="ID491" s="32"/>
      <c r="IE491" s="30"/>
      <c r="IF491" s="31"/>
      <c r="IG491" s="29"/>
      <c r="IH491" s="29"/>
      <c r="II491" s="29"/>
      <c r="IJ491" s="29"/>
      <c r="IK491" s="32"/>
      <c r="IL491" s="30"/>
      <c r="IM491" s="31"/>
      <c r="IN491" s="29"/>
      <c r="IO491" s="29"/>
      <c r="IP491" s="29"/>
      <c r="IQ491" s="29"/>
      <c r="IR491" s="32"/>
      <c r="IS491" s="30"/>
      <c r="IT491" s="31"/>
      <c r="IU491" s="29"/>
      <c r="IV491" s="29"/>
    </row>
    <row r="492" spans="1:256" hidden="1" outlineLevel="2" x14ac:dyDescent="0.25">
      <c r="A492" s="30" t="s">
        <v>1582</v>
      </c>
      <c r="B492" s="31">
        <v>37062</v>
      </c>
      <c r="C492" s="29" t="s">
        <v>1546</v>
      </c>
      <c r="D492" s="29" t="s">
        <v>1515</v>
      </c>
      <c r="E492" s="29"/>
      <c r="F492" s="29" t="s">
        <v>1516</v>
      </c>
      <c r="G492" s="32">
        <v>1315.0345547007432</v>
      </c>
      <c r="H492" s="30"/>
      <c r="I492" s="31"/>
      <c r="J492" s="29"/>
      <c r="K492" s="29"/>
      <c r="L492" s="29"/>
      <c r="M492" s="29"/>
      <c r="N492" s="32"/>
      <c r="O492" s="30"/>
      <c r="P492" s="31"/>
      <c r="Q492" s="29"/>
      <c r="R492" s="29"/>
      <c r="S492" s="29"/>
      <c r="T492" s="29"/>
      <c r="U492" s="32"/>
      <c r="V492" s="30"/>
      <c r="W492" s="31"/>
      <c r="X492" s="29"/>
      <c r="Y492" s="29"/>
      <c r="Z492" s="29"/>
      <c r="AA492" s="29"/>
      <c r="AB492" s="32"/>
      <c r="AC492" s="30"/>
      <c r="AD492" s="31"/>
      <c r="AE492" s="29"/>
      <c r="AF492" s="29"/>
      <c r="AG492" s="29"/>
      <c r="AH492" s="29"/>
      <c r="AI492" s="32"/>
      <c r="AJ492" s="30"/>
      <c r="AK492" s="31"/>
      <c r="AL492" s="29"/>
      <c r="AM492" s="29"/>
      <c r="AN492" s="29"/>
      <c r="AO492" s="29"/>
      <c r="AP492" s="32"/>
      <c r="AQ492" s="30"/>
      <c r="AR492" s="31"/>
      <c r="AS492" s="29"/>
      <c r="AT492" s="29"/>
      <c r="AU492" s="29"/>
      <c r="AV492" s="29"/>
      <c r="AW492" s="32"/>
      <c r="AX492" s="30"/>
      <c r="AY492" s="31"/>
      <c r="AZ492" s="29"/>
      <c r="BA492" s="29"/>
      <c r="BB492" s="29"/>
      <c r="BC492" s="29"/>
      <c r="BD492" s="32"/>
      <c r="BE492" s="30"/>
      <c r="BF492" s="31"/>
      <c r="BG492" s="29"/>
      <c r="BH492" s="29"/>
      <c r="BI492" s="29"/>
      <c r="BJ492" s="29"/>
      <c r="BK492" s="32"/>
      <c r="BL492" s="30"/>
      <c r="BM492" s="31"/>
      <c r="BN492" s="29"/>
      <c r="BO492" s="29"/>
      <c r="BP492" s="29"/>
      <c r="BQ492" s="29"/>
      <c r="BR492" s="32"/>
      <c r="BS492" s="30"/>
      <c r="BT492" s="31"/>
      <c r="BU492" s="29"/>
      <c r="BV492" s="29"/>
      <c r="BW492" s="29"/>
      <c r="BX492" s="29"/>
      <c r="BY492" s="32"/>
      <c r="BZ492" s="30"/>
      <c r="CA492" s="31"/>
      <c r="CB492" s="29"/>
      <c r="CC492" s="29"/>
      <c r="CD492" s="29"/>
      <c r="CE492" s="29"/>
      <c r="CF492" s="32"/>
      <c r="CG492" s="30"/>
      <c r="CH492" s="31"/>
      <c r="CI492" s="29"/>
      <c r="CJ492" s="29"/>
      <c r="CK492" s="29"/>
      <c r="CL492" s="29"/>
      <c r="CM492" s="32"/>
      <c r="CN492" s="30"/>
      <c r="CO492" s="31"/>
      <c r="CP492" s="29"/>
      <c r="CQ492" s="29"/>
      <c r="CR492" s="29"/>
      <c r="CS492" s="29"/>
      <c r="CT492" s="32"/>
      <c r="CU492" s="30"/>
      <c r="CV492" s="31"/>
      <c r="CW492" s="29"/>
      <c r="CX492" s="29"/>
      <c r="CY492" s="29"/>
      <c r="CZ492" s="29"/>
      <c r="DA492" s="32"/>
      <c r="DB492" s="30"/>
      <c r="DC492" s="31"/>
      <c r="DD492" s="29"/>
      <c r="DE492" s="29"/>
      <c r="DF492" s="29"/>
      <c r="DG492" s="29"/>
      <c r="DH492" s="32"/>
      <c r="DI492" s="30"/>
      <c r="DJ492" s="31"/>
      <c r="DK492" s="29"/>
      <c r="DL492" s="29"/>
      <c r="DM492" s="29"/>
      <c r="DN492" s="29"/>
      <c r="DO492" s="32"/>
      <c r="DP492" s="30"/>
      <c r="DQ492" s="31"/>
      <c r="DR492" s="29"/>
      <c r="DS492" s="29"/>
      <c r="DT492" s="29"/>
      <c r="DU492" s="29"/>
      <c r="DV492" s="32"/>
      <c r="DW492" s="30"/>
      <c r="DX492" s="31"/>
      <c r="DY492" s="29"/>
      <c r="DZ492" s="29"/>
      <c r="EA492" s="29"/>
      <c r="EB492" s="29"/>
      <c r="EC492" s="32"/>
      <c r="ED492" s="30"/>
      <c r="EE492" s="31"/>
      <c r="EF492" s="29"/>
      <c r="EG492" s="29"/>
      <c r="EH492" s="29"/>
      <c r="EI492" s="29"/>
      <c r="EJ492" s="32"/>
      <c r="EK492" s="30"/>
      <c r="EL492" s="31"/>
      <c r="EM492" s="29"/>
      <c r="EN492" s="29"/>
      <c r="EO492" s="29"/>
      <c r="EP492" s="29"/>
      <c r="EQ492" s="32"/>
      <c r="ER492" s="30"/>
      <c r="ES492" s="31"/>
      <c r="ET492" s="29"/>
      <c r="EU492" s="29"/>
      <c r="EV492" s="29"/>
      <c r="EW492" s="29"/>
      <c r="EX492" s="32"/>
      <c r="EY492" s="30"/>
      <c r="EZ492" s="31"/>
      <c r="FA492" s="29"/>
      <c r="FB492" s="29"/>
      <c r="FC492" s="29"/>
      <c r="FD492" s="29"/>
      <c r="FE492" s="32"/>
      <c r="FF492" s="30"/>
      <c r="FG492" s="31"/>
      <c r="FH492" s="29"/>
      <c r="FI492" s="29"/>
      <c r="FJ492" s="29"/>
      <c r="FK492" s="29"/>
      <c r="FL492" s="32"/>
      <c r="FM492" s="30"/>
      <c r="FN492" s="31"/>
      <c r="FO492" s="29"/>
      <c r="FP492" s="29"/>
      <c r="FQ492" s="29"/>
      <c r="FR492" s="29"/>
      <c r="FS492" s="32"/>
      <c r="FT492" s="30"/>
      <c r="FU492" s="31"/>
      <c r="FV492" s="29"/>
      <c r="FW492" s="29"/>
      <c r="FX492" s="29"/>
      <c r="FY492" s="29"/>
      <c r="FZ492" s="32"/>
      <c r="GA492" s="30"/>
      <c r="GB492" s="31"/>
      <c r="GC492" s="29"/>
      <c r="GD492" s="29"/>
      <c r="GE492" s="29"/>
      <c r="GF492" s="29"/>
      <c r="GG492" s="32"/>
      <c r="GH492" s="30"/>
      <c r="GI492" s="31"/>
      <c r="GJ492" s="29"/>
      <c r="GK492" s="29"/>
      <c r="GL492" s="29"/>
      <c r="GM492" s="29"/>
      <c r="GN492" s="32"/>
      <c r="GO492" s="30"/>
      <c r="GP492" s="31"/>
      <c r="GQ492" s="29"/>
      <c r="GR492" s="29"/>
      <c r="GS492" s="29"/>
      <c r="GT492" s="29"/>
      <c r="GU492" s="32"/>
      <c r="GV492" s="30"/>
      <c r="GW492" s="31"/>
      <c r="GX492" s="29"/>
      <c r="GY492" s="29"/>
      <c r="GZ492" s="29"/>
      <c r="HA492" s="29"/>
      <c r="HB492" s="32"/>
      <c r="HC492" s="30"/>
      <c r="HD492" s="31"/>
      <c r="HE492" s="29"/>
      <c r="HF492" s="29"/>
      <c r="HG492" s="29"/>
      <c r="HH492" s="29"/>
      <c r="HI492" s="32"/>
      <c r="HJ492" s="30"/>
      <c r="HK492" s="31"/>
      <c r="HL492" s="29"/>
      <c r="HM492" s="29"/>
      <c r="HN492" s="29"/>
      <c r="HO492" s="29"/>
      <c r="HP492" s="32"/>
      <c r="HQ492" s="30"/>
      <c r="HR492" s="31"/>
      <c r="HS492" s="29"/>
      <c r="HT492" s="29"/>
      <c r="HU492" s="29"/>
      <c r="HV492" s="29"/>
      <c r="HW492" s="32"/>
      <c r="HX492" s="30"/>
      <c r="HY492" s="31"/>
      <c r="HZ492" s="29"/>
      <c r="IA492" s="29"/>
      <c r="IB492" s="29"/>
      <c r="IC492" s="29"/>
      <c r="ID492" s="32"/>
      <c r="IE492" s="30"/>
      <c r="IF492" s="31"/>
      <c r="IG492" s="29"/>
      <c r="IH492" s="29"/>
      <c r="II492" s="29"/>
      <c r="IJ492" s="29"/>
      <c r="IK492" s="32"/>
      <c r="IL492" s="30"/>
      <c r="IM492" s="31"/>
      <c r="IN492" s="29"/>
      <c r="IO492" s="29"/>
      <c r="IP492" s="29"/>
      <c r="IQ492" s="29"/>
      <c r="IR492" s="32"/>
      <c r="IS492" s="30"/>
      <c r="IT492" s="31"/>
      <c r="IU492" s="29"/>
      <c r="IV492" s="29"/>
    </row>
    <row r="493" spans="1:256" hidden="1" outlineLevel="2" x14ac:dyDescent="0.25">
      <c r="A493" s="30" t="s">
        <v>1583</v>
      </c>
      <c r="B493" s="31">
        <v>37062</v>
      </c>
      <c r="C493" s="29" t="s">
        <v>1546</v>
      </c>
      <c r="D493" s="29" t="s">
        <v>1515</v>
      </c>
      <c r="E493" s="29"/>
      <c r="F493" s="29" t="s">
        <v>1516</v>
      </c>
      <c r="G493" s="32">
        <v>1727.7350371626026</v>
      </c>
      <c r="H493" s="30"/>
      <c r="I493" s="31"/>
      <c r="J493" s="29"/>
      <c r="K493" s="29"/>
      <c r="L493" s="29"/>
      <c r="M493" s="29"/>
      <c r="N493" s="32"/>
      <c r="O493" s="30"/>
      <c r="P493" s="31"/>
      <c r="Q493" s="29"/>
      <c r="R493" s="29"/>
      <c r="S493" s="29"/>
      <c r="T493" s="29"/>
      <c r="U493" s="32"/>
      <c r="V493" s="30"/>
      <c r="W493" s="31"/>
      <c r="X493" s="29"/>
      <c r="Y493" s="29"/>
      <c r="Z493" s="29"/>
      <c r="AA493" s="29"/>
      <c r="AB493" s="32"/>
      <c r="AC493" s="30"/>
      <c r="AD493" s="31"/>
      <c r="AE493" s="29"/>
      <c r="AF493" s="29"/>
      <c r="AG493" s="29"/>
      <c r="AH493" s="29"/>
      <c r="AI493" s="32"/>
      <c r="AJ493" s="30"/>
      <c r="AK493" s="31"/>
      <c r="AL493" s="29"/>
      <c r="AM493" s="29"/>
      <c r="AN493" s="29"/>
      <c r="AO493" s="29"/>
      <c r="AP493" s="32"/>
      <c r="AQ493" s="30"/>
      <c r="AR493" s="31"/>
      <c r="AS493" s="29"/>
      <c r="AT493" s="29"/>
      <c r="AU493" s="29"/>
      <c r="AV493" s="29"/>
      <c r="AW493" s="32"/>
      <c r="AX493" s="30"/>
      <c r="AY493" s="31"/>
      <c r="AZ493" s="29"/>
      <c r="BA493" s="29"/>
      <c r="BB493" s="29"/>
      <c r="BC493" s="29"/>
      <c r="BD493" s="32"/>
      <c r="BE493" s="30"/>
      <c r="BF493" s="31"/>
      <c r="BG493" s="29"/>
      <c r="BH493" s="29"/>
      <c r="BI493" s="29"/>
      <c r="BJ493" s="29"/>
      <c r="BK493" s="32"/>
      <c r="BL493" s="30"/>
      <c r="BM493" s="31"/>
      <c r="BN493" s="29"/>
      <c r="BO493" s="29"/>
      <c r="BP493" s="29"/>
      <c r="BQ493" s="29"/>
      <c r="BR493" s="32"/>
      <c r="BS493" s="30"/>
      <c r="BT493" s="31"/>
      <c r="BU493" s="29"/>
      <c r="BV493" s="29"/>
      <c r="BW493" s="29"/>
      <c r="BX493" s="29"/>
      <c r="BY493" s="32"/>
      <c r="BZ493" s="30"/>
      <c r="CA493" s="31"/>
      <c r="CB493" s="29"/>
      <c r="CC493" s="29"/>
      <c r="CD493" s="29"/>
      <c r="CE493" s="29"/>
      <c r="CF493" s="32"/>
      <c r="CG493" s="30"/>
      <c r="CH493" s="31"/>
      <c r="CI493" s="29"/>
      <c r="CJ493" s="29"/>
      <c r="CK493" s="29"/>
      <c r="CL493" s="29"/>
      <c r="CM493" s="32"/>
      <c r="CN493" s="30"/>
      <c r="CO493" s="31"/>
      <c r="CP493" s="29"/>
      <c r="CQ493" s="29"/>
      <c r="CR493" s="29"/>
      <c r="CS493" s="29"/>
      <c r="CT493" s="32"/>
      <c r="CU493" s="30"/>
      <c r="CV493" s="31"/>
      <c r="CW493" s="29"/>
      <c r="CX493" s="29"/>
      <c r="CY493" s="29"/>
      <c r="CZ493" s="29"/>
      <c r="DA493" s="32"/>
      <c r="DB493" s="30"/>
      <c r="DC493" s="31"/>
      <c r="DD493" s="29"/>
      <c r="DE493" s="29"/>
      <c r="DF493" s="29"/>
      <c r="DG493" s="29"/>
      <c r="DH493" s="32"/>
      <c r="DI493" s="30"/>
      <c r="DJ493" s="31"/>
      <c r="DK493" s="29"/>
      <c r="DL493" s="29"/>
      <c r="DM493" s="29"/>
      <c r="DN493" s="29"/>
      <c r="DO493" s="32"/>
      <c r="DP493" s="30"/>
      <c r="DQ493" s="31"/>
      <c r="DR493" s="29"/>
      <c r="DS493" s="29"/>
      <c r="DT493" s="29"/>
      <c r="DU493" s="29"/>
      <c r="DV493" s="32"/>
      <c r="DW493" s="30"/>
      <c r="DX493" s="31"/>
      <c r="DY493" s="29"/>
      <c r="DZ493" s="29"/>
      <c r="EA493" s="29"/>
      <c r="EB493" s="29"/>
      <c r="EC493" s="32"/>
      <c r="ED493" s="30"/>
      <c r="EE493" s="31"/>
      <c r="EF493" s="29"/>
      <c r="EG493" s="29"/>
      <c r="EH493" s="29"/>
      <c r="EI493" s="29"/>
      <c r="EJ493" s="32"/>
      <c r="EK493" s="30"/>
      <c r="EL493" s="31"/>
      <c r="EM493" s="29"/>
      <c r="EN493" s="29"/>
      <c r="EO493" s="29"/>
      <c r="EP493" s="29"/>
      <c r="EQ493" s="32"/>
      <c r="ER493" s="30"/>
      <c r="ES493" s="31"/>
      <c r="ET493" s="29"/>
      <c r="EU493" s="29"/>
      <c r="EV493" s="29"/>
      <c r="EW493" s="29"/>
      <c r="EX493" s="32"/>
      <c r="EY493" s="30"/>
      <c r="EZ493" s="31"/>
      <c r="FA493" s="29"/>
      <c r="FB493" s="29"/>
      <c r="FC493" s="29"/>
      <c r="FD493" s="29"/>
      <c r="FE493" s="32"/>
      <c r="FF493" s="30"/>
      <c r="FG493" s="31"/>
      <c r="FH493" s="29"/>
      <c r="FI493" s="29"/>
      <c r="FJ493" s="29"/>
      <c r="FK493" s="29"/>
      <c r="FL493" s="32"/>
      <c r="FM493" s="30"/>
      <c r="FN493" s="31"/>
      <c r="FO493" s="29"/>
      <c r="FP493" s="29"/>
      <c r="FQ493" s="29"/>
      <c r="FR493" s="29"/>
      <c r="FS493" s="32"/>
      <c r="FT493" s="30"/>
      <c r="FU493" s="31"/>
      <c r="FV493" s="29"/>
      <c r="FW493" s="29"/>
      <c r="FX493" s="29"/>
      <c r="FY493" s="29"/>
      <c r="FZ493" s="32"/>
      <c r="GA493" s="30"/>
      <c r="GB493" s="31"/>
      <c r="GC493" s="29"/>
      <c r="GD493" s="29"/>
      <c r="GE493" s="29"/>
      <c r="GF493" s="29"/>
      <c r="GG493" s="32"/>
      <c r="GH493" s="30"/>
      <c r="GI493" s="31"/>
      <c r="GJ493" s="29"/>
      <c r="GK493" s="29"/>
      <c r="GL493" s="29"/>
      <c r="GM493" s="29"/>
      <c r="GN493" s="32"/>
      <c r="GO493" s="30"/>
      <c r="GP493" s="31"/>
      <c r="GQ493" s="29"/>
      <c r="GR493" s="29"/>
      <c r="GS493" s="29"/>
      <c r="GT493" s="29"/>
      <c r="GU493" s="32"/>
      <c r="GV493" s="30"/>
      <c r="GW493" s="31"/>
      <c r="GX493" s="29"/>
      <c r="GY493" s="29"/>
      <c r="GZ493" s="29"/>
      <c r="HA493" s="29"/>
      <c r="HB493" s="32"/>
      <c r="HC493" s="30"/>
      <c r="HD493" s="31"/>
      <c r="HE493" s="29"/>
      <c r="HF493" s="29"/>
      <c r="HG493" s="29"/>
      <c r="HH493" s="29"/>
      <c r="HI493" s="32"/>
      <c r="HJ493" s="30"/>
      <c r="HK493" s="31"/>
      <c r="HL493" s="29"/>
      <c r="HM493" s="29"/>
      <c r="HN493" s="29"/>
      <c r="HO493" s="29"/>
      <c r="HP493" s="32"/>
      <c r="HQ493" s="30"/>
      <c r="HR493" s="31"/>
      <c r="HS493" s="29"/>
      <c r="HT493" s="29"/>
      <c r="HU493" s="29"/>
      <c r="HV493" s="29"/>
      <c r="HW493" s="32"/>
      <c r="HX493" s="30"/>
      <c r="HY493" s="31"/>
      <c r="HZ493" s="29"/>
      <c r="IA493" s="29"/>
      <c r="IB493" s="29"/>
      <c r="IC493" s="29"/>
      <c r="ID493" s="32"/>
      <c r="IE493" s="30"/>
      <c r="IF493" s="31"/>
      <c r="IG493" s="29"/>
      <c r="IH493" s="29"/>
      <c r="II493" s="29"/>
      <c r="IJ493" s="29"/>
      <c r="IK493" s="32"/>
      <c r="IL493" s="30"/>
      <c r="IM493" s="31"/>
      <c r="IN493" s="29"/>
      <c r="IO493" s="29"/>
      <c r="IP493" s="29"/>
      <c r="IQ493" s="29"/>
      <c r="IR493" s="32"/>
      <c r="IS493" s="30"/>
      <c r="IT493" s="31"/>
      <c r="IU493" s="29"/>
      <c r="IV493" s="29"/>
    </row>
    <row r="494" spans="1:256" hidden="1" outlineLevel="2" x14ac:dyDescent="0.25">
      <c r="A494" s="30" t="s">
        <v>1584</v>
      </c>
      <c r="B494" s="31">
        <v>37063</v>
      </c>
      <c r="C494" s="29" t="s">
        <v>1585</v>
      </c>
      <c r="D494" s="29" t="s">
        <v>1515</v>
      </c>
      <c r="E494" s="29"/>
      <c r="F494" s="29" t="s">
        <v>1526</v>
      </c>
      <c r="G494" s="32">
        <v>3096</v>
      </c>
      <c r="H494" s="30"/>
      <c r="I494" s="31"/>
      <c r="J494" s="29"/>
      <c r="K494" s="29"/>
      <c r="L494" s="29"/>
      <c r="M494" s="29"/>
      <c r="N494" s="32"/>
      <c r="O494" s="30"/>
      <c r="P494" s="31"/>
      <c r="Q494" s="29"/>
      <c r="R494" s="29"/>
      <c r="S494" s="29"/>
      <c r="T494" s="29"/>
      <c r="U494" s="32"/>
      <c r="V494" s="30"/>
      <c r="W494" s="31"/>
      <c r="X494" s="29"/>
      <c r="Y494" s="29"/>
      <c r="Z494" s="29"/>
      <c r="AA494" s="29"/>
      <c r="AB494" s="32"/>
      <c r="AC494" s="30"/>
      <c r="AD494" s="31"/>
      <c r="AE494" s="29"/>
      <c r="AF494" s="29"/>
      <c r="AG494" s="29"/>
      <c r="AH494" s="29"/>
      <c r="AI494" s="32"/>
      <c r="AJ494" s="30"/>
      <c r="AK494" s="31"/>
      <c r="AL494" s="29"/>
      <c r="AM494" s="29"/>
      <c r="AN494" s="29"/>
      <c r="AO494" s="29"/>
      <c r="AP494" s="32"/>
      <c r="AQ494" s="30"/>
      <c r="AR494" s="31"/>
      <c r="AS494" s="29"/>
      <c r="AT494" s="29"/>
      <c r="AU494" s="29"/>
      <c r="AV494" s="29"/>
      <c r="AW494" s="32"/>
      <c r="AX494" s="30"/>
      <c r="AY494" s="31"/>
      <c r="AZ494" s="29"/>
      <c r="BA494" s="29"/>
      <c r="BB494" s="29"/>
      <c r="BC494" s="29"/>
      <c r="BD494" s="32"/>
      <c r="BE494" s="30"/>
      <c r="BF494" s="31"/>
      <c r="BG494" s="29"/>
      <c r="BH494" s="29"/>
      <c r="BI494" s="29"/>
      <c r="BJ494" s="29"/>
      <c r="BK494" s="32"/>
      <c r="BL494" s="30"/>
      <c r="BM494" s="31"/>
      <c r="BN494" s="29"/>
      <c r="BO494" s="29"/>
      <c r="BP494" s="29"/>
      <c r="BQ494" s="29"/>
      <c r="BR494" s="32"/>
      <c r="BS494" s="30"/>
      <c r="BT494" s="31"/>
      <c r="BU494" s="29"/>
      <c r="BV494" s="29"/>
      <c r="BW494" s="29"/>
      <c r="BX494" s="29"/>
      <c r="BY494" s="32"/>
      <c r="BZ494" s="30"/>
      <c r="CA494" s="31"/>
      <c r="CB494" s="29"/>
      <c r="CC494" s="29"/>
      <c r="CD494" s="29"/>
      <c r="CE494" s="29"/>
      <c r="CF494" s="32"/>
      <c r="CG494" s="30"/>
      <c r="CH494" s="31"/>
      <c r="CI494" s="29"/>
      <c r="CJ494" s="29"/>
      <c r="CK494" s="29"/>
      <c r="CL494" s="29"/>
      <c r="CM494" s="32"/>
      <c r="CN494" s="30"/>
      <c r="CO494" s="31"/>
      <c r="CP494" s="29"/>
      <c r="CQ494" s="29"/>
      <c r="CR494" s="29"/>
      <c r="CS494" s="29"/>
      <c r="CT494" s="32"/>
      <c r="CU494" s="30"/>
      <c r="CV494" s="31"/>
      <c r="CW494" s="29"/>
      <c r="CX494" s="29"/>
      <c r="CY494" s="29"/>
      <c r="CZ494" s="29"/>
      <c r="DA494" s="32"/>
      <c r="DB494" s="30"/>
      <c r="DC494" s="31"/>
      <c r="DD494" s="29"/>
      <c r="DE494" s="29"/>
      <c r="DF494" s="29"/>
      <c r="DG494" s="29"/>
      <c r="DH494" s="32"/>
      <c r="DI494" s="30"/>
      <c r="DJ494" s="31"/>
      <c r="DK494" s="29"/>
      <c r="DL494" s="29"/>
      <c r="DM494" s="29"/>
      <c r="DN494" s="29"/>
      <c r="DO494" s="32"/>
      <c r="DP494" s="30"/>
      <c r="DQ494" s="31"/>
      <c r="DR494" s="29"/>
      <c r="DS494" s="29"/>
      <c r="DT494" s="29"/>
      <c r="DU494" s="29"/>
      <c r="DV494" s="32"/>
      <c r="DW494" s="30"/>
      <c r="DX494" s="31"/>
      <c r="DY494" s="29"/>
      <c r="DZ494" s="29"/>
      <c r="EA494" s="29"/>
      <c r="EB494" s="29"/>
      <c r="EC494" s="32"/>
      <c r="ED494" s="30"/>
      <c r="EE494" s="31"/>
      <c r="EF494" s="29"/>
      <c r="EG494" s="29"/>
      <c r="EH494" s="29"/>
      <c r="EI494" s="29"/>
      <c r="EJ494" s="32"/>
      <c r="EK494" s="30"/>
      <c r="EL494" s="31"/>
      <c r="EM494" s="29"/>
      <c r="EN494" s="29"/>
      <c r="EO494" s="29"/>
      <c r="EP494" s="29"/>
      <c r="EQ494" s="32"/>
      <c r="ER494" s="30"/>
      <c r="ES494" s="31"/>
      <c r="ET494" s="29"/>
      <c r="EU494" s="29"/>
      <c r="EV494" s="29"/>
      <c r="EW494" s="29"/>
      <c r="EX494" s="32"/>
      <c r="EY494" s="30"/>
      <c r="EZ494" s="31"/>
      <c r="FA494" s="29"/>
      <c r="FB494" s="29"/>
      <c r="FC494" s="29"/>
      <c r="FD494" s="29"/>
      <c r="FE494" s="32"/>
      <c r="FF494" s="30"/>
      <c r="FG494" s="31"/>
      <c r="FH494" s="29"/>
      <c r="FI494" s="29"/>
      <c r="FJ494" s="29"/>
      <c r="FK494" s="29"/>
      <c r="FL494" s="32"/>
      <c r="FM494" s="30"/>
      <c r="FN494" s="31"/>
      <c r="FO494" s="29"/>
      <c r="FP494" s="29"/>
      <c r="FQ494" s="29"/>
      <c r="FR494" s="29"/>
      <c r="FS494" s="32"/>
      <c r="FT494" s="30"/>
      <c r="FU494" s="31"/>
      <c r="FV494" s="29"/>
      <c r="FW494" s="29"/>
      <c r="FX494" s="29"/>
      <c r="FY494" s="29"/>
      <c r="FZ494" s="32"/>
      <c r="GA494" s="30"/>
      <c r="GB494" s="31"/>
      <c r="GC494" s="29"/>
      <c r="GD494" s="29"/>
      <c r="GE494" s="29"/>
      <c r="GF494" s="29"/>
      <c r="GG494" s="32"/>
      <c r="GH494" s="30"/>
      <c r="GI494" s="31"/>
      <c r="GJ494" s="29"/>
      <c r="GK494" s="29"/>
      <c r="GL494" s="29"/>
      <c r="GM494" s="29"/>
      <c r="GN494" s="32"/>
      <c r="GO494" s="30"/>
      <c r="GP494" s="31"/>
      <c r="GQ494" s="29"/>
      <c r="GR494" s="29"/>
      <c r="GS494" s="29"/>
      <c r="GT494" s="29"/>
      <c r="GU494" s="32"/>
      <c r="GV494" s="30"/>
      <c r="GW494" s="31"/>
      <c r="GX494" s="29"/>
      <c r="GY494" s="29"/>
      <c r="GZ494" s="29"/>
      <c r="HA494" s="29"/>
      <c r="HB494" s="32"/>
      <c r="HC494" s="30"/>
      <c r="HD494" s="31"/>
      <c r="HE494" s="29"/>
      <c r="HF494" s="29"/>
      <c r="HG494" s="29"/>
      <c r="HH494" s="29"/>
      <c r="HI494" s="32"/>
      <c r="HJ494" s="30"/>
      <c r="HK494" s="31"/>
      <c r="HL494" s="29"/>
      <c r="HM494" s="29"/>
      <c r="HN494" s="29"/>
      <c r="HO494" s="29"/>
      <c r="HP494" s="32"/>
      <c r="HQ494" s="30"/>
      <c r="HR494" s="31"/>
      <c r="HS494" s="29"/>
      <c r="HT494" s="29"/>
      <c r="HU494" s="29"/>
      <c r="HV494" s="29"/>
      <c r="HW494" s="32"/>
      <c r="HX494" s="30"/>
      <c r="HY494" s="31"/>
      <c r="HZ494" s="29"/>
      <c r="IA494" s="29"/>
      <c r="IB494" s="29"/>
      <c r="IC494" s="29"/>
      <c r="ID494" s="32"/>
      <c r="IE494" s="30"/>
      <c r="IF494" s="31"/>
      <c r="IG494" s="29"/>
      <c r="IH494" s="29"/>
      <c r="II494" s="29"/>
      <c r="IJ494" s="29"/>
      <c r="IK494" s="32"/>
      <c r="IL494" s="30"/>
      <c r="IM494" s="31"/>
      <c r="IN494" s="29"/>
      <c r="IO494" s="29"/>
      <c r="IP494" s="29"/>
      <c r="IQ494" s="29"/>
      <c r="IR494" s="32"/>
      <c r="IS494" s="30"/>
      <c r="IT494" s="31"/>
      <c r="IU494" s="29"/>
      <c r="IV494" s="29"/>
    </row>
    <row r="495" spans="1:256" hidden="1" outlineLevel="2" x14ac:dyDescent="0.25">
      <c r="A495" s="30" t="s">
        <v>1586</v>
      </c>
      <c r="B495" s="31">
        <v>37063</v>
      </c>
      <c r="C495" s="29" t="s">
        <v>1585</v>
      </c>
      <c r="D495" s="29" t="s">
        <v>1515</v>
      </c>
      <c r="E495" s="29"/>
      <c r="F495" s="29" t="s">
        <v>1526</v>
      </c>
      <c r="G495" s="32">
        <v>1548</v>
      </c>
      <c r="H495" s="30"/>
      <c r="I495" s="31"/>
      <c r="J495" s="29"/>
      <c r="K495" s="29"/>
      <c r="L495" s="29"/>
      <c r="M495" s="29"/>
      <c r="N495" s="32"/>
      <c r="O495" s="30"/>
      <c r="P495" s="31"/>
      <c r="Q495" s="29"/>
      <c r="R495" s="29"/>
      <c r="S495" s="29"/>
      <c r="T495" s="29"/>
      <c r="U495" s="32"/>
      <c r="V495" s="30"/>
      <c r="W495" s="31"/>
      <c r="X495" s="29"/>
      <c r="Y495" s="29"/>
      <c r="Z495" s="29"/>
      <c r="AA495" s="29"/>
      <c r="AB495" s="32"/>
      <c r="AC495" s="30"/>
      <c r="AD495" s="31"/>
      <c r="AE495" s="29"/>
      <c r="AF495" s="29"/>
      <c r="AG495" s="29"/>
      <c r="AH495" s="29"/>
      <c r="AI495" s="32"/>
      <c r="AJ495" s="30"/>
      <c r="AK495" s="31"/>
      <c r="AL495" s="29"/>
      <c r="AM495" s="29"/>
      <c r="AN495" s="29"/>
      <c r="AO495" s="29"/>
      <c r="AP495" s="32"/>
      <c r="AQ495" s="30"/>
      <c r="AR495" s="31"/>
      <c r="AS495" s="29"/>
      <c r="AT495" s="29"/>
      <c r="AU495" s="29"/>
      <c r="AV495" s="29"/>
      <c r="AW495" s="32"/>
      <c r="AX495" s="30"/>
      <c r="AY495" s="31"/>
      <c r="AZ495" s="29"/>
      <c r="BA495" s="29"/>
      <c r="BB495" s="29"/>
      <c r="BC495" s="29"/>
      <c r="BD495" s="32"/>
      <c r="BE495" s="30"/>
      <c r="BF495" s="31"/>
      <c r="BG495" s="29"/>
      <c r="BH495" s="29"/>
      <c r="BI495" s="29"/>
      <c r="BJ495" s="29"/>
      <c r="BK495" s="32"/>
      <c r="BL495" s="30"/>
      <c r="BM495" s="31"/>
      <c r="BN495" s="29"/>
      <c r="BO495" s="29"/>
      <c r="BP495" s="29"/>
      <c r="BQ495" s="29"/>
      <c r="BR495" s="32"/>
      <c r="BS495" s="30"/>
      <c r="BT495" s="31"/>
      <c r="BU495" s="29"/>
      <c r="BV495" s="29"/>
      <c r="BW495" s="29"/>
      <c r="BX495" s="29"/>
      <c r="BY495" s="32"/>
      <c r="BZ495" s="30"/>
      <c r="CA495" s="31"/>
      <c r="CB495" s="29"/>
      <c r="CC495" s="29"/>
      <c r="CD495" s="29"/>
      <c r="CE495" s="29"/>
      <c r="CF495" s="32"/>
      <c r="CG495" s="30"/>
      <c r="CH495" s="31"/>
      <c r="CI495" s="29"/>
      <c r="CJ495" s="29"/>
      <c r="CK495" s="29"/>
      <c r="CL495" s="29"/>
      <c r="CM495" s="32"/>
      <c r="CN495" s="30"/>
      <c r="CO495" s="31"/>
      <c r="CP495" s="29"/>
      <c r="CQ495" s="29"/>
      <c r="CR495" s="29"/>
      <c r="CS495" s="29"/>
      <c r="CT495" s="32"/>
      <c r="CU495" s="30"/>
      <c r="CV495" s="31"/>
      <c r="CW495" s="29"/>
      <c r="CX495" s="29"/>
      <c r="CY495" s="29"/>
      <c r="CZ495" s="29"/>
      <c r="DA495" s="32"/>
      <c r="DB495" s="30"/>
      <c r="DC495" s="31"/>
      <c r="DD495" s="29"/>
      <c r="DE495" s="29"/>
      <c r="DF495" s="29"/>
      <c r="DG495" s="29"/>
      <c r="DH495" s="32"/>
      <c r="DI495" s="30"/>
      <c r="DJ495" s="31"/>
      <c r="DK495" s="29"/>
      <c r="DL495" s="29"/>
      <c r="DM495" s="29"/>
      <c r="DN495" s="29"/>
      <c r="DO495" s="32"/>
      <c r="DP495" s="30"/>
      <c r="DQ495" s="31"/>
      <c r="DR495" s="29"/>
      <c r="DS495" s="29"/>
      <c r="DT495" s="29"/>
      <c r="DU495" s="29"/>
      <c r="DV495" s="32"/>
      <c r="DW495" s="30"/>
      <c r="DX495" s="31"/>
      <c r="DY495" s="29"/>
      <c r="DZ495" s="29"/>
      <c r="EA495" s="29"/>
      <c r="EB495" s="29"/>
      <c r="EC495" s="32"/>
      <c r="ED495" s="30"/>
      <c r="EE495" s="31"/>
      <c r="EF495" s="29"/>
      <c r="EG495" s="29"/>
      <c r="EH495" s="29"/>
      <c r="EI495" s="29"/>
      <c r="EJ495" s="32"/>
      <c r="EK495" s="30"/>
      <c r="EL495" s="31"/>
      <c r="EM495" s="29"/>
      <c r="EN495" s="29"/>
      <c r="EO495" s="29"/>
      <c r="EP495" s="29"/>
      <c r="EQ495" s="32"/>
      <c r="ER495" s="30"/>
      <c r="ES495" s="31"/>
      <c r="ET495" s="29"/>
      <c r="EU495" s="29"/>
      <c r="EV495" s="29"/>
      <c r="EW495" s="29"/>
      <c r="EX495" s="32"/>
      <c r="EY495" s="30"/>
      <c r="EZ495" s="31"/>
      <c r="FA495" s="29"/>
      <c r="FB495" s="29"/>
      <c r="FC495" s="29"/>
      <c r="FD495" s="29"/>
      <c r="FE495" s="32"/>
      <c r="FF495" s="30"/>
      <c r="FG495" s="31"/>
      <c r="FH495" s="29"/>
      <c r="FI495" s="29"/>
      <c r="FJ495" s="29"/>
      <c r="FK495" s="29"/>
      <c r="FL495" s="32"/>
      <c r="FM495" s="30"/>
      <c r="FN495" s="31"/>
      <c r="FO495" s="29"/>
      <c r="FP495" s="29"/>
      <c r="FQ495" s="29"/>
      <c r="FR495" s="29"/>
      <c r="FS495" s="32"/>
      <c r="FT495" s="30"/>
      <c r="FU495" s="31"/>
      <c r="FV495" s="29"/>
      <c r="FW495" s="29"/>
      <c r="FX495" s="29"/>
      <c r="FY495" s="29"/>
      <c r="FZ495" s="32"/>
      <c r="GA495" s="30"/>
      <c r="GB495" s="31"/>
      <c r="GC495" s="29"/>
      <c r="GD495" s="29"/>
      <c r="GE495" s="29"/>
      <c r="GF495" s="29"/>
      <c r="GG495" s="32"/>
      <c r="GH495" s="30"/>
      <c r="GI495" s="31"/>
      <c r="GJ495" s="29"/>
      <c r="GK495" s="29"/>
      <c r="GL495" s="29"/>
      <c r="GM495" s="29"/>
      <c r="GN495" s="32"/>
      <c r="GO495" s="30"/>
      <c r="GP495" s="31"/>
      <c r="GQ495" s="29"/>
      <c r="GR495" s="29"/>
      <c r="GS495" s="29"/>
      <c r="GT495" s="29"/>
      <c r="GU495" s="32"/>
      <c r="GV495" s="30"/>
      <c r="GW495" s="31"/>
      <c r="GX495" s="29"/>
      <c r="GY495" s="29"/>
      <c r="GZ495" s="29"/>
      <c r="HA495" s="29"/>
      <c r="HB495" s="32"/>
      <c r="HC495" s="30"/>
      <c r="HD495" s="31"/>
      <c r="HE495" s="29"/>
      <c r="HF495" s="29"/>
      <c r="HG495" s="29"/>
      <c r="HH495" s="29"/>
      <c r="HI495" s="32"/>
      <c r="HJ495" s="30"/>
      <c r="HK495" s="31"/>
      <c r="HL495" s="29"/>
      <c r="HM495" s="29"/>
      <c r="HN495" s="29"/>
      <c r="HO495" s="29"/>
      <c r="HP495" s="32"/>
      <c r="HQ495" s="30"/>
      <c r="HR495" s="31"/>
      <c r="HS495" s="29"/>
      <c r="HT495" s="29"/>
      <c r="HU495" s="29"/>
      <c r="HV495" s="29"/>
      <c r="HW495" s="32"/>
      <c r="HX495" s="30"/>
      <c r="HY495" s="31"/>
      <c r="HZ495" s="29"/>
      <c r="IA495" s="29"/>
      <c r="IB495" s="29"/>
      <c r="IC495" s="29"/>
      <c r="ID495" s="32"/>
      <c r="IE495" s="30"/>
      <c r="IF495" s="31"/>
      <c r="IG495" s="29"/>
      <c r="IH495" s="29"/>
      <c r="II495" s="29"/>
      <c r="IJ495" s="29"/>
      <c r="IK495" s="32"/>
      <c r="IL495" s="30"/>
      <c r="IM495" s="31"/>
      <c r="IN495" s="29"/>
      <c r="IO495" s="29"/>
      <c r="IP495" s="29"/>
      <c r="IQ495" s="29"/>
      <c r="IR495" s="32"/>
      <c r="IS495" s="30"/>
      <c r="IT495" s="31"/>
      <c r="IU495" s="29"/>
      <c r="IV495" s="29"/>
    </row>
    <row r="496" spans="1:256" hidden="1" outlineLevel="2" x14ac:dyDescent="0.25">
      <c r="A496" s="30" t="s">
        <v>1587</v>
      </c>
      <c r="B496" s="31">
        <v>37064</v>
      </c>
      <c r="C496" s="29" t="s">
        <v>1576</v>
      </c>
      <c r="D496" s="29" t="s">
        <v>1515</v>
      </c>
      <c r="E496" s="29"/>
      <c r="F496" s="29" t="s">
        <v>1577</v>
      </c>
      <c r="G496" s="32">
        <v>1308.6014445174001</v>
      </c>
      <c r="H496" s="30"/>
      <c r="I496" s="31"/>
      <c r="J496" s="29"/>
      <c r="K496" s="29"/>
      <c r="L496" s="29"/>
      <c r="M496" s="29"/>
      <c r="N496" s="32"/>
      <c r="O496" s="30"/>
      <c r="P496" s="31"/>
      <c r="Q496" s="29"/>
      <c r="R496" s="29"/>
      <c r="S496" s="29"/>
      <c r="T496" s="29"/>
      <c r="U496" s="32"/>
      <c r="V496" s="30"/>
      <c r="W496" s="31"/>
      <c r="X496" s="29"/>
      <c r="Y496" s="29"/>
      <c r="Z496" s="29"/>
      <c r="AA496" s="29"/>
      <c r="AB496" s="32"/>
      <c r="AC496" s="30"/>
      <c r="AD496" s="31"/>
      <c r="AE496" s="29"/>
      <c r="AF496" s="29"/>
      <c r="AG496" s="29"/>
      <c r="AH496" s="29"/>
      <c r="AI496" s="32"/>
      <c r="AJ496" s="30"/>
      <c r="AK496" s="31"/>
      <c r="AL496" s="29"/>
      <c r="AM496" s="29"/>
      <c r="AN496" s="29"/>
      <c r="AO496" s="29"/>
      <c r="AP496" s="32"/>
      <c r="AQ496" s="30"/>
      <c r="AR496" s="31"/>
      <c r="AS496" s="29"/>
      <c r="AT496" s="29"/>
      <c r="AU496" s="29"/>
      <c r="AV496" s="29"/>
      <c r="AW496" s="32"/>
      <c r="AX496" s="30"/>
      <c r="AY496" s="31"/>
      <c r="AZ496" s="29"/>
      <c r="BA496" s="29"/>
      <c r="BB496" s="29"/>
      <c r="BC496" s="29"/>
      <c r="BD496" s="32"/>
      <c r="BE496" s="30"/>
      <c r="BF496" s="31"/>
      <c r="BG496" s="29"/>
      <c r="BH496" s="29"/>
      <c r="BI496" s="29"/>
      <c r="BJ496" s="29"/>
      <c r="BK496" s="32"/>
      <c r="BL496" s="30"/>
      <c r="BM496" s="31"/>
      <c r="BN496" s="29"/>
      <c r="BO496" s="29"/>
      <c r="BP496" s="29"/>
      <c r="BQ496" s="29"/>
      <c r="BR496" s="32"/>
      <c r="BS496" s="30"/>
      <c r="BT496" s="31"/>
      <c r="BU496" s="29"/>
      <c r="BV496" s="29"/>
      <c r="BW496" s="29"/>
      <c r="BX496" s="29"/>
      <c r="BY496" s="32"/>
      <c r="BZ496" s="30"/>
      <c r="CA496" s="31"/>
      <c r="CB496" s="29"/>
      <c r="CC496" s="29"/>
      <c r="CD496" s="29"/>
      <c r="CE496" s="29"/>
      <c r="CF496" s="32"/>
      <c r="CG496" s="30"/>
      <c r="CH496" s="31"/>
      <c r="CI496" s="29"/>
      <c r="CJ496" s="29"/>
      <c r="CK496" s="29"/>
      <c r="CL496" s="29"/>
      <c r="CM496" s="32"/>
      <c r="CN496" s="30"/>
      <c r="CO496" s="31"/>
      <c r="CP496" s="29"/>
      <c r="CQ496" s="29"/>
      <c r="CR496" s="29"/>
      <c r="CS496" s="29"/>
      <c r="CT496" s="32"/>
      <c r="CU496" s="30"/>
      <c r="CV496" s="31"/>
      <c r="CW496" s="29"/>
      <c r="CX496" s="29"/>
      <c r="CY496" s="29"/>
      <c r="CZ496" s="29"/>
      <c r="DA496" s="32"/>
      <c r="DB496" s="30"/>
      <c r="DC496" s="31"/>
      <c r="DD496" s="29"/>
      <c r="DE496" s="29"/>
      <c r="DF496" s="29"/>
      <c r="DG496" s="29"/>
      <c r="DH496" s="32"/>
      <c r="DI496" s="30"/>
      <c r="DJ496" s="31"/>
      <c r="DK496" s="29"/>
      <c r="DL496" s="29"/>
      <c r="DM496" s="29"/>
      <c r="DN496" s="29"/>
      <c r="DO496" s="32"/>
      <c r="DP496" s="30"/>
      <c r="DQ496" s="31"/>
      <c r="DR496" s="29"/>
      <c r="DS496" s="29"/>
      <c r="DT496" s="29"/>
      <c r="DU496" s="29"/>
      <c r="DV496" s="32"/>
      <c r="DW496" s="30"/>
      <c r="DX496" s="31"/>
      <c r="DY496" s="29"/>
      <c r="DZ496" s="29"/>
      <c r="EA496" s="29"/>
      <c r="EB496" s="29"/>
      <c r="EC496" s="32"/>
      <c r="ED496" s="30"/>
      <c r="EE496" s="31"/>
      <c r="EF496" s="29"/>
      <c r="EG496" s="29"/>
      <c r="EH496" s="29"/>
      <c r="EI496" s="29"/>
      <c r="EJ496" s="32"/>
      <c r="EK496" s="30"/>
      <c r="EL496" s="31"/>
      <c r="EM496" s="29"/>
      <c r="EN496" s="29"/>
      <c r="EO496" s="29"/>
      <c r="EP496" s="29"/>
      <c r="EQ496" s="32"/>
      <c r="ER496" s="30"/>
      <c r="ES496" s="31"/>
      <c r="ET496" s="29"/>
      <c r="EU496" s="29"/>
      <c r="EV496" s="29"/>
      <c r="EW496" s="29"/>
      <c r="EX496" s="32"/>
      <c r="EY496" s="30"/>
      <c r="EZ496" s="31"/>
      <c r="FA496" s="29"/>
      <c r="FB496" s="29"/>
      <c r="FC496" s="29"/>
      <c r="FD496" s="29"/>
      <c r="FE496" s="32"/>
      <c r="FF496" s="30"/>
      <c r="FG496" s="31"/>
      <c r="FH496" s="29"/>
      <c r="FI496" s="29"/>
      <c r="FJ496" s="29"/>
      <c r="FK496" s="29"/>
      <c r="FL496" s="32"/>
      <c r="FM496" s="30"/>
      <c r="FN496" s="31"/>
      <c r="FO496" s="29"/>
      <c r="FP496" s="29"/>
      <c r="FQ496" s="29"/>
      <c r="FR496" s="29"/>
      <c r="FS496" s="32"/>
      <c r="FT496" s="30"/>
      <c r="FU496" s="31"/>
      <c r="FV496" s="29"/>
      <c r="FW496" s="29"/>
      <c r="FX496" s="29"/>
      <c r="FY496" s="29"/>
      <c r="FZ496" s="32"/>
      <c r="GA496" s="30"/>
      <c r="GB496" s="31"/>
      <c r="GC496" s="29"/>
      <c r="GD496" s="29"/>
      <c r="GE496" s="29"/>
      <c r="GF496" s="29"/>
      <c r="GG496" s="32"/>
      <c r="GH496" s="30"/>
      <c r="GI496" s="31"/>
      <c r="GJ496" s="29"/>
      <c r="GK496" s="29"/>
      <c r="GL496" s="29"/>
      <c r="GM496" s="29"/>
      <c r="GN496" s="32"/>
      <c r="GO496" s="30"/>
      <c r="GP496" s="31"/>
      <c r="GQ496" s="29"/>
      <c r="GR496" s="29"/>
      <c r="GS496" s="29"/>
      <c r="GT496" s="29"/>
      <c r="GU496" s="32"/>
      <c r="GV496" s="30"/>
      <c r="GW496" s="31"/>
      <c r="GX496" s="29"/>
      <c r="GY496" s="29"/>
      <c r="GZ496" s="29"/>
      <c r="HA496" s="29"/>
      <c r="HB496" s="32"/>
      <c r="HC496" s="30"/>
      <c r="HD496" s="31"/>
      <c r="HE496" s="29"/>
      <c r="HF496" s="29"/>
      <c r="HG496" s="29"/>
      <c r="HH496" s="29"/>
      <c r="HI496" s="32"/>
      <c r="HJ496" s="30"/>
      <c r="HK496" s="31"/>
      <c r="HL496" s="29"/>
      <c r="HM496" s="29"/>
      <c r="HN496" s="29"/>
      <c r="HO496" s="29"/>
      <c r="HP496" s="32"/>
      <c r="HQ496" s="30"/>
      <c r="HR496" s="31"/>
      <c r="HS496" s="29"/>
      <c r="HT496" s="29"/>
      <c r="HU496" s="29"/>
      <c r="HV496" s="29"/>
      <c r="HW496" s="32"/>
      <c r="HX496" s="30"/>
      <c r="HY496" s="31"/>
      <c r="HZ496" s="29"/>
      <c r="IA496" s="29"/>
      <c r="IB496" s="29"/>
      <c r="IC496" s="29"/>
      <c r="ID496" s="32"/>
      <c r="IE496" s="30"/>
      <c r="IF496" s="31"/>
      <c r="IG496" s="29"/>
      <c r="IH496" s="29"/>
      <c r="II496" s="29"/>
      <c r="IJ496" s="29"/>
      <c r="IK496" s="32"/>
      <c r="IL496" s="30"/>
      <c r="IM496" s="31"/>
      <c r="IN496" s="29"/>
      <c r="IO496" s="29"/>
      <c r="IP496" s="29"/>
      <c r="IQ496" s="29"/>
      <c r="IR496" s="32"/>
      <c r="IS496" s="30"/>
      <c r="IT496" s="31"/>
      <c r="IU496" s="29"/>
      <c r="IV496" s="29"/>
    </row>
    <row r="497" spans="1:256" hidden="1" outlineLevel="2" x14ac:dyDescent="0.25">
      <c r="A497" s="30" t="s">
        <v>1588</v>
      </c>
      <c r="B497" s="31">
        <v>37064</v>
      </c>
      <c r="C497" s="29" t="s">
        <v>1520</v>
      </c>
      <c r="D497" s="29" t="s">
        <v>1515</v>
      </c>
      <c r="E497" s="29"/>
      <c r="F497" s="29" t="s">
        <v>1526</v>
      </c>
      <c r="G497" s="32">
        <v>263.2961260669731</v>
      </c>
      <c r="H497" s="30"/>
      <c r="I497" s="31"/>
      <c r="J497" s="29"/>
      <c r="K497" s="29"/>
      <c r="L497" s="29"/>
      <c r="M497" s="29"/>
      <c r="N497" s="32"/>
      <c r="O497" s="30"/>
      <c r="P497" s="31"/>
      <c r="Q497" s="29"/>
      <c r="R497" s="29"/>
      <c r="S497" s="29"/>
      <c r="T497" s="29"/>
      <c r="U497" s="32"/>
      <c r="V497" s="30"/>
      <c r="W497" s="31"/>
      <c r="X497" s="29"/>
      <c r="Y497" s="29"/>
      <c r="Z497" s="29"/>
      <c r="AA497" s="29"/>
      <c r="AB497" s="32"/>
      <c r="AC497" s="30"/>
      <c r="AD497" s="31"/>
      <c r="AE497" s="29"/>
      <c r="AF497" s="29"/>
      <c r="AG497" s="29"/>
      <c r="AH497" s="29"/>
      <c r="AI497" s="32"/>
      <c r="AJ497" s="30"/>
      <c r="AK497" s="31"/>
      <c r="AL497" s="29"/>
      <c r="AM497" s="29"/>
      <c r="AN497" s="29"/>
      <c r="AO497" s="29"/>
      <c r="AP497" s="32"/>
      <c r="AQ497" s="30"/>
      <c r="AR497" s="31"/>
      <c r="AS497" s="29"/>
      <c r="AT497" s="29"/>
      <c r="AU497" s="29"/>
      <c r="AV497" s="29"/>
      <c r="AW497" s="32"/>
      <c r="AX497" s="30"/>
      <c r="AY497" s="31"/>
      <c r="AZ497" s="29"/>
      <c r="BA497" s="29"/>
      <c r="BB497" s="29"/>
      <c r="BC497" s="29"/>
      <c r="BD497" s="32"/>
      <c r="BE497" s="30"/>
      <c r="BF497" s="31"/>
      <c r="BG497" s="29"/>
      <c r="BH497" s="29"/>
      <c r="BI497" s="29"/>
      <c r="BJ497" s="29"/>
      <c r="BK497" s="32"/>
      <c r="BL497" s="30"/>
      <c r="BM497" s="31"/>
      <c r="BN497" s="29"/>
      <c r="BO497" s="29"/>
      <c r="BP497" s="29"/>
      <c r="BQ497" s="29"/>
      <c r="BR497" s="32"/>
      <c r="BS497" s="30"/>
      <c r="BT497" s="31"/>
      <c r="BU497" s="29"/>
      <c r="BV497" s="29"/>
      <c r="BW497" s="29"/>
      <c r="BX497" s="29"/>
      <c r="BY497" s="32"/>
      <c r="BZ497" s="30"/>
      <c r="CA497" s="31"/>
      <c r="CB497" s="29"/>
      <c r="CC497" s="29"/>
      <c r="CD497" s="29"/>
      <c r="CE497" s="29"/>
      <c r="CF497" s="32"/>
      <c r="CG497" s="30"/>
      <c r="CH497" s="31"/>
      <c r="CI497" s="29"/>
      <c r="CJ497" s="29"/>
      <c r="CK497" s="29"/>
      <c r="CL497" s="29"/>
      <c r="CM497" s="32"/>
      <c r="CN497" s="30"/>
      <c r="CO497" s="31"/>
      <c r="CP497" s="29"/>
      <c r="CQ497" s="29"/>
      <c r="CR497" s="29"/>
      <c r="CS497" s="29"/>
      <c r="CT497" s="32"/>
      <c r="CU497" s="30"/>
      <c r="CV497" s="31"/>
      <c r="CW497" s="29"/>
      <c r="CX497" s="29"/>
      <c r="CY497" s="29"/>
      <c r="CZ497" s="29"/>
      <c r="DA497" s="32"/>
      <c r="DB497" s="30"/>
      <c r="DC497" s="31"/>
      <c r="DD497" s="29"/>
      <c r="DE497" s="29"/>
      <c r="DF497" s="29"/>
      <c r="DG497" s="29"/>
      <c r="DH497" s="32"/>
      <c r="DI497" s="30"/>
      <c r="DJ497" s="31"/>
      <c r="DK497" s="29"/>
      <c r="DL497" s="29"/>
      <c r="DM497" s="29"/>
      <c r="DN497" s="29"/>
      <c r="DO497" s="32"/>
      <c r="DP497" s="30"/>
      <c r="DQ497" s="31"/>
      <c r="DR497" s="29"/>
      <c r="DS497" s="29"/>
      <c r="DT497" s="29"/>
      <c r="DU497" s="29"/>
      <c r="DV497" s="32"/>
      <c r="DW497" s="30"/>
      <c r="DX497" s="31"/>
      <c r="DY497" s="29"/>
      <c r="DZ497" s="29"/>
      <c r="EA497" s="29"/>
      <c r="EB497" s="29"/>
      <c r="EC497" s="32"/>
      <c r="ED497" s="30"/>
      <c r="EE497" s="31"/>
      <c r="EF497" s="29"/>
      <c r="EG497" s="29"/>
      <c r="EH497" s="29"/>
      <c r="EI497" s="29"/>
      <c r="EJ497" s="32"/>
      <c r="EK497" s="30"/>
      <c r="EL497" s="31"/>
      <c r="EM497" s="29"/>
      <c r="EN497" s="29"/>
      <c r="EO497" s="29"/>
      <c r="EP497" s="29"/>
      <c r="EQ497" s="32"/>
      <c r="ER497" s="30"/>
      <c r="ES497" s="31"/>
      <c r="ET497" s="29"/>
      <c r="EU497" s="29"/>
      <c r="EV497" s="29"/>
      <c r="EW497" s="29"/>
      <c r="EX497" s="32"/>
      <c r="EY497" s="30"/>
      <c r="EZ497" s="31"/>
      <c r="FA497" s="29"/>
      <c r="FB497" s="29"/>
      <c r="FC497" s="29"/>
      <c r="FD497" s="29"/>
      <c r="FE497" s="32"/>
      <c r="FF497" s="30"/>
      <c r="FG497" s="31"/>
      <c r="FH497" s="29"/>
      <c r="FI497" s="29"/>
      <c r="FJ497" s="29"/>
      <c r="FK497" s="29"/>
      <c r="FL497" s="32"/>
      <c r="FM497" s="30"/>
      <c r="FN497" s="31"/>
      <c r="FO497" s="29"/>
      <c r="FP497" s="29"/>
      <c r="FQ497" s="29"/>
      <c r="FR497" s="29"/>
      <c r="FS497" s="32"/>
      <c r="FT497" s="30"/>
      <c r="FU497" s="31"/>
      <c r="FV497" s="29"/>
      <c r="FW497" s="29"/>
      <c r="FX497" s="29"/>
      <c r="FY497" s="29"/>
      <c r="FZ497" s="32"/>
      <c r="GA497" s="30"/>
      <c r="GB497" s="31"/>
      <c r="GC497" s="29"/>
      <c r="GD497" s="29"/>
      <c r="GE497" s="29"/>
      <c r="GF497" s="29"/>
      <c r="GG497" s="32"/>
      <c r="GH497" s="30"/>
      <c r="GI497" s="31"/>
      <c r="GJ497" s="29"/>
      <c r="GK497" s="29"/>
      <c r="GL497" s="29"/>
      <c r="GM497" s="29"/>
      <c r="GN497" s="32"/>
      <c r="GO497" s="30"/>
      <c r="GP497" s="31"/>
      <c r="GQ497" s="29"/>
      <c r="GR497" s="29"/>
      <c r="GS497" s="29"/>
      <c r="GT497" s="29"/>
      <c r="GU497" s="32"/>
      <c r="GV497" s="30"/>
      <c r="GW497" s="31"/>
      <c r="GX497" s="29"/>
      <c r="GY497" s="29"/>
      <c r="GZ497" s="29"/>
      <c r="HA497" s="29"/>
      <c r="HB497" s="32"/>
      <c r="HC497" s="30"/>
      <c r="HD497" s="31"/>
      <c r="HE497" s="29"/>
      <c r="HF497" s="29"/>
      <c r="HG497" s="29"/>
      <c r="HH497" s="29"/>
      <c r="HI497" s="32"/>
      <c r="HJ497" s="30"/>
      <c r="HK497" s="31"/>
      <c r="HL497" s="29"/>
      <c r="HM497" s="29"/>
      <c r="HN497" s="29"/>
      <c r="HO497" s="29"/>
      <c r="HP497" s="32"/>
      <c r="HQ497" s="30"/>
      <c r="HR497" s="31"/>
      <c r="HS497" s="29"/>
      <c r="HT497" s="29"/>
      <c r="HU497" s="29"/>
      <c r="HV497" s="29"/>
      <c r="HW497" s="32"/>
      <c r="HX497" s="30"/>
      <c r="HY497" s="31"/>
      <c r="HZ497" s="29"/>
      <c r="IA497" s="29"/>
      <c r="IB497" s="29"/>
      <c r="IC497" s="29"/>
      <c r="ID497" s="32"/>
      <c r="IE497" s="30"/>
      <c r="IF497" s="31"/>
      <c r="IG497" s="29"/>
      <c r="IH497" s="29"/>
      <c r="II497" s="29"/>
      <c r="IJ497" s="29"/>
      <c r="IK497" s="32"/>
      <c r="IL497" s="30"/>
      <c r="IM497" s="31"/>
      <c r="IN497" s="29"/>
      <c r="IO497" s="29"/>
      <c r="IP497" s="29"/>
      <c r="IQ497" s="29"/>
      <c r="IR497" s="32"/>
      <c r="IS497" s="30"/>
      <c r="IT497" s="31"/>
      <c r="IU497" s="29"/>
      <c r="IV497" s="29"/>
    </row>
    <row r="498" spans="1:256" hidden="1" outlineLevel="2" x14ac:dyDescent="0.25">
      <c r="A498" s="30" t="s">
        <v>1589</v>
      </c>
      <c r="B498" s="31">
        <v>37067</v>
      </c>
      <c r="C498" s="29" t="s">
        <v>1564</v>
      </c>
      <c r="D498" s="29" t="s">
        <v>1515</v>
      </c>
      <c r="E498" s="29"/>
      <c r="F498" s="29" t="s">
        <v>1526</v>
      </c>
      <c r="G498" s="32">
        <v>36392.676019232036</v>
      </c>
      <c r="H498" s="30"/>
      <c r="I498" s="31"/>
      <c r="J498" s="29"/>
      <c r="K498" s="29"/>
      <c r="L498" s="29"/>
      <c r="M498" s="29"/>
      <c r="N498" s="32"/>
      <c r="O498" s="30"/>
      <c r="P498" s="31"/>
      <c r="Q498" s="29"/>
      <c r="R498" s="29"/>
      <c r="S498" s="29"/>
      <c r="T498" s="29"/>
      <c r="U498" s="32"/>
      <c r="V498" s="30"/>
      <c r="W498" s="31"/>
      <c r="X498" s="29"/>
      <c r="Y498" s="29"/>
      <c r="Z498" s="29"/>
      <c r="AA498" s="29"/>
      <c r="AB498" s="32"/>
      <c r="AC498" s="30"/>
      <c r="AD498" s="31"/>
      <c r="AE498" s="29"/>
      <c r="AF498" s="29"/>
      <c r="AG498" s="29"/>
      <c r="AH498" s="29"/>
      <c r="AI498" s="32"/>
      <c r="AJ498" s="30"/>
      <c r="AK498" s="31"/>
      <c r="AL498" s="29"/>
      <c r="AM498" s="29"/>
      <c r="AN498" s="29"/>
      <c r="AO498" s="29"/>
      <c r="AP498" s="32"/>
      <c r="AQ498" s="30"/>
      <c r="AR498" s="31"/>
      <c r="AS498" s="29"/>
      <c r="AT498" s="29"/>
      <c r="AU498" s="29"/>
      <c r="AV498" s="29"/>
      <c r="AW498" s="32"/>
      <c r="AX498" s="30"/>
      <c r="AY498" s="31"/>
      <c r="AZ498" s="29"/>
      <c r="BA498" s="29"/>
      <c r="BB498" s="29"/>
      <c r="BC498" s="29"/>
      <c r="BD498" s="32"/>
      <c r="BE498" s="30"/>
      <c r="BF498" s="31"/>
      <c r="BG498" s="29"/>
      <c r="BH498" s="29"/>
      <c r="BI498" s="29"/>
      <c r="BJ498" s="29"/>
      <c r="BK498" s="32"/>
      <c r="BL498" s="30"/>
      <c r="BM498" s="31"/>
      <c r="BN498" s="29"/>
      <c r="BO498" s="29"/>
      <c r="BP498" s="29"/>
      <c r="BQ498" s="29"/>
      <c r="BR498" s="32"/>
      <c r="BS498" s="30"/>
      <c r="BT498" s="31"/>
      <c r="BU498" s="29"/>
      <c r="BV498" s="29"/>
      <c r="BW498" s="29"/>
      <c r="BX498" s="29"/>
      <c r="BY498" s="32"/>
      <c r="BZ498" s="30"/>
      <c r="CA498" s="31"/>
      <c r="CB498" s="29"/>
      <c r="CC498" s="29"/>
      <c r="CD498" s="29"/>
      <c r="CE498" s="29"/>
      <c r="CF498" s="32"/>
      <c r="CG498" s="30"/>
      <c r="CH498" s="31"/>
      <c r="CI498" s="29"/>
      <c r="CJ498" s="29"/>
      <c r="CK498" s="29"/>
      <c r="CL498" s="29"/>
      <c r="CM498" s="32"/>
      <c r="CN498" s="30"/>
      <c r="CO498" s="31"/>
      <c r="CP498" s="29"/>
      <c r="CQ498" s="29"/>
      <c r="CR498" s="29"/>
      <c r="CS498" s="29"/>
      <c r="CT498" s="32"/>
      <c r="CU498" s="30"/>
      <c r="CV498" s="31"/>
      <c r="CW498" s="29"/>
      <c r="CX498" s="29"/>
      <c r="CY498" s="29"/>
      <c r="CZ498" s="29"/>
      <c r="DA498" s="32"/>
      <c r="DB498" s="30"/>
      <c r="DC498" s="31"/>
      <c r="DD498" s="29"/>
      <c r="DE498" s="29"/>
      <c r="DF498" s="29"/>
      <c r="DG498" s="29"/>
      <c r="DH498" s="32"/>
      <c r="DI498" s="30"/>
      <c r="DJ498" s="31"/>
      <c r="DK498" s="29"/>
      <c r="DL498" s="29"/>
      <c r="DM498" s="29"/>
      <c r="DN498" s="29"/>
      <c r="DO498" s="32"/>
      <c r="DP498" s="30"/>
      <c r="DQ498" s="31"/>
      <c r="DR498" s="29"/>
      <c r="DS498" s="29"/>
      <c r="DT498" s="29"/>
      <c r="DU498" s="29"/>
      <c r="DV498" s="32"/>
      <c r="DW498" s="30"/>
      <c r="DX498" s="31"/>
      <c r="DY498" s="29"/>
      <c r="DZ498" s="29"/>
      <c r="EA498" s="29"/>
      <c r="EB498" s="29"/>
      <c r="EC498" s="32"/>
      <c r="ED498" s="30"/>
      <c r="EE498" s="31"/>
      <c r="EF498" s="29"/>
      <c r="EG498" s="29"/>
      <c r="EH498" s="29"/>
      <c r="EI498" s="29"/>
      <c r="EJ498" s="32"/>
      <c r="EK498" s="30"/>
      <c r="EL498" s="31"/>
      <c r="EM498" s="29"/>
      <c r="EN498" s="29"/>
      <c r="EO498" s="29"/>
      <c r="EP498" s="29"/>
      <c r="EQ498" s="32"/>
      <c r="ER498" s="30"/>
      <c r="ES498" s="31"/>
      <c r="ET498" s="29"/>
      <c r="EU498" s="29"/>
      <c r="EV498" s="29"/>
      <c r="EW498" s="29"/>
      <c r="EX498" s="32"/>
      <c r="EY498" s="30"/>
      <c r="EZ498" s="31"/>
      <c r="FA498" s="29"/>
      <c r="FB498" s="29"/>
      <c r="FC498" s="29"/>
      <c r="FD498" s="29"/>
      <c r="FE498" s="32"/>
      <c r="FF498" s="30"/>
      <c r="FG498" s="31"/>
      <c r="FH498" s="29"/>
      <c r="FI498" s="29"/>
      <c r="FJ498" s="29"/>
      <c r="FK498" s="29"/>
      <c r="FL498" s="32"/>
      <c r="FM498" s="30"/>
      <c r="FN498" s="31"/>
      <c r="FO498" s="29"/>
      <c r="FP498" s="29"/>
      <c r="FQ498" s="29"/>
      <c r="FR498" s="29"/>
      <c r="FS498" s="32"/>
      <c r="FT498" s="30"/>
      <c r="FU498" s="31"/>
      <c r="FV498" s="29"/>
      <c r="FW498" s="29"/>
      <c r="FX498" s="29"/>
      <c r="FY498" s="29"/>
      <c r="FZ498" s="32"/>
      <c r="GA498" s="30"/>
      <c r="GB498" s="31"/>
      <c r="GC498" s="29"/>
      <c r="GD498" s="29"/>
      <c r="GE498" s="29"/>
      <c r="GF498" s="29"/>
      <c r="GG498" s="32"/>
      <c r="GH498" s="30"/>
      <c r="GI498" s="31"/>
      <c r="GJ498" s="29"/>
      <c r="GK498" s="29"/>
      <c r="GL498" s="29"/>
      <c r="GM498" s="29"/>
      <c r="GN498" s="32"/>
      <c r="GO498" s="30"/>
      <c r="GP498" s="31"/>
      <c r="GQ498" s="29"/>
      <c r="GR498" s="29"/>
      <c r="GS498" s="29"/>
      <c r="GT498" s="29"/>
      <c r="GU498" s="32"/>
      <c r="GV498" s="30"/>
      <c r="GW498" s="31"/>
      <c r="GX498" s="29"/>
      <c r="GY498" s="29"/>
      <c r="GZ498" s="29"/>
      <c r="HA498" s="29"/>
      <c r="HB498" s="32"/>
      <c r="HC498" s="30"/>
      <c r="HD498" s="31"/>
      <c r="HE498" s="29"/>
      <c r="HF498" s="29"/>
      <c r="HG498" s="29"/>
      <c r="HH498" s="29"/>
      <c r="HI498" s="32"/>
      <c r="HJ498" s="30"/>
      <c r="HK498" s="31"/>
      <c r="HL498" s="29"/>
      <c r="HM498" s="29"/>
      <c r="HN498" s="29"/>
      <c r="HO498" s="29"/>
      <c r="HP498" s="32"/>
      <c r="HQ498" s="30"/>
      <c r="HR498" s="31"/>
      <c r="HS498" s="29"/>
      <c r="HT498" s="29"/>
      <c r="HU498" s="29"/>
      <c r="HV498" s="29"/>
      <c r="HW498" s="32"/>
      <c r="HX498" s="30"/>
      <c r="HY498" s="31"/>
      <c r="HZ498" s="29"/>
      <c r="IA498" s="29"/>
      <c r="IB498" s="29"/>
      <c r="IC498" s="29"/>
      <c r="ID498" s="32"/>
      <c r="IE498" s="30"/>
      <c r="IF498" s="31"/>
      <c r="IG498" s="29"/>
      <c r="IH498" s="29"/>
      <c r="II498" s="29"/>
      <c r="IJ498" s="29"/>
      <c r="IK498" s="32"/>
      <c r="IL498" s="30"/>
      <c r="IM498" s="31"/>
      <c r="IN498" s="29"/>
      <c r="IO498" s="29"/>
      <c r="IP498" s="29"/>
      <c r="IQ498" s="29"/>
      <c r="IR498" s="32"/>
      <c r="IS498" s="30"/>
      <c r="IT498" s="31"/>
      <c r="IU498" s="29"/>
      <c r="IV498" s="29"/>
    </row>
    <row r="499" spans="1:256" hidden="1" outlineLevel="2" x14ac:dyDescent="0.25">
      <c r="A499" s="30" t="s">
        <v>1590</v>
      </c>
      <c r="B499" s="31">
        <v>37067</v>
      </c>
      <c r="C499" s="29" t="s">
        <v>1591</v>
      </c>
      <c r="D499" s="29" t="s">
        <v>1515</v>
      </c>
      <c r="E499" s="29"/>
      <c r="F499" s="29" t="s">
        <v>1577</v>
      </c>
      <c r="G499" s="32">
        <v>1834</v>
      </c>
      <c r="H499" s="30"/>
      <c r="I499" s="31"/>
      <c r="J499" s="29"/>
      <c r="K499" s="29"/>
      <c r="L499" s="29"/>
      <c r="M499" s="29"/>
      <c r="N499" s="32"/>
      <c r="O499" s="30"/>
      <c r="P499" s="31"/>
      <c r="Q499" s="29"/>
      <c r="R499" s="29"/>
      <c r="S499" s="29"/>
      <c r="T499" s="29"/>
      <c r="U499" s="32"/>
      <c r="V499" s="30"/>
      <c r="W499" s="31"/>
      <c r="X499" s="29"/>
      <c r="Y499" s="29"/>
      <c r="Z499" s="29"/>
      <c r="AA499" s="29"/>
      <c r="AB499" s="32"/>
      <c r="AC499" s="30"/>
      <c r="AD499" s="31"/>
      <c r="AE499" s="29"/>
      <c r="AF499" s="29"/>
      <c r="AG499" s="29"/>
      <c r="AH499" s="29"/>
      <c r="AI499" s="32"/>
      <c r="AJ499" s="30"/>
      <c r="AK499" s="31"/>
      <c r="AL499" s="29"/>
      <c r="AM499" s="29"/>
      <c r="AN499" s="29"/>
      <c r="AO499" s="29"/>
      <c r="AP499" s="32"/>
      <c r="AQ499" s="30"/>
      <c r="AR499" s="31"/>
      <c r="AS499" s="29"/>
      <c r="AT499" s="29"/>
      <c r="AU499" s="29"/>
      <c r="AV499" s="29"/>
      <c r="AW499" s="32"/>
      <c r="AX499" s="30"/>
      <c r="AY499" s="31"/>
      <c r="AZ499" s="29"/>
      <c r="BA499" s="29"/>
      <c r="BB499" s="29"/>
      <c r="BC499" s="29"/>
      <c r="BD499" s="32"/>
      <c r="BE499" s="30"/>
      <c r="BF499" s="31"/>
      <c r="BG499" s="29"/>
      <c r="BH499" s="29"/>
      <c r="BI499" s="29"/>
      <c r="BJ499" s="29"/>
      <c r="BK499" s="32"/>
      <c r="BL499" s="30"/>
      <c r="BM499" s="31"/>
      <c r="BN499" s="29"/>
      <c r="BO499" s="29"/>
      <c r="BP499" s="29"/>
      <c r="BQ499" s="29"/>
      <c r="BR499" s="32"/>
      <c r="BS499" s="30"/>
      <c r="BT499" s="31"/>
      <c r="BU499" s="29"/>
      <c r="BV499" s="29"/>
      <c r="BW499" s="29"/>
      <c r="BX499" s="29"/>
      <c r="BY499" s="32"/>
      <c r="BZ499" s="30"/>
      <c r="CA499" s="31"/>
      <c r="CB499" s="29"/>
      <c r="CC499" s="29"/>
      <c r="CD499" s="29"/>
      <c r="CE499" s="29"/>
      <c r="CF499" s="32"/>
      <c r="CG499" s="30"/>
      <c r="CH499" s="31"/>
      <c r="CI499" s="29"/>
      <c r="CJ499" s="29"/>
      <c r="CK499" s="29"/>
      <c r="CL499" s="29"/>
      <c r="CM499" s="32"/>
      <c r="CN499" s="30"/>
      <c r="CO499" s="31"/>
      <c r="CP499" s="29"/>
      <c r="CQ499" s="29"/>
      <c r="CR499" s="29"/>
      <c r="CS499" s="29"/>
      <c r="CT499" s="32"/>
      <c r="CU499" s="30"/>
      <c r="CV499" s="31"/>
      <c r="CW499" s="29"/>
      <c r="CX499" s="29"/>
      <c r="CY499" s="29"/>
      <c r="CZ499" s="29"/>
      <c r="DA499" s="32"/>
      <c r="DB499" s="30"/>
      <c r="DC499" s="31"/>
      <c r="DD499" s="29"/>
      <c r="DE499" s="29"/>
      <c r="DF499" s="29"/>
      <c r="DG499" s="29"/>
      <c r="DH499" s="32"/>
      <c r="DI499" s="30"/>
      <c r="DJ499" s="31"/>
      <c r="DK499" s="29"/>
      <c r="DL499" s="29"/>
      <c r="DM499" s="29"/>
      <c r="DN499" s="29"/>
      <c r="DO499" s="32"/>
      <c r="DP499" s="30"/>
      <c r="DQ499" s="31"/>
      <c r="DR499" s="29"/>
      <c r="DS499" s="29"/>
      <c r="DT499" s="29"/>
      <c r="DU499" s="29"/>
      <c r="DV499" s="32"/>
      <c r="DW499" s="30"/>
      <c r="DX499" s="31"/>
      <c r="DY499" s="29"/>
      <c r="DZ499" s="29"/>
      <c r="EA499" s="29"/>
      <c r="EB499" s="29"/>
      <c r="EC499" s="32"/>
      <c r="ED499" s="30"/>
      <c r="EE499" s="31"/>
      <c r="EF499" s="29"/>
      <c r="EG499" s="29"/>
      <c r="EH499" s="29"/>
      <c r="EI499" s="29"/>
      <c r="EJ499" s="32"/>
      <c r="EK499" s="30"/>
      <c r="EL499" s="31"/>
      <c r="EM499" s="29"/>
      <c r="EN499" s="29"/>
      <c r="EO499" s="29"/>
      <c r="EP499" s="29"/>
      <c r="EQ499" s="32"/>
      <c r="ER499" s="30"/>
      <c r="ES499" s="31"/>
      <c r="ET499" s="29"/>
      <c r="EU499" s="29"/>
      <c r="EV499" s="29"/>
      <c r="EW499" s="29"/>
      <c r="EX499" s="32"/>
      <c r="EY499" s="30"/>
      <c r="EZ499" s="31"/>
      <c r="FA499" s="29"/>
      <c r="FB499" s="29"/>
      <c r="FC499" s="29"/>
      <c r="FD499" s="29"/>
      <c r="FE499" s="32"/>
      <c r="FF499" s="30"/>
      <c r="FG499" s="31"/>
      <c r="FH499" s="29"/>
      <c r="FI499" s="29"/>
      <c r="FJ499" s="29"/>
      <c r="FK499" s="29"/>
      <c r="FL499" s="32"/>
      <c r="FM499" s="30"/>
      <c r="FN499" s="31"/>
      <c r="FO499" s="29"/>
      <c r="FP499" s="29"/>
      <c r="FQ499" s="29"/>
      <c r="FR499" s="29"/>
      <c r="FS499" s="32"/>
      <c r="FT499" s="30"/>
      <c r="FU499" s="31"/>
      <c r="FV499" s="29"/>
      <c r="FW499" s="29"/>
      <c r="FX499" s="29"/>
      <c r="FY499" s="29"/>
      <c r="FZ499" s="32"/>
      <c r="GA499" s="30"/>
      <c r="GB499" s="31"/>
      <c r="GC499" s="29"/>
      <c r="GD499" s="29"/>
      <c r="GE499" s="29"/>
      <c r="GF499" s="29"/>
      <c r="GG499" s="32"/>
      <c r="GH499" s="30"/>
      <c r="GI499" s="31"/>
      <c r="GJ499" s="29"/>
      <c r="GK499" s="29"/>
      <c r="GL499" s="29"/>
      <c r="GM499" s="29"/>
      <c r="GN499" s="32"/>
      <c r="GO499" s="30"/>
      <c r="GP499" s="31"/>
      <c r="GQ499" s="29"/>
      <c r="GR499" s="29"/>
      <c r="GS499" s="29"/>
      <c r="GT499" s="29"/>
      <c r="GU499" s="32"/>
      <c r="GV499" s="30"/>
      <c r="GW499" s="31"/>
      <c r="GX499" s="29"/>
      <c r="GY499" s="29"/>
      <c r="GZ499" s="29"/>
      <c r="HA499" s="29"/>
      <c r="HB499" s="32"/>
      <c r="HC499" s="30"/>
      <c r="HD499" s="31"/>
      <c r="HE499" s="29"/>
      <c r="HF499" s="29"/>
      <c r="HG499" s="29"/>
      <c r="HH499" s="29"/>
      <c r="HI499" s="32"/>
      <c r="HJ499" s="30"/>
      <c r="HK499" s="31"/>
      <c r="HL499" s="29"/>
      <c r="HM499" s="29"/>
      <c r="HN499" s="29"/>
      <c r="HO499" s="29"/>
      <c r="HP499" s="32"/>
      <c r="HQ499" s="30"/>
      <c r="HR499" s="31"/>
      <c r="HS499" s="29"/>
      <c r="HT499" s="29"/>
      <c r="HU499" s="29"/>
      <c r="HV499" s="29"/>
      <c r="HW499" s="32"/>
      <c r="HX499" s="30"/>
      <c r="HY499" s="31"/>
      <c r="HZ499" s="29"/>
      <c r="IA499" s="29"/>
      <c r="IB499" s="29"/>
      <c r="IC499" s="29"/>
      <c r="ID499" s="32"/>
      <c r="IE499" s="30"/>
      <c r="IF499" s="31"/>
      <c r="IG499" s="29"/>
      <c r="IH499" s="29"/>
      <c r="II499" s="29"/>
      <c r="IJ499" s="29"/>
      <c r="IK499" s="32"/>
      <c r="IL499" s="30"/>
      <c r="IM499" s="31"/>
      <c r="IN499" s="29"/>
      <c r="IO499" s="29"/>
      <c r="IP499" s="29"/>
      <c r="IQ499" s="29"/>
      <c r="IR499" s="32"/>
      <c r="IS499" s="30"/>
      <c r="IT499" s="31"/>
      <c r="IU499" s="29"/>
      <c r="IV499" s="29"/>
    </row>
    <row r="500" spans="1:256" hidden="1" outlineLevel="2" x14ac:dyDescent="0.25">
      <c r="A500" s="30" t="s">
        <v>1592</v>
      </c>
      <c r="B500" s="31">
        <v>37067</v>
      </c>
      <c r="C500" s="29" t="s">
        <v>1591</v>
      </c>
      <c r="D500" s="29" t="s">
        <v>1515</v>
      </c>
      <c r="E500" s="29"/>
      <c r="F500" s="29" t="s">
        <v>1577</v>
      </c>
      <c r="G500" s="32">
        <v>3057</v>
      </c>
      <c r="H500" s="30"/>
      <c r="I500" s="31"/>
      <c r="J500" s="29"/>
      <c r="K500" s="29"/>
      <c r="L500" s="29"/>
      <c r="M500" s="29"/>
      <c r="N500" s="32"/>
      <c r="O500" s="30"/>
      <c r="P500" s="31"/>
      <c r="Q500" s="29"/>
      <c r="R500" s="29"/>
      <c r="S500" s="29"/>
      <c r="T500" s="29"/>
      <c r="U500" s="32"/>
      <c r="V500" s="30"/>
      <c r="W500" s="31"/>
      <c r="X500" s="29"/>
      <c r="Y500" s="29"/>
      <c r="Z500" s="29"/>
      <c r="AA500" s="29"/>
      <c r="AB500" s="32"/>
      <c r="AC500" s="30"/>
      <c r="AD500" s="31"/>
      <c r="AE500" s="29"/>
      <c r="AF500" s="29"/>
      <c r="AG500" s="29"/>
      <c r="AH500" s="29"/>
      <c r="AI500" s="32"/>
      <c r="AJ500" s="30"/>
      <c r="AK500" s="31"/>
      <c r="AL500" s="29"/>
      <c r="AM500" s="29"/>
      <c r="AN500" s="29"/>
      <c r="AO500" s="29"/>
      <c r="AP500" s="32"/>
      <c r="AQ500" s="30"/>
      <c r="AR500" s="31"/>
      <c r="AS500" s="29"/>
      <c r="AT500" s="29"/>
      <c r="AU500" s="29"/>
      <c r="AV500" s="29"/>
      <c r="AW500" s="32"/>
      <c r="AX500" s="30"/>
      <c r="AY500" s="31"/>
      <c r="AZ500" s="29"/>
      <c r="BA500" s="29"/>
      <c r="BB500" s="29"/>
      <c r="BC500" s="29"/>
      <c r="BD500" s="32"/>
      <c r="BE500" s="30"/>
      <c r="BF500" s="31"/>
      <c r="BG500" s="29"/>
      <c r="BH500" s="29"/>
      <c r="BI500" s="29"/>
      <c r="BJ500" s="29"/>
      <c r="BK500" s="32"/>
      <c r="BL500" s="30"/>
      <c r="BM500" s="31"/>
      <c r="BN500" s="29"/>
      <c r="BO500" s="29"/>
      <c r="BP500" s="29"/>
      <c r="BQ500" s="29"/>
      <c r="BR500" s="32"/>
      <c r="BS500" s="30"/>
      <c r="BT500" s="31"/>
      <c r="BU500" s="29"/>
      <c r="BV500" s="29"/>
      <c r="BW500" s="29"/>
      <c r="BX500" s="29"/>
      <c r="BY500" s="32"/>
      <c r="BZ500" s="30"/>
      <c r="CA500" s="31"/>
      <c r="CB500" s="29"/>
      <c r="CC500" s="29"/>
      <c r="CD500" s="29"/>
      <c r="CE500" s="29"/>
      <c r="CF500" s="32"/>
      <c r="CG500" s="30"/>
      <c r="CH500" s="31"/>
      <c r="CI500" s="29"/>
      <c r="CJ500" s="29"/>
      <c r="CK500" s="29"/>
      <c r="CL500" s="29"/>
      <c r="CM500" s="32"/>
      <c r="CN500" s="30"/>
      <c r="CO500" s="31"/>
      <c r="CP500" s="29"/>
      <c r="CQ500" s="29"/>
      <c r="CR500" s="29"/>
      <c r="CS500" s="29"/>
      <c r="CT500" s="32"/>
      <c r="CU500" s="30"/>
      <c r="CV500" s="31"/>
      <c r="CW500" s="29"/>
      <c r="CX500" s="29"/>
      <c r="CY500" s="29"/>
      <c r="CZ500" s="29"/>
      <c r="DA500" s="32"/>
      <c r="DB500" s="30"/>
      <c r="DC500" s="31"/>
      <c r="DD500" s="29"/>
      <c r="DE500" s="29"/>
      <c r="DF500" s="29"/>
      <c r="DG500" s="29"/>
      <c r="DH500" s="32"/>
      <c r="DI500" s="30"/>
      <c r="DJ500" s="31"/>
      <c r="DK500" s="29"/>
      <c r="DL500" s="29"/>
      <c r="DM500" s="29"/>
      <c r="DN500" s="29"/>
      <c r="DO500" s="32"/>
      <c r="DP500" s="30"/>
      <c r="DQ500" s="31"/>
      <c r="DR500" s="29"/>
      <c r="DS500" s="29"/>
      <c r="DT500" s="29"/>
      <c r="DU500" s="29"/>
      <c r="DV500" s="32"/>
      <c r="DW500" s="30"/>
      <c r="DX500" s="31"/>
      <c r="DY500" s="29"/>
      <c r="DZ500" s="29"/>
      <c r="EA500" s="29"/>
      <c r="EB500" s="29"/>
      <c r="EC500" s="32"/>
      <c r="ED500" s="30"/>
      <c r="EE500" s="31"/>
      <c r="EF500" s="29"/>
      <c r="EG500" s="29"/>
      <c r="EH500" s="29"/>
      <c r="EI500" s="29"/>
      <c r="EJ500" s="32"/>
      <c r="EK500" s="30"/>
      <c r="EL500" s="31"/>
      <c r="EM500" s="29"/>
      <c r="EN500" s="29"/>
      <c r="EO500" s="29"/>
      <c r="EP500" s="29"/>
      <c r="EQ500" s="32"/>
      <c r="ER500" s="30"/>
      <c r="ES500" s="31"/>
      <c r="ET500" s="29"/>
      <c r="EU500" s="29"/>
      <c r="EV500" s="29"/>
      <c r="EW500" s="29"/>
      <c r="EX500" s="32"/>
      <c r="EY500" s="30"/>
      <c r="EZ500" s="31"/>
      <c r="FA500" s="29"/>
      <c r="FB500" s="29"/>
      <c r="FC500" s="29"/>
      <c r="FD500" s="29"/>
      <c r="FE500" s="32"/>
      <c r="FF500" s="30"/>
      <c r="FG500" s="31"/>
      <c r="FH500" s="29"/>
      <c r="FI500" s="29"/>
      <c r="FJ500" s="29"/>
      <c r="FK500" s="29"/>
      <c r="FL500" s="32"/>
      <c r="FM500" s="30"/>
      <c r="FN500" s="31"/>
      <c r="FO500" s="29"/>
      <c r="FP500" s="29"/>
      <c r="FQ500" s="29"/>
      <c r="FR500" s="29"/>
      <c r="FS500" s="32"/>
      <c r="FT500" s="30"/>
      <c r="FU500" s="31"/>
      <c r="FV500" s="29"/>
      <c r="FW500" s="29"/>
      <c r="FX500" s="29"/>
      <c r="FY500" s="29"/>
      <c r="FZ500" s="32"/>
      <c r="GA500" s="30"/>
      <c r="GB500" s="31"/>
      <c r="GC500" s="29"/>
      <c r="GD500" s="29"/>
      <c r="GE500" s="29"/>
      <c r="GF500" s="29"/>
      <c r="GG500" s="32"/>
      <c r="GH500" s="30"/>
      <c r="GI500" s="31"/>
      <c r="GJ500" s="29"/>
      <c r="GK500" s="29"/>
      <c r="GL500" s="29"/>
      <c r="GM500" s="29"/>
      <c r="GN500" s="32"/>
      <c r="GO500" s="30"/>
      <c r="GP500" s="31"/>
      <c r="GQ500" s="29"/>
      <c r="GR500" s="29"/>
      <c r="GS500" s="29"/>
      <c r="GT500" s="29"/>
      <c r="GU500" s="32"/>
      <c r="GV500" s="30"/>
      <c r="GW500" s="31"/>
      <c r="GX500" s="29"/>
      <c r="GY500" s="29"/>
      <c r="GZ500" s="29"/>
      <c r="HA500" s="29"/>
      <c r="HB500" s="32"/>
      <c r="HC500" s="30"/>
      <c r="HD500" s="31"/>
      <c r="HE500" s="29"/>
      <c r="HF500" s="29"/>
      <c r="HG500" s="29"/>
      <c r="HH500" s="29"/>
      <c r="HI500" s="32"/>
      <c r="HJ500" s="30"/>
      <c r="HK500" s="31"/>
      <c r="HL500" s="29"/>
      <c r="HM500" s="29"/>
      <c r="HN500" s="29"/>
      <c r="HO500" s="29"/>
      <c r="HP500" s="32"/>
      <c r="HQ500" s="30"/>
      <c r="HR500" s="31"/>
      <c r="HS500" s="29"/>
      <c r="HT500" s="29"/>
      <c r="HU500" s="29"/>
      <c r="HV500" s="29"/>
      <c r="HW500" s="32"/>
      <c r="HX500" s="30"/>
      <c r="HY500" s="31"/>
      <c r="HZ500" s="29"/>
      <c r="IA500" s="29"/>
      <c r="IB500" s="29"/>
      <c r="IC500" s="29"/>
      <c r="ID500" s="32"/>
      <c r="IE500" s="30"/>
      <c r="IF500" s="31"/>
      <c r="IG500" s="29"/>
      <c r="IH500" s="29"/>
      <c r="II500" s="29"/>
      <c r="IJ500" s="29"/>
      <c r="IK500" s="32"/>
      <c r="IL500" s="30"/>
      <c r="IM500" s="31"/>
      <c r="IN500" s="29"/>
      <c r="IO500" s="29"/>
      <c r="IP500" s="29"/>
      <c r="IQ500" s="29"/>
      <c r="IR500" s="32"/>
      <c r="IS500" s="30"/>
      <c r="IT500" s="31"/>
      <c r="IU500" s="29"/>
      <c r="IV500" s="29"/>
    </row>
    <row r="501" spans="1:256" hidden="1" outlineLevel="2" x14ac:dyDescent="0.25">
      <c r="A501" s="30" t="s">
        <v>1593</v>
      </c>
      <c r="B501" s="31">
        <v>37067</v>
      </c>
      <c r="C501" s="29" t="s">
        <v>1585</v>
      </c>
      <c r="D501" s="29" t="s">
        <v>1515</v>
      </c>
      <c r="E501" s="29"/>
      <c r="F501" s="29" t="s">
        <v>1526</v>
      </c>
      <c r="G501" s="32">
        <v>59348</v>
      </c>
      <c r="H501" s="30"/>
      <c r="I501" s="31"/>
      <c r="J501" s="29"/>
      <c r="K501" s="29"/>
      <c r="L501" s="29"/>
      <c r="M501" s="29"/>
      <c r="N501" s="32"/>
      <c r="O501" s="30"/>
      <c r="P501" s="31"/>
      <c r="Q501" s="29"/>
      <c r="R501" s="29"/>
      <c r="S501" s="29"/>
      <c r="T501" s="29"/>
      <c r="U501" s="32"/>
      <c r="V501" s="30"/>
      <c r="W501" s="31"/>
      <c r="X501" s="29"/>
      <c r="Y501" s="29"/>
      <c r="Z501" s="29"/>
      <c r="AA501" s="29"/>
      <c r="AB501" s="32"/>
      <c r="AC501" s="30"/>
      <c r="AD501" s="31"/>
      <c r="AE501" s="29"/>
      <c r="AF501" s="29"/>
      <c r="AG501" s="29"/>
      <c r="AH501" s="29"/>
      <c r="AI501" s="32"/>
      <c r="AJ501" s="30"/>
      <c r="AK501" s="31"/>
      <c r="AL501" s="29"/>
      <c r="AM501" s="29"/>
      <c r="AN501" s="29"/>
      <c r="AO501" s="29"/>
      <c r="AP501" s="32"/>
      <c r="AQ501" s="30"/>
      <c r="AR501" s="31"/>
      <c r="AS501" s="29"/>
      <c r="AT501" s="29"/>
      <c r="AU501" s="29"/>
      <c r="AV501" s="29"/>
      <c r="AW501" s="32"/>
      <c r="AX501" s="30"/>
      <c r="AY501" s="31"/>
      <c r="AZ501" s="29"/>
      <c r="BA501" s="29"/>
      <c r="BB501" s="29"/>
      <c r="BC501" s="29"/>
      <c r="BD501" s="32"/>
      <c r="BE501" s="30"/>
      <c r="BF501" s="31"/>
      <c r="BG501" s="29"/>
      <c r="BH501" s="29"/>
      <c r="BI501" s="29"/>
      <c r="BJ501" s="29"/>
      <c r="BK501" s="32"/>
      <c r="BL501" s="30"/>
      <c r="BM501" s="31"/>
      <c r="BN501" s="29"/>
      <c r="BO501" s="29"/>
      <c r="BP501" s="29"/>
      <c r="BQ501" s="29"/>
      <c r="BR501" s="32"/>
      <c r="BS501" s="30"/>
      <c r="BT501" s="31"/>
      <c r="BU501" s="29"/>
      <c r="BV501" s="29"/>
      <c r="BW501" s="29"/>
      <c r="BX501" s="29"/>
      <c r="BY501" s="32"/>
      <c r="BZ501" s="30"/>
      <c r="CA501" s="31"/>
      <c r="CB501" s="29"/>
      <c r="CC501" s="29"/>
      <c r="CD501" s="29"/>
      <c r="CE501" s="29"/>
      <c r="CF501" s="32"/>
      <c r="CG501" s="30"/>
      <c r="CH501" s="31"/>
      <c r="CI501" s="29"/>
      <c r="CJ501" s="29"/>
      <c r="CK501" s="29"/>
      <c r="CL501" s="29"/>
      <c r="CM501" s="32"/>
      <c r="CN501" s="30"/>
      <c r="CO501" s="31"/>
      <c r="CP501" s="29"/>
      <c r="CQ501" s="29"/>
      <c r="CR501" s="29"/>
      <c r="CS501" s="29"/>
      <c r="CT501" s="32"/>
      <c r="CU501" s="30"/>
      <c r="CV501" s="31"/>
      <c r="CW501" s="29"/>
      <c r="CX501" s="29"/>
      <c r="CY501" s="29"/>
      <c r="CZ501" s="29"/>
      <c r="DA501" s="32"/>
      <c r="DB501" s="30"/>
      <c r="DC501" s="31"/>
      <c r="DD501" s="29"/>
      <c r="DE501" s="29"/>
      <c r="DF501" s="29"/>
      <c r="DG501" s="29"/>
      <c r="DH501" s="32"/>
      <c r="DI501" s="30"/>
      <c r="DJ501" s="31"/>
      <c r="DK501" s="29"/>
      <c r="DL501" s="29"/>
      <c r="DM501" s="29"/>
      <c r="DN501" s="29"/>
      <c r="DO501" s="32"/>
      <c r="DP501" s="30"/>
      <c r="DQ501" s="31"/>
      <c r="DR501" s="29"/>
      <c r="DS501" s="29"/>
      <c r="DT501" s="29"/>
      <c r="DU501" s="29"/>
      <c r="DV501" s="32"/>
      <c r="DW501" s="30"/>
      <c r="DX501" s="31"/>
      <c r="DY501" s="29"/>
      <c r="DZ501" s="29"/>
      <c r="EA501" s="29"/>
      <c r="EB501" s="29"/>
      <c r="EC501" s="32"/>
      <c r="ED501" s="30"/>
      <c r="EE501" s="31"/>
      <c r="EF501" s="29"/>
      <c r="EG501" s="29"/>
      <c r="EH501" s="29"/>
      <c r="EI501" s="29"/>
      <c r="EJ501" s="32"/>
      <c r="EK501" s="30"/>
      <c r="EL501" s="31"/>
      <c r="EM501" s="29"/>
      <c r="EN501" s="29"/>
      <c r="EO501" s="29"/>
      <c r="EP501" s="29"/>
      <c r="EQ501" s="32"/>
      <c r="ER501" s="30"/>
      <c r="ES501" s="31"/>
      <c r="ET501" s="29"/>
      <c r="EU501" s="29"/>
      <c r="EV501" s="29"/>
      <c r="EW501" s="29"/>
      <c r="EX501" s="32"/>
      <c r="EY501" s="30"/>
      <c r="EZ501" s="31"/>
      <c r="FA501" s="29"/>
      <c r="FB501" s="29"/>
      <c r="FC501" s="29"/>
      <c r="FD501" s="29"/>
      <c r="FE501" s="32"/>
      <c r="FF501" s="30"/>
      <c r="FG501" s="31"/>
      <c r="FH501" s="29"/>
      <c r="FI501" s="29"/>
      <c r="FJ501" s="29"/>
      <c r="FK501" s="29"/>
      <c r="FL501" s="32"/>
      <c r="FM501" s="30"/>
      <c r="FN501" s="31"/>
      <c r="FO501" s="29"/>
      <c r="FP501" s="29"/>
      <c r="FQ501" s="29"/>
      <c r="FR501" s="29"/>
      <c r="FS501" s="32"/>
      <c r="FT501" s="30"/>
      <c r="FU501" s="31"/>
      <c r="FV501" s="29"/>
      <c r="FW501" s="29"/>
      <c r="FX501" s="29"/>
      <c r="FY501" s="29"/>
      <c r="FZ501" s="32"/>
      <c r="GA501" s="30"/>
      <c r="GB501" s="31"/>
      <c r="GC501" s="29"/>
      <c r="GD501" s="29"/>
      <c r="GE501" s="29"/>
      <c r="GF501" s="29"/>
      <c r="GG501" s="32"/>
      <c r="GH501" s="30"/>
      <c r="GI501" s="31"/>
      <c r="GJ501" s="29"/>
      <c r="GK501" s="29"/>
      <c r="GL501" s="29"/>
      <c r="GM501" s="29"/>
      <c r="GN501" s="32"/>
      <c r="GO501" s="30"/>
      <c r="GP501" s="31"/>
      <c r="GQ501" s="29"/>
      <c r="GR501" s="29"/>
      <c r="GS501" s="29"/>
      <c r="GT501" s="29"/>
      <c r="GU501" s="32"/>
      <c r="GV501" s="30"/>
      <c r="GW501" s="31"/>
      <c r="GX501" s="29"/>
      <c r="GY501" s="29"/>
      <c r="GZ501" s="29"/>
      <c r="HA501" s="29"/>
      <c r="HB501" s="32"/>
      <c r="HC501" s="30"/>
      <c r="HD501" s="31"/>
      <c r="HE501" s="29"/>
      <c r="HF501" s="29"/>
      <c r="HG501" s="29"/>
      <c r="HH501" s="29"/>
      <c r="HI501" s="32"/>
      <c r="HJ501" s="30"/>
      <c r="HK501" s="31"/>
      <c r="HL501" s="29"/>
      <c r="HM501" s="29"/>
      <c r="HN501" s="29"/>
      <c r="HO501" s="29"/>
      <c r="HP501" s="32"/>
      <c r="HQ501" s="30"/>
      <c r="HR501" s="31"/>
      <c r="HS501" s="29"/>
      <c r="HT501" s="29"/>
      <c r="HU501" s="29"/>
      <c r="HV501" s="29"/>
      <c r="HW501" s="32"/>
      <c r="HX501" s="30"/>
      <c r="HY501" s="31"/>
      <c r="HZ501" s="29"/>
      <c r="IA501" s="29"/>
      <c r="IB501" s="29"/>
      <c r="IC501" s="29"/>
      <c r="ID501" s="32"/>
      <c r="IE501" s="30"/>
      <c r="IF501" s="31"/>
      <c r="IG501" s="29"/>
      <c r="IH501" s="29"/>
      <c r="II501" s="29"/>
      <c r="IJ501" s="29"/>
      <c r="IK501" s="32"/>
      <c r="IL501" s="30"/>
      <c r="IM501" s="31"/>
      <c r="IN501" s="29"/>
      <c r="IO501" s="29"/>
      <c r="IP501" s="29"/>
      <c r="IQ501" s="29"/>
      <c r="IR501" s="32"/>
      <c r="IS501" s="30"/>
      <c r="IT501" s="31"/>
      <c r="IU501" s="29"/>
      <c r="IV501" s="29"/>
    </row>
    <row r="502" spans="1:256" hidden="1" outlineLevel="2" x14ac:dyDescent="0.25">
      <c r="A502" s="30" t="s">
        <v>1594</v>
      </c>
      <c r="B502" s="31">
        <v>37067</v>
      </c>
      <c r="C502" s="29" t="s">
        <v>1573</v>
      </c>
      <c r="D502" s="29" t="s">
        <v>1515</v>
      </c>
      <c r="E502" s="29"/>
      <c r="F502" s="29" t="s">
        <v>1526</v>
      </c>
      <c r="G502" s="32">
        <v>12155.70045445564</v>
      </c>
      <c r="H502" s="30"/>
      <c r="I502" s="31"/>
      <c r="J502" s="29"/>
      <c r="K502" s="29"/>
      <c r="L502" s="29"/>
      <c r="M502" s="29"/>
      <c r="N502" s="32"/>
      <c r="O502" s="30"/>
      <c r="P502" s="31"/>
      <c r="Q502" s="29"/>
      <c r="R502" s="29"/>
      <c r="S502" s="29"/>
      <c r="T502" s="29"/>
      <c r="U502" s="32"/>
      <c r="V502" s="30"/>
      <c r="W502" s="31"/>
      <c r="X502" s="29"/>
      <c r="Y502" s="29"/>
      <c r="Z502" s="29"/>
      <c r="AA502" s="29"/>
      <c r="AB502" s="32"/>
      <c r="AC502" s="30"/>
      <c r="AD502" s="31"/>
      <c r="AE502" s="29"/>
      <c r="AF502" s="29"/>
      <c r="AG502" s="29"/>
      <c r="AH502" s="29"/>
      <c r="AI502" s="32"/>
      <c r="AJ502" s="30"/>
      <c r="AK502" s="31"/>
      <c r="AL502" s="29"/>
      <c r="AM502" s="29"/>
      <c r="AN502" s="29"/>
      <c r="AO502" s="29"/>
      <c r="AP502" s="32"/>
      <c r="AQ502" s="30"/>
      <c r="AR502" s="31"/>
      <c r="AS502" s="29"/>
      <c r="AT502" s="29"/>
      <c r="AU502" s="29"/>
      <c r="AV502" s="29"/>
      <c r="AW502" s="32"/>
      <c r="AX502" s="30"/>
      <c r="AY502" s="31"/>
      <c r="AZ502" s="29"/>
      <c r="BA502" s="29"/>
      <c r="BB502" s="29"/>
      <c r="BC502" s="29"/>
      <c r="BD502" s="32"/>
      <c r="BE502" s="30"/>
      <c r="BF502" s="31"/>
      <c r="BG502" s="29"/>
      <c r="BH502" s="29"/>
      <c r="BI502" s="29"/>
      <c r="BJ502" s="29"/>
      <c r="BK502" s="32"/>
      <c r="BL502" s="30"/>
      <c r="BM502" s="31"/>
      <c r="BN502" s="29"/>
      <c r="BO502" s="29"/>
      <c r="BP502" s="29"/>
      <c r="BQ502" s="29"/>
      <c r="BR502" s="32"/>
      <c r="BS502" s="30"/>
      <c r="BT502" s="31"/>
      <c r="BU502" s="29"/>
      <c r="BV502" s="29"/>
      <c r="BW502" s="29"/>
      <c r="BX502" s="29"/>
      <c r="BY502" s="32"/>
      <c r="BZ502" s="30"/>
      <c r="CA502" s="31"/>
      <c r="CB502" s="29"/>
      <c r="CC502" s="29"/>
      <c r="CD502" s="29"/>
      <c r="CE502" s="29"/>
      <c r="CF502" s="32"/>
      <c r="CG502" s="30"/>
      <c r="CH502" s="31"/>
      <c r="CI502" s="29"/>
      <c r="CJ502" s="29"/>
      <c r="CK502" s="29"/>
      <c r="CL502" s="29"/>
      <c r="CM502" s="32"/>
      <c r="CN502" s="30"/>
      <c r="CO502" s="31"/>
      <c r="CP502" s="29"/>
      <c r="CQ502" s="29"/>
      <c r="CR502" s="29"/>
      <c r="CS502" s="29"/>
      <c r="CT502" s="32"/>
      <c r="CU502" s="30"/>
      <c r="CV502" s="31"/>
      <c r="CW502" s="29"/>
      <c r="CX502" s="29"/>
      <c r="CY502" s="29"/>
      <c r="CZ502" s="29"/>
      <c r="DA502" s="32"/>
      <c r="DB502" s="30"/>
      <c r="DC502" s="31"/>
      <c r="DD502" s="29"/>
      <c r="DE502" s="29"/>
      <c r="DF502" s="29"/>
      <c r="DG502" s="29"/>
      <c r="DH502" s="32"/>
      <c r="DI502" s="30"/>
      <c r="DJ502" s="31"/>
      <c r="DK502" s="29"/>
      <c r="DL502" s="29"/>
      <c r="DM502" s="29"/>
      <c r="DN502" s="29"/>
      <c r="DO502" s="32"/>
      <c r="DP502" s="30"/>
      <c r="DQ502" s="31"/>
      <c r="DR502" s="29"/>
      <c r="DS502" s="29"/>
      <c r="DT502" s="29"/>
      <c r="DU502" s="29"/>
      <c r="DV502" s="32"/>
      <c r="DW502" s="30"/>
      <c r="DX502" s="31"/>
      <c r="DY502" s="29"/>
      <c r="DZ502" s="29"/>
      <c r="EA502" s="29"/>
      <c r="EB502" s="29"/>
      <c r="EC502" s="32"/>
      <c r="ED502" s="30"/>
      <c r="EE502" s="31"/>
      <c r="EF502" s="29"/>
      <c r="EG502" s="29"/>
      <c r="EH502" s="29"/>
      <c r="EI502" s="29"/>
      <c r="EJ502" s="32"/>
      <c r="EK502" s="30"/>
      <c r="EL502" s="31"/>
      <c r="EM502" s="29"/>
      <c r="EN502" s="29"/>
      <c r="EO502" s="29"/>
      <c r="EP502" s="29"/>
      <c r="EQ502" s="32"/>
      <c r="ER502" s="30"/>
      <c r="ES502" s="31"/>
      <c r="ET502" s="29"/>
      <c r="EU502" s="29"/>
      <c r="EV502" s="29"/>
      <c r="EW502" s="29"/>
      <c r="EX502" s="32"/>
      <c r="EY502" s="30"/>
      <c r="EZ502" s="31"/>
      <c r="FA502" s="29"/>
      <c r="FB502" s="29"/>
      <c r="FC502" s="29"/>
      <c r="FD502" s="29"/>
      <c r="FE502" s="32"/>
      <c r="FF502" s="30"/>
      <c r="FG502" s="31"/>
      <c r="FH502" s="29"/>
      <c r="FI502" s="29"/>
      <c r="FJ502" s="29"/>
      <c r="FK502" s="29"/>
      <c r="FL502" s="32"/>
      <c r="FM502" s="30"/>
      <c r="FN502" s="31"/>
      <c r="FO502" s="29"/>
      <c r="FP502" s="29"/>
      <c r="FQ502" s="29"/>
      <c r="FR502" s="29"/>
      <c r="FS502" s="32"/>
      <c r="FT502" s="30"/>
      <c r="FU502" s="31"/>
      <c r="FV502" s="29"/>
      <c r="FW502" s="29"/>
      <c r="FX502" s="29"/>
      <c r="FY502" s="29"/>
      <c r="FZ502" s="32"/>
      <c r="GA502" s="30"/>
      <c r="GB502" s="31"/>
      <c r="GC502" s="29"/>
      <c r="GD502" s="29"/>
      <c r="GE502" s="29"/>
      <c r="GF502" s="29"/>
      <c r="GG502" s="32"/>
      <c r="GH502" s="30"/>
      <c r="GI502" s="31"/>
      <c r="GJ502" s="29"/>
      <c r="GK502" s="29"/>
      <c r="GL502" s="29"/>
      <c r="GM502" s="29"/>
      <c r="GN502" s="32"/>
      <c r="GO502" s="30"/>
      <c r="GP502" s="31"/>
      <c r="GQ502" s="29"/>
      <c r="GR502" s="29"/>
      <c r="GS502" s="29"/>
      <c r="GT502" s="29"/>
      <c r="GU502" s="32"/>
      <c r="GV502" s="30"/>
      <c r="GW502" s="31"/>
      <c r="GX502" s="29"/>
      <c r="GY502" s="29"/>
      <c r="GZ502" s="29"/>
      <c r="HA502" s="29"/>
      <c r="HB502" s="32"/>
      <c r="HC502" s="30"/>
      <c r="HD502" s="31"/>
      <c r="HE502" s="29"/>
      <c r="HF502" s="29"/>
      <c r="HG502" s="29"/>
      <c r="HH502" s="29"/>
      <c r="HI502" s="32"/>
      <c r="HJ502" s="30"/>
      <c r="HK502" s="31"/>
      <c r="HL502" s="29"/>
      <c r="HM502" s="29"/>
      <c r="HN502" s="29"/>
      <c r="HO502" s="29"/>
      <c r="HP502" s="32"/>
      <c r="HQ502" s="30"/>
      <c r="HR502" s="31"/>
      <c r="HS502" s="29"/>
      <c r="HT502" s="29"/>
      <c r="HU502" s="29"/>
      <c r="HV502" s="29"/>
      <c r="HW502" s="32"/>
      <c r="HX502" s="30"/>
      <c r="HY502" s="31"/>
      <c r="HZ502" s="29"/>
      <c r="IA502" s="29"/>
      <c r="IB502" s="29"/>
      <c r="IC502" s="29"/>
      <c r="ID502" s="32"/>
      <c r="IE502" s="30"/>
      <c r="IF502" s="31"/>
      <c r="IG502" s="29"/>
      <c r="IH502" s="29"/>
      <c r="II502" s="29"/>
      <c r="IJ502" s="29"/>
      <c r="IK502" s="32"/>
      <c r="IL502" s="30"/>
      <c r="IM502" s="31"/>
      <c r="IN502" s="29"/>
      <c r="IO502" s="29"/>
      <c r="IP502" s="29"/>
      <c r="IQ502" s="29"/>
      <c r="IR502" s="32"/>
      <c r="IS502" s="30"/>
      <c r="IT502" s="31"/>
      <c r="IU502" s="29"/>
      <c r="IV502" s="29"/>
    </row>
    <row r="503" spans="1:256" hidden="1" outlineLevel="2" x14ac:dyDescent="0.25">
      <c r="A503" s="30" t="s">
        <v>1595</v>
      </c>
      <c r="B503" s="31">
        <v>37068</v>
      </c>
      <c r="C503" s="29" t="s">
        <v>1596</v>
      </c>
      <c r="D503" s="29" t="s">
        <v>1515</v>
      </c>
      <c r="E503" s="29"/>
      <c r="F503" s="29" t="s">
        <v>1516</v>
      </c>
      <c r="G503" s="32">
        <v>3413.7658227848101</v>
      </c>
      <c r="H503" s="30"/>
      <c r="I503" s="31"/>
      <c r="J503" s="29"/>
      <c r="K503" s="29"/>
      <c r="L503" s="29"/>
      <c r="M503" s="29"/>
      <c r="N503" s="32"/>
      <c r="O503" s="30"/>
      <c r="P503" s="31"/>
      <c r="Q503" s="29"/>
      <c r="R503" s="29"/>
      <c r="S503" s="29"/>
      <c r="T503" s="29"/>
      <c r="U503" s="32"/>
      <c r="V503" s="30"/>
      <c r="W503" s="31"/>
      <c r="X503" s="29"/>
      <c r="Y503" s="29"/>
      <c r="Z503" s="29"/>
      <c r="AA503" s="29"/>
      <c r="AB503" s="32"/>
      <c r="AC503" s="30"/>
      <c r="AD503" s="31"/>
      <c r="AE503" s="29"/>
      <c r="AF503" s="29"/>
      <c r="AG503" s="29"/>
      <c r="AH503" s="29"/>
      <c r="AI503" s="32"/>
      <c r="AJ503" s="30"/>
      <c r="AK503" s="31"/>
      <c r="AL503" s="29"/>
      <c r="AM503" s="29"/>
      <c r="AN503" s="29"/>
      <c r="AO503" s="29"/>
      <c r="AP503" s="32"/>
      <c r="AQ503" s="30"/>
      <c r="AR503" s="31"/>
      <c r="AS503" s="29"/>
      <c r="AT503" s="29"/>
      <c r="AU503" s="29"/>
      <c r="AV503" s="29"/>
      <c r="AW503" s="32"/>
      <c r="AX503" s="30"/>
      <c r="AY503" s="31"/>
      <c r="AZ503" s="29"/>
      <c r="BA503" s="29"/>
      <c r="BB503" s="29"/>
      <c r="BC503" s="29"/>
      <c r="BD503" s="32"/>
      <c r="BE503" s="30"/>
      <c r="BF503" s="31"/>
      <c r="BG503" s="29"/>
      <c r="BH503" s="29"/>
      <c r="BI503" s="29"/>
      <c r="BJ503" s="29"/>
      <c r="BK503" s="32"/>
      <c r="BL503" s="30"/>
      <c r="BM503" s="31"/>
      <c r="BN503" s="29"/>
      <c r="BO503" s="29"/>
      <c r="BP503" s="29"/>
      <c r="BQ503" s="29"/>
      <c r="BR503" s="32"/>
      <c r="BS503" s="30"/>
      <c r="BT503" s="31"/>
      <c r="BU503" s="29"/>
      <c r="BV503" s="29"/>
      <c r="BW503" s="29"/>
      <c r="BX503" s="29"/>
      <c r="BY503" s="32"/>
      <c r="BZ503" s="30"/>
      <c r="CA503" s="31"/>
      <c r="CB503" s="29"/>
      <c r="CC503" s="29"/>
      <c r="CD503" s="29"/>
      <c r="CE503" s="29"/>
      <c r="CF503" s="32"/>
      <c r="CG503" s="30"/>
      <c r="CH503" s="31"/>
      <c r="CI503" s="29"/>
      <c r="CJ503" s="29"/>
      <c r="CK503" s="29"/>
      <c r="CL503" s="29"/>
      <c r="CM503" s="32"/>
      <c r="CN503" s="30"/>
      <c r="CO503" s="31"/>
      <c r="CP503" s="29"/>
      <c r="CQ503" s="29"/>
      <c r="CR503" s="29"/>
      <c r="CS503" s="29"/>
      <c r="CT503" s="32"/>
      <c r="CU503" s="30"/>
      <c r="CV503" s="31"/>
      <c r="CW503" s="29"/>
      <c r="CX503" s="29"/>
      <c r="CY503" s="29"/>
      <c r="CZ503" s="29"/>
      <c r="DA503" s="32"/>
      <c r="DB503" s="30"/>
      <c r="DC503" s="31"/>
      <c r="DD503" s="29"/>
      <c r="DE503" s="29"/>
      <c r="DF503" s="29"/>
      <c r="DG503" s="29"/>
      <c r="DH503" s="32"/>
      <c r="DI503" s="30"/>
      <c r="DJ503" s="31"/>
      <c r="DK503" s="29"/>
      <c r="DL503" s="29"/>
      <c r="DM503" s="29"/>
      <c r="DN503" s="29"/>
      <c r="DO503" s="32"/>
      <c r="DP503" s="30"/>
      <c r="DQ503" s="31"/>
      <c r="DR503" s="29"/>
      <c r="DS503" s="29"/>
      <c r="DT503" s="29"/>
      <c r="DU503" s="29"/>
      <c r="DV503" s="32"/>
      <c r="DW503" s="30"/>
      <c r="DX503" s="31"/>
      <c r="DY503" s="29"/>
      <c r="DZ503" s="29"/>
      <c r="EA503" s="29"/>
      <c r="EB503" s="29"/>
      <c r="EC503" s="32"/>
      <c r="ED503" s="30"/>
      <c r="EE503" s="31"/>
      <c r="EF503" s="29"/>
      <c r="EG503" s="29"/>
      <c r="EH503" s="29"/>
      <c r="EI503" s="29"/>
      <c r="EJ503" s="32"/>
      <c r="EK503" s="30"/>
      <c r="EL503" s="31"/>
      <c r="EM503" s="29"/>
      <c r="EN503" s="29"/>
      <c r="EO503" s="29"/>
      <c r="EP503" s="29"/>
      <c r="EQ503" s="32"/>
      <c r="ER503" s="30"/>
      <c r="ES503" s="31"/>
      <c r="ET503" s="29"/>
      <c r="EU503" s="29"/>
      <c r="EV503" s="29"/>
      <c r="EW503" s="29"/>
      <c r="EX503" s="32"/>
      <c r="EY503" s="30"/>
      <c r="EZ503" s="31"/>
      <c r="FA503" s="29"/>
      <c r="FB503" s="29"/>
      <c r="FC503" s="29"/>
      <c r="FD503" s="29"/>
      <c r="FE503" s="32"/>
      <c r="FF503" s="30"/>
      <c r="FG503" s="31"/>
      <c r="FH503" s="29"/>
      <c r="FI503" s="29"/>
      <c r="FJ503" s="29"/>
      <c r="FK503" s="29"/>
      <c r="FL503" s="32"/>
      <c r="FM503" s="30"/>
      <c r="FN503" s="31"/>
      <c r="FO503" s="29"/>
      <c r="FP503" s="29"/>
      <c r="FQ503" s="29"/>
      <c r="FR503" s="29"/>
      <c r="FS503" s="32"/>
      <c r="FT503" s="30"/>
      <c r="FU503" s="31"/>
      <c r="FV503" s="29"/>
      <c r="FW503" s="29"/>
      <c r="FX503" s="29"/>
      <c r="FY503" s="29"/>
      <c r="FZ503" s="32"/>
      <c r="GA503" s="30"/>
      <c r="GB503" s="31"/>
      <c r="GC503" s="29"/>
      <c r="GD503" s="29"/>
      <c r="GE503" s="29"/>
      <c r="GF503" s="29"/>
      <c r="GG503" s="32"/>
      <c r="GH503" s="30"/>
      <c r="GI503" s="31"/>
      <c r="GJ503" s="29"/>
      <c r="GK503" s="29"/>
      <c r="GL503" s="29"/>
      <c r="GM503" s="29"/>
      <c r="GN503" s="32"/>
      <c r="GO503" s="30"/>
      <c r="GP503" s="31"/>
      <c r="GQ503" s="29"/>
      <c r="GR503" s="29"/>
      <c r="GS503" s="29"/>
      <c r="GT503" s="29"/>
      <c r="GU503" s="32"/>
      <c r="GV503" s="30"/>
      <c r="GW503" s="31"/>
      <c r="GX503" s="29"/>
      <c r="GY503" s="29"/>
      <c r="GZ503" s="29"/>
      <c r="HA503" s="29"/>
      <c r="HB503" s="32"/>
      <c r="HC503" s="30"/>
      <c r="HD503" s="31"/>
      <c r="HE503" s="29"/>
      <c r="HF503" s="29"/>
      <c r="HG503" s="29"/>
      <c r="HH503" s="29"/>
      <c r="HI503" s="32"/>
      <c r="HJ503" s="30"/>
      <c r="HK503" s="31"/>
      <c r="HL503" s="29"/>
      <c r="HM503" s="29"/>
      <c r="HN503" s="29"/>
      <c r="HO503" s="29"/>
      <c r="HP503" s="32"/>
      <c r="HQ503" s="30"/>
      <c r="HR503" s="31"/>
      <c r="HS503" s="29"/>
      <c r="HT503" s="29"/>
      <c r="HU503" s="29"/>
      <c r="HV503" s="29"/>
      <c r="HW503" s="32"/>
      <c r="HX503" s="30"/>
      <c r="HY503" s="31"/>
      <c r="HZ503" s="29"/>
      <c r="IA503" s="29"/>
      <c r="IB503" s="29"/>
      <c r="IC503" s="29"/>
      <c r="ID503" s="32"/>
      <c r="IE503" s="30"/>
      <c r="IF503" s="31"/>
      <c r="IG503" s="29"/>
      <c r="IH503" s="29"/>
      <c r="II503" s="29"/>
      <c r="IJ503" s="29"/>
      <c r="IK503" s="32"/>
      <c r="IL503" s="30"/>
      <c r="IM503" s="31"/>
      <c r="IN503" s="29"/>
      <c r="IO503" s="29"/>
      <c r="IP503" s="29"/>
      <c r="IQ503" s="29"/>
      <c r="IR503" s="32"/>
      <c r="IS503" s="30"/>
      <c r="IT503" s="31"/>
      <c r="IU503" s="29"/>
      <c r="IV503" s="29"/>
    </row>
    <row r="504" spans="1:256" hidden="1" outlineLevel="2" x14ac:dyDescent="0.25">
      <c r="A504" s="30" t="s">
        <v>1597</v>
      </c>
      <c r="B504" s="31">
        <v>37068</v>
      </c>
      <c r="C504" s="29" t="s">
        <v>1539</v>
      </c>
      <c r="D504" s="29" t="s">
        <v>1515</v>
      </c>
      <c r="E504" s="29"/>
      <c r="F504" s="29" t="s">
        <v>1526</v>
      </c>
      <c r="G504" s="32">
        <v>3692</v>
      </c>
      <c r="H504" s="30"/>
      <c r="I504" s="31"/>
      <c r="J504" s="29"/>
      <c r="K504" s="29"/>
      <c r="L504" s="29"/>
      <c r="M504" s="29"/>
      <c r="N504" s="32"/>
      <c r="O504" s="30"/>
      <c r="P504" s="31"/>
      <c r="Q504" s="29"/>
      <c r="R504" s="29"/>
      <c r="S504" s="29"/>
      <c r="T504" s="29"/>
      <c r="U504" s="32"/>
      <c r="V504" s="30"/>
      <c r="W504" s="31"/>
      <c r="X504" s="29"/>
      <c r="Y504" s="29"/>
      <c r="Z504" s="29"/>
      <c r="AA504" s="29"/>
      <c r="AB504" s="32"/>
      <c r="AC504" s="30"/>
      <c r="AD504" s="31"/>
      <c r="AE504" s="29"/>
      <c r="AF504" s="29"/>
      <c r="AG504" s="29"/>
      <c r="AH504" s="29"/>
      <c r="AI504" s="32"/>
      <c r="AJ504" s="30"/>
      <c r="AK504" s="31"/>
      <c r="AL504" s="29"/>
      <c r="AM504" s="29"/>
      <c r="AN504" s="29"/>
      <c r="AO504" s="29"/>
      <c r="AP504" s="32"/>
      <c r="AQ504" s="30"/>
      <c r="AR504" s="31"/>
      <c r="AS504" s="29"/>
      <c r="AT504" s="29"/>
      <c r="AU504" s="29"/>
      <c r="AV504" s="29"/>
      <c r="AW504" s="32"/>
      <c r="AX504" s="30"/>
      <c r="AY504" s="31"/>
      <c r="AZ504" s="29"/>
      <c r="BA504" s="29"/>
      <c r="BB504" s="29"/>
      <c r="BC504" s="29"/>
      <c r="BD504" s="32"/>
      <c r="BE504" s="30"/>
      <c r="BF504" s="31"/>
      <c r="BG504" s="29"/>
      <c r="BH504" s="29"/>
      <c r="BI504" s="29"/>
      <c r="BJ504" s="29"/>
      <c r="BK504" s="32"/>
      <c r="BL504" s="30"/>
      <c r="BM504" s="31"/>
      <c r="BN504" s="29"/>
      <c r="BO504" s="29"/>
      <c r="BP504" s="29"/>
      <c r="BQ504" s="29"/>
      <c r="BR504" s="32"/>
      <c r="BS504" s="30"/>
      <c r="BT504" s="31"/>
      <c r="BU504" s="29"/>
      <c r="BV504" s="29"/>
      <c r="BW504" s="29"/>
      <c r="BX504" s="29"/>
      <c r="BY504" s="32"/>
      <c r="BZ504" s="30"/>
      <c r="CA504" s="31"/>
      <c r="CB504" s="29"/>
      <c r="CC504" s="29"/>
      <c r="CD504" s="29"/>
      <c r="CE504" s="29"/>
      <c r="CF504" s="32"/>
      <c r="CG504" s="30"/>
      <c r="CH504" s="31"/>
      <c r="CI504" s="29"/>
      <c r="CJ504" s="29"/>
      <c r="CK504" s="29"/>
      <c r="CL504" s="29"/>
      <c r="CM504" s="32"/>
      <c r="CN504" s="30"/>
      <c r="CO504" s="31"/>
      <c r="CP504" s="29"/>
      <c r="CQ504" s="29"/>
      <c r="CR504" s="29"/>
      <c r="CS504" s="29"/>
      <c r="CT504" s="32"/>
      <c r="CU504" s="30"/>
      <c r="CV504" s="31"/>
      <c r="CW504" s="29"/>
      <c r="CX504" s="29"/>
      <c r="CY504" s="29"/>
      <c r="CZ504" s="29"/>
      <c r="DA504" s="32"/>
      <c r="DB504" s="30"/>
      <c r="DC504" s="31"/>
      <c r="DD504" s="29"/>
      <c r="DE504" s="29"/>
      <c r="DF504" s="29"/>
      <c r="DG504" s="29"/>
      <c r="DH504" s="32"/>
      <c r="DI504" s="30"/>
      <c r="DJ504" s="31"/>
      <c r="DK504" s="29"/>
      <c r="DL504" s="29"/>
      <c r="DM504" s="29"/>
      <c r="DN504" s="29"/>
      <c r="DO504" s="32"/>
      <c r="DP504" s="30"/>
      <c r="DQ504" s="31"/>
      <c r="DR504" s="29"/>
      <c r="DS504" s="29"/>
      <c r="DT504" s="29"/>
      <c r="DU504" s="29"/>
      <c r="DV504" s="32"/>
      <c r="DW504" s="30"/>
      <c r="DX504" s="31"/>
      <c r="DY504" s="29"/>
      <c r="DZ504" s="29"/>
      <c r="EA504" s="29"/>
      <c r="EB504" s="29"/>
      <c r="EC504" s="32"/>
      <c r="ED504" s="30"/>
      <c r="EE504" s="31"/>
      <c r="EF504" s="29"/>
      <c r="EG504" s="29"/>
      <c r="EH504" s="29"/>
      <c r="EI504" s="29"/>
      <c r="EJ504" s="32"/>
      <c r="EK504" s="30"/>
      <c r="EL504" s="31"/>
      <c r="EM504" s="29"/>
      <c r="EN504" s="29"/>
      <c r="EO504" s="29"/>
      <c r="EP504" s="29"/>
      <c r="EQ504" s="32"/>
      <c r="ER504" s="30"/>
      <c r="ES504" s="31"/>
      <c r="ET504" s="29"/>
      <c r="EU504" s="29"/>
      <c r="EV504" s="29"/>
      <c r="EW504" s="29"/>
      <c r="EX504" s="32"/>
      <c r="EY504" s="30"/>
      <c r="EZ504" s="31"/>
      <c r="FA504" s="29"/>
      <c r="FB504" s="29"/>
      <c r="FC504" s="29"/>
      <c r="FD504" s="29"/>
      <c r="FE504" s="32"/>
      <c r="FF504" s="30"/>
      <c r="FG504" s="31"/>
      <c r="FH504" s="29"/>
      <c r="FI504" s="29"/>
      <c r="FJ504" s="29"/>
      <c r="FK504" s="29"/>
      <c r="FL504" s="32"/>
      <c r="FM504" s="30"/>
      <c r="FN504" s="31"/>
      <c r="FO504" s="29"/>
      <c r="FP504" s="29"/>
      <c r="FQ504" s="29"/>
      <c r="FR504" s="29"/>
      <c r="FS504" s="32"/>
      <c r="FT504" s="30"/>
      <c r="FU504" s="31"/>
      <c r="FV504" s="29"/>
      <c r="FW504" s="29"/>
      <c r="FX504" s="29"/>
      <c r="FY504" s="29"/>
      <c r="FZ504" s="32"/>
      <c r="GA504" s="30"/>
      <c r="GB504" s="31"/>
      <c r="GC504" s="29"/>
      <c r="GD504" s="29"/>
      <c r="GE504" s="29"/>
      <c r="GF504" s="29"/>
      <c r="GG504" s="32"/>
      <c r="GH504" s="30"/>
      <c r="GI504" s="31"/>
      <c r="GJ504" s="29"/>
      <c r="GK504" s="29"/>
      <c r="GL504" s="29"/>
      <c r="GM504" s="29"/>
      <c r="GN504" s="32"/>
      <c r="GO504" s="30"/>
      <c r="GP504" s="31"/>
      <c r="GQ504" s="29"/>
      <c r="GR504" s="29"/>
      <c r="GS504" s="29"/>
      <c r="GT504" s="29"/>
      <c r="GU504" s="32"/>
      <c r="GV504" s="30"/>
      <c r="GW504" s="31"/>
      <c r="GX504" s="29"/>
      <c r="GY504" s="29"/>
      <c r="GZ504" s="29"/>
      <c r="HA504" s="29"/>
      <c r="HB504" s="32"/>
      <c r="HC504" s="30"/>
      <c r="HD504" s="31"/>
      <c r="HE504" s="29"/>
      <c r="HF504" s="29"/>
      <c r="HG504" s="29"/>
      <c r="HH504" s="29"/>
      <c r="HI504" s="32"/>
      <c r="HJ504" s="30"/>
      <c r="HK504" s="31"/>
      <c r="HL504" s="29"/>
      <c r="HM504" s="29"/>
      <c r="HN504" s="29"/>
      <c r="HO504" s="29"/>
      <c r="HP504" s="32"/>
      <c r="HQ504" s="30"/>
      <c r="HR504" s="31"/>
      <c r="HS504" s="29"/>
      <c r="HT504" s="29"/>
      <c r="HU504" s="29"/>
      <c r="HV504" s="29"/>
      <c r="HW504" s="32"/>
      <c r="HX504" s="30"/>
      <c r="HY504" s="31"/>
      <c r="HZ504" s="29"/>
      <c r="IA504" s="29"/>
      <c r="IB504" s="29"/>
      <c r="IC504" s="29"/>
      <c r="ID504" s="32"/>
      <c r="IE504" s="30"/>
      <c r="IF504" s="31"/>
      <c r="IG504" s="29"/>
      <c r="IH504" s="29"/>
      <c r="II504" s="29"/>
      <c r="IJ504" s="29"/>
      <c r="IK504" s="32"/>
      <c r="IL504" s="30"/>
      <c r="IM504" s="31"/>
      <c r="IN504" s="29"/>
      <c r="IO504" s="29"/>
      <c r="IP504" s="29"/>
      <c r="IQ504" s="29"/>
      <c r="IR504" s="32"/>
      <c r="IS504" s="30"/>
      <c r="IT504" s="31"/>
      <c r="IU504" s="29"/>
      <c r="IV504" s="29"/>
    </row>
    <row r="505" spans="1:256" hidden="1" outlineLevel="2" x14ac:dyDescent="0.25">
      <c r="A505" s="30" t="s">
        <v>1598</v>
      </c>
      <c r="B505" s="31">
        <v>37069</v>
      </c>
      <c r="C505" s="29" t="s">
        <v>1528</v>
      </c>
      <c r="D505" s="29" t="s">
        <v>1515</v>
      </c>
      <c r="E505" s="29"/>
      <c r="F505" s="29" t="s">
        <v>1521</v>
      </c>
      <c r="G505" s="32">
        <v>139</v>
      </c>
      <c r="H505" s="30"/>
      <c r="I505" s="31"/>
      <c r="J505" s="29"/>
      <c r="K505" s="29"/>
      <c r="L505" s="29"/>
      <c r="M505" s="29"/>
      <c r="N505" s="32"/>
      <c r="O505" s="30"/>
      <c r="P505" s="31"/>
      <c r="Q505" s="29"/>
      <c r="R505" s="29"/>
      <c r="S505" s="29"/>
      <c r="T505" s="29"/>
      <c r="U505" s="32"/>
      <c r="V505" s="30"/>
      <c r="W505" s="31"/>
      <c r="X505" s="29"/>
      <c r="Y505" s="29"/>
      <c r="Z505" s="29"/>
      <c r="AA505" s="29"/>
      <c r="AB505" s="32"/>
      <c r="AC505" s="30"/>
      <c r="AD505" s="31"/>
      <c r="AE505" s="29"/>
      <c r="AF505" s="29"/>
      <c r="AG505" s="29"/>
      <c r="AH505" s="29"/>
      <c r="AI505" s="32"/>
      <c r="AJ505" s="30"/>
      <c r="AK505" s="31"/>
      <c r="AL505" s="29"/>
      <c r="AM505" s="29"/>
      <c r="AN505" s="29"/>
      <c r="AO505" s="29"/>
      <c r="AP505" s="32"/>
      <c r="AQ505" s="30"/>
      <c r="AR505" s="31"/>
      <c r="AS505" s="29"/>
      <c r="AT505" s="29"/>
      <c r="AU505" s="29"/>
      <c r="AV505" s="29"/>
      <c r="AW505" s="32"/>
      <c r="AX505" s="30"/>
      <c r="AY505" s="31"/>
      <c r="AZ505" s="29"/>
      <c r="BA505" s="29"/>
      <c r="BB505" s="29"/>
      <c r="BC505" s="29"/>
      <c r="BD505" s="32"/>
      <c r="BE505" s="30"/>
      <c r="BF505" s="31"/>
      <c r="BG505" s="29"/>
      <c r="BH505" s="29"/>
      <c r="BI505" s="29"/>
      <c r="BJ505" s="29"/>
      <c r="BK505" s="32"/>
      <c r="BL505" s="30"/>
      <c r="BM505" s="31"/>
      <c r="BN505" s="29"/>
      <c r="BO505" s="29"/>
      <c r="BP505" s="29"/>
      <c r="BQ505" s="29"/>
      <c r="BR505" s="32"/>
      <c r="BS505" s="30"/>
      <c r="BT505" s="31"/>
      <c r="BU505" s="29"/>
      <c r="BV505" s="29"/>
      <c r="BW505" s="29"/>
      <c r="BX505" s="29"/>
      <c r="BY505" s="32"/>
      <c r="BZ505" s="30"/>
      <c r="CA505" s="31"/>
      <c r="CB505" s="29"/>
      <c r="CC505" s="29"/>
      <c r="CD505" s="29"/>
      <c r="CE505" s="29"/>
      <c r="CF505" s="32"/>
      <c r="CG505" s="30"/>
      <c r="CH505" s="31"/>
      <c r="CI505" s="29"/>
      <c r="CJ505" s="29"/>
      <c r="CK505" s="29"/>
      <c r="CL505" s="29"/>
      <c r="CM505" s="32"/>
      <c r="CN505" s="30"/>
      <c r="CO505" s="31"/>
      <c r="CP505" s="29"/>
      <c r="CQ505" s="29"/>
      <c r="CR505" s="29"/>
      <c r="CS505" s="29"/>
      <c r="CT505" s="32"/>
      <c r="CU505" s="30"/>
      <c r="CV505" s="31"/>
      <c r="CW505" s="29"/>
      <c r="CX505" s="29"/>
      <c r="CY505" s="29"/>
      <c r="CZ505" s="29"/>
      <c r="DA505" s="32"/>
      <c r="DB505" s="30"/>
      <c r="DC505" s="31"/>
      <c r="DD505" s="29"/>
      <c r="DE505" s="29"/>
      <c r="DF505" s="29"/>
      <c r="DG505" s="29"/>
      <c r="DH505" s="32"/>
      <c r="DI505" s="30"/>
      <c r="DJ505" s="31"/>
      <c r="DK505" s="29"/>
      <c r="DL505" s="29"/>
      <c r="DM505" s="29"/>
      <c r="DN505" s="29"/>
      <c r="DO505" s="32"/>
      <c r="DP505" s="30"/>
      <c r="DQ505" s="31"/>
      <c r="DR505" s="29"/>
      <c r="DS505" s="29"/>
      <c r="DT505" s="29"/>
      <c r="DU505" s="29"/>
      <c r="DV505" s="32"/>
      <c r="DW505" s="30"/>
      <c r="DX505" s="31"/>
      <c r="DY505" s="29"/>
      <c r="DZ505" s="29"/>
      <c r="EA505" s="29"/>
      <c r="EB505" s="29"/>
      <c r="EC505" s="32"/>
      <c r="ED505" s="30"/>
      <c r="EE505" s="31"/>
      <c r="EF505" s="29"/>
      <c r="EG505" s="29"/>
      <c r="EH505" s="29"/>
      <c r="EI505" s="29"/>
      <c r="EJ505" s="32"/>
      <c r="EK505" s="30"/>
      <c r="EL505" s="31"/>
      <c r="EM505" s="29"/>
      <c r="EN505" s="29"/>
      <c r="EO505" s="29"/>
      <c r="EP505" s="29"/>
      <c r="EQ505" s="32"/>
      <c r="ER505" s="30"/>
      <c r="ES505" s="31"/>
      <c r="ET505" s="29"/>
      <c r="EU505" s="29"/>
      <c r="EV505" s="29"/>
      <c r="EW505" s="29"/>
      <c r="EX505" s="32"/>
      <c r="EY505" s="30"/>
      <c r="EZ505" s="31"/>
      <c r="FA505" s="29"/>
      <c r="FB505" s="29"/>
      <c r="FC505" s="29"/>
      <c r="FD505" s="29"/>
      <c r="FE505" s="32"/>
      <c r="FF505" s="30"/>
      <c r="FG505" s="31"/>
      <c r="FH505" s="29"/>
      <c r="FI505" s="29"/>
      <c r="FJ505" s="29"/>
      <c r="FK505" s="29"/>
      <c r="FL505" s="32"/>
      <c r="FM505" s="30"/>
      <c r="FN505" s="31"/>
      <c r="FO505" s="29"/>
      <c r="FP505" s="29"/>
      <c r="FQ505" s="29"/>
      <c r="FR505" s="29"/>
      <c r="FS505" s="32"/>
      <c r="FT505" s="30"/>
      <c r="FU505" s="31"/>
      <c r="FV505" s="29"/>
      <c r="FW505" s="29"/>
      <c r="FX505" s="29"/>
      <c r="FY505" s="29"/>
      <c r="FZ505" s="32"/>
      <c r="GA505" s="30"/>
      <c r="GB505" s="31"/>
      <c r="GC505" s="29"/>
      <c r="GD505" s="29"/>
      <c r="GE505" s="29"/>
      <c r="GF505" s="29"/>
      <c r="GG505" s="32"/>
      <c r="GH505" s="30"/>
      <c r="GI505" s="31"/>
      <c r="GJ505" s="29"/>
      <c r="GK505" s="29"/>
      <c r="GL505" s="29"/>
      <c r="GM505" s="29"/>
      <c r="GN505" s="32"/>
      <c r="GO505" s="30"/>
      <c r="GP505" s="31"/>
      <c r="GQ505" s="29"/>
      <c r="GR505" s="29"/>
      <c r="GS505" s="29"/>
      <c r="GT505" s="29"/>
      <c r="GU505" s="32"/>
      <c r="GV505" s="30"/>
      <c r="GW505" s="31"/>
      <c r="GX505" s="29"/>
      <c r="GY505" s="29"/>
      <c r="GZ505" s="29"/>
      <c r="HA505" s="29"/>
      <c r="HB505" s="32"/>
      <c r="HC505" s="30"/>
      <c r="HD505" s="31"/>
      <c r="HE505" s="29"/>
      <c r="HF505" s="29"/>
      <c r="HG505" s="29"/>
      <c r="HH505" s="29"/>
      <c r="HI505" s="32"/>
      <c r="HJ505" s="30"/>
      <c r="HK505" s="31"/>
      <c r="HL505" s="29"/>
      <c r="HM505" s="29"/>
      <c r="HN505" s="29"/>
      <c r="HO505" s="29"/>
      <c r="HP505" s="32"/>
      <c r="HQ505" s="30"/>
      <c r="HR505" s="31"/>
      <c r="HS505" s="29"/>
      <c r="HT505" s="29"/>
      <c r="HU505" s="29"/>
      <c r="HV505" s="29"/>
      <c r="HW505" s="32"/>
      <c r="HX505" s="30"/>
      <c r="HY505" s="31"/>
      <c r="HZ505" s="29"/>
      <c r="IA505" s="29"/>
      <c r="IB505" s="29"/>
      <c r="IC505" s="29"/>
      <c r="ID505" s="32"/>
      <c r="IE505" s="30"/>
      <c r="IF505" s="31"/>
      <c r="IG505" s="29"/>
      <c r="IH505" s="29"/>
      <c r="II505" s="29"/>
      <c r="IJ505" s="29"/>
      <c r="IK505" s="32"/>
      <c r="IL505" s="30"/>
      <c r="IM505" s="31"/>
      <c r="IN505" s="29"/>
      <c r="IO505" s="29"/>
      <c r="IP505" s="29"/>
      <c r="IQ505" s="29"/>
      <c r="IR505" s="32"/>
      <c r="IS505" s="30"/>
      <c r="IT505" s="31"/>
      <c r="IU505" s="29"/>
      <c r="IV505" s="29"/>
    </row>
    <row r="506" spans="1:256" hidden="1" outlineLevel="2" x14ac:dyDescent="0.25">
      <c r="A506" s="30" t="s">
        <v>1599</v>
      </c>
      <c r="B506" s="31">
        <v>37069</v>
      </c>
      <c r="C506" s="29" t="s">
        <v>1528</v>
      </c>
      <c r="D506" s="29" t="s">
        <v>1515</v>
      </c>
      <c r="E506" s="29"/>
      <c r="F506" s="29" t="s">
        <v>1521</v>
      </c>
      <c r="G506" s="32">
        <v>103</v>
      </c>
      <c r="H506" s="30"/>
      <c r="I506" s="31"/>
      <c r="J506" s="29"/>
      <c r="K506" s="29"/>
      <c r="L506" s="29"/>
      <c r="M506" s="29"/>
      <c r="N506" s="32"/>
      <c r="O506" s="30"/>
      <c r="P506" s="31"/>
      <c r="Q506" s="29"/>
      <c r="R506" s="29"/>
      <c r="S506" s="29"/>
      <c r="T506" s="29"/>
      <c r="U506" s="32"/>
      <c r="V506" s="30"/>
      <c r="W506" s="31"/>
      <c r="X506" s="29"/>
      <c r="Y506" s="29"/>
      <c r="Z506" s="29"/>
      <c r="AA506" s="29"/>
      <c r="AB506" s="32"/>
      <c r="AC506" s="30"/>
      <c r="AD506" s="31"/>
      <c r="AE506" s="29"/>
      <c r="AF506" s="29"/>
      <c r="AG506" s="29"/>
      <c r="AH506" s="29"/>
      <c r="AI506" s="32"/>
      <c r="AJ506" s="30"/>
      <c r="AK506" s="31"/>
      <c r="AL506" s="29"/>
      <c r="AM506" s="29"/>
      <c r="AN506" s="29"/>
      <c r="AO506" s="29"/>
      <c r="AP506" s="32"/>
      <c r="AQ506" s="30"/>
      <c r="AR506" s="31"/>
      <c r="AS506" s="29"/>
      <c r="AT506" s="29"/>
      <c r="AU506" s="29"/>
      <c r="AV506" s="29"/>
      <c r="AW506" s="32"/>
      <c r="AX506" s="30"/>
      <c r="AY506" s="31"/>
      <c r="AZ506" s="29"/>
      <c r="BA506" s="29"/>
      <c r="BB506" s="29"/>
      <c r="BC506" s="29"/>
      <c r="BD506" s="32"/>
      <c r="BE506" s="30"/>
      <c r="BF506" s="31"/>
      <c r="BG506" s="29"/>
      <c r="BH506" s="29"/>
      <c r="BI506" s="29"/>
      <c r="BJ506" s="29"/>
      <c r="BK506" s="32"/>
      <c r="BL506" s="30"/>
      <c r="BM506" s="31"/>
      <c r="BN506" s="29"/>
      <c r="BO506" s="29"/>
      <c r="BP506" s="29"/>
      <c r="BQ506" s="29"/>
      <c r="BR506" s="32"/>
      <c r="BS506" s="30"/>
      <c r="BT506" s="31"/>
      <c r="BU506" s="29"/>
      <c r="BV506" s="29"/>
      <c r="BW506" s="29"/>
      <c r="BX506" s="29"/>
      <c r="BY506" s="32"/>
      <c r="BZ506" s="30"/>
      <c r="CA506" s="31"/>
      <c r="CB506" s="29"/>
      <c r="CC506" s="29"/>
      <c r="CD506" s="29"/>
      <c r="CE506" s="29"/>
      <c r="CF506" s="32"/>
      <c r="CG506" s="30"/>
      <c r="CH506" s="31"/>
      <c r="CI506" s="29"/>
      <c r="CJ506" s="29"/>
      <c r="CK506" s="29"/>
      <c r="CL506" s="29"/>
      <c r="CM506" s="32"/>
      <c r="CN506" s="30"/>
      <c r="CO506" s="31"/>
      <c r="CP506" s="29"/>
      <c r="CQ506" s="29"/>
      <c r="CR506" s="29"/>
      <c r="CS506" s="29"/>
      <c r="CT506" s="32"/>
      <c r="CU506" s="30"/>
      <c r="CV506" s="31"/>
      <c r="CW506" s="29"/>
      <c r="CX506" s="29"/>
      <c r="CY506" s="29"/>
      <c r="CZ506" s="29"/>
      <c r="DA506" s="32"/>
      <c r="DB506" s="30"/>
      <c r="DC506" s="31"/>
      <c r="DD506" s="29"/>
      <c r="DE506" s="29"/>
      <c r="DF506" s="29"/>
      <c r="DG506" s="29"/>
      <c r="DH506" s="32"/>
      <c r="DI506" s="30"/>
      <c r="DJ506" s="31"/>
      <c r="DK506" s="29"/>
      <c r="DL506" s="29"/>
      <c r="DM506" s="29"/>
      <c r="DN506" s="29"/>
      <c r="DO506" s="32"/>
      <c r="DP506" s="30"/>
      <c r="DQ506" s="31"/>
      <c r="DR506" s="29"/>
      <c r="DS506" s="29"/>
      <c r="DT506" s="29"/>
      <c r="DU506" s="29"/>
      <c r="DV506" s="32"/>
      <c r="DW506" s="30"/>
      <c r="DX506" s="31"/>
      <c r="DY506" s="29"/>
      <c r="DZ506" s="29"/>
      <c r="EA506" s="29"/>
      <c r="EB506" s="29"/>
      <c r="EC506" s="32"/>
      <c r="ED506" s="30"/>
      <c r="EE506" s="31"/>
      <c r="EF506" s="29"/>
      <c r="EG506" s="29"/>
      <c r="EH506" s="29"/>
      <c r="EI506" s="29"/>
      <c r="EJ506" s="32"/>
      <c r="EK506" s="30"/>
      <c r="EL506" s="31"/>
      <c r="EM506" s="29"/>
      <c r="EN506" s="29"/>
      <c r="EO506" s="29"/>
      <c r="EP506" s="29"/>
      <c r="EQ506" s="32"/>
      <c r="ER506" s="30"/>
      <c r="ES506" s="31"/>
      <c r="ET506" s="29"/>
      <c r="EU506" s="29"/>
      <c r="EV506" s="29"/>
      <c r="EW506" s="29"/>
      <c r="EX506" s="32"/>
      <c r="EY506" s="30"/>
      <c r="EZ506" s="31"/>
      <c r="FA506" s="29"/>
      <c r="FB506" s="29"/>
      <c r="FC506" s="29"/>
      <c r="FD506" s="29"/>
      <c r="FE506" s="32"/>
      <c r="FF506" s="30"/>
      <c r="FG506" s="31"/>
      <c r="FH506" s="29"/>
      <c r="FI506" s="29"/>
      <c r="FJ506" s="29"/>
      <c r="FK506" s="29"/>
      <c r="FL506" s="32"/>
      <c r="FM506" s="30"/>
      <c r="FN506" s="31"/>
      <c r="FO506" s="29"/>
      <c r="FP506" s="29"/>
      <c r="FQ506" s="29"/>
      <c r="FR506" s="29"/>
      <c r="FS506" s="32"/>
      <c r="FT506" s="30"/>
      <c r="FU506" s="31"/>
      <c r="FV506" s="29"/>
      <c r="FW506" s="29"/>
      <c r="FX506" s="29"/>
      <c r="FY506" s="29"/>
      <c r="FZ506" s="32"/>
      <c r="GA506" s="30"/>
      <c r="GB506" s="31"/>
      <c r="GC506" s="29"/>
      <c r="GD506" s="29"/>
      <c r="GE506" s="29"/>
      <c r="GF506" s="29"/>
      <c r="GG506" s="32"/>
      <c r="GH506" s="30"/>
      <c r="GI506" s="31"/>
      <c r="GJ506" s="29"/>
      <c r="GK506" s="29"/>
      <c r="GL506" s="29"/>
      <c r="GM506" s="29"/>
      <c r="GN506" s="32"/>
      <c r="GO506" s="30"/>
      <c r="GP506" s="31"/>
      <c r="GQ506" s="29"/>
      <c r="GR506" s="29"/>
      <c r="GS506" s="29"/>
      <c r="GT506" s="29"/>
      <c r="GU506" s="32"/>
      <c r="GV506" s="30"/>
      <c r="GW506" s="31"/>
      <c r="GX506" s="29"/>
      <c r="GY506" s="29"/>
      <c r="GZ506" s="29"/>
      <c r="HA506" s="29"/>
      <c r="HB506" s="32"/>
      <c r="HC506" s="30"/>
      <c r="HD506" s="31"/>
      <c r="HE506" s="29"/>
      <c r="HF506" s="29"/>
      <c r="HG506" s="29"/>
      <c r="HH506" s="29"/>
      <c r="HI506" s="32"/>
      <c r="HJ506" s="30"/>
      <c r="HK506" s="31"/>
      <c r="HL506" s="29"/>
      <c r="HM506" s="29"/>
      <c r="HN506" s="29"/>
      <c r="HO506" s="29"/>
      <c r="HP506" s="32"/>
      <c r="HQ506" s="30"/>
      <c r="HR506" s="31"/>
      <c r="HS506" s="29"/>
      <c r="HT506" s="29"/>
      <c r="HU506" s="29"/>
      <c r="HV506" s="29"/>
      <c r="HW506" s="32"/>
      <c r="HX506" s="30"/>
      <c r="HY506" s="31"/>
      <c r="HZ506" s="29"/>
      <c r="IA506" s="29"/>
      <c r="IB506" s="29"/>
      <c r="IC506" s="29"/>
      <c r="ID506" s="32"/>
      <c r="IE506" s="30"/>
      <c r="IF506" s="31"/>
      <c r="IG506" s="29"/>
      <c r="IH506" s="29"/>
      <c r="II506" s="29"/>
      <c r="IJ506" s="29"/>
      <c r="IK506" s="32"/>
      <c r="IL506" s="30"/>
      <c r="IM506" s="31"/>
      <c r="IN506" s="29"/>
      <c r="IO506" s="29"/>
      <c r="IP506" s="29"/>
      <c r="IQ506" s="29"/>
      <c r="IR506" s="32"/>
      <c r="IS506" s="30"/>
      <c r="IT506" s="31"/>
      <c r="IU506" s="29"/>
      <c r="IV506" s="29"/>
    </row>
    <row r="507" spans="1:256" hidden="1" outlineLevel="2" x14ac:dyDescent="0.25">
      <c r="A507" s="30" t="s">
        <v>1600</v>
      </c>
      <c r="B507" s="31">
        <v>37069</v>
      </c>
      <c r="C507" s="29" t="s">
        <v>1528</v>
      </c>
      <c r="D507" s="29" t="s">
        <v>1515</v>
      </c>
      <c r="E507" s="29"/>
      <c r="F507" s="29" t="s">
        <v>1521</v>
      </c>
      <c r="G507" s="32">
        <v>56</v>
      </c>
      <c r="H507" s="30"/>
      <c r="I507" s="31"/>
      <c r="J507" s="29"/>
      <c r="K507" s="29"/>
      <c r="L507" s="29"/>
      <c r="M507" s="29"/>
      <c r="N507" s="32"/>
      <c r="O507" s="30"/>
      <c r="P507" s="31"/>
      <c r="Q507" s="29"/>
      <c r="R507" s="29"/>
      <c r="S507" s="29"/>
      <c r="T507" s="29"/>
      <c r="U507" s="32"/>
      <c r="V507" s="30"/>
      <c r="W507" s="31"/>
      <c r="X507" s="29"/>
      <c r="Y507" s="29"/>
      <c r="Z507" s="29"/>
      <c r="AA507" s="29"/>
      <c r="AB507" s="32"/>
      <c r="AC507" s="30"/>
      <c r="AD507" s="31"/>
      <c r="AE507" s="29"/>
      <c r="AF507" s="29"/>
      <c r="AG507" s="29"/>
      <c r="AH507" s="29"/>
      <c r="AI507" s="32"/>
      <c r="AJ507" s="30"/>
      <c r="AK507" s="31"/>
      <c r="AL507" s="29"/>
      <c r="AM507" s="29"/>
      <c r="AN507" s="29"/>
      <c r="AO507" s="29"/>
      <c r="AP507" s="32"/>
      <c r="AQ507" s="30"/>
      <c r="AR507" s="31"/>
      <c r="AS507" s="29"/>
      <c r="AT507" s="29"/>
      <c r="AU507" s="29"/>
      <c r="AV507" s="29"/>
      <c r="AW507" s="32"/>
      <c r="AX507" s="30"/>
      <c r="AY507" s="31"/>
      <c r="AZ507" s="29"/>
      <c r="BA507" s="29"/>
      <c r="BB507" s="29"/>
      <c r="BC507" s="29"/>
      <c r="BD507" s="32"/>
      <c r="BE507" s="30"/>
      <c r="BF507" s="31"/>
      <c r="BG507" s="29"/>
      <c r="BH507" s="29"/>
      <c r="BI507" s="29"/>
      <c r="BJ507" s="29"/>
      <c r="BK507" s="32"/>
      <c r="BL507" s="30"/>
      <c r="BM507" s="31"/>
      <c r="BN507" s="29"/>
      <c r="BO507" s="29"/>
      <c r="BP507" s="29"/>
      <c r="BQ507" s="29"/>
      <c r="BR507" s="32"/>
      <c r="BS507" s="30"/>
      <c r="BT507" s="31"/>
      <c r="BU507" s="29"/>
      <c r="BV507" s="29"/>
      <c r="BW507" s="29"/>
      <c r="BX507" s="29"/>
      <c r="BY507" s="32"/>
      <c r="BZ507" s="30"/>
      <c r="CA507" s="31"/>
      <c r="CB507" s="29"/>
      <c r="CC507" s="29"/>
      <c r="CD507" s="29"/>
      <c r="CE507" s="29"/>
      <c r="CF507" s="32"/>
      <c r="CG507" s="30"/>
      <c r="CH507" s="31"/>
      <c r="CI507" s="29"/>
      <c r="CJ507" s="29"/>
      <c r="CK507" s="29"/>
      <c r="CL507" s="29"/>
      <c r="CM507" s="32"/>
      <c r="CN507" s="30"/>
      <c r="CO507" s="31"/>
      <c r="CP507" s="29"/>
      <c r="CQ507" s="29"/>
      <c r="CR507" s="29"/>
      <c r="CS507" s="29"/>
      <c r="CT507" s="32"/>
      <c r="CU507" s="30"/>
      <c r="CV507" s="31"/>
      <c r="CW507" s="29"/>
      <c r="CX507" s="29"/>
      <c r="CY507" s="29"/>
      <c r="CZ507" s="29"/>
      <c r="DA507" s="32"/>
      <c r="DB507" s="30"/>
      <c r="DC507" s="31"/>
      <c r="DD507" s="29"/>
      <c r="DE507" s="29"/>
      <c r="DF507" s="29"/>
      <c r="DG507" s="29"/>
      <c r="DH507" s="32"/>
      <c r="DI507" s="30"/>
      <c r="DJ507" s="31"/>
      <c r="DK507" s="29"/>
      <c r="DL507" s="29"/>
      <c r="DM507" s="29"/>
      <c r="DN507" s="29"/>
      <c r="DO507" s="32"/>
      <c r="DP507" s="30"/>
      <c r="DQ507" s="31"/>
      <c r="DR507" s="29"/>
      <c r="DS507" s="29"/>
      <c r="DT507" s="29"/>
      <c r="DU507" s="29"/>
      <c r="DV507" s="32"/>
      <c r="DW507" s="30"/>
      <c r="DX507" s="31"/>
      <c r="DY507" s="29"/>
      <c r="DZ507" s="29"/>
      <c r="EA507" s="29"/>
      <c r="EB507" s="29"/>
      <c r="EC507" s="32"/>
      <c r="ED507" s="30"/>
      <c r="EE507" s="31"/>
      <c r="EF507" s="29"/>
      <c r="EG507" s="29"/>
      <c r="EH507" s="29"/>
      <c r="EI507" s="29"/>
      <c r="EJ507" s="32"/>
      <c r="EK507" s="30"/>
      <c r="EL507" s="31"/>
      <c r="EM507" s="29"/>
      <c r="EN507" s="29"/>
      <c r="EO507" s="29"/>
      <c r="EP507" s="29"/>
      <c r="EQ507" s="32"/>
      <c r="ER507" s="30"/>
      <c r="ES507" s="31"/>
      <c r="ET507" s="29"/>
      <c r="EU507" s="29"/>
      <c r="EV507" s="29"/>
      <c r="EW507" s="29"/>
      <c r="EX507" s="32"/>
      <c r="EY507" s="30"/>
      <c r="EZ507" s="31"/>
      <c r="FA507" s="29"/>
      <c r="FB507" s="29"/>
      <c r="FC507" s="29"/>
      <c r="FD507" s="29"/>
      <c r="FE507" s="32"/>
      <c r="FF507" s="30"/>
      <c r="FG507" s="31"/>
      <c r="FH507" s="29"/>
      <c r="FI507" s="29"/>
      <c r="FJ507" s="29"/>
      <c r="FK507" s="29"/>
      <c r="FL507" s="32"/>
      <c r="FM507" s="30"/>
      <c r="FN507" s="31"/>
      <c r="FO507" s="29"/>
      <c r="FP507" s="29"/>
      <c r="FQ507" s="29"/>
      <c r="FR507" s="29"/>
      <c r="FS507" s="32"/>
      <c r="FT507" s="30"/>
      <c r="FU507" s="31"/>
      <c r="FV507" s="29"/>
      <c r="FW507" s="29"/>
      <c r="FX507" s="29"/>
      <c r="FY507" s="29"/>
      <c r="FZ507" s="32"/>
      <c r="GA507" s="30"/>
      <c r="GB507" s="31"/>
      <c r="GC507" s="29"/>
      <c r="GD507" s="29"/>
      <c r="GE507" s="29"/>
      <c r="GF507" s="29"/>
      <c r="GG507" s="32"/>
      <c r="GH507" s="30"/>
      <c r="GI507" s="31"/>
      <c r="GJ507" s="29"/>
      <c r="GK507" s="29"/>
      <c r="GL507" s="29"/>
      <c r="GM507" s="29"/>
      <c r="GN507" s="32"/>
      <c r="GO507" s="30"/>
      <c r="GP507" s="31"/>
      <c r="GQ507" s="29"/>
      <c r="GR507" s="29"/>
      <c r="GS507" s="29"/>
      <c r="GT507" s="29"/>
      <c r="GU507" s="32"/>
      <c r="GV507" s="30"/>
      <c r="GW507" s="31"/>
      <c r="GX507" s="29"/>
      <c r="GY507" s="29"/>
      <c r="GZ507" s="29"/>
      <c r="HA507" s="29"/>
      <c r="HB507" s="32"/>
      <c r="HC507" s="30"/>
      <c r="HD507" s="31"/>
      <c r="HE507" s="29"/>
      <c r="HF507" s="29"/>
      <c r="HG507" s="29"/>
      <c r="HH507" s="29"/>
      <c r="HI507" s="32"/>
      <c r="HJ507" s="30"/>
      <c r="HK507" s="31"/>
      <c r="HL507" s="29"/>
      <c r="HM507" s="29"/>
      <c r="HN507" s="29"/>
      <c r="HO507" s="29"/>
      <c r="HP507" s="32"/>
      <c r="HQ507" s="30"/>
      <c r="HR507" s="31"/>
      <c r="HS507" s="29"/>
      <c r="HT507" s="29"/>
      <c r="HU507" s="29"/>
      <c r="HV507" s="29"/>
      <c r="HW507" s="32"/>
      <c r="HX507" s="30"/>
      <c r="HY507" s="31"/>
      <c r="HZ507" s="29"/>
      <c r="IA507" s="29"/>
      <c r="IB507" s="29"/>
      <c r="IC507" s="29"/>
      <c r="ID507" s="32"/>
      <c r="IE507" s="30"/>
      <c r="IF507" s="31"/>
      <c r="IG507" s="29"/>
      <c r="IH507" s="29"/>
      <c r="II507" s="29"/>
      <c r="IJ507" s="29"/>
      <c r="IK507" s="32"/>
      <c r="IL507" s="30"/>
      <c r="IM507" s="31"/>
      <c r="IN507" s="29"/>
      <c r="IO507" s="29"/>
      <c r="IP507" s="29"/>
      <c r="IQ507" s="29"/>
      <c r="IR507" s="32"/>
      <c r="IS507" s="30"/>
      <c r="IT507" s="31"/>
      <c r="IU507" s="29"/>
      <c r="IV507" s="29"/>
    </row>
    <row r="508" spans="1:256" hidden="1" outlineLevel="2" x14ac:dyDescent="0.25">
      <c r="A508" s="30" t="s">
        <v>1601</v>
      </c>
      <c r="B508" s="31">
        <v>37069</v>
      </c>
      <c r="C508" s="29" t="s">
        <v>1528</v>
      </c>
      <c r="D508" s="29" t="s">
        <v>1515</v>
      </c>
      <c r="E508" s="29"/>
      <c r="F508" s="29" t="s">
        <v>1521</v>
      </c>
      <c r="G508" s="32">
        <v>1169</v>
      </c>
      <c r="H508" s="30"/>
      <c r="I508" s="31"/>
      <c r="J508" s="29"/>
      <c r="K508" s="29"/>
      <c r="L508" s="29"/>
      <c r="M508" s="29"/>
      <c r="N508" s="32"/>
      <c r="O508" s="30"/>
      <c r="P508" s="31"/>
      <c r="Q508" s="29"/>
      <c r="R508" s="29"/>
      <c r="S508" s="29"/>
      <c r="T508" s="29"/>
      <c r="U508" s="32"/>
      <c r="V508" s="30"/>
      <c r="W508" s="31"/>
      <c r="X508" s="29"/>
      <c r="Y508" s="29"/>
      <c r="Z508" s="29"/>
      <c r="AA508" s="29"/>
      <c r="AB508" s="32"/>
      <c r="AC508" s="30"/>
      <c r="AD508" s="31"/>
      <c r="AE508" s="29"/>
      <c r="AF508" s="29"/>
      <c r="AG508" s="29"/>
      <c r="AH508" s="29"/>
      <c r="AI508" s="32"/>
      <c r="AJ508" s="30"/>
      <c r="AK508" s="31"/>
      <c r="AL508" s="29"/>
      <c r="AM508" s="29"/>
      <c r="AN508" s="29"/>
      <c r="AO508" s="29"/>
      <c r="AP508" s="32"/>
      <c r="AQ508" s="30"/>
      <c r="AR508" s="31"/>
      <c r="AS508" s="29"/>
      <c r="AT508" s="29"/>
      <c r="AU508" s="29"/>
      <c r="AV508" s="29"/>
      <c r="AW508" s="32"/>
      <c r="AX508" s="30"/>
      <c r="AY508" s="31"/>
      <c r="AZ508" s="29"/>
      <c r="BA508" s="29"/>
      <c r="BB508" s="29"/>
      <c r="BC508" s="29"/>
      <c r="BD508" s="32"/>
      <c r="BE508" s="30"/>
      <c r="BF508" s="31"/>
      <c r="BG508" s="29"/>
      <c r="BH508" s="29"/>
      <c r="BI508" s="29"/>
      <c r="BJ508" s="29"/>
      <c r="BK508" s="32"/>
      <c r="BL508" s="30"/>
      <c r="BM508" s="31"/>
      <c r="BN508" s="29"/>
      <c r="BO508" s="29"/>
      <c r="BP508" s="29"/>
      <c r="BQ508" s="29"/>
      <c r="BR508" s="32"/>
      <c r="BS508" s="30"/>
      <c r="BT508" s="31"/>
      <c r="BU508" s="29"/>
      <c r="BV508" s="29"/>
      <c r="BW508" s="29"/>
      <c r="BX508" s="29"/>
      <c r="BY508" s="32"/>
      <c r="BZ508" s="30"/>
      <c r="CA508" s="31"/>
      <c r="CB508" s="29"/>
      <c r="CC508" s="29"/>
      <c r="CD508" s="29"/>
      <c r="CE508" s="29"/>
      <c r="CF508" s="32"/>
      <c r="CG508" s="30"/>
      <c r="CH508" s="31"/>
      <c r="CI508" s="29"/>
      <c r="CJ508" s="29"/>
      <c r="CK508" s="29"/>
      <c r="CL508" s="29"/>
      <c r="CM508" s="32"/>
      <c r="CN508" s="30"/>
      <c r="CO508" s="31"/>
      <c r="CP508" s="29"/>
      <c r="CQ508" s="29"/>
      <c r="CR508" s="29"/>
      <c r="CS508" s="29"/>
      <c r="CT508" s="32"/>
      <c r="CU508" s="30"/>
      <c r="CV508" s="31"/>
      <c r="CW508" s="29"/>
      <c r="CX508" s="29"/>
      <c r="CY508" s="29"/>
      <c r="CZ508" s="29"/>
      <c r="DA508" s="32"/>
      <c r="DB508" s="30"/>
      <c r="DC508" s="31"/>
      <c r="DD508" s="29"/>
      <c r="DE508" s="29"/>
      <c r="DF508" s="29"/>
      <c r="DG508" s="29"/>
      <c r="DH508" s="32"/>
      <c r="DI508" s="30"/>
      <c r="DJ508" s="31"/>
      <c r="DK508" s="29"/>
      <c r="DL508" s="29"/>
      <c r="DM508" s="29"/>
      <c r="DN508" s="29"/>
      <c r="DO508" s="32"/>
      <c r="DP508" s="30"/>
      <c r="DQ508" s="31"/>
      <c r="DR508" s="29"/>
      <c r="DS508" s="29"/>
      <c r="DT508" s="29"/>
      <c r="DU508" s="29"/>
      <c r="DV508" s="32"/>
      <c r="DW508" s="30"/>
      <c r="DX508" s="31"/>
      <c r="DY508" s="29"/>
      <c r="DZ508" s="29"/>
      <c r="EA508" s="29"/>
      <c r="EB508" s="29"/>
      <c r="EC508" s="32"/>
      <c r="ED508" s="30"/>
      <c r="EE508" s="31"/>
      <c r="EF508" s="29"/>
      <c r="EG508" s="29"/>
      <c r="EH508" s="29"/>
      <c r="EI508" s="29"/>
      <c r="EJ508" s="32"/>
      <c r="EK508" s="30"/>
      <c r="EL508" s="31"/>
      <c r="EM508" s="29"/>
      <c r="EN508" s="29"/>
      <c r="EO508" s="29"/>
      <c r="EP508" s="29"/>
      <c r="EQ508" s="32"/>
      <c r="ER508" s="30"/>
      <c r="ES508" s="31"/>
      <c r="ET508" s="29"/>
      <c r="EU508" s="29"/>
      <c r="EV508" s="29"/>
      <c r="EW508" s="29"/>
      <c r="EX508" s="32"/>
      <c r="EY508" s="30"/>
      <c r="EZ508" s="31"/>
      <c r="FA508" s="29"/>
      <c r="FB508" s="29"/>
      <c r="FC508" s="29"/>
      <c r="FD508" s="29"/>
      <c r="FE508" s="32"/>
      <c r="FF508" s="30"/>
      <c r="FG508" s="31"/>
      <c r="FH508" s="29"/>
      <c r="FI508" s="29"/>
      <c r="FJ508" s="29"/>
      <c r="FK508" s="29"/>
      <c r="FL508" s="32"/>
      <c r="FM508" s="30"/>
      <c r="FN508" s="31"/>
      <c r="FO508" s="29"/>
      <c r="FP508" s="29"/>
      <c r="FQ508" s="29"/>
      <c r="FR508" s="29"/>
      <c r="FS508" s="32"/>
      <c r="FT508" s="30"/>
      <c r="FU508" s="31"/>
      <c r="FV508" s="29"/>
      <c r="FW508" s="29"/>
      <c r="FX508" s="29"/>
      <c r="FY508" s="29"/>
      <c r="FZ508" s="32"/>
      <c r="GA508" s="30"/>
      <c r="GB508" s="31"/>
      <c r="GC508" s="29"/>
      <c r="GD508" s="29"/>
      <c r="GE508" s="29"/>
      <c r="GF508" s="29"/>
      <c r="GG508" s="32"/>
      <c r="GH508" s="30"/>
      <c r="GI508" s="31"/>
      <c r="GJ508" s="29"/>
      <c r="GK508" s="29"/>
      <c r="GL508" s="29"/>
      <c r="GM508" s="29"/>
      <c r="GN508" s="32"/>
      <c r="GO508" s="30"/>
      <c r="GP508" s="31"/>
      <c r="GQ508" s="29"/>
      <c r="GR508" s="29"/>
      <c r="GS508" s="29"/>
      <c r="GT508" s="29"/>
      <c r="GU508" s="32"/>
      <c r="GV508" s="30"/>
      <c r="GW508" s="31"/>
      <c r="GX508" s="29"/>
      <c r="GY508" s="29"/>
      <c r="GZ508" s="29"/>
      <c r="HA508" s="29"/>
      <c r="HB508" s="32"/>
      <c r="HC508" s="30"/>
      <c r="HD508" s="31"/>
      <c r="HE508" s="29"/>
      <c r="HF508" s="29"/>
      <c r="HG508" s="29"/>
      <c r="HH508" s="29"/>
      <c r="HI508" s="32"/>
      <c r="HJ508" s="30"/>
      <c r="HK508" s="31"/>
      <c r="HL508" s="29"/>
      <c r="HM508" s="29"/>
      <c r="HN508" s="29"/>
      <c r="HO508" s="29"/>
      <c r="HP508" s="32"/>
      <c r="HQ508" s="30"/>
      <c r="HR508" s="31"/>
      <c r="HS508" s="29"/>
      <c r="HT508" s="29"/>
      <c r="HU508" s="29"/>
      <c r="HV508" s="29"/>
      <c r="HW508" s="32"/>
      <c r="HX508" s="30"/>
      <c r="HY508" s="31"/>
      <c r="HZ508" s="29"/>
      <c r="IA508" s="29"/>
      <c r="IB508" s="29"/>
      <c r="IC508" s="29"/>
      <c r="ID508" s="32"/>
      <c r="IE508" s="30"/>
      <c r="IF508" s="31"/>
      <c r="IG508" s="29"/>
      <c r="IH508" s="29"/>
      <c r="II508" s="29"/>
      <c r="IJ508" s="29"/>
      <c r="IK508" s="32"/>
      <c r="IL508" s="30"/>
      <c r="IM508" s="31"/>
      <c r="IN508" s="29"/>
      <c r="IO508" s="29"/>
      <c r="IP508" s="29"/>
      <c r="IQ508" s="29"/>
      <c r="IR508" s="32"/>
      <c r="IS508" s="30"/>
      <c r="IT508" s="31"/>
      <c r="IU508" s="29"/>
      <c r="IV508" s="29"/>
    </row>
    <row r="509" spans="1:256" hidden="1" outlineLevel="2" x14ac:dyDescent="0.25">
      <c r="A509" s="30" t="s">
        <v>1602</v>
      </c>
      <c r="B509" s="31">
        <v>37069</v>
      </c>
      <c r="C509" s="29" t="s">
        <v>1528</v>
      </c>
      <c r="D509" s="29" t="s">
        <v>1515</v>
      </c>
      <c r="E509" s="29"/>
      <c r="F509" s="29" t="s">
        <v>1521</v>
      </c>
      <c r="G509" s="32">
        <v>581</v>
      </c>
      <c r="H509" s="30"/>
      <c r="I509" s="31"/>
      <c r="J509" s="29"/>
      <c r="K509" s="29"/>
      <c r="L509" s="29"/>
      <c r="M509" s="29"/>
      <c r="N509" s="32"/>
      <c r="O509" s="30"/>
      <c r="P509" s="31"/>
      <c r="Q509" s="29"/>
      <c r="R509" s="29"/>
      <c r="S509" s="29"/>
      <c r="T509" s="29"/>
      <c r="U509" s="32"/>
      <c r="V509" s="30"/>
      <c r="W509" s="31"/>
      <c r="X509" s="29"/>
      <c r="Y509" s="29"/>
      <c r="Z509" s="29"/>
      <c r="AA509" s="29"/>
      <c r="AB509" s="32"/>
      <c r="AC509" s="30"/>
      <c r="AD509" s="31"/>
      <c r="AE509" s="29"/>
      <c r="AF509" s="29"/>
      <c r="AG509" s="29"/>
      <c r="AH509" s="29"/>
      <c r="AI509" s="32"/>
      <c r="AJ509" s="30"/>
      <c r="AK509" s="31"/>
      <c r="AL509" s="29"/>
      <c r="AM509" s="29"/>
      <c r="AN509" s="29"/>
      <c r="AO509" s="29"/>
      <c r="AP509" s="32"/>
      <c r="AQ509" s="30"/>
      <c r="AR509" s="31"/>
      <c r="AS509" s="29"/>
      <c r="AT509" s="29"/>
      <c r="AU509" s="29"/>
      <c r="AV509" s="29"/>
      <c r="AW509" s="32"/>
      <c r="AX509" s="30"/>
      <c r="AY509" s="31"/>
      <c r="AZ509" s="29"/>
      <c r="BA509" s="29"/>
      <c r="BB509" s="29"/>
      <c r="BC509" s="29"/>
      <c r="BD509" s="32"/>
      <c r="BE509" s="30"/>
      <c r="BF509" s="31"/>
      <c r="BG509" s="29"/>
      <c r="BH509" s="29"/>
      <c r="BI509" s="29"/>
      <c r="BJ509" s="29"/>
      <c r="BK509" s="32"/>
      <c r="BL509" s="30"/>
      <c r="BM509" s="31"/>
      <c r="BN509" s="29"/>
      <c r="BO509" s="29"/>
      <c r="BP509" s="29"/>
      <c r="BQ509" s="29"/>
      <c r="BR509" s="32"/>
      <c r="BS509" s="30"/>
      <c r="BT509" s="31"/>
      <c r="BU509" s="29"/>
      <c r="BV509" s="29"/>
      <c r="BW509" s="29"/>
      <c r="BX509" s="29"/>
      <c r="BY509" s="32"/>
      <c r="BZ509" s="30"/>
      <c r="CA509" s="31"/>
      <c r="CB509" s="29"/>
      <c r="CC509" s="29"/>
      <c r="CD509" s="29"/>
      <c r="CE509" s="29"/>
      <c r="CF509" s="32"/>
      <c r="CG509" s="30"/>
      <c r="CH509" s="31"/>
      <c r="CI509" s="29"/>
      <c r="CJ509" s="29"/>
      <c r="CK509" s="29"/>
      <c r="CL509" s="29"/>
      <c r="CM509" s="32"/>
      <c r="CN509" s="30"/>
      <c r="CO509" s="31"/>
      <c r="CP509" s="29"/>
      <c r="CQ509" s="29"/>
      <c r="CR509" s="29"/>
      <c r="CS509" s="29"/>
      <c r="CT509" s="32"/>
      <c r="CU509" s="30"/>
      <c r="CV509" s="31"/>
      <c r="CW509" s="29"/>
      <c r="CX509" s="29"/>
      <c r="CY509" s="29"/>
      <c r="CZ509" s="29"/>
      <c r="DA509" s="32"/>
      <c r="DB509" s="30"/>
      <c r="DC509" s="31"/>
      <c r="DD509" s="29"/>
      <c r="DE509" s="29"/>
      <c r="DF509" s="29"/>
      <c r="DG509" s="29"/>
      <c r="DH509" s="32"/>
      <c r="DI509" s="30"/>
      <c r="DJ509" s="31"/>
      <c r="DK509" s="29"/>
      <c r="DL509" s="29"/>
      <c r="DM509" s="29"/>
      <c r="DN509" s="29"/>
      <c r="DO509" s="32"/>
      <c r="DP509" s="30"/>
      <c r="DQ509" s="31"/>
      <c r="DR509" s="29"/>
      <c r="DS509" s="29"/>
      <c r="DT509" s="29"/>
      <c r="DU509" s="29"/>
      <c r="DV509" s="32"/>
      <c r="DW509" s="30"/>
      <c r="DX509" s="31"/>
      <c r="DY509" s="29"/>
      <c r="DZ509" s="29"/>
      <c r="EA509" s="29"/>
      <c r="EB509" s="29"/>
      <c r="EC509" s="32"/>
      <c r="ED509" s="30"/>
      <c r="EE509" s="31"/>
      <c r="EF509" s="29"/>
      <c r="EG509" s="29"/>
      <c r="EH509" s="29"/>
      <c r="EI509" s="29"/>
      <c r="EJ509" s="32"/>
      <c r="EK509" s="30"/>
      <c r="EL509" s="31"/>
      <c r="EM509" s="29"/>
      <c r="EN509" s="29"/>
      <c r="EO509" s="29"/>
      <c r="EP509" s="29"/>
      <c r="EQ509" s="32"/>
      <c r="ER509" s="30"/>
      <c r="ES509" s="31"/>
      <c r="ET509" s="29"/>
      <c r="EU509" s="29"/>
      <c r="EV509" s="29"/>
      <c r="EW509" s="29"/>
      <c r="EX509" s="32"/>
      <c r="EY509" s="30"/>
      <c r="EZ509" s="31"/>
      <c r="FA509" s="29"/>
      <c r="FB509" s="29"/>
      <c r="FC509" s="29"/>
      <c r="FD509" s="29"/>
      <c r="FE509" s="32"/>
      <c r="FF509" s="30"/>
      <c r="FG509" s="31"/>
      <c r="FH509" s="29"/>
      <c r="FI509" s="29"/>
      <c r="FJ509" s="29"/>
      <c r="FK509" s="29"/>
      <c r="FL509" s="32"/>
      <c r="FM509" s="30"/>
      <c r="FN509" s="31"/>
      <c r="FO509" s="29"/>
      <c r="FP509" s="29"/>
      <c r="FQ509" s="29"/>
      <c r="FR509" s="29"/>
      <c r="FS509" s="32"/>
      <c r="FT509" s="30"/>
      <c r="FU509" s="31"/>
      <c r="FV509" s="29"/>
      <c r="FW509" s="29"/>
      <c r="FX509" s="29"/>
      <c r="FY509" s="29"/>
      <c r="FZ509" s="32"/>
      <c r="GA509" s="30"/>
      <c r="GB509" s="31"/>
      <c r="GC509" s="29"/>
      <c r="GD509" s="29"/>
      <c r="GE509" s="29"/>
      <c r="GF509" s="29"/>
      <c r="GG509" s="32"/>
      <c r="GH509" s="30"/>
      <c r="GI509" s="31"/>
      <c r="GJ509" s="29"/>
      <c r="GK509" s="29"/>
      <c r="GL509" s="29"/>
      <c r="GM509" s="29"/>
      <c r="GN509" s="32"/>
      <c r="GO509" s="30"/>
      <c r="GP509" s="31"/>
      <c r="GQ509" s="29"/>
      <c r="GR509" s="29"/>
      <c r="GS509" s="29"/>
      <c r="GT509" s="29"/>
      <c r="GU509" s="32"/>
      <c r="GV509" s="30"/>
      <c r="GW509" s="31"/>
      <c r="GX509" s="29"/>
      <c r="GY509" s="29"/>
      <c r="GZ509" s="29"/>
      <c r="HA509" s="29"/>
      <c r="HB509" s="32"/>
      <c r="HC509" s="30"/>
      <c r="HD509" s="31"/>
      <c r="HE509" s="29"/>
      <c r="HF509" s="29"/>
      <c r="HG509" s="29"/>
      <c r="HH509" s="29"/>
      <c r="HI509" s="32"/>
      <c r="HJ509" s="30"/>
      <c r="HK509" s="31"/>
      <c r="HL509" s="29"/>
      <c r="HM509" s="29"/>
      <c r="HN509" s="29"/>
      <c r="HO509" s="29"/>
      <c r="HP509" s="32"/>
      <c r="HQ509" s="30"/>
      <c r="HR509" s="31"/>
      <c r="HS509" s="29"/>
      <c r="HT509" s="29"/>
      <c r="HU509" s="29"/>
      <c r="HV509" s="29"/>
      <c r="HW509" s="32"/>
      <c r="HX509" s="30"/>
      <c r="HY509" s="31"/>
      <c r="HZ509" s="29"/>
      <c r="IA509" s="29"/>
      <c r="IB509" s="29"/>
      <c r="IC509" s="29"/>
      <c r="ID509" s="32"/>
      <c r="IE509" s="30"/>
      <c r="IF509" s="31"/>
      <c r="IG509" s="29"/>
      <c r="IH509" s="29"/>
      <c r="II509" s="29"/>
      <c r="IJ509" s="29"/>
      <c r="IK509" s="32"/>
      <c r="IL509" s="30"/>
      <c r="IM509" s="31"/>
      <c r="IN509" s="29"/>
      <c r="IO509" s="29"/>
      <c r="IP509" s="29"/>
      <c r="IQ509" s="29"/>
      <c r="IR509" s="32"/>
      <c r="IS509" s="30"/>
      <c r="IT509" s="31"/>
      <c r="IU509" s="29"/>
      <c r="IV509" s="29"/>
    </row>
    <row r="510" spans="1:256" hidden="1" outlineLevel="2" x14ac:dyDescent="0.25">
      <c r="A510" s="30" t="s">
        <v>1603</v>
      </c>
      <c r="B510" s="31">
        <v>37069</v>
      </c>
      <c r="C510" s="29" t="s">
        <v>1528</v>
      </c>
      <c r="D510" s="29" t="s">
        <v>1515</v>
      </c>
      <c r="E510" s="29"/>
      <c r="F510" s="29" t="s">
        <v>1521</v>
      </c>
      <c r="G510" s="32">
        <v>436</v>
      </c>
      <c r="H510" s="30"/>
      <c r="I510" s="31"/>
      <c r="J510" s="29"/>
      <c r="K510" s="29"/>
      <c r="L510" s="29"/>
      <c r="M510" s="29"/>
      <c r="N510" s="32"/>
      <c r="O510" s="30"/>
      <c r="P510" s="31"/>
      <c r="Q510" s="29"/>
      <c r="R510" s="29"/>
      <c r="S510" s="29"/>
      <c r="T510" s="29"/>
      <c r="U510" s="32"/>
      <c r="V510" s="30"/>
      <c r="W510" s="31"/>
      <c r="X510" s="29"/>
      <c r="Y510" s="29"/>
      <c r="Z510" s="29"/>
      <c r="AA510" s="29"/>
      <c r="AB510" s="32"/>
      <c r="AC510" s="30"/>
      <c r="AD510" s="31"/>
      <c r="AE510" s="29"/>
      <c r="AF510" s="29"/>
      <c r="AG510" s="29"/>
      <c r="AH510" s="29"/>
      <c r="AI510" s="32"/>
      <c r="AJ510" s="30"/>
      <c r="AK510" s="31"/>
      <c r="AL510" s="29"/>
      <c r="AM510" s="29"/>
      <c r="AN510" s="29"/>
      <c r="AO510" s="29"/>
      <c r="AP510" s="32"/>
      <c r="AQ510" s="30"/>
      <c r="AR510" s="31"/>
      <c r="AS510" s="29"/>
      <c r="AT510" s="29"/>
      <c r="AU510" s="29"/>
      <c r="AV510" s="29"/>
      <c r="AW510" s="32"/>
      <c r="AX510" s="30"/>
      <c r="AY510" s="31"/>
      <c r="AZ510" s="29"/>
      <c r="BA510" s="29"/>
      <c r="BB510" s="29"/>
      <c r="BC510" s="29"/>
      <c r="BD510" s="32"/>
      <c r="BE510" s="30"/>
      <c r="BF510" s="31"/>
      <c r="BG510" s="29"/>
      <c r="BH510" s="29"/>
      <c r="BI510" s="29"/>
      <c r="BJ510" s="29"/>
      <c r="BK510" s="32"/>
      <c r="BL510" s="30"/>
      <c r="BM510" s="31"/>
      <c r="BN510" s="29"/>
      <c r="BO510" s="29"/>
      <c r="BP510" s="29"/>
      <c r="BQ510" s="29"/>
      <c r="BR510" s="32"/>
      <c r="BS510" s="30"/>
      <c r="BT510" s="31"/>
      <c r="BU510" s="29"/>
      <c r="BV510" s="29"/>
      <c r="BW510" s="29"/>
      <c r="BX510" s="29"/>
      <c r="BY510" s="32"/>
      <c r="BZ510" s="30"/>
      <c r="CA510" s="31"/>
      <c r="CB510" s="29"/>
      <c r="CC510" s="29"/>
      <c r="CD510" s="29"/>
      <c r="CE510" s="29"/>
      <c r="CF510" s="32"/>
      <c r="CG510" s="30"/>
      <c r="CH510" s="31"/>
      <c r="CI510" s="29"/>
      <c r="CJ510" s="29"/>
      <c r="CK510" s="29"/>
      <c r="CL510" s="29"/>
      <c r="CM510" s="32"/>
      <c r="CN510" s="30"/>
      <c r="CO510" s="31"/>
      <c r="CP510" s="29"/>
      <c r="CQ510" s="29"/>
      <c r="CR510" s="29"/>
      <c r="CS510" s="29"/>
      <c r="CT510" s="32"/>
      <c r="CU510" s="30"/>
      <c r="CV510" s="31"/>
      <c r="CW510" s="29"/>
      <c r="CX510" s="29"/>
      <c r="CY510" s="29"/>
      <c r="CZ510" s="29"/>
      <c r="DA510" s="32"/>
      <c r="DB510" s="30"/>
      <c r="DC510" s="31"/>
      <c r="DD510" s="29"/>
      <c r="DE510" s="29"/>
      <c r="DF510" s="29"/>
      <c r="DG510" s="29"/>
      <c r="DH510" s="32"/>
      <c r="DI510" s="30"/>
      <c r="DJ510" s="31"/>
      <c r="DK510" s="29"/>
      <c r="DL510" s="29"/>
      <c r="DM510" s="29"/>
      <c r="DN510" s="29"/>
      <c r="DO510" s="32"/>
      <c r="DP510" s="30"/>
      <c r="DQ510" s="31"/>
      <c r="DR510" s="29"/>
      <c r="DS510" s="29"/>
      <c r="DT510" s="29"/>
      <c r="DU510" s="29"/>
      <c r="DV510" s="32"/>
      <c r="DW510" s="30"/>
      <c r="DX510" s="31"/>
      <c r="DY510" s="29"/>
      <c r="DZ510" s="29"/>
      <c r="EA510" s="29"/>
      <c r="EB510" s="29"/>
      <c r="EC510" s="32"/>
      <c r="ED510" s="30"/>
      <c r="EE510" s="31"/>
      <c r="EF510" s="29"/>
      <c r="EG510" s="29"/>
      <c r="EH510" s="29"/>
      <c r="EI510" s="29"/>
      <c r="EJ510" s="32"/>
      <c r="EK510" s="30"/>
      <c r="EL510" s="31"/>
      <c r="EM510" s="29"/>
      <c r="EN510" s="29"/>
      <c r="EO510" s="29"/>
      <c r="EP510" s="29"/>
      <c r="EQ510" s="32"/>
      <c r="ER510" s="30"/>
      <c r="ES510" s="31"/>
      <c r="ET510" s="29"/>
      <c r="EU510" s="29"/>
      <c r="EV510" s="29"/>
      <c r="EW510" s="29"/>
      <c r="EX510" s="32"/>
      <c r="EY510" s="30"/>
      <c r="EZ510" s="31"/>
      <c r="FA510" s="29"/>
      <c r="FB510" s="29"/>
      <c r="FC510" s="29"/>
      <c r="FD510" s="29"/>
      <c r="FE510" s="32"/>
      <c r="FF510" s="30"/>
      <c r="FG510" s="31"/>
      <c r="FH510" s="29"/>
      <c r="FI510" s="29"/>
      <c r="FJ510" s="29"/>
      <c r="FK510" s="29"/>
      <c r="FL510" s="32"/>
      <c r="FM510" s="30"/>
      <c r="FN510" s="31"/>
      <c r="FO510" s="29"/>
      <c r="FP510" s="29"/>
      <c r="FQ510" s="29"/>
      <c r="FR510" s="29"/>
      <c r="FS510" s="32"/>
      <c r="FT510" s="30"/>
      <c r="FU510" s="31"/>
      <c r="FV510" s="29"/>
      <c r="FW510" s="29"/>
      <c r="FX510" s="29"/>
      <c r="FY510" s="29"/>
      <c r="FZ510" s="32"/>
      <c r="GA510" s="30"/>
      <c r="GB510" s="31"/>
      <c r="GC510" s="29"/>
      <c r="GD510" s="29"/>
      <c r="GE510" s="29"/>
      <c r="GF510" s="29"/>
      <c r="GG510" s="32"/>
      <c r="GH510" s="30"/>
      <c r="GI510" s="31"/>
      <c r="GJ510" s="29"/>
      <c r="GK510" s="29"/>
      <c r="GL510" s="29"/>
      <c r="GM510" s="29"/>
      <c r="GN510" s="32"/>
      <c r="GO510" s="30"/>
      <c r="GP510" s="31"/>
      <c r="GQ510" s="29"/>
      <c r="GR510" s="29"/>
      <c r="GS510" s="29"/>
      <c r="GT510" s="29"/>
      <c r="GU510" s="32"/>
      <c r="GV510" s="30"/>
      <c r="GW510" s="31"/>
      <c r="GX510" s="29"/>
      <c r="GY510" s="29"/>
      <c r="GZ510" s="29"/>
      <c r="HA510" s="29"/>
      <c r="HB510" s="32"/>
      <c r="HC510" s="30"/>
      <c r="HD510" s="31"/>
      <c r="HE510" s="29"/>
      <c r="HF510" s="29"/>
      <c r="HG510" s="29"/>
      <c r="HH510" s="29"/>
      <c r="HI510" s="32"/>
      <c r="HJ510" s="30"/>
      <c r="HK510" s="31"/>
      <c r="HL510" s="29"/>
      <c r="HM510" s="29"/>
      <c r="HN510" s="29"/>
      <c r="HO510" s="29"/>
      <c r="HP510" s="32"/>
      <c r="HQ510" s="30"/>
      <c r="HR510" s="31"/>
      <c r="HS510" s="29"/>
      <c r="HT510" s="29"/>
      <c r="HU510" s="29"/>
      <c r="HV510" s="29"/>
      <c r="HW510" s="32"/>
      <c r="HX510" s="30"/>
      <c r="HY510" s="31"/>
      <c r="HZ510" s="29"/>
      <c r="IA510" s="29"/>
      <c r="IB510" s="29"/>
      <c r="IC510" s="29"/>
      <c r="ID510" s="32"/>
      <c r="IE510" s="30"/>
      <c r="IF510" s="31"/>
      <c r="IG510" s="29"/>
      <c r="IH510" s="29"/>
      <c r="II510" s="29"/>
      <c r="IJ510" s="29"/>
      <c r="IK510" s="32"/>
      <c r="IL510" s="30"/>
      <c r="IM510" s="31"/>
      <c r="IN510" s="29"/>
      <c r="IO510" s="29"/>
      <c r="IP510" s="29"/>
      <c r="IQ510" s="29"/>
      <c r="IR510" s="32"/>
      <c r="IS510" s="30"/>
      <c r="IT510" s="31"/>
      <c r="IU510" s="29"/>
      <c r="IV510" s="29"/>
    </row>
    <row r="511" spans="1:256" hidden="1" outlineLevel="2" x14ac:dyDescent="0.25">
      <c r="A511" s="30" t="s">
        <v>1604</v>
      </c>
      <c r="B511" s="31">
        <v>37070</v>
      </c>
      <c r="C511" s="29" t="s">
        <v>1573</v>
      </c>
      <c r="D511" s="29" t="s">
        <v>1515</v>
      </c>
      <c r="E511" s="29"/>
      <c r="F511" s="29" t="s">
        <v>1526</v>
      </c>
      <c r="G511" s="32">
        <v>4495.3043935115256</v>
      </c>
      <c r="H511" s="30"/>
      <c r="I511" s="31"/>
      <c r="J511" s="29"/>
      <c r="K511" s="29"/>
      <c r="L511" s="29"/>
      <c r="M511" s="29"/>
      <c r="N511" s="32"/>
      <c r="O511" s="30"/>
      <c r="P511" s="31"/>
      <c r="Q511" s="29"/>
      <c r="R511" s="29"/>
      <c r="S511" s="29"/>
      <c r="T511" s="29"/>
      <c r="U511" s="32"/>
      <c r="V511" s="30"/>
      <c r="W511" s="31"/>
      <c r="X511" s="29"/>
      <c r="Y511" s="29"/>
      <c r="Z511" s="29"/>
      <c r="AA511" s="29"/>
      <c r="AB511" s="32"/>
      <c r="AC511" s="30"/>
      <c r="AD511" s="31"/>
      <c r="AE511" s="29"/>
      <c r="AF511" s="29"/>
      <c r="AG511" s="29"/>
      <c r="AH511" s="29"/>
      <c r="AI511" s="32"/>
      <c r="AJ511" s="30"/>
      <c r="AK511" s="31"/>
      <c r="AL511" s="29"/>
      <c r="AM511" s="29"/>
      <c r="AN511" s="29"/>
      <c r="AO511" s="29"/>
      <c r="AP511" s="32"/>
      <c r="AQ511" s="30"/>
      <c r="AR511" s="31"/>
      <c r="AS511" s="29"/>
      <c r="AT511" s="29"/>
      <c r="AU511" s="29"/>
      <c r="AV511" s="29"/>
      <c r="AW511" s="32"/>
      <c r="AX511" s="30"/>
      <c r="AY511" s="31"/>
      <c r="AZ511" s="29"/>
      <c r="BA511" s="29"/>
      <c r="BB511" s="29"/>
      <c r="BC511" s="29"/>
      <c r="BD511" s="32"/>
      <c r="BE511" s="30"/>
      <c r="BF511" s="31"/>
      <c r="BG511" s="29"/>
      <c r="BH511" s="29"/>
      <c r="BI511" s="29"/>
      <c r="BJ511" s="29"/>
      <c r="BK511" s="32"/>
      <c r="BL511" s="30"/>
      <c r="BM511" s="31"/>
      <c r="BN511" s="29"/>
      <c r="BO511" s="29"/>
      <c r="BP511" s="29"/>
      <c r="BQ511" s="29"/>
      <c r="BR511" s="32"/>
      <c r="BS511" s="30"/>
      <c r="BT511" s="31"/>
      <c r="BU511" s="29"/>
      <c r="BV511" s="29"/>
      <c r="BW511" s="29"/>
      <c r="BX511" s="29"/>
      <c r="BY511" s="32"/>
      <c r="BZ511" s="30"/>
      <c r="CA511" s="31"/>
      <c r="CB511" s="29"/>
      <c r="CC511" s="29"/>
      <c r="CD511" s="29"/>
      <c r="CE511" s="29"/>
      <c r="CF511" s="32"/>
      <c r="CG511" s="30"/>
      <c r="CH511" s="31"/>
      <c r="CI511" s="29"/>
      <c r="CJ511" s="29"/>
      <c r="CK511" s="29"/>
      <c r="CL511" s="29"/>
      <c r="CM511" s="32"/>
      <c r="CN511" s="30"/>
      <c r="CO511" s="31"/>
      <c r="CP511" s="29"/>
      <c r="CQ511" s="29"/>
      <c r="CR511" s="29"/>
      <c r="CS511" s="29"/>
      <c r="CT511" s="32"/>
      <c r="CU511" s="30"/>
      <c r="CV511" s="31"/>
      <c r="CW511" s="29"/>
      <c r="CX511" s="29"/>
      <c r="CY511" s="29"/>
      <c r="CZ511" s="29"/>
      <c r="DA511" s="32"/>
      <c r="DB511" s="30"/>
      <c r="DC511" s="31"/>
      <c r="DD511" s="29"/>
      <c r="DE511" s="29"/>
      <c r="DF511" s="29"/>
      <c r="DG511" s="29"/>
      <c r="DH511" s="32"/>
      <c r="DI511" s="30"/>
      <c r="DJ511" s="31"/>
      <c r="DK511" s="29"/>
      <c r="DL511" s="29"/>
      <c r="DM511" s="29"/>
      <c r="DN511" s="29"/>
      <c r="DO511" s="32"/>
      <c r="DP511" s="30"/>
      <c r="DQ511" s="31"/>
      <c r="DR511" s="29"/>
      <c r="DS511" s="29"/>
      <c r="DT511" s="29"/>
      <c r="DU511" s="29"/>
      <c r="DV511" s="32"/>
      <c r="DW511" s="30"/>
      <c r="DX511" s="31"/>
      <c r="DY511" s="29"/>
      <c r="DZ511" s="29"/>
      <c r="EA511" s="29"/>
      <c r="EB511" s="29"/>
      <c r="EC511" s="32"/>
      <c r="ED511" s="30"/>
      <c r="EE511" s="31"/>
      <c r="EF511" s="29"/>
      <c r="EG511" s="29"/>
      <c r="EH511" s="29"/>
      <c r="EI511" s="29"/>
      <c r="EJ511" s="32"/>
      <c r="EK511" s="30"/>
      <c r="EL511" s="31"/>
      <c r="EM511" s="29"/>
      <c r="EN511" s="29"/>
      <c r="EO511" s="29"/>
      <c r="EP511" s="29"/>
      <c r="EQ511" s="32"/>
      <c r="ER511" s="30"/>
      <c r="ES511" s="31"/>
      <c r="ET511" s="29"/>
      <c r="EU511" s="29"/>
      <c r="EV511" s="29"/>
      <c r="EW511" s="29"/>
      <c r="EX511" s="32"/>
      <c r="EY511" s="30"/>
      <c r="EZ511" s="31"/>
      <c r="FA511" s="29"/>
      <c r="FB511" s="29"/>
      <c r="FC511" s="29"/>
      <c r="FD511" s="29"/>
      <c r="FE511" s="32"/>
      <c r="FF511" s="30"/>
      <c r="FG511" s="31"/>
      <c r="FH511" s="29"/>
      <c r="FI511" s="29"/>
      <c r="FJ511" s="29"/>
      <c r="FK511" s="29"/>
      <c r="FL511" s="32"/>
      <c r="FM511" s="30"/>
      <c r="FN511" s="31"/>
      <c r="FO511" s="29"/>
      <c r="FP511" s="29"/>
      <c r="FQ511" s="29"/>
      <c r="FR511" s="29"/>
      <c r="FS511" s="32"/>
      <c r="FT511" s="30"/>
      <c r="FU511" s="31"/>
      <c r="FV511" s="29"/>
      <c r="FW511" s="29"/>
      <c r="FX511" s="29"/>
      <c r="FY511" s="29"/>
      <c r="FZ511" s="32"/>
      <c r="GA511" s="30"/>
      <c r="GB511" s="31"/>
      <c r="GC511" s="29"/>
      <c r="GD511" s="29"/>
      <c r="GE511" s="29"/>
      <c r="GF511" s="29"/>
      <c r="GG511" s="32"/>
      <c r="GH511" s="30"/>
      <c r="GI511" s="31"/>
      <c r="GJ511" s="29"/>
      <c r="GK511" s="29"/>
      <c r="GL511" s="29"/>
      <c r="GM511" s="29"/>
      <c r="GN511" s="32"/>
      <c r="GO511" s="30"/>
      <c r="GP511" s="31"/>
      <c r="GQ511" s="29"/>
      <c r="GR511" s="29"/>
      <c r="GS511" s="29"/>
      <c r="GT511" s="29"/>
      <c r="GU511" s="32"/>
      <c r="GV511" s="30"/>
      <c r="GW511" s="31"/>
      <c r="GX511" s="29"/>
      <c r="GY511" s="29"/>
      <c r="GZ511" s="29"/>
      <c r="HA511" s="29"/>
      <c r="HB511" s="32"/>
      <c r="HC511" s="30"/>
      <c r="HD511" s="31"/>
      <c r="HE511" s="29"/>
      <c r="HF511" s="29"/>
      <c r="HG511" s="29"/>
      <c r="HH511" s="29"/>
      <c r="HI511" s="32"/>
      <c r="HJ511" s="30"/>
      <c r="HK511" s="31"/>
      <c r="HL511" s="29"/>
      <c r="HM511" s="29"/>
      <c r="HN511" s="29"/>
      <c r="HO511" s="29"/>
      <c r="HP511" s="32"/>
      <c r="HQ511" s="30"/>
      <c r="HR511" s="31"/>
      <c r="HS511" s="29"/>
      <c r="HT511" s="29"/>
      <c r="HU511" s="29"/>
      <c r="HV511" s="29"/>
      <c r="HW511" s="32"/>
      <c r="HX511" s="30"/>
      <c r="HY511" s="31"/>
      <c r="HZ511" s="29"/>
      <c r="IA511" s="29"/>
      <c r="IB511" s="29"/>
      <c r="IC511" s="29"/>
      <c r="ID511" s="32"/>
      <c r="IE511" s="30"/>
      <c r="IF511" s="31"/>
      <c r="IG511" s="29"/>
      <c r="IH511" s="29"/>
      <c r="II511" s="29"/>
      <c r="IJ511" s="29"/>
      <c r="IK511" s="32"/>
      <c r="IL511" s="30"/>
      <c r="IM511" s="31"/>
      <c r="IN511" s="29"/>
      <c r="IO511" s="29"/>
      <c r="IP511" s="29"/>
      <c r="IQ511" s="29"/>
      <c r="IR511" s="32"/>
      <c r="IS511" s="30"/>
      <c r="IT511" s="31"/>
      <c r="IU511" s="29"/>
      <c r="IV511" s="29"/>
    </row>
    <row r="512" spans="1:256" hidden="1" outlineLevel="2" x14ac:dyDescent="0.25">
      <c r="A512" s="30" t="s">
        <v>1605</v>
      </c>
      <c r="B512" s="31">
        <v>37070</v>
      </c>
      <c r="C512" s="29" t="s">
        <v>1520</v>
      </c>
      <c r="D512" s="29" t="s">
        <v>1515</v>
      </c>
      <c r="E512" s="29"/>
      <c r="F512" s="29" t="s">
        <v>1526</v>
      </c>
      <c r="G512" s="32">
        <v>785.44690352663042</v>
      </c>
      <c r="H512" s="30"/>
      <c r="I512" s="31"/>
      <c r="J512" s="29"/>
      <c r="K512" s="29"/>
      <c r="L512" s="29"/>
      <c r="M512" s="29"/>
      <c r="N512" s="32"/>
      <c r="O512" s="30"/>
      <c r="P512" s="31"/>
      <c r="Q512" s="29"/>
      <c r="R512" s="29"/>
      <c r="S512" s="29"/>
      <c r="T512" s="29"/>
      <c r="U512" s="32"/>
      <c r="V512" s="30"/>
      <c r="W512" s="31"/>
      <c r="X512" s="29"/>
      <c r="Y512" s="29"/>
      <c r="Z512" s="29"/>
      <c r="AA512" s="29"/>
      <c r="AB512" s="32"/>
      <c r="AC512" s="30"/>
      <c r="AD512" s="31"/>
      <c r="AE512" s="29"/>
      <c r="AF512" s="29"/>
      <c r="AG512" s="29"/>
      <c r="AH512" s="29"/>
      <c r="AI512" s="32"/>
      <c r="AJ512" s="30"/>
      <c r="AK512" s="31"/>
      <c r="AL512" s="29"/>
      <c r="AM512" s="29"/>
      <c r="AN512" s="29"/>
      <c r="AO512" s="29"/>
      <c r="AP512" s="32"/>
      <c r="AQ512" s="30"/>
      <c r="AR512" s="31"/>
      <c r="AS512" s="29"/>
      <c r="AT512" s="29"/>
      <c r="AU512" s="29"/>
      <c r="AV512" s="29"/>
      <c r="AW512" s="32"/>
      <c r="AX512" s="30"/>
      <c r="AY512" s="31"/>
      <c r="AZ512" s="29"/>
      <c r="BA512" s="29"/>
      <c r="BB512" s="29"/>
      <c r="BC512" s="29"/>
      <c r="BD512" s="32"/>
      <c r="BE512" s="30"/>
      <c r="BF512" s="31"/>
      <c r="BG512" s="29"/>
      <c r="BH512" s="29"/>
      <c r="BI512" s="29"/>
      <c r="BJ512" s="29"/>
      <c r="BK512" s="32"/>
      <c r="BL512" s="30"/>
      <c r="BM512" s="31"/>
      <c r="BN512" s="29"/>
      <c r="BO512" s="29"/>
      <c r="BP512" s="29"/>
      <c r="BQ512" s="29"/>
      <c r="BR512" s="32"/>
      <c r="BS512" s="30"/>
      <c r="BT512" s="31"/>
      <c r="BU512" s="29"/>
      <c r="BV512" s="29"/>
      <c r="BW512" s="29"/>
      <c r="BX512" s="29"/>
      <c r="BY512" s="32"/>
      <c r="BZ512" s="30"/>
      <c r="CA512" s="31"/>
      <c r="CB512" s="29"/>
      <c r="CC512" s="29"/>
      <c r="CD512" s="29"/>
      <c r="CE512" s="29"/>
      <c r="CF512" s="32"/>
      <c r="CG512" s="30"/>
      <c r="CH512" s="31"/>
      <c r="CI512" s="29"/>
      <c r="CJ512" s="29"/>
      <c r="CK512" s="29"/>
      <c r="CL512" s="29"/>
      <c r="CM512" s="32"/>
      <c r="CN512" s="30"/>
      <c r="CO512" s="31"/>
      <c r="CP512" s="29"/>
      <c r="CQ512" s="29"/>
      <c r="CR512" s="29"/>
      <c r="CS512" s="29"/>
      <c r="CT512" s="32"/>
      <c r="CU512" s="30"/>
      <c r="CV512" s="31"/>
      <c r="CW512" s="29"/>
      <c r="CX512" s="29"/>
      <c r="CY512" s="29"/>
      <c r="CZ512" s="29"/>
      <c r="DA512" s="32"/>
      <c r="DB512" s="30"/>
      <c r="DC512" s="31"/>
      <c r="DD512" s="29"/>
      <c r="DE512" s="29"/>
      <c r="DF512" s="29"/>
      <c r="DG512" s="29"/>
      <c r="DH512" s="32"/>
      <c r="DI512" s="30"/>
      <c r="DJ512" s="31"/>
      <c r="DK512" s="29"/>
      <c r="DL512" s="29"/>
      <c r="DM512" s="29"/>
      <c r="DN512" s="29"/>
      <c r="DO512" s="32"/>
      <c r="DP512" s="30"/>
      <c r="DQ512" s="31"/>
      <c r="DR512" s="29"/>
      <c r="DS512" s="29"/>
      <c r="DT512" s="29"/>
      <c r="DU512" s="29"/>
      <c r="DV512" s="32"/>
      <c r="DW512" s="30"/>
      <c r="DX512" s="31"/>
      <c r="DY512" s="29"/>
      <c r="DZ512" s="29"/>
      <c r="EA512" s="29"/>
      <c r="EB512" s="29"/>
      <c r="EC512" s="32"/>
      <c r="ED512" s="30"/>
      <c r="EE512" s="31"/>
      <c r="EF512" s="29"/>
      <c r="EG512" s="29"/>
      <c r="EH512" s="29"/>
      <c r="EI512" s="29"/>
      <c r="EJ512" s="32"/>
      <c r="EK512" s="30"/>
      <c r="EL512" s="31"/>
      <c r="EM512" s="29"/>
      <c r="EN512" s="29"/>
      <c r="EO512" s="29"/>
      <c r="EP512" s="29"/>
      <c r="EQ512" s="32"/>
      <c r="ER512" s="30"/>
      <c r="ES512" s="31"/>
      <c r="ET512" s="29"/>
      <c r="EU512" s="29"/>
      <c r="EV512" s="29"/>
      <c r="EW512" s="29"/>
      <c r="EX512" s="32"/>
      <c r="EY512" s="30"/>
      <c r="EZ512" s="31"/>
      <c r="FA512" s="29"/>
      <c r="FB512" s="29"/>
      <c r="FC512" s="29"/>
      <c r="FD512" s="29"/>
      <c r="FE512" s="32"/>
      <c r="FF512" s="30"/>
      <c r="FG512" s="31"/>
      <c r="FH512" s="29"/>
      <c r="FI512" s="29"/>
      <c r="FJ512" s="29"/>
      <c r="FK512" s="29"/>
      <c r="FL512" s="32"/>
      <c r="FM512" s="30"/>
      <c r="FN512" s="31"/>
      <c r="FO512" s="29"/>
      <c r="FP512" s="29"/>
      <c r="FQ512" s="29"/>
      <c r="FR512" s="29"/>
      <c r="FS512" s="32"/>
      <c r="FT512" s="30"/>
      <c r="FU512" s="31"/>
      <c r="FV512" s="29"/>
      <c r="FW512" s="29"/>
      <c r="FX512" s="29"/>
      <c r="FY512" s="29"/>
      <c r="FZ512" s="32"/>
      <c r="GA512" s="30"/>
      <c r="GB512" s="31"/>
      <c r="GC512" s="29"/>
      <c r="GD512" s="29"/>
      <c r="GE512" s="29"/>
      <c r="GF512" s="29"/>
      <c r="GG512" s="32"/>
      <c r="GH512" s="30"/>
      <c r="GI512" s="31"/>
      <c r="GJ512" s="29"/>
      <c r="GK512" s="29"/>
      <c r="GL512" s="29"/>
      <c r="GM512" s="29"/>
      <c r="GN512" s="32"/>
      <c r="GO512" s="30"/>
      <c r="GP512" s="31"/>
      <c r="GQ512" s="29"/>
      <c r="GR512" s="29"/>
      <c r="GS512" s="29"/>
      <c r="GT512" s="29"/>
      <c r="GU512" s="32"/>
      <c r="GV512" s="30"/>
      <c r="GW512" s="31"/>
      <c r="GX512" s="29"/>
      <c r="GY512" s="29"/>
      <c r="GZ512" s="29"/>
      <c r="HA512" s="29"/>
      <c r="HB512" s="32"/>
      <c r="HC512" s="30"/>
      <c r="HD512" s="31"/>
      <c r="HE512" s="29"/>
      <c r="HF512" s="29"/>
      <c r="HG512" s="29"/>
      <c r="HH512" s="29"/>
      <c r="HI512" s="32"/>
      <c r="HJ512" s="30"/>
      <c r="HK512" s="31"/>
      <c r="HL512" s="29"/>
      <c r="HM512" s="29"/>
      <c r="HN512" s="29"/>
      <c r="HO512" s="29"/>
      <c r="HP512" s="32"/>
      <c r="HQ512" s="30"/>
      <c r="HR512" s="31"/>
      <c r="HS512" s="29"/>
      <c r="HT512" s="29"/>
      <c r="HU512" s="29"/>
      <c r="HV512" s="29"/>
      <c r="HW512" s="32"/>
      <c r="HX512" s="30"/>
      <c r="HY512" s="31"/>
      <c r="HZ512" s="29"/>
      <c r="IA512" s="29"/>
      <c r="IB512" s="29"/>
      <c r="IC512" s="29"/>
      <c r="ID512" s="32"/>
      <c r="IE512" s="30"/>
      <c r="IF512" s="31"/>
      <c r="IG512" s="29"/>
      <c r="IH512" s="29"/>
      <c r="II512" s="29"/>
      <c r="IJ512" s="29"/>
      <c r="IK512" s="32"/>
      <c r="IL512" s="30"/>
      <c r="IM512" s="31"/>
      <c r="IN512" s="29"/>
      <c r="IO512" s="29"/>
      <c r="IP512" s="29"/>
      <c r="IQ512" s="29"/>
      <c r="IR512" s="32"/>
      <c r="IS512" s="30"/>
      <c r="IT512" s="31"/>
      <c r="IU512" s="29"/>
      <c r="IV512" s="29"/>
    </row>
    <row r="513" spans="1:256" hidden="1" outlineLevel="2" x14ac:dyDescent="0.25">
      <c r="A513" s="30" t="s">
        <v>1606</v>
      </c>
      <c r="B513" s="31">
        <v>37070</v>
      </c>
      <c r="C513" s="29" t="s">
        <v>1607</v>
      </c>
      <c r="D513" s="29" t="s">
        <v>1515</v>
      </c>
      <c r="E513" s="29"/>
      <c r="F513" s="29" t="s">
        <v>1577</v>
      </c>
      <c r="G513" s="32">
        <v>6177</v>
      </c>
      <c r="H513" s="30"/>
      <c r="I513" s="31"/>
      <c r="J513" s="29"/>
      <c r="K513" s="29"/>
      <c r="L513" s="29"/>
      <c r="M513" s="29"/>
      <c r="N513" s="32"/>
      <c r="O513" s="30"/>
      <c r="P513" s="31"/>
      <c r="Q513" s="29"/>
      <c r="R513" s="29"/>
      <c r="S513" s="29"/>
      <c r="T513" s="29"/>
      <c r="U513" s="32"/>
      <c r="V513" s="30"/>
      <c r="W513" s="31"/>
      <c r="X513" s="29"/>
      <c r="Y513" s="29"/>
      <c r="Z513" s="29"/>
      <c r="AA513" s="29"/>
      <c r="AB513" s="32"/>
      <c r="AC513" s="30"/>
      <c r="AD513" s="31"/>
      <c r="AE513" s="29"/>
      <c r="AF513" s="29"/>
      <c r="AG513" s="29"/>
      <c r="AH513" s="29"/>
      <c r="AI513" s="32"/>
      <c r="AJ513" s="30"/>
      <c r="AK513" s="31"/>
      <c r="AL513" s="29"/>
      <c r="AM513" s="29"/>
      <c r="AN513" s="29"/>
      <c r="AO513" s="29"/>
      <c r="AP513" s="32"/>
      <c r="AQ513" s="30"/>
      <c r="AR513" s="31"/>
      <c r="AS513" s="29"/>
      <c r="AT513" s="29"/>
      <c r="AU513" s="29"/>
      <c r="AV513" s="29"/>
      <c r="AW513" s="32"/>
      <c r="AX513" s="30"/>
      <c r="AY513" s="31"/>
      <c r="AZ513" s="29"/>
      <c r="BA513" s="29"/>
      <c r="BB513" s="29"/>
      <c r="BC513" s="29"/>
      <c r="BD513" s="32"/>
      <c r="BE513" s="30"/>
      <c r="BF513" s="31"/>
      <c r="BG513" s="29"/>
      <c r="BH513" s="29"/>
      <c r="BI513" s="29"/>
      <c r="BJ513" s="29"/>
      <c r="BK513" s="32"/>
      <c r="BL513" s="30"/>
      <c r="BM513" s="31"/>
      <c r="BN513" s="29"/>
      <c r="BO513" s="29"/>
      <c r="BP513" s="29"/>
      <c r="BQ513" s="29"/>
      <c r="BR513" s="32"/>
      <c r="BS513" s="30"/>
      <c r="BT513" s="31"/>
      <c r="BU513" s="29"/>
      <c r="BV513" s="29"/>
      <c r="BW513" s="29"/>
      <c r="BX513" s="29"/>
      <c r="BY513" s="32"/>
      <c r="BZ513" s="30"/>
      <c r="CA513" s="31"/>
      <c r="CB513" s="29"/>
      <c r="CC513" s="29"/>
      <c r="CD513" s="29"/>
      <c r="CE513" s="29"/>
      <c r="CF513" s="32"/>
      <c r="CG513" s="30"/>
      <c r="CH513" s="31"/>
      <c r="CI513" s="29"/>
      <c r="CJ513" s="29"/>
      <c r="CK513" s="29"/>
      <c r="CL513" s="29"/>
      <c r="CM513" s="32"/>
      <c r="CN513" s="30"/>
      <c r="CO513" s="31"/>
      <c r="CP513" s="29"/>
      <c r="CQ513" s="29"/>
      <c r="CR513" s="29"/>
      <c r="CS513" s="29"/>
      <c r="CT513" s="32"/>
      <c r="CU513" s="30"/>
      <c r="CV513" s="31"/>
      <c r="CW513" s="29"/>
      <c r="CX513" s="29"/>
      <c r="CY513" s="29"/>
      <c r="CZ513" s="29"/>
      <c r="DA513" s="32"/>
      <c r="DB513" s="30"/>
      <c r="DC513" s="31"/>
      <c r="DD513" s="29"/>
      <c r="DE513" s="29"/>
      <c r="DF513" s="29"/>
      <c r="DG513" s="29"/>
      <c r="DH513" s="32"/>
      <c r="DI513" s="30"/>
      <c r="DJ513" s="31"/>
      <c r="DK513" s="29"/>
      <c r="DL513" s="29"/>
      <c r="DM513" s="29"/>
      <c r="DN513" s="29"/>
      <c r="DO513" s="32"/>
      <c r="DP513" s="30"/>
      <c r="DQ513" s="31"/>
      <c r="DR513" s="29"/>
      <c r="DS513" s="29"/>
      <c r="DT513" s="29"/>
      <c r="DU513" s="29"/>
      <c r="DV513" s="32"/>
      <c r="DW513" s="30"/>
      <c r="DX513" s="31"/>
      <c r="DY513" s="29"/>
      <c r="DZ513" s="29"/>
      <c r="EA513" s="29"/>
      <c r="EB513" s="29"/>
      <c r="EC513" s="32"/>
      <c r="ED513" s="30"/>
      <c r="EE513" s="31"/>
      <c r="EF513" s="29"/>
      <c r="EG513" s="29"/>
      <c r="EH513" s="29"/>
      <c r="EI513" s="29"/>
      <c r="EJ513" s="32"/>
      <c r="EK513" s="30"/>
      <c r="EL513" s="31"/>
      <c r="EM513" s="29"/>
      <c r="EN513" s="29"/>
      <c r="EO513" s="29"/>
      <c r="EP513" s="29"/>
      <c r="EQ513" s="32"/>
      <c r="ER513" s="30"/>
      <c r="ES513" s="31"/>
      <c r="ET513" s="29"/>
      <c r="EU513" s="29"/>
      <c r="EV513" s="29"/>
      <c r="EW513" s="29"/>
      <c r="EX513" s="32"/>
      <c r="EY513" s="30"/>
      <c r="EZ513" s="31"/>
      <c r="FA513" s="29"/>
      <c r="FB513" s="29"/>
      <c r="FC513" s="29"/>
      <c r="FD513" s="29"/>
      <c r="FE513" s="32"/>
      <c r="FF513" s="30"/>
      <c r="FG513" s="31"/>
      <c r="FH513" s="29"/>
      <c r="FI513" s="29"/>
      <c r="FJ513" s="29"/>
      <c r="FK513" s="29"/>
      <c r="FL513" s="32"/>
      <c r="FM513" s="30"/>
      <c r="FN513" s="31"/>
      <c r="FO513" s="29"/>
      <c r="FP513" s="29"/>
      <c r="FQ513" s="29"/>
      <c r="FR513" s="29"/>
      <c r="FS513" s="32"/>
      <c r="FT513" s="30"/>
      <c r="FU513" s="31"/>
      <c r="FV513" s="29"/>
      <c r="FW513" s="29"/>
      <c r="FX513" s="29"/>
      <c r="FY513" s="29"/>
      <c r="FZ513" s="32"/>
      <c r="GA513" s="30"/>
      <c r="GB513" s="31"/>
      <c r="GC513" s="29"/>
      <c r="GD513" s="29"/>
      <c r="GE513" s="29"/>
      <c r="GF513" s="29"/>
      <c r="GG513" s="32"/>
      <c r="GH513" s="30"/>
      <c r="GI513" s="31"/>
      <c r="GJ513" s="29"/>
      <c r="GK513" s="29"/>
      <c r="GL513" s="29"/>
      <c r="GM513" s="29"/>
      <c r="GN513" s="32"/>
      <c r="GO513" s="30"/>
      <c r="GP513" s="31"/>
      <c r="GQ513" s="29"/>
      <c r="GR513" s="29"/>
      <c r="GS513" s="29"/>
      <c r="GT513" s="29"/>
      <c r="GU513" s="32"/>
      <c r="GV513" s="30"/>
      <c r="GW513" s="31"/>
      <c r="GX513" s="29"/>
      <c r="GY513" s="29"/>
      <c r="GZ513" s="29"/>
      <c r="HA513" s="29"/>
      <c r="HB513" s="32"/>
      <c r="HC513" s="30"/>
      <c r="HD513" s="31"/>
      <c r="HE513" s="29"/>
      <c r="HF513" s="29"/>
      <c r="HG513" s="29"/>
      <c r="HH513" s="29"/>
      <c r="HI513" s="32"/>
      <c r="HJ513" s="30"/>
      <c r="HK513" s="31"/>
      <c r="HL513" s="29"/>
      <c r="HM513" s="29"/>
      <c r="HN513" s="29"/>
      <c r="HO513" s="29"/>
      <c r="HP513" s="32"/>
      <c r="HQ513" s="30"/>
      <c r="HR513" s="31"/>
      <c r="HS513" s="29"/>
      <c r="HT513" s="29"/>
      <c r="HU513" s="29"/>
      <c r="HV513" s="29"/>
      <c r="HW513" s="32"/>
      <c r="HX513" s="30"/>
      <c r="HY513" s="31"/>
      <c r="HZ513" s="29"/>
      <c r="IA513" s="29"/>
      <c r="IB513" s="29"/>
      <c r="IC513" s="29"/>
      <c r="ID513" s="32"/>
      <c r="IE513" s="30"/>
      <c r="IF513" s="31"/>
      <c r="IG513" s="29"/>
      <c r="IH513" s="29"/>
      <c r="II513" s="29"/>
      <c r="IJ513" s="29"/>
      <c r="IK513" s="32"/>
      <c r="IL513" s="30"/>
      <c r="IM513" s="31"/>
      <c r="IN513" s="29"/>
      <c r="IO513" s="29"/>
      <c r="IP513" s="29"/>
      <c r="IQ513" s="29"/>
      <c r="IR513" s="32"/>
      <c r="IS513" s="30"/>
      <c r="IT513" s="31"/>
      <c r="IU513" s="29"/>
      <c r="IV513" s="29"/>
    </row>
    <row r="514" spans="1:256" hidden="1" outlineLevel="2" x14ac:dyDescent="0.25">
      <c r="A514" s="30" t="s">
        <v>1608</v>
      </c>
      <c r="B514" s="31">
        <v>37070</v>
      </c>
      <c r="C514" s="29" t="s">
        <v>1539</v>
      </c>
      <c r="D514" s="29" t="s">
        <v>1515</v>
      </c>
      <c r="E514" s="29"/>
      <c r="F514" s="29" t="s">
        <v>1526</v>
      </c>
      <c r="G514" s="32">
        <v>51584</v>
      </c>
      <c r="H514" s="30"/>
      <c r="I514" s="31"/>
      <c r="J514" s="29"/>
      <c r="K514" s="29"/>
      <c r="L514" s="29"/>
      <c r="M514" s="29"/>
      <c r="N514" s="32"/>
      <c r="O514" s="30"/>
      <c r="P514" s="31"/>
      <c r="Q514" s="29"/>
      <c r="R514" s="29"/>
      <c r="S514" s="29"/>
      <c r="T514" s="29"/>
      <c r="U514" s="32"/>
      <c r="V514" s="30"/>
      <c r="W514" s="31"/>
      <c r="X514" s="29"/>
      <c r="Y514" s="29"/>
      <c r="Z514" s="29"/>
      <c r="AA514" s="29"/>
      <c r="AB514" s="32"/>
      <c r="AC514" s="30"/>
      <c r="AD514" s="31"/>
      <c r="AE514" s="29"/>
      <c r="AF514" s="29"/>
      <c r="AG514" s="29"/>
      <c r="AH514" s="29"/>
      <c r="AI514" s="32"/>
      <c r="AJ514" s="30"/>
      <c r="AK514" s="31"/>
      <c r="AL514" s="29"/>
      <c r="AM514" s="29"/>
      <c r="AN514" s="29"/>
      <c r="AO514" s="29"/>
      <c r="AP514" s="32"/>
      <c r="AQ514" s="30"/>
      <c r="AR514" s="31"/>
      <c r="AS514" s="29"/>
      <c r="AT514" s="29"/>
      <c r="AU514" s="29"/>
      <c r="AV514" s="29"/>
      <c r="AW514" s="32"/>
      <c r="AX514" s="30"/>
      <c r="AY514" s="31"/>
      <c r="AZ514" s="29"/>
      <c r="BA514" s="29"/>
      <c r="BB514" s="29"/>
      <c r="BC514" s="29"/>
      <c r="BD514" s="32"/>
      <c r="BE514" s="30"/>
      <c r="BF514" s="31"/>
      <c r="BG514" s="29"/>
      <c r="BH514" s="29"/>
      <c r="BI514" s="29"/>
      <c r="BJ514" s="29"/>
      <c r="BK514" s="32"/>
      <c r="BL514" s="30"/>
      <c r="BM514" s="31"/>
      <c r="BN514" s="29"/>
      <c r="BO514" s="29"/>
      <c r="BP514" s="29"/>
      <c r="BQ514" s="29"/>
      <c r="BR514" s="32"/>
      <c r="BS514" s="30"/>
      <c r="BT514" s="31"/>
      <c r="BU514" s="29"/>
      <c r="BV514" s="29"/>
      <c r="BW514" s="29"/>
      <c r="BX514" s="29"/>
      <c r="BY514" s="32"/>
      <c r="BZ514" s="30"/>
      <c r="CA514" s="31"/>
      <c r="CB514" s="29"/>
      <c r="CC514" s="29"/>
      <c r="CD514" s="29"/>
      <c r="CE514" s="29"/>
      <c r="CF514" s="32"/>
      <c r="CG514" s="30"/>
      <c r="CH514" s="31"/>
      <c r="CI514" s="29"/>
      <c r="CJ514" s="29"/>
      <c r="CK514" s="29"/>
      <c r="CL514" s="29"/>
      <c r="CM514" s="32"/>
      <c r="CN514" s="30"/>
      <c r="CO514" s="31"/>
      <c r="CP514" s="29"/>
      <c r="CQ514" s="29"/>
      <c r="CR514" s="29"/>
      <c r="CS514" s="29"/>
      <c r="CT514" s="32"/>
      <c r="CU514" s="30"/>
      <c r="CV514" s="31"/>
      <c r="CW514" s="29"/>
      <c r="CX514" s="29"/>
      <c r="CY514" s="29"/>
      <c r="CZ514" s="29"/>
      <c r="DA514" s="32"/>
      <c r="DB514" s="30"/>
      <c r="DC514" s="31"/>
      <c r="DD514" s="29"/>
      <c r="DE514" s="29"/>
      <c r="DF514" s="29"/>
      <c r="DG514" s="29"/>
      <c r="DH514" s="32"/>
      <c r="DI514" s="30"/>
      <c r="DJ514" s="31"/>
      <c r="DK514" s="29"/>
      <c r="DL514" s="29"/>
      <c r="DM514" s="29"/>
      <c r="DN514" s="29"/>
      <c r="DO514" s="32"/>
      <c r="DP514" s="30"/>
      <c r="DQ514" s="31"/>
      <c r="DR514" s="29"/>
      <c r="DS514" s="29"/>
      <c r="DT514" s="29"/>
      <c r="DU514" s="29"/>
      <c r="DV514" s="32"/>
      <c r="DW514" s="30"/>
      <c r="DX514" s="31"/>
      <c r="DY514" s="29"/>
      <c r="DZ514" s="29"/>
      <c r="EA514" s="29"/>
      <c r="EB514" s="29"/>
      <c r="EC514" s="32"/>
      <c r="ED514" s="30"/>
      <c r="EE514" s="31"/>
      <c r="EF514" s="29"/>
      <c r="EG514" s="29"/>
      <c r="EH514" s="29"/>
      <c r="EI514" s="29"/>
      <c r="EJ514" s="32"/>
      <c r="EK514" s="30"/>
      <c r="EL514" s="31"/>
      <c r="EM514" s="29"/>
      <c r="EN514" s="29"/>
      <c r="EO514" s="29"/>
      <c r="EP514" s="29"/>
      <c r="EQ514" s="32"/>
      <c r="ER514" s="30"/>
      <c r="ES514" s="31"/>
      <c r="ET514" s="29"/>
      <c r="EU514" s="29"/>
      <c r="EV514" s="29"/>
      <c r="EW514" s="29"/>
      <c r="EX514" s="32"/>
      <c r="EY514" s="30"/>
      <c r="EZ514" s="31"/>
      <c r="FA514" s="29"/>
      <c r="FB514" s="29"/>
      <c r="FC514" s="29"/>
      <c r="FD514" s="29"/>
      <c r="FE514" s="32"/>
      <c r="FF514" s="30"/>
      <c r="FG514" s="31"/>
      <c r="FH514" s="29"/>
      <c r="FI514" s="29"/>
      <c r="FJ514" s="29"/>
      <c r="FK514" s="29"/>
      <c r="FL514" s="32"/>
      <c r="FM514" s="30"/>
      <c r="FN514" s="31"/>
      <c r="FO514" s="29"/>
      <c r="FP514" s="29"/>
      <c r="FQ514" s="29"/>
      <c r="FR514" s="29"/>
      <c r="FS514" s="32"/>
      <c r="FT514" s="30"/>
      <c r="FU514" s="31"/>
      <c r="FV514" s="29"/>
      <c r="FW514" s="29"/>
      <c r="FX514" s="29"/>
      <c r="FY514" s="29"/>
      <c r="FZ514" s="32"/>
      <c r="GA514" s="30"/>
      <c r="GB514" s="31"/>
      <c r="GC514" s="29"/>
      <c r="GD514" s="29"/>
      <c r="GE514" s="29"/>
      <c r="GF514" s="29"/>
      <c r="GG514" s="32"/>
      <c r="GH514" s="30"/>
      <c r="GI514" s="31"/>
      <c r="GJ514" s="29"/>
      <c r="GK514" s="29"/>
      <c r="GL514" s="29"/>
      <c r="GM514" s="29"/>
      <c r="GN514" s="32"/>
      <c r="GO514" s="30"/>
      <c r="GP514" s="31"/>
      <c r="GQ514" s="29"/>
      <c r="GR514" s="29"/>
      <c r="GS514" s="29"/>
      <c r="GT514" s="29"/>
      <c r="GU514" s="32"/>
      <c r="GV514" s="30"/>
      <c r="GW514" s="31"/>
      <c r="GX514" s="29"/>
      <c r="GY514" s="29"/>
      <c r="GZ514" s="29"/>
      <c r="HA514" s="29"/>
      <c r="HB514" s="32"/>
      <c r="HC514" s="30"/>
      <c r="HD514" s="31"/>
      <c r="HE514" s="29"/>
      <c r="HF514" s="29"/>
      <c r="HG514" s="29"/>
      <c r="HH514" s="29"/>
      <c r="HI514" s="32"/>
      <c r="HJ514" s="30"/>
      <c r="HK514" s="31"/>
      <c r="HL514" s="29"/>
      <c r="HM514" s="29"/>
      <c r="HN514" s="29"/>
      <c r="HO514" s="29"/>
      <c r="HP514" s="32"/>
      <c r="HQ514" s="30"/>
      <c r="HR514" s="31"/>
      <c r="HS514" s="29"/>
      <c r="HT514" s="29"/>
      <c r="HU514" s="29"/>
      <c r="HV514" s="29"/>
      <c r="HW514" s="32"/>
      <c r="HX514" s="30"/>
      <c r="HY514" s="31"/>
      <c r="HZ514" s="29"/>
      <c r="IA514" s="29"/>
      <c r="IB514" s="29"/>
      <c r="IC514" s="29"/>
      <c r="ID514" s="32"/>
      <c r="IE514" s="30"/>
      <c r="IF514" s="31"/>
      <c r="IG514" s="29"/>
      <c r="IH514" s="29"/>
      <c r="II514" s="29"/>
      <c r="IJ514" s="29"/>
      <c r="IK514" s="32"/>
      <c r="IL514" s="30"/>
      <c r="IM514" s="31"/>
      <c r="IN514" s="29"/>
      <c r="IO514" s="29"/>
      <c r="IP514" s="29"/>
      <c r="IQ514" s="29"/>
      <c r="IR514" s="32"/>
      <c r="IS514" s="30"/>
      <c r="IT514" s="31"/>
      <c r="IU514" s="29"/>
      <c r="IV514" s="29"/>
    </row>
    <row r="515" spans="1:256" hidden="1" outlineLevel="2" x14ac:dyDescent="0.25">
      <c r="A515" s="30" t="s">
        <v>1609</v>
      </c>
      <c r="B515" s="31">
        <v>37070</v>
      </c>
      <c r="C515" s="29" t="s">
        <v>1610</v>
      </c>
      <c r="D515" s="29" t="s">
        <v>1515</v>
      </c>
      <c r="E515" s="29"/>
      <c r="F515" s="29" t="s">
        <v>1577</v>
      </c>
      <c r="G515" s="32">
        <v>6177</v>
      </c>
      <c r="H515" s="30"/>
      <c r="I515" s="31"/>
      <c r="J515" s="29"/>
      <c r="K515" s="29"/>
      <c r="L515" s="29"/>
      <c r="M515" s="29"/>
      <c r="N515" s="32"/>
      <c r="O515" s="30"/>
      <c r="P515" s="31"/>
      <c r="Q515" s="29"/>
      <c r="R515" s="29"/>
      <c r="S515" s="29"/>
      <c r="T515" s="29"/>
      <c r="U515" s="32"/>
      <c r="V515" s="30"/>
      <c r="W515" s="31"/>
      <c r="X515" s="29"/>
      <c r="Y515" s="29"/>
      <c r="Z515" s="29"/>
      <c r="AA515" s="29"/>
      <c r="AB515" s="32"/>
      <c r="AC515" s="30"/>
      <c r="AD515" s="31"/>
      <c r="AE515" s="29"/>
      <c r="AF515" s="29"/>
      <c r="AG515" s="29"/>
      <c r="AH515" s="29"/>
      <c r="AI515" s="32"/>
      <c r="AJ515" s="30"/>
      <c r="AK515" s="31"/>
      <c r="AL515" s="29"/>
      <c r="AM515" s="29"/>
      <c r="AN515" s="29"/>
      <c r="AO515" s="29"/>
      <c r="AP515" s="32"/>
      <c r="AQ515" s="30"/>
      <c r="AR515" s="31"/>
      <c r="AS515" s="29"/>
      <c r="AT515" s="29"/>
      <c r="AU515" s="29"/>
      <c r="AV515" s="29"/>
      <c r="AW515" s="32"/>
      <c r="AX515" s="30"/>
      <c r="AY515" s="31"/>
      <c r="AZ515" s="29"/>
      <c r="BA515" s="29"/>
      <c r="BB515" s="29"/>
      <c r="BC515" s="29"/>
      <c r="BD515" s="32"/>
      <c r="BE515" s="30"/>
      <c r="BF515" s="31"/>
      <c r="BG515" s="29"/>
      <c r="BH515" s="29"/>
      <c r="BI515" s="29"/>
      <c r="BJ515" s="29"/>
      <c r="BK515" s="32"/>
      <c r="BL515" s="30"/>
      <c r="BM515" s="31"/>
      <c r="BN515" s="29"/>
      <c r="BO515" s="29"/>
      <c r="BP515" s="29"/>
      <c r="BQ515" s="29"/>
      <c r="BR515" s="32"/>
      <c r="BS515" s="30"/>
      <c r="BT515" s="31"/>
      <c r="BU515" s="29"/>
      <c r="BV515" s="29"/>
      <c r="BW515" s="29"/>
      <c r="BX515" s="29"/>
      <c r="BY515" s="32"/>
      <c r="BZ515" s="30"/>
      <c r="CA515" s="31"/>
      <c r="CB515" s="29"/>
      <c r="CC515" s="29"/>
      <c r="CD515" s="29"/>
      <c r="CE515" s="29"/>
      <c r="CF515" s="32"/>
      <c r="CG515" s="30"/>
      <c r="CH515" s="31"/>
      <c r="CI515" s="29"/>
      <c r="CJ515" s="29"/>
      <c r="CK515" s="29"/>
      <c r="CL515" s="29"/>
      <c r="CM515" s="32"/>
      <c r="CN515" s="30"/>
      <c r="CO515" s="31"/>
      <c r="CP515" s="29"/>
      <c r="CQ515" s="29"/>
      <c r="CR515" s="29"/>
      <c r="CS515" s="29"/>
      <c r="CT515" s="32"/>
      <c r="CU515" s="30"/>
      <c r="CV515" s="31"/>
      <c r="CW515" s="29"/>
      <c r="CX515" s="29"/>
      <c r="CY515" s="29"/>
      <c r="CZ515" s="29"/>
      <c r="DA515" s="32"/>
      <c r="DB515" s="30"/>
      <c r="DC515" s="31"/>
      <c r="DD515" s="29"/>
      <c r="DE515" s="29"/>
      <c r="DF515" s="29"/>
      <c r="DG515" s="29"/>
      <c r="DH515" s="32"/>
      <c r="DI515" s="30"/>
      <c r="DJ515" s="31"/>
      <c r="DK515" s="29"/>
      <c r="DL515" s="29"/>
      <c r="DM515" s="29"/>
      <c r="DN515" s="29"/>
      <c r="DO515" s="32"/>
      <c r="DP515" s="30"/>
      <c r="DQ515" s="31"/>
      <c r="DR515" s="29"/>
      <c r="DS515" s="29"/>
      <c r="DT515" s="29"/>
      <c r="DU515" s="29"/>
      <c r="DV515" s="32"/>
      <c r="DW515" s="30"/>
      <c r="DX515" s="31"/>
      <c r="DY515" s="29"/>
      <c r="DZ515" s="29"/>
      <c r="EA515" s="29"/>
      <c r="EB515" s="29"/>
      <c r="EC515" s="32"/>
      <c r="ED515" s="30"/>
      <c r="EE515" s="31"/>
      <c r="EF515" s="29"/>
      <c r="EG515" s="29"/>
      <c r="EH515" s="29"/>
      <c r="EI515" s="29"/>
      <c r="EJ515" s="32"/>
      <c r="EK515" s="30"/>
      <c r="EL515" s="31"/>
      <c r="EM515" s="29"/>
      <c r="EN515" s="29"/>
      <c r="EO515" s="29"/>
      <c r="EP515" s="29"/>
      <c r="EQ515" s="32"/>
      <c r="ER515" s="30"/>
      <c r="ES515" s="31"/>
      <c r="ET515" s="29"/>
      <c r="EU515" s="29"/>
      <c r="EV515" s="29"/>
      <c r="EW515" s="29"/>
      <c r="EX515" s="32"/>
      <c r="EY515" s="30"/>
      <c r="EZ515" s="31"/>
      <c r="FA515" s="29"/>
      <c r="FB515" s="29"/>
      <c r="FC515" s="29"/>
      <c r="FD515" s="29"/>
      <c r="FE515" s="32"/>
      <c r="FF515" s="30"/>
      <c r="FG515" s="31"/>
      <c r="FH515" s="29"/>
      <c r="FI515" s="29"/>
      <c r="FJ515" s="29"/>
      <c r="FK515" s="29"/>
      <c r="FL515" s="32"/>
      <c r="FM515" s="30"/>
      <c r="FN515" s="31"/>
      <c r="FO515" s="29"/>
      <c r="FP515" s="29"/>
      <c r="FQ515" s="29"/>
      <c r="FR515" s="29"/>
      <c r="FS515" s="32"/>
      <c r="FT515" s="30"/>
      <c r="FU515" s="31"/>
      <c r="FV515" s="29"/>
      <c r="FW515" s="29"/>
      <c r="FX515" s="29"/>
      <c r="FY515" s="29"/>
      <c r="FZ515" s="32"/>
      <c r="GA515" s="30"/>
      <c r="GB515" s="31"/>
      <c r="GC515" s="29"/>
      <c r="GD515" s="29"/>
      <c r="GE515" s="29"/>
      <c r="GF515" s="29"/>
      <c r="GG515" s="32"/>
      <c r="GH515" s="30"/>
      <c r="GI515" s="31"/>
      <c r="GJ515" s="29"/>
      <c r="GK515" s="29"/>
      <c r="GL515" s="29"/>
      <c r="GM515" s="29"/>
      <c r="GN515" s="32"/>
      <c r="GO515" s="30"/>
      <c r="GP515" s="31"/>
      <c r="GQ515" s="29"/>
      <c r="GR515" s="29"/>
      <c r="GS515" s="29"/>
      <c r="GT515" s="29"/>
      <c r="GU515" s="32"/>
      <c r="GV515" s="30"/>
      <c r="GW515" s="31"/>
      <c r="GX515" s="29"/>
      <c r="GY515" s="29"/>
      <c r="GZ515" s="29"/>
      <c r="HA515" s="29"/>
      <c r="HB515" s="32"/>
      <c r="HC515" s="30"/>
      <c r="HD515" s="31"/>
      <c r="HE515" s="29"/>
      <c r="HF515" s="29"/>
      <c r="HG515" s="29"/>
      <c r="HH515" s="29"/>
      <c r="HI515" s="32"/>
      <c r="HJ515" s="30"/>
      <c r="HK515" s="31"/>
      <c r="HL515" s="29"/>
      <c r="HM515" s="29"/>
      <c r="HN515" s="29"/>
      <c r="HO515" s="29"/>
      <c r="HP515" s="32"/>
      <c r="HQ515" s="30"/>
      <c r="HR515" s="31"/>
      <c r="HS515" s="29"/>
      <c r="HT515" s="29"/>
      <c r="HU515" s="29"/>
      <c r="HV515" s="29"/>
      <c r="HW515" s="32"/>
      <c r="HX515" s="30"/>
      <c r="HY515" s="31"/>
      <c r="HZ515" s="29"/>
      <c r="IA515" s="29"/>
      <c r="IB515" s="29"/>
      <c r="IC515" s="29"/>
      <c r="ID515" s="32"/>
      <c r="IE515" s="30"/>
      <c r="IF515" s="31"/>
      <c r="IG515" s="29"/>
      <c r="IH515" s="29"/>
      <c r="II515" s="29"/>
      <c r="IJ515" s="29"/>
      <c r="IK515" s="32"/>
      <c r="IL515" s="30"/>
      <c r="IM515" s="31"/>
      <c r="IN515" s="29"/>
      <c r="IO515" s="29"/>
      <c r="IP515" s="29"/>
      <c r="IQ515" s="29"/>
      <c r="IR515" s="32"/>
      <c r="IS515" s="30"/>
      <c r="IT515" s="31"/>
      <c r="IU515" s="29"/>
      <c r="IV515" s="29"/>
    </row>
    <row r="516" spans="1:256" hidden="1" outlineLevel="2" x14ac:dyDescent="0.25">
      <c r="A516" s="30" t="s">
        <v>1611</v>
      </c>
      <c r="B516" s="31">
        <v>37070</v>
      </c>
      <c r="C516" s="29" t="s">
        <v>1520</v>
      </c>
      <c r="D516" s="29" t="s">
        <v>1515</v>
      </c>
      <c r="E516" s="29"/>
      <c r="F516" s="29" t="s">
        <v>1526</v>
      </c>
      <c r="G516" s="32">
        <v>425.55986077362581</v>
      </c>
      <c r="H516" s="30"/>
      <c r="I516" s="31"/>
      <c r="J516" s="29"/>
      <c r="K516" s="29"/>
      <c r="L516" s="29"/>
      <c r="M516" s="29"/>
      <c r="N516" s="32"/>
      <c r="O516" s="30"/>
      <c r="P516" s="31"/>
      <c r="Q516" s="29"/>
      <c r="R516" s="29"/>
      <c r="S516" s="29"/>
      <c r="T516" s="29"/>
      <c r="U516" s="32"/>
      <c r="V516" s="30"/>
      <c r="W516" s="31"/>
      <c r="X516" s="29"/>
      <c r="Y516" s="29"/>
      <c r="Z516" s="29"/>
      <c r="AA516" s="29"/>
      <c r="AB516" s="32"/>
      <c r="AC516" s="30"/>
      <c r="AD516" s="31"/>
      <c r="AE516" s="29"/>
      <c r="AF516" s="29"/>
      <c r="AG516" s="29"/>
      <c r="AH516" s="29"/>
      <c r="AI516" s="32"/>
      <c r="AJ516" s="30"/>
      <c r="AK516" s="31"/>
      <c r="AL516" s="29"/>
      <c r="AM516" s="29"/>
      <c r="AN516" s="29"/>
      <c r="AO516" s="29"/>
      <c r="AP516" s="32"/>
      <c r="AQ516" s="30"/>
      <c r="AR516" s="31"/>
      <c r="AS516" s="29"/>
      <c r="AT516" s="29"/>
      <c r="AU516" s="29"/>
      <c r="AV516" s="29"/>
      <c r="AW516" s="32"/>
      <c r="AX516" s="30"/>
      <c r="AY516" s="31"/>
      <c r="AZ516" s="29"/>
      <c r="BA516" s="29"/>
      <c r="BB516" s="29"/>
      <c r="BC516" s="29"/>
      <c r="BD516" s="32"/>
      <c r="BE516" s="30"/>
      <c r="BF516" s="31"/>
      <c r="BG516" s="29"/>
      <c r="BH516" s="29"/>
      <c r="BI516" s="29"/>
      <c r="BJ516" s="29"/>
      <c r="BK516" s="32"/>
      <c r="BL516" s="30"/>
      <c r="BM516" s="31"/>
      <c r="BN516" s="29"/>
      <c r="BO516" s="29"/>
      <c r="BP516" s="29"/>
      <c r="BQ516" s="29"/>
      <c r="BR516" s="32"/>
      <c r="BS516" s="30"/>
      <c r="BT516" s="31"/>
      <c r="BU516" s="29"/>
      <c r="BV516" s="29"/>
      <c r="BW516" s="29"/>
      <c r="BX516" s="29"/>
      <c r="BY516" s="32"/>
      <c r="BZ516" s="30"/>
      <c r="CA516" s="31"/>
      <c r="CB516" s="29"/>
      <c r="CC516" s="29"/>
      <c r="CD516" s="29"/>
      <c r="CE516" s="29"/>
      <c r="CF516" s="32"/>
      <c r="CG516" s="30"/>
      <c r="CH516" s="31"/>
      <c r="CI516" s="29"/>
      <c r="CJ516" s="29"/>
      <c r="CK516" s="29"/>
      <c r="CL516" s="29"/>
      <c r="CM516" s="32"/>
      <c r="CN516" s="30"/>
      <c r="CO516" s="31"/>
      <c r="CP516" s="29"/>
      <c r="CQ516" s="29"/>
      <c r="CR516" s="29"/>
      <c r="CS516" s="29"/>
      <c r="CT516" s="32"/>
      <c r="CU516" s="30"/>
      <c r="CV516" s="31"/>
      <c r="CW516" s="29"/>
      <c r="CX516" s="29"/>
      <c r="CY516" s="29"/>
      <c r="CZ516" s="29"/>
      <c r="DA516" s="32"/>
      <c r="DB516" s="30"/>
      <c r="DC516" s="31"/>
      <c r="DD516" s="29"/>
      <c r="DE516" s="29"/>
      <c r="DF516" s="29"/>
      <c r="DG516" s="29"/>
      <c r="DH516" s="32"/>
      <c r="DI516" s="30"/>
      <c r="DJ516" s="31"/>
      <c r="DK516" s="29"/>
      <c r="DL516" s="29"/>
      <c r="DM516" s="29"/>
      <c r="DN516" s="29"/>
      <c r="DO516" s="32"/>
      <c r="DP516" s="30"/>
      <c r="DQ516" s="31"/>
      <c r="DR516" s="29"/>
      <c r="DS516" s="29"/>
      <c r="DT516" s="29"/>
      <c r="DU516" s="29"/>
      <c r="DV516" s="32"/>
      <c r="DW516" s="30"/>
      <c r="DX516" s="31"/>
      <c r="DY516" s="29"/>
      <c r="DZ516" s="29"/>
      <c r="EA516" s="29"/>
      <c r="EB516" s="29"/>
      <c r="EC516" s="32"/>
      <c r="ED516" s="30"/>
      <c r="EE516" s="31"/>
      <c r="EF516" s="29"/>
      <c r="EG516" s="29"/>
      <c r="EH516" s="29"/>
      <c r="EI516" s="29"/>
      <c r="EJ516" s="32"/>
      <c r="EK516" s="30"/>
      <c r="EL516" s="31"/>
      <c r="EM516" s="29"/>
      <c r="EN516" s="29"/>
      <c r="EO516" s="29"/>
      <c r="EP516" s="29"/>
      <c r="EQ516" s="32"/>
      <c r="ER516" s="30"/>
      <c r="ES516" s="31"/>
      <c r="ET516" s="29"/>
      <c r="EU516" s="29"/>
      <c r="EV516" s="29"/>
      <c r="EW516" s="29"/>
      <c r="EX516" s="32"/>
      <c r="EY516" s="30"/>
      <c r="EZ516" s="31"/>
      <c r="FA516" s="29"/>
      <c r="FB516" s="29"/>
      <c r="FC516" s="29"/>
      <c r="FD516" s="29"/>
      <c r="FE516" s="32"/>
      <c r="FF516" s="30"/>
      <c r="FG516" s="31"/>
      <c r="FH516" s="29"/>
      <c r="FI516" s="29"/>
      <c r="FJ516" s="29"/>
      <c r="FK516" s="29"/>
      <c r="FL516" s="32"/>
      <c r="FM516" s="30"/>
      <c r="FN516" s="31"/>
      <c r="FO516" s="29"/>
      <c r="FP516" s="29"/>
      <c r="FQ516" s="29"/>
      <c r="FR516" s="29"/>
      <c r="FS516" s="32"/>
      <c r="FT516" s="30"/>
      <c r="FU516" s="31"/>
      <c r="FV516" s="29"/>
      <c r="FW516" s="29"/>
      <c r="FX516" s="29"/>
      <c r="FY516" s="29"/>
      <c r="FZ516" s="32"/>
      <c r="GA516" s="30"/>
      <c r="GB516" s="31"/>
      <c r="GC516" s="29"/>
      <c r="GD516" s="29"/>
      <c r="GE516" s="29"/>
      <c r="GF516" s="29"/>
      <c r="GG516" s="32"/>
      <c r="GH516" s="30"/>
      <c r="GI516" s="31"/>
      <c r="GJ516" s="29"/>
      <c r="GK516" s="29"/>
      <c r="GL516" s="29"/>
      <c r="GM516" s="29"/>
      <c r="GN516" s="32"/>
      <c r="GO516" s="30"/>
      <c r="GP516" s="31"/>
      <c r="GQ516" s="29"/>
      <c r="GR516" s="29"/>
      <c r="GS516" s="29"/>
      <c r="GT516" s="29"/>
      <c r="GU516" s="32"/>
      <c r="GV516" s="30"/>
      <c r="GW516" s="31"/>
      <c r="GX516" s="29"/>
      <c r="GY516" s="29"/>
      <c r="GZ516" s="29"/>
      <c r="HA516" s="29"/>
      <c r="HB516" s="32"/>
      <c r="HC516" s="30"/>
      <c r="HD516" s="31"/>
      <c r="HE516" s="29"/>
      <c r="HF516" s="29"/>
      <c r="HG516" s="29"/>
      <c r="HH516" s="29"/>
      <c r="HI516" s="32"/>
      <c r="HJ516" s="30"/>
      <c r="HK516" s="31"/>
      <c r="HL516" s="29"/>
      <c r="HM516" s="29"/>
      <c r="HN516" s="29"/>
      <c r="HO516" s="29"/>
      <c r="HP516" s="32"/>
      <c r="HQ516" s="30"/>
      <c r="HR516" s="31"/>
      <c r="HS516" s="29"/>
      <c r="HT516" s="29"/>
      <c r="HU516" s="29"/>
      <c r="HV516" s="29"/>
      <c r="HW516" s="32"/>
      <c r="HX516" s="30"/>
      <c r="HY516" s="31"/>
      <c r="HZ516" s="29"/>
      <c r="IA516" s="29"/>
      <c r="IB516" s="29"/>
      <c r="IC516" s="29"/>
      <c r="ID516" s="32"/>
      <c r="IE516" s="30"/>
      <c r="IF516" s="31"/>
      <c r="IG516" s="29"/>
      <c r="IH516" s="29"/>
      <c r="II516" s="29"/>
      <c r="IJ516" s="29"/>
      <c r="IK516" s="32"/>
      <c r="IL516" s="30"/>
      <c r="IM516" s="31"/>
      <c r="IN516" s="29"/>
      <c r="IO516" s="29"/>
      <c r="IP516" s="29"/>
      <c r="IQ516" s="29"/>
      <c r="IR516" s="32"/>
      <c r="IS516" s="30"/>
      <c r="IT516" s="31"/>
      <c r="IU516" s="29"/>
      <c r="IV516" s="29"/>
    </row>
    <row r="517" spans="1:256" hidden="1" outlineLevel="2" x14ac:dyDescent="0.25">
      <c r="A517" s="30" t="s">
        <v>1612</v>
      </c>
      <c r="B517" s="31">
        <v>37070</v>
      </c>
      <c r="C517" s="29" t="s">
        <v>1613</v>
      </c>
      <c r="D517" s="29" t="s">
        <v>1515</v>
      </c>
      <c r="E517" s="29"/>
      <c r="F517" s="29" t="s">
        <v>1516</v>
      </c>
      <c r="G517" s="32">
        <v>633.085965718789</v>
      </c>
      <c r="H517" s="30"/>
      <c r="I517" s="31"/>
      <c r="J517" s="29"/>
      <c r="K517" s="29"/>
      <c r="L517" s="29"/>
      <c r="M517" s="29"/>
      <c r="N517" s="32"/>
      <c r="O517" s="30"/>
      <c r="P517" s="31"/>
      <c r="Q517" s="29"/>
      <c r="R517" s="29"/>
      <c r="S517" s="29"/>
      <c r="T517" s="29"/>
      <c r="U517" s="32"/>
      <c r="V517" s="30"/>
      <c r="W517" s="31"/>
      <c r="X517" s="29"/>
      <c r="Y517" s="29"/>
      <c r="Z517" s="29"/>
      <c r="AA517" s="29"/>
      <c r="AB517" s="32"/>
      <c r="AC517" s="30"/>
      <c r="AD517" s="31"/>
      <c r="AE517" s="29"/>
      <c r="AF517" s="29"/>
      <c r="AG517" s="29"/>
      <c r="AH517" s="29"/>
      <c r="AI517" s="32"/>
      <c r="AJ517" s="30"/>
      <c r="AK517" s="31"/>
      <c r="AL517" s="29"/>
      <c r="AM517" s="29"/>
      <c r="AN517" s="29"/>
      <c r="AO517" s="29"/>
      <c r="AP517" s="32"/>
      <c r="AQ517" s="30"/>
      <c r="AR517" s="31"/>
      <c r="AS517" s="29"/>
      <c r="AT517" s="29"/>
      <c r="AU517" s="29"/>
      <c r="AV517" s="29"/>
      <c r="AW517" s="32"/>
      <c r="AX517" s="30"/>
      <c r="AY517" s="31"/>
      <c r="AZ517" s="29"/>
      <c r="BA517" s="29"/>
      <c r="BB517" s="29"/>
      <c r="BC517" s="29"/>
      <c r="BD517" s="32"/>
      <c r="BE517" s="30"/>
      <c r="BF517" s="31"/>
      <c r="BG517" s="29"/>
      <c r="BH517" s="29"/>
      <c r="BI517" s="29"/>
      <c r="BJ517" s="29"/>
      <c r="BK517" s="32"/>
      <c r="BL517" s="30"/>
      <c r="BM517" s="31"/>
      <c r="BN517" s="29"/>
      <c r="BO517" s="29"/>
      <c r="BP517" s="29"/>
      <c r="BQ517" s="29"/>
      <c r="BR517" s="32"/>
      <c r="BS517" s="30"/>
      <c r="BT517" s="31"/>
      <c r="BU517" s="29"/>
      <c r="BV517" s="29"/>
      <c r="BW517" s="29"/>
      <c r="BX517" s="29"/>
      <c r="BY517" s="32"/>
      <c r="BZ517" s="30"/>
      <c r="CA517" s="31"/>
      <c r="CB517" s="29"/>
      <c r="CC517" s="29"/>
      <c r="CD517" s="29"/>
      <c r="CE517" s="29"/>
      <c r="CF517" s="32"/>
      <c r="CG517" s="30"/>
      <c r="CH517" s="31"/>
      <c r="CI517" s="29"/>
      <c r="CJ517" s="29"/>
      <c r="CK517" s="29"/>
      <c r="CL517" s="29"/>
      <c r="CM517" s="32"/>
      <c r="CN517" s="30"/>
      <c r="CO517" s="31"/>
      <c r="CP517" s="29"/>
      <c r="CQ517" s="29"/>
      <c r="CR517" s="29"/>
      <c r="CS517" s="29"/>
      <c r="CT517" s="32"/>
      <c r="CU517" s="30"/>
      <c r="CV517" s="31"/>
      <c r="CW517" s="29"/>
      <c r="CX517" s="29"/>
      <c r="CY517" s="29"/>
      <c r="CZ517" s="29"/>
      <c r="DA517" s="32"/>
      <c r="DB517" s="30"/>
      <c r="DC517" s="31"/>
      <c r="DD517" s="29"/>
      <c r="DE517" s="29"/>
      <c r="DF517" s="29"/>
      <c r="DG517" s="29"/>
      <c r="DH517" s="32"/>
      <c r="DI517" s="30"/>
      <c r="DJ517" s="31"/>
      <c r="DK517" s="29"/>
      <c r="DL517" s="29"/>
      <c r="DM517" s="29"/>
      <c r="DN517" s="29"/>
      <c r="DO517" s="32"/>
      <c r="DP517" s="30"/>
      <c r="DQ517" s="31"/>
      <c r="DR517" s="29"/>
      <c r="DS517" s="29"/>
      <c r="DT517" s="29"/>
      <c r="DU517" s="29"/>
      <c r="DV517" s="32"/>
      <c r="DW517" s="30"/>
      <c r="DX517" s="31"/>
      <c r="DY517" s="29"/>
      <c r="DZ517" s="29"/>
      <c r="EA517" s="29"/>
      <c r="EB517" s="29"/>
      <c r="EC517" s="32"/>
      <c r="ED517" s="30"/>
      <c r="EE517" s="31"/>
      <c r="EF517" s="29"/>
      <c r="EG517" s="29"/>
      <c r="EH517" s="29"/>
      <c r="EI517" s="29"/>
      <c r="EJ517" s="32"/>
      <c r="EK517" s="30"/>
      <c r="EL517" s="31"/>
      <c r="EM517" s="29"/>
      <c r="EN517" s="29"/>
      <c r="EO517" s="29"/>
      <c r="EP517" s="29"/>
      <c r="EQ517" s="32"/>
      <c r="ER517" s="30"/>
      <c r="ES517" s="31"/>
      <c r="ET517" s="29"/>
      <c r="EU517" s="29"/>
      <c r="EV517" s="29"/>
      <c r="EW517" s="29"/>
      <c r="EX517" s="32"/>
      <c r="EY517" s="30"/>
      <c r="EZ517" s="31"/>
      <c r="FA517" s="29"/>
      <c r="FB517" s="29"/>
      <c r="FC517" s="29"/>
      <c r="FD517" s="29"/>
      <c r="FE517" s="32"/>
      <c r="FF517" s="30"/>
      <c r="FG517" s="31"/>
      <c r="FH517" s="29"/>
      <c r="FI517" s="29"/>
      <c r="FJ517" s="29"/>
      <c r="FK517" s="29"/>
      <c r="FL517" s="32"/>
      <c r="FM517" s="30"/>
      <c r="FN517" s="31"/>
      <c r="FO517" s="29"/>
      <c r="FP517" s="29"/>
      <c r="FQ517" s="29"/>
      <c r="FR517" s="29"/>
      <c r="FS517" s="32"/>
      <c r="FT517" s="30"/>
      <c r="FU517" s="31"/>
      <c r="FV517" s="29"/>
      <c r="FW517" s="29"/>
      <c r="FX517" s="29"/>
      <c r="FY517" s="29"/>
      <c r="FZ517" s="32"/>
      <c r="GA517" s="30"/>
      <c r="GB517" s="31"/>
      <c r="GC517" s="29"/>
      <c r="GD517" s="29"/>
      <c r="GE517" s="29"/>
      <c r="GF517" s="29"/>
      <c r="GG517" s="32"/>
      <c r="GH517" s="30"/>
      <c r="GI517" s="31"/>
      <c r="GJ517" s="29"/>
      <c r="GK517" s="29"/>
      <c r="GL517" s="29"/>
      <c r="GM517" s="29"/>
      <c r="GN517" s="32"/>
      <c r="GO517" s="30"/>
      <c r="GP517" s="31"/>
      <c r="GQ517" s="29"/>
      <c r="GR517" s="29"/>
      <c r="GS517" s="29"/>
      <c r="GT517" s="29"/>
      <c r="GU517" s="32"/>
      <c r="GV517" s="30"/>
      <c r="GW517" s="31"/>
      <c r="GX517" s="29"/>
      <c r="GY517" s="29"/>
      <c r="GZ517" s="29"/>
      <c r="HA517" s="29"/>
      <c r="HB517" s="32"/>
      <c r="HC517" s="30"/>
      <c r="HD517" s="31"/>
      <c r="HE517" s="29"/>
      <c r="HF517" s="29"/>
      <c r="HG517" s="29"/>
      <c r="HH517" s="29"/>
      <c r="HI517" s="32"/>
      <c r="HJ517" s="30"/>
      <c r="HK517" s="31"/>
      <c r="HL517" s="29"/>
      <c r="HM517" s="29"/>
      <c r="HN517" s="29"/>
      <c r="HO517" s="29"/>
      <c r="HP517" s="32"/>
      <c r="HQ517" s="30"/>
      <c r="HR517" s="31"/>
      <c r="HS517" s="29"/>
      <c r="HT517" s="29"/>
      <c r="HU517" s="29"/>
      <c r="HV517" s="29"/>
      <c r="HW517" s="32"/>
      <c r="HX517" s="30"/>
      <c r="HY517" s="31"/>
      <c r="HZ517" s="29"/>
      <c r="IA517" s="29"/>
      <c r="IB517" s="29"/>
      <c r="IC517" s="29"/>
      <c r="ID517" s="32"/>
      <c r="IE517" s="30"/>
      <c r="IF517" s="31"/>
      <c r="IG517" s="29"/>
      <c r="IH517" s="29"/>
      <c r="II517" s="29"/>
      <c r="IJ517" s="29"/>
      <c r="IK517" s="32"/>
      <c r="IL517" s="30"/>
      <c r="IM517" s="31"/>
      <c r="IN517" s="29"/>
      <c r="IO517" s="29"/>
      <c r="IP517" s="29"/>
      <c r="IQ517" s="29"/>
      <c r="IR517" s="32"/>
      <c r="IS517" s="30"/>
      <c r="IT517" s="31"/>
      <c r="IU517" s="29"/>
      <c r="IV517" s="29"/>
    </row>
    <row r="518" spans="1:256" hidden="1" outlineLevel="2" x14ac:dyDescent="0.25">
      <c r="A518" s="30" t="s">
        <v>1614</v>
      </c>
      <c r="B518" s="31">
        <v>37070</v>
      </c>
      <c r="C518" s="29" t="s">
        <v>1615</v>
      </c>
      <c r="D518" s="29" t="s">
        <v>1515</v>
      </c>
      <c r="E518" s="29"/>
      <c r="F518" s="29" t="s">
        <v>1616</v>
      </c>
      <c r="G518" s="32">
        <v>15889</v>
      </c>
      <c r="H518" s="30"/>
      <c r="I518" s="31"/>
      <c r="J518" s="29"/>
      <c r="K518" s="29"/>
      <c r="L518" s="29"/>
      <c r="M518" s="29"/>
      <c r="N518" s="32"/>
      <c r="O518" s="30"/>
      <c r="P518" s="31"/>
      <c r="Q518" s="29"/>
      <c r="R518" s="29"/>
      <c r="S518" s="29"/>
      <c r="T518" s="29"/>
      <c r="U518" s="32"/>
      <c r="V518" s="30"/>
      <c r="W518" s="31"/>
      <c r="X518" s="29"/>
      <c r="Y518" s="29"/>
      <c r="Z518" s="29"/>
      <c r="AA518" s="29"/>
      <c r="AB518" s="32"/>
      <c r="AC518" s="30"/>
      <c r="AD518" s="31"/>
      <c r="AE518" s="29"/>
      <c r="AF518" s="29"/>
      <c r="AG518" s="29"/>
      <c r="AH518" s="29"/>
      <c r="AI518" s="32"/>
      <c r="AJ518" s="30"/>
      <c r="AK518" s="31"/>
      <c r="AL518" s="29"/>
      <c r="AM518" s="29"/>
      <c r="AN518" s="29"/>
      <c r="AO518" s="29"/>
      <c r="AP518" s="32"/>
      <c r="AQ518" s="30"/>
      <c r="AR518" s="31"/>
      <c r="AS518" s="29"/>
      <c r="AT518" s="29"/>
      <c r="AU518" s="29"/>
      <c r="AV518" s="29"/>
      <c r="AW518" s="32"/>
      <c r="AX518" s="30"/>
      <c r="AY518" s="31"/>
      <c r="AZ518" s="29"/>
      <c r="BA518" s="29"/>
      <c r="BB518" s="29"/>
      <c r="BC518" s="29"/>
      <c r="BD518" s="32"/>
      <c r="BE518" s="30"/>
      <c r="BF518" s="31"/>
      <c r="BG518" s="29"/>
      <c r="BH518" s="29"/>
      <c r="BI518" s="29"/>
      <c r="BJ518" s="29"/>
      <c r="BK518" s="32"/>
      <c r="BL518" s="30"/>
      <c r="BM518" s="31"/>
      <c r="BN518" s="29"/>
      <c r="BO518" s="29"/>
      <c r="BP518" s="29"/>
      <c r="BQ518" s="29"/>
      <c r="BR518" s="32"/>
      <c r="BS518" s="30"/>
      <c r="BT518" s="31"/>
      <c r="BU518" s="29"/>
      <c r="BV518" s="29"/>
      <c r="BW518" s="29"/>
      <c r="BX518" s="29"/>
      <c r="BY518" s="32"/>
      <c r="BZ518" s="30"/>
      <c r="CA518" s="31"/>
      <c r="CB518" s="29"/>
      <c r="CC518" s="29"/>
      <c r="CD518" s="29"/>
      <c r="CE518" s="29"/>
      <c r="CF518" s="32"/>
      <c r="CG518" s="30"/>
      <c r="CH518" s="31"/>
      <c r="CI518" s="29"/>
      <c r="CJ518" s="29"/>
      <c r="CK518" s="29"/>
      <c r="CL518" s="29"/>
      <c r="CM518" s="32"/>
      <c r="CN518" s="30"/>
      <c r="CO518" s="31"/>
      <c r="CP518" s="29"/>
      <c r="CQ518" s="29"/>
      <c r="CR518" s="29"/>
      <c r="CS518" s="29"/>
      <c r="CT518" s="32"/>
      <c r="CU518" s="30"/>
      <c r="CV518" s="31"/>
      <c r="CW518" s="29"/>
      <c r="CX518" s="29"/>
      <c r="CY518" s="29"/>
      <c r="CZ518" s="29"/>
      <c r="DA518" s="32"/>
      <c r="DB518" s="30"/>
      <c r="DC518" s="31"/>
      <c r="DD518" s="29"/>
      <c r="DE518" s="29"/>
      <c r="DF518" s="29"/>
      <c r="DG518" s="29"/>
      <c r="DH518" s="32"/>
      <c r="DI518" s="30"/>
      <c r="DJ518" s="31"/>
      <c r="DK518" s="29"/>
      <c r="DL518" s="29"/>
      <c r="DM518" s="29"/>
      <c r="DN518" s="29"/>
      <c r="DO518" s="32"/>
      <c r="DP518" s="30"/>
      <c r="DQ518" s="31"/>
      <c r="DR518" s="29"/>
      <c r="DS518" s="29"/>
      <c r="DT518" s="29"/>
      <c r="DU518" s="29"/>
      <c r="DV518" s="32"/>
      <c r="DW518" s="30"/>
      <c r="DX518" s="31"/>
      <c r="DY518" s="29"/>
      <c r="DZ518" s="29"/>
      <c r="EA518" s="29"/>
      <c r="EB518" s="29"/>
      <c r="EC518" s="32"/>
      <c r="ED518" s="30"/>
      <c r="EE518" s="31"/>
      <c r="EF518" s="29"/>
      <c r="EG518" s="29"/>
      <c r="EH518" s="29"/>
      <c r="EI518" s="29"/>
      <c r="EJ518" s="32"/>
      <c r="EK518" s="30"/>
      <c r="EL518" s="31"/>
      <c r="EM518" s="29"/>
      <c r="EN518" s="29"/>
      <c r="EO518" s="29"/>
      <c r="EP518" s="29"/>
      <c r="EQ518" s="32"/>
      <c r="ER518" s="30"/>
      <c r="ES518" s="31"/>
      <c r="ET518" s="29"/>
      <c r="EU518" s="29"/>
      <c r="EV518" s="29"/>
      <c r="EW518" s="29"/>
      <c r="EX518" s="32"/>
      <c r="EY518" s="30"/>
      <c r="EZ518" s="31"/>
      <c r="FA518" s="29"/>
      <c r="FB518" s="29"/>
      <c r="FC518" s="29"/>
      <c r="FD518" s="29"/>
      <c r="FE518" s="32"/>
      <c r="FF518" s="30"/>
      <c r="FG518" s="31"/>
      <c r="FH518" s="29"/>
      <c r="FI518" s="29"/>
      <c r="FJ518" s="29"/>
      <c r="FK518" s="29"/>
      <c r="FL518" s="32"/>
      <c r="FM518" s="30"/>
      <c r="FN518" s="31"/>
      <c r="FO518" s="29"/>
      <c r="FP518" s="29"/>
      <c r="FQ518" s="29"/>
      <c r="FR518" s="29"/>
      <c r="FS518" s="32"/>
      <c r="FT518" s="30"/>
      <c r="FU518" s="31"/>
      <c r="FV518" s="29"/>
      <c r="FW518" s="29"/>
      <c r="FX518" s="29"/>
      <c r="FY518" s="29"/>
      <c r="FZ518" s="32"/>
      <c r="GA518" s="30"/>
      <c r="GB518" s="31"/>
      <c r="GC518" s="29"/>
      <c r="GD518" s="29"/>
      <c r="GE518" s="29"/>
      <c r="GF518" s="29"/>
      <c r="GG518" s="32"/>
      <c r="GH518" s="30"/>
      <c r="GI518" s="31"/>
      <c r="GJ518" s="29"/>
      <c r="GK518" s="29"/>
      <c r="GL518" s="29"/>
      <c r="GM518" s="29"/>
      <c r="GN518" s="32"/>
      <c r="GO518" s="30"/>
      <c r="GP518" s="31"/>
      <c r="GQ518" s="29"/>
      <c r="GR518" s="29"/>
      <c r="GS518" s="29"/>
      <c r="GT518" s="29"/>
      <c r="GU518" s="32"/>
      <c r="GV518" s="30"/>
      <c r="GW518" s="31"/>
      <c r="GX518" s="29"/>
      <c r="GY518" s="29"/>
      <c r="GZ518" s="29"/>
      <c r="HA518" s="29"/>
      <c r="HB518" s="32"/>
      <c r="HC518" s="30"/>
      <c r="HD518" s="31"/>
      <c r="HE518" s="29"/>
      <c r="HF518" s="29"/>
      <c r="HG518" s="29"/>
      <c r="HH518" s="29"/>
      <c r="HI518" s="32"/>
      <c r="HJ518" s="30"/>
      <c r="HK518" s="31"/>
      <c r="HL518" s="29"/>
      <c r="HM518" s="29"/>
      <c r="HN518" s="29"/>
      <c r="HO518" s="29"/>
      <c r="HP518" s="32"/>
      <c r="HQ518" s="30"/>
      <c r="HR518" s="31"/>
      <c r="HS518" s="29"/>
      <c r="HT518" s="29"/>
      <c r="HU518" s="29"/>
      <c r="HV518" s="29"/>
      <c r="HW518" s="32"/>
      <c r="HX518" s="30"/>
      <c r="HY518" s="31"/>
      <c r="HZ518" s="29"/>
      <c r="IA518" s="29"/>
      <c r="IB518" s="29"/>
      <c r="IC518" s="29"/>
      <c r="ID518" s="32"/>
      <c r="IE518" s="30"/>
      <c r="IF518" s="31"/>
      <c r="IG518" s="29"/>
      <c r="IH518" s="29"/>
      <c r="II518" s="29"/>
      <c r="IJ518" s="29"/>
      <c r="IK518" s="32"/>
      <c r="IL518" s="30"/>
      <c r="IM518" s="31"/>
      <c r="IN518" s="29"/>
      <c r="IO518" s="29"/>
      <c r="IP518" s="29"/>
      <c r="IQ518" s="29"/>
      <c r="IR518" s="32"/>
      <c r="IS518" s="30"/>
      <c r="IT518" s="31"/>
      <c r="IU518" s="29"/>
      <c r="IV518" s="29"/>
    </row>
    <row r="519" spans="1:256" hidden="1" outlineLevel="2" x14ac:dyDescent="0.25">
      <c r="A519" s="30" t="s">
        <v>1617</v>
      </c>
      <c r="B519" s="31">
        <v>37071</v>
      </c>
      <c r="C519" s="29" t="s">
        <v>1618</v>
      </c>
      <c r="D519" s="29" t="s">
        <v>1515</v>
      </c>
      <c r="E519" s="29"/>
      <c r="F519" s="29" t="s">
        <v>1526</v>
      </c>
      <c r="G519" s="32">
        <v>14633.179114342367</v>
      </c>
      <c r="H519" s="30"/>
      <c r="I519" s="31"/>
      <c r="J519" s="29"/>
      <c r="K519" s="29"/>
      <c r="L519" s="29"/>
      <c r="M519" s="29"/>
      <c r="N519" s="32"/>
      <c r="O519" s="30"/>
      <c r="P519" s="31"/>
      <c r="Q519" s="29"/>
      <c r="R519" s="29"/>
      <c r="S519" s="29"/>
      <c r="T519" s="29"/>
      <c r="U519" s="32"/>
      <c r="V519" s="30"/>
      <c r="W519" s="31"/>
      <c r="X519" s="29"/>
      <c r="Y519" s="29"/>
      <c r="Z519" s="29"/>
      <c r="AA519" s="29"/>
      <c r="AB519" s="32"/>
      <c r="AC519" s="30"/>
      <c r="AD519" s="31"/>
      <c r="AE519" s="29"/>
      <c r="AF519" s="29"/>
      <c r="AG519" s="29"/>
      <c r="AH519" s="29"/>
      <c r="AI519" s="32"/>
      <c r="AJ519" s="30"/>
      <c r="AK519" s="31"/>
      <c r="AL519" s="29"/>
      <c r="AM519" s="29"/>
      <c r="AN519" s="29"/>
      <c r="AO519" s="29"/>
      <c r="AP519" s="32"/>
      <c r="AQ519" s="30"/>
      <c r="AR519" s="31"/>
      <c r="AS519" s="29"/>
      <c r="AT519" s="29"/>
      <c r="AU519" s="29"/>
      <c r="AV519" s="29"/>
      <c r="AW519" s="32"/>
      <c r="AX519" s="30"/>
      <c r="AY519" s="31"/>
      <c r="AZ519" s="29"/>
      <c r="BA519" s="29"/>
      <c r="BB519" s="29"/>
      <c r="BC519" s="29"/>
      <c r="BD519" s="32"/>
      <c r="BE519" s="30"/>
      <c r="BF519" s="31"/>
      <c r="BG519" s="29"/>
      <c r="BH519" s="29"/>
      <c r="BI519" s="29"/>
      <c r="BJ519" s="29"/>
      <c r="BK519" s="32"/>
      <c r="BL519" s="30"/>
      <c r="BM519" s="31"/>
      <c r="BN519" s="29"/>
      <c r="BO519" s="29"/>
      <c r="BP519" s="29"/>
      <c r="BQ519" s="29"/>
      <c r="BR519" s="32"/>
      <c r="BS519" s="30"/>
      <c r="BT519" s="31"/>
      <c r="BU519" s="29"/>
      <c r="BV519" s="29"/>
      <c r="BW519" s="29"/>
      <c r="BX519" s="29"/>
      <c r="BY519" s="32"/>
      <c r="BZ519" s="30"/>
      <c r="CA519" s="31"/>
      <c r="CB519" s="29"/>
      <c r="CC519" s="29"/>
      <c r="CD519" s="29"/>
      <c r="CE519" s="29"/>
      <c r="CF519" s="32"/>
      <c r="CG519" s="30"/>
      <c r="CH519" s="31"/>
      <c r="CI519" s="29"/>
      <c r="CJ519" s="29"/>
      <c r="CK519" s="29"/>
      <c r="CL519" s="29"/>
      <c r="CM519" s="32"/>
      <c r="CN519" s="30"/>
      <c r="CO519" s="31"/>
      <c r="CP519" s="29"/>
      <c r="CQ519" s="29"/>
      <c r="CR519" s="29"/>
      <c r="CS519" s="29"/>
      <c r="CT519" s="32"/>
      <c r="CU519" s="30"/>
      <c r="CV519" s="31"/>
      <c r="CW519" s="29"/>
      <c r="CX519" s="29"/>
      <c r="CY519" s="29"/>
      <c r="CZ519" s="29"/>
      <c r="DA519" s="32"/>
      <c r="DB519" s="30"/>
      <c r="DC519" s="31"/>
      <c r="DD519" s="29"/>
      <c r="DE519" s="29"/>
      <c r="DF519" s="29"/>
      <c r="DG519" s="29"/>
      <c r="DH519" s="32"/>
      <c r="DI519" s="30"/>
      <c r="DJ519" s="31"/>
      <c r="DK519" s="29"/>
      <c r="DL519" s="29"/>
      <c r="DM519" s="29"/>
      <c r="DN519" s="29"/>
      <c r="DO519" s="32"/>
      <c r="DP519" s="30"/>
      <c r="DQ519" s="31"/>
      <c r="DR519" s="29"/>
      <c r="DS519" s="29"/>
      <c r="DT519" s="29"/>
      <c r="DU519" s="29"/>
      <c r="DV519" s="32"/>
      <c r="DW519" s="30"/>
      <c r="DX519" s="31"/>
      <c r="DY519" s="29"/>
      <c r="DZ519" s="29"/>
      <c r="EA519" s="29"/>
      <c r="EB519" s="29"/>
      <c r="EC519" s="32"/>
      <c r="ED519" s="30"/>
      <c r="EE519" s="31"/>
      <c r="EF519" s="29"/>
      <c r="EG519" s="29"/>
      <c r="EH519" s="29"/>
      <c r="EI519" s="29"/>
      <c r="EJ519" s="32"/>
      <c r="EK519" s="30"/>
      <c r="EL519" s="31"/>
      <c r="EM519" s="29"/>
      <c r="EN519" s="29"/>
      <c r="EO519" s="29"/>
      <c r="EP519" s="29"/>
      <c r="EQ519" s="32"/>
      <c r="ER519" s="30"/>
      <c r="ES519" s="31"/>
      <c r="ET519" s="29"/>
      <c r="EU519" s="29"/>
      <c r="EV519" s="29"/>
      <c r="EW519" s="29"/>
      <c r="EX519" s="32"/>
      <c r="EY519" s="30"/>
      <c r="EZ519" s="31"/>
      <c r="FA519" s="29"/>
      <c r="FB519" s="29"/>
      <c r="FC519" s="29"/>
      <c r="FD519" s="29"/>
      <c r="FE519" s="32"/>
      <c r="FF519" s="30"/>
      <c r="FG519" s="31"/>
      <c r="FH519" s="29"/>
      <c r="FI519" s="29"/>
      <c r="FJ519" s="29"/>
      <c r="FK519" s="29"/>
      <c r="FL519" s="32"/>
      <c r="FM519" s="30"/>
      <c r="FN519" s="31"/>
      <c r="FO519" s="29"/>
      <c r="FP519" s="29"/>
      <c r="FQ519" s="29"/>
      <c r="FR519" s="29"/>
      <c r="FS519" s="32"/>
      <c r="FT519" s="30"/>
      <c r="FU519" s="31"/>
      <c r="FV519" s="29"/>
      <c r="FW519" s="29"/>
      <c r="FX519" s="29"/>
      <c r="FY519" s="29"/>
      <c r="FZ519" s="32"/>
      <c r="GA519" s="30"/>
      <c r="GB519" s="31"/>
      <c r="GC519" s="29"/>
      <c r="GD519" s="29"/>
      <c r="GE519" s="29"/>
      <c r="GF519" s="29"/>
      <c r="GG519" s="32"/>
      <c r="GH519" s="30"/>
      <c r="GI519" s="31"/>
      <c r="GJ519" s="29"/>
      <c r="GK519" s="29"/>
      <c r="GL519" s="29"/>
      <c r="GM519" s="29"/>
      <c r="GN519" s="32"/>
      <c r="GO519" s="30"/>
      <c r="GP519" s="31"/>
      <c r="GQ519" s="29"/>
      <c r="GR519" s="29"/>
      <c r="GS519" s="29"/>
      <c r="GT519" s="29"/>
      <c r="GU519" s="32"/>
      <c r="GV519" s="30"/>
      <c r="GW519" s="31"/>
      <c r="GX519" s="29"/>
      <c r="GY519" s="29"/>
      <c r="GZ519" s="29"/>
      <c r="HA519" s="29"/>
      <c r="HB519" s="32"/>
      <c r="HC519" s="30"/>
      <c r="HD519" s="31"/>
      <c r="HE519" s="29"/>
      <c r="HF519" s="29"/>
      <c r="HG519" s="29"/>
      <c r="HH519" s="29"/>
      <c r="HI519" s="32"/>
      <c r="HJ519" s="30"/>
      <c r="HK519" s="31"/>
      <c r="HL519" s="29"/>
      <c r="HM519" s="29"/>
      <c r="HN519" s="29"/>
      <c r="HO519" s="29"/>
      <c r="HP519" s="32"/>
      <c r="HQ519" s="30"/>
      <c r="HR519" s="31"/>
      <c r="HS519" s="29"/>
      <c r="HT519" s="29"/>
      <c r="HU519" s="29"/>
      <c r="HV519" s="29"/>
      <c r="HW519" s="32"/>
      <c r="HX519" s="30"/>
      <c r="HY519" s="31"/>
      <c r="HZ519" s="29"/>
      <c r="IA519" s="29"/>
      <c r="IB519" s="29"/>
      <c r="IC519" s="29"/>
      <c r="ID519" s="32"/>
      <c r="IE519" s="30"/>
      <c r="IF519" s="31"/>
      <c r="IG519" s="29"/>
      <c r="IH519" s="29"/>
      <c r="II519" s="29"/>
      <c r="IJ519" s="29"/>
      <c r="IK519" s="32"/>
      <c r="IL519" s="30"/>
      <c r="IM519" s="31"/>
      <c r="IN519" s="29"/>
      <c r="IO519" s="29"/>
      <c r="IP519" s="29"/>
      <c r="IQ519" s="29"/>
      <c r="IR519" s="32"/>
      <c r="IS519" s="30"/>
      <c r="IT519" s="31"/>
      <c r="IU519" s="29"/>
      <c r="IV519" s="29"/>
    </row>
    <row r="520" spans="1:256" hidden="1" outlineLevel="2" x14ac:dyDescent="0.25">
      <c r="A520" s="30" t="s">
        <v>1619</v>
      </c>
      <c r="B520" s="31">
        <v>37071</v>
      </c>
      <c r="C520" s="29" t="s">
        <v>1620</v>
      </c>
      <c r="D520" s="29" t="s">
        <v>1515</v>
      </c>
      <c r="E520" s="29"/>
      <c r="F520" s="29" t="s">
        <v>1526</v>
      </c>
      <c r="G520" s="32">
        <v>22952.412425644416</v>
      </c>
      <c r="H520" s="30"/>
      <c r="I520" s="31"/>
      <c r="J520" s="29"/>
      <c r="K520" s="29"/>
      <c r="L520" s="29"/>
      <c r="M520" s="29"/>
      <c r="N520" s="32"/>
      <c r="O520" s="30"/>
      <c r="P520" s="31"/>
      <c r="Q520" s="29"/>
      <c r="R520" s="29"/>
      <c r="S520" s="29"/>
      <c r="T520" s="29"/>
      <c r="U520" s="32"/>
      <c r="V520" s="30"/>
      <c r="W520" s="31"/>
      <c r="X520" s="29"/>
      <c r="Y520" s="29"/>
      <c r="Z520" s="29"/>
      <c r="AA520" s="29"/>
      <c r="AB520" s="32"/>
      <c r="AC520" s="30"/>
      <c r="AD520" s="31"/>
      <c r="AE520" s="29"/>
      <c r="AF520" s="29"/>
      <c r="AG520" s="29"/>
      <c r="AH520" s="29"/>
      <c r="AI520" s="32"/>
      <c r="AJ520" s="30"/>
      <c r="AK520" s="31"/>
      <c r="AL520" s="29"/>
      <c r="AM520" s="29"/>
      <c r="AN520" s="29"/>
      <c r="AO520" s="29"/>
      <c r="AP520" s="32"/>
      <c r="AQ520" s="30"/>
      <c r="AR520" s="31"/>
      <c r="AS520" s="29"/>
      <c r="AT520" s="29"/>
      <c r="AU520" s="29"/>
      <c r="AV520" s="29"/>
      <c r="AW520" s="32"/>
      <c r="AX520" s="30"/>
      <c r="AY520" s="31"/>
      <c r="AZ520" s="29"/>
      <c r="BA520" s="29"/>
      <c r="BB520" s="29"/>
      <c r="BC520" s="29"/>
      <c r="BD520" s="32"/>
      <c r="BE520" s="30"/>
      <c r="BF520" s="31"/>
      <c r="BG520" s="29"/>
      <c r="BH520" s="29"/>
      <c r="BI520" s="29"/>
      <c r="BJ520" s="29"/>
      <c r="BK520" s="32"/>
      <c r="BL520" s="30"/>
      <c r="BM520" s="31"/>
      <c r="BN520" s="29"/>
      <c r="BO520" s="29"/>
      <c r="BP520" s="29"/>
      <c r="BQ520" s="29"/>
      <c r="BR520" s="32"/>
      <c r="BS520" s="30"/>
      <c r="BT520" s="31"/>
      <c r="BU520" s="29"/>
      <c r="BV520" s="29"/>
      <c r="BW520" s="29"/>
      <c r="BX520" s="29"/>
      <c r="BY520" s="32"/>
      <c r="BZ520" s="30"/>
      <c r="CA520" s="31"/>
      <c r="CB520" s="29"/>
      <c r="CC520" s="29"/>
      <c r="CD520" s="29"/>
      <c r="CE520" s="29"/>
      <c r="CF520" s="32"/>
      <c r="CG520" s="30"/>
      <c r="CH520" s="31"/>
      <c r="CI520" s="29"/>
      <c r="CJ520" s="29"/>
      <c r="CK520" s="29"/>
      <c r="CL520" s="29"/>
      <c r="CM520" s="32"/>
      <c r="CN520" s="30"/>
      <c r="CO520" s="31"/>
      <c r="CP520" s="29"/>
      <c r="CQ520" s="29"/>
      <c r="CR520" s="29"/>
      <c r="CS520" s="29"/>
      <c r="CT520" s="32"/>
      <c r="CU520" s="30"/>
      <c r="CV520" s="31"/>
      <c r="CW520" s="29"/>
      <c r="CX520" s="29"/>
      <c r="CY520" s="29"/>
      <c r="CZ520" s="29"/>
      <c r="DA520" s="32"/>
      <c r="DB520" s="30"/>
      <c r="DC520" s="31"/>
      <c r="DD520" s="29"/>
      <c r="DE520" s="29"/>
      <c r="DF520" s="29"/>
      <c r="DG520" s="29"/>
      <c r="DH520" s="32"/>
      <c r="DI520" s="30"/>
      <c r="DJ520" s="31"/>
      <c r="DK520" s="29"/>
      <c r="DL520" s="29"/>
      <c r="DM520" s="29"/>
      <c r="DN520" s="29"/>
      <c r="DO520" s="32"/>
      <c r="DP520" s="30"/>
      <c r="DQ520" s="31"/>
      <c r="DR520" s="29"/>
      <c r="DS520" s="29"/>
      <c r="DT520" s="29"/>
      <c r="DU520" s="29"/>
      <c r="DV520" s="32"/>
      <c r="DW520" s="30"/>
      <c r="DX520" s="31"/>
      <c r="DY520" s="29"/>
      <c r="DZ520" s="29"/>
      <c r="EA520" s="29"/>
      <c r="EB520" s="29"/>
      <c r="EC520" s="32"/>
      <c r="ED520" s="30"/>
      <c r="EE520" s="31"/>
      <c r="EF520" s="29"/>
      <c r="EG520" s="29"/>
      <c r="EH520" s="29"/>
      <c r="EI520" s="29"/>
      <c r="EJ520" s="32"/>
      <c r="EK520" s="30"/>
      <c r="EL520" s="31"/>
      <c r="EM520" s="29"/>
      <c r="EN520" s="29"/>
      <c r="EO520" s="29"/>
      <c r="EP520" s="29"/>
      <c r="EQ520" s="32"/>
      <c r="ER520" s="30"/>
      <c r="ES520" s="31"/>
      <c r="ET520" s="29"/>
      <c r="EU520" s="29"/>
      <c r="EV520" s="29"/>
      <c r="EW520" s="29"/>
      <c r="EX520" s="32"/>
      <c r="EY520" s="30"/>
      <c r="EZ520" s="31"/>
      <c r="FA520" s="29"/>
      <c r="FB520" s="29"/>
      <c r="FC520" s="29"/>
      <c r="FD520" s="29"/>
      <c r="FE520" s="32"/>
      <c r="FF520" s="30"/>
      <c r="FG520" s="31"/>
      <c r="FH520" s="29"/>
      <c r="FI520" s="29"/>
      <c r="FJ520" s="29"/>
      <c r="FK520" s="29"/>
      <c r="FL520" s="32"/>
      <c r="FM520" s="30"/>
      <c r="FN520" s="31"/>
      <c r="FO520" s="29"/>
      <c r="FP520" s="29"/>
      <c r="FQ520" s="29"/>
      <c r="FR520" s="29"/>
      <c r="FS520" s="32"/>
      <c r="FT520" s="30"/>
      <c r="FU520" s="31"/>
      <c r="FV520" s="29"/>
      <c r="FW520" s="29"/>
      <c r="FX520" s="29"/>
      <c r="FY520" s="29"/>
      <c r="FZ520" s="32"/>
      <c r="GA520" s="30"/>
      <c r="GB520" s="31"/>
      <c r="GC520" s="29"/>
      <c r="GD520" s="29"/>
      <c r="GE520" s="29"/>
      <c r="GF520" s="29"/>
      <c r="GG520" s="32"/>
      <c r="GH520" s="30"/>
      <c r="GI520" s="31"/>
      <c r="GJ520" s="29"/>
      <c r="GK520" s="29"/>
      <c r="GL520" s="29"/>
      <c r="GM520" s="29"/>
      <c r="GN520" s="32"/>
      <c r="GO520" s="30"/>
      <c r="GP520" s="31"/>
      <c r="GQ520" s="29"/>
      <c r="GR520" s="29"/>
      <c r="GS520" s="29"/>
      <c r="GT520" s="29"/>
      <c r="GU520" s="32"/>
      <c r="GV520" s="30"/>
      <c r="GW520" s="31"/>
      <c r="GX520" s="29"/>
      <c r="GY520" s="29"/>
      <c r="GZ520" s="29"/>
      <c r="HA520" s="29"/>
      <c r="HB520" s="32"/>
      <c r="HC520" s="30"/>
      <c r="HD520" s="31"/>
      <c r="HE520" s="29"/>
      <c r="HF520" s="29"/>
      <c r="HG520" s="29"/>
      <c r="HH520" s="29"/>
      <c r="HI520" s="32"/>
      <c r="HJ520" s="30"/>
      <c r="HK520" s="31"/>
      <c r="HL520" s="29"/>
      <c r="HM520" s="29"/>
      <c r="HN520" s="29"/>
      <c r="HO520" s="29"/>
      <c r="HP520" s="32"/>
      <c r="HQ520" s="30"/>
      <c r="HR520" s="31"/>
      <c r="HS520" s="29"/>
      <c r="HT520" s="29"/>
      <c r="HU520" s="29"/>
      <c r="HV520" s="29"/>
      <c r="HW520" s="32"/>
      <c r="HX520" s="30"/>
      <c r="HY520" s="31"/>
      <c r="HZ520" s="29"/>
      <c r="IA520" s="29"/>
      <c r="IB520" s="29"/>
      <c r="IC520" s="29"/>
      <c r="ID520" s="32"/>
      <c r="IE520" s="30"/>
      <c r="IF520" s="31"/>
      <c r="IG520" s="29"/>
      <c r="IH520" s="29"/>
      <c r="II520" s="29"/>
      <c r="IJ520" s="29"/>
      <c r="IK520" s="32"/>
      <c r="IL520" s="30"/>
      <c r="IM520" s="31"/>
      <c r="IN520" s="29"/>
      <c r="IO520" s="29"/>
      <c r="IP520" s="29"/>
      <c r="IQ520" s="29"/>
      <c r="IR520" s="32"/>
      <c r="IS520" s="30"/>
      <c r="IT520" s="31"/>
      <c r="IU520" s="29"/>
      <c r="IV520" s="29"/>
    </row>
    <row r="521" spans="1:256" hidden="1" outlineLevel="2" x14ac:dyDescent="0.25">
      <c r="A521" s="30" t="s">
        <v>1621</v>
      </c>
      <c r="B521" s="31">
        <v>37071</v>
      </c>
      <c r="C521" s="29" t="s">
        <v>1520</v>
      </c>
      <c r="D521" s="29" t="s">
        <v>1515</v>
      </c>
      <c r="E521" s="29"/>
      <c r="F521" s="29" t="s">
        <v>1526</v>
      </c>
      <c r="G521" s="32">
        <v>2766.027759418374</v>
      </c>
      <c r="H521" s="30"/>
      <c r="I521" s="31"/>
      <c r="J521" s="29"/>
      <c r="K521" s="29"/>
      <c r="L521" s="29"/>
      <c r="M521" s="29"/>
      <c r="N521" s="32"/>
      <c r="O521" s="30"/>
      <c r="P521" s="31"/>
      <c r="Q521" s="29"/>
      <c r="R521" s="29"/>
      <c r="S521" s="29"/>
      <c r="T521" s="29"/>
      <c r="U521" s="32"/>
      <c r="V521" s="30"/>
      <c r="W521" s="31"/>
      <c r="X521" s="29"/>
      <c r="Y521" s="29"/>
      <c r="Z521" s="29"/>
      <c r="AA521" s="29"/>
      <c r="AB521" s="32"/>
      <c r="AC521" s="30"/>
      <c r="AD521" s="31"/>
      <c r="AE521" s="29"/>
      <c r="AF521" s="29"/>
      <c r="AG521" s="29"/>
      <c r="AH521" s="29"/>
      <c r="AI521" s="32"/>
      <c r="AJ521" s="30"/>
      <c r="AK521" s="31"/>
      <c r="AL521" s="29"/>
      <c r="AM521" s="29"/>
      <c r="AN521" s="29"/>
      <c r="AO521" s="29"/>
      <c r="AP521" s="32"/>
      <c r="AQ521" s="30"/>
      <c r="AR521" s="31"/>
      <c r="AS521" s="29"/>
      <c r="AT521" s="29"/>
      <c r="AU521" s="29"/>
      <c r="AV521" s="29"/>
      <c r="AW521" s="32"/>
      <c r="AX521" s="30"/>
      <c r="AY521" s="31"/>
      <c r="AZ521" s="29"/>
      <c r="BA521" s="29"/>
      <c r="BB521" s="29"/>
      <c r="BC521" s="29"/>
      <c r="BD521" s="32"/>
      <c r="BE521" s="30"/>
      <c r="BF521" s="31"/>
      <c r="BG521" s="29"/>
      <c r="BH521" s="29"/>
      <c r="BI521" s="29"/>
      <c r="BJ521" s="29"/>
      <c r="BK521" s="32"/>
      <c r="BL521" s="30"/>
      <c r="BM521" s="31"/>
      <c r="BN521" s="29"/>
      <c r="BO521" s="29"/>
      <c r="BP521" s="29"/>
      <c r="BQ521" s="29"/>
      <c r="BR521" s="32"/>
      <c r="BS521" s="30"/>
      <c r="BT521" s="31"/>
      <c r="BU521" s="29"/>
      <c r="BV521" s="29"/>
      <c r="BW521" s="29"/>
      <c r="BX521" s="29"/>
      <c r="BY521" s="32"/>
      <c r="BZ521" s="30"/>
      <c r="CA521" s="31"/>
      <c r="CB521" s="29"/>
      <c r="CC521" s="29"/>
      <c r="CD521" s="29"/>
      <c r="CE521" s="29"/>
      <c r="CF521" s="32"/>
      <c r="CG521" s="30"/>
      <c r="CH521" s="31"/>
      <c r="CI521" s="29"/>
      <c r="CJ521" s="29"/>
      <c r="CK521" s="29"/>
      <c r="CL521" s="29"/>
      <c r="CM521" s="32"/>
      <c r="CN521" s="30"/>
      <c r="CO521" s="31"/>
      <c r="CP521" s="29"/>
      <c r="CQ521" s="29"/>
      <c r="CR521" s="29"/>
      <c r="CS521" s="29"/>
      <c r="CT521" s="32"/>
      <c r="CU521" s="30"/>
      <c r="CV521" s="31"/>
      <c r="CW521" s="29"/>
      <c r="CX521" s="29"/>
      <c r="CY521" s="29"/>
      <c r="CZ521" s="29"/>
      <c r="DA521" s="32"/>
      <c r="DB521" s="30"/>
      <c r="DC521" s="31"/>
      <c r="DD521" s="29"/>
      <c r="DE521" s="29"/>
      <c r="DF521" s="29"/>
      <c r="DG521" s="29"/>
      <c r="DH521" s="32"/>
      <c r="DI521" s="30"/>
      <c r="DJ521" s="31"/>
      <c r="DK521" s="29"/>
      <c r="DL521" s="29"/>
      <c r="DM521" s="29"/>
      <c r="DN521" s="29"/>
      <c r="DO521" s="32"/>
      <c r="DP521" s="30"/>
      <c r="DQ521" s="31"/>
      <c r="DR521" s="29"/>
      <c r="DS521" s="29"/>
      <c r="DT521" s="29"/>
      <c r="DU521" s="29"/>
      <c r="DV521" s="32"/>
      <c r="DW521" s="30"/>
      <c r="DX521" s="31"/>
      <c r="DY521" s="29"/>
      <c r="DZ521" s="29"/>
      <c r="EA521" s="29"/>
      <c r="EB521" s="29"/>
      <c r="EC521" s="32"/>
      <c r="ED521" s="30"/>
      <c r="EE521" s="31"/>
      <c r="EF521" s="29"/>
      <c r="EG521" s="29"/>
      <c r="EH521" s="29"/>
      <c r="EI521" s="29"/>
      <c r="EJ521" s="32"/>
      <c r="EK521" s="30"/>
      <c r="EL521" s="31"/>
      <c r="EM521" s="29"/>
      <c r="EN521" s="29"/>
      <c r="EO521" s="29"/>
      <c r="EP521" s="29"/>
      <c r="EQ521" s="32"/>
      <c r="ER521" s="30"/>
      <c r="ES521" s="31"/>
      <c r="ET521" s="29"/>
      <c r="EU521" s="29"/>
      <c r="EV521" s="29"/>
      <c r="EW521" s="29"/>
      <c r="EX521" s="32"/>
      <c r="EY521" s="30"/>
      <c r="EZ521" s="31"/>
      <c r="FA521" s="29"/>
      <c r="FB521" s="29"/>
      <c r="FC521" s="29"/>
      <c r="FD521" s="29"/>
      <c r="FE521" s="32"/>
      <c r="FF521" s="30"/>
      <c r="FG521" s="31"/>
      <c r="FH521" s="29"/>
      <c r="FI521" s="29"/>
      <c r="FJ521" s="29"/>
      <c r="FK521" s="29"/>
      <c r="FL521" s="32"/>
      <c r="FM521" s="30"/>
      <c r="FN521" s="31"/>
      <c r="FO521" s="29"/>
      <c r="FP521" s="29"/>
      <c r="FQ521" s="29"/>
      <c r="FR521" s="29"/>
      <c r="FS521" s="32"/>
      <c r="FT521" s="30"/>
      <c r="FU521" s="31"/>
      <c r="FV521" s="29"/>
      <c r="FW521" s="29"/>
      <c r="FX521" s="29"/>
      <c r="FY521" s="29"/>
      <c r="FZ521" s="32"/>
      <c r="GA521" s="30"/>
      <c r="GB521" s="31"/>
      <c r="GC521" s="29"/>
      <c r="GD521" s="29"/>
      <c r="GE521" s="29"/>
      <c r="GF521" s="29"/>
      <c r="GG521" s="32"/>
      <c r="GH521" s="30"/>
      <c r="GI521" s="31"/>
      <c r="GJ521" s="29"/>
      <c r="GK521" s="29"/>
      <c r="GL521" s="29"/>
      <c r="GM521" s="29"/>
      <c r="GN521" s="32"/>
      <c r="GO521" s="30"/>
      <c r="GP521" s="31"/>
      <c r="GQ521" s="29"/>
      <c r="GR521" s="29"/>
      <c r="GS521" s="29"/>
      <c r="GT521" s="29"/>
      <c r="GU521" s="32"/>
      <c r="GV521" s="30"/>
      <c r="GW521" s="31"/>
      <c r="GX521" s="29"/>
      <c r="GY521" s="29"/>
      <c r="GZ521" s="29"/>
      <c r="HA521" s="29"/>
      <c r="HB521" s="32"/>
      <c r="HC521" s="30"/>
      <c r="HD521" s="31"/>
      <c r="HE521" s="29"/>
      <c r="HF521" s="29"/>
      <c r="HG521" s="29"/>
      <c r="HH521" s="29"/>
      <c r="HI521" s="32"/>
      <c r="HJ521" s="30"/>
      <c r="HK521" s="31"/>
      <c r="HL521" s="29"/>
      <c r="HM521" s="29"/>
      <c r="HN521" s="29"/>
      <c r="HO521" s="29"/>
      <c r="HP521" s="32"/>
      <c r="HQ521" s="30"/>
      <c r="HR521" s="31"/>
      <c r="HS521" s="29"/>
      <c r="HT521" s="29"/>
      <c r="HU521" s="29"/>
      <c r="HV521" s="29"/>
      <c r="HW521" s="32"/>
      <c r="HX521" s="30"/>
      <c r="HY521" s="31"/>
      <c r="HZ521" s="29"/>
      <c r="IA521" s="29"/>
      <c r="IB521" s="29"/>
      <c r="IC521" s="29"/>
      <c r="ID521" s="32"/>
      <c r="IE521" s="30"/>
      <c r="IF521" s="31"/>
      <c r="IG521" s="29"/>
      <c r="IH521" s="29"/>
      <c r="II521" s="29"/>
      <c r="IJ521" s="29"/>
      <c r="IK521" s="32"/>
      <c r="IL521" s="30"/>
      <c r="IM521" s="31"/>
      <c r="IN521" s="29"/>
      <c r="IO521" s="29"/>
      <c r="IP521" s="29"/>
      <c r="IQ521" s="29"/>
      <c r="IR521" s="32"/>
      <c r="IS521" s="30"/>
      <c r="IT521" s="31"/>
      <c r="IU521" s="29"/>
      <c r="IV521" s="29"/>
    </row>
    <row r="522" spans="1:256" hidden="1" outlineLevel="2" x14ac:dyDescent="0.25">
      <c r="A522" s="30" t="s">
        <v>1622</v>
      </c>
      <c r="B522" s="31">
        <v>37071</v>
      </c>
      <c r="C522" s="29" t="s">
        <v>1623</v>
      </c>
      <c r="D522" s="29" t="s">
        <v>1515</v>
      </c>
      <c r="E522" s="29"/>
      <c r="F522" s="29" t="s">
        <v>1526</v>
      </c>
      <c r="G522" s="32">
        <v>178440</v>
      </c>
      <c r="H522" s="30"/>
      <c r="I522" s="31"/>
      <c r="J522" s="29"/>
      <c r="K522" s="29"/>
      <c r="L522" s="29"/>
      <c r="M522" s="29"/>
      <c r="N522" s="32"/>
      <c r="O522" s="30"/>
      <c r="P522" s="31"/>
      <c r="Q522" s="29"/>
      <c r="R522" s="29"/>
      <c r="S522" s="29"/>
      <c r="T522" s="29"/>
      <c r="U522" s="32"/>
      <c r="V522" s="30"/>
      <c r="W522" s="31"/>
      <c r="X522" s="29"/>
      <c r="Y522" s="29"/>
      <c r="Z522" s="29"/>
      <c r="AA522" s="29"/>
      <c r="AB522" s="32"/>
      <c r="AC522" s="30"/>
      <c r="AD522" s="31"/>
      <c r="AE522" s="29"/>
      <c r="AF522" s="29"/>
      <c r="AG522" s="29"/>
      <c r="AH522" s="29"/>
      <c r="AI522" s="32"/>
      <c r="AJ522" s="30"/>
      <c r="AK522" s="31"/>
      <c r="AL522" s="29"/>
      <c r="AM522" s="29"/>
      <c r="AN522" s="29"/>
      <c r="AO522" s="29"/>
      <c r="AP522" s="32"/>
      <c r="AQ522" s="30"/>
      <c r="AR522" s="31"/>
      <c r="AS522" s="29"/>
      <c r="AT522" s="29"/>
      <c r="AU522" s="29"/>
      <c r="AV522" s="29"/>
      <c r="AW522" s="32"/>
      <c r="AX522" s="30"/>
      <c r="AY522" s="31"/>
      <c r="AZ522" s="29"/>
      <c r="BA522" s="29"/>
      <c r="BB522" s="29"/>
      <c r="BC522" s="29"/>
      <c r="BD522" s="32"/>
      <c r="BE522" s="30"/>
      <c r="BF522" s="31"/>
      <c r="BG522" s="29"/>
      <c r="BH522" s="29"/>
      <c r="BI522" s="29"/>
      <c r="BJ522" s="29"/>
      <c r="BK522" s="32"/>
      <c r="BL522" s="30"/>
      <c r="BM522" s="31"/>
      <c r="BN522" s="29"/>
      <c r="BO522" s="29"/>
      <c r="BP522" s="29"/>
      <c r="BQ522" s="29"/>
      <c r="BR522" s="32"/>
      <c r="BS522" s="30"/>
      <c r="BT522" s="31"/>
      <c r="BU522" s="29"/>
      <c r="BV522" s="29"/>
      <c r="BW522" s="29"/>
      <c r="BX522" s="29"/>
      <c r="BY522" s="32"/>
      <c r="BZ522" s="30"/>
      <c r="CA522" s="31"/>
      <c r="CB522" s="29"/>
      <c r="CC522" s="29"/>
      <c r="CD522" s="29"/>
      <c r="CE522" s="29"/>
      <c r="CF522" s="32"/>
      <c r="CG522" s="30"/>
      <c r="CH522" s="31"/>
      <c r="CI522" s="29"/>
      <c r="CJ522" s="29"/>
      <c r="CK522" s="29"/>
      <c r="CL522" s="29"/>
      <c r="CM522" s="32"/>
      <c r="CN522" s="30"/>
      <c r="CO522" s="31"/>
      <c r="CP522" s="29"/>
      <c r="CQ522" s="29"/>
      <c r="CR522" s="29"/>
      <c r="CS522" s="29"/>
      <c r="CT522" s="32"/>
      <c r="CU522" s="30"/>
      <c r="CV522" s="31"/>
      <c r="CW522" s="29"/>
      <c r="CX522" s="29"/>
      <c r="CY522" s="29"/>
      <c r="CZ522" s="29"/>
      <c r="DA522" s="32"/>
      <c r="DB522" s="30"/>
      <c r="DC522" s="31"/>
      <c r="DD522" s="29"/>
      <c r="DE522" s="29"/>
      <c r="DF522" s="29"/>
      <c r="DG522" s="29"/>
      <c r="DH522" s="32"/>
      <c r="DI522" s="30"/>
      <c r="DJ522" s="31"/>
      <c r="DK522" s="29"/>
      <c r="DL522" s="29"/>
      <c r="DM522" s="29"/>
      <c r="DN522" s="29"/>
      <c r="DO522" s="32"/>
      <c r="DP522" s="30"/>
      <c r="DQ522" s="31"/>
      <c r="DR522" s="29"/>
      <c r="DS522" s="29"/>
      <c r="DT522" s="29"/>
      <c r="DU522" s="29"/>
      <c r="DV522" s="32"/>
      <c r="DW522" s="30"/>
      <c r="DX522" s="31"/>
      <c r="DY522" s="29"/>
      <c r="DZ522" s="29"/>
      <c r="EA522" s="29"/>
      <c r="EB522" s="29"/>
      <c r="EC522" s="32"/>
      <c r="ED522" s="30"/>
      <c r="EE522" s="31"/>
      <c r="EF522" s="29"/>
      <c r="EG522" s="29"/>
      <c r="EH522" s="29"/>
      <c r="EI522" s="29"/>
      <c r="EJ522" s="32"/>
      <c r="EK522" s="30"/>
      <c r="EL522" s="31"/>
      <c r="EM522" s="29"/>
      <c r="EN522" s="29"/>
      <c r="EO522" s="29"/>
      <c r="EP522" s="29"/>
      <c r="EQ522" s="32"/>
      <c r="ER522" s="30"/>
      <c r="ES522" s="31"/>
      <c r="ET522" s="29"/>
      <c r="EU522" s="29"/>
      <c r="EV522" s="29"/>
      <c r="EW522" s="29"/>
      <c r="EX522" s="32"/>
      <c r="EY522" s="30"/>
      <c r="EZ522" s="31"/>
      <c r="FA522" s="29"/>
      <c r="FB522" s="29"/>
      <c r="FC522" s="29"/>
      <c r="FD522" s="29"/>
      <c r="FE522" s="32"/>
      <c r="FF522" s="30"/>
      <c r="FG522" s="31"/>
      <c r="FH522" s="29"/>
      <c r="FI522" s="29"/>
      <c r="FJ522" s="29"/>
      <c r="FK522" s="29"/>
      <c r="FL522" s="32"/>
      <c r="FM522" s="30"/>
      <c r="FN522" s="31"/>
      <c r="FO522" s="29"/>
      <c r="FP522" s="29"/>
      <c r="FQ522" s="29"/>
      <c r="FR522" s="29"/>
      <c r="FS522" s="32"/>
      <c r="FT522" s="30"/>
      <c r="FU522" s="31"/>
      <c r="FV522" s="29"/>
      <c r="FW522" s="29"/>
      <c r="FX522" s="29"/>
      <c r="FY522" s="29"/>
      <c r="FZ522" s="32"/>
      <c r="GA522" s="30"/>
      <c r="GB522" s="31"/>
      <c r="GC522" s="29"/>
      <c r="GD522" s="29"/>
      <c r="GE522" s="29"/>
      <c r="GF522" s="29"/>
      <c r="GG522" s="32"/>
      <c r="GH522" s="30"/>
      <c r="GI522" s="31"/>
      <c r="GJ522" s="29"/>
      <c r="GK522" s="29"/>
      <c r="GL522" s="29"/>
      <c r="GM522" s="29"/>
      <c r="GN522" s="32"/>
      <c r="GO522" s="30"/>
      <c r="GP522" s="31"/>
      <c r="GQ522" s="29"/>
      <c r="GR522" s="29"/>
      <c r="GS522" s="29"/>
      <c r="GT522" s="29"/>
      <c r="GU522" s="32"/>
      <c r="GV522" s="30"/>
      <c r="GW522" s="31"/>
      <c r="GX522" s="29"/>
      <c r="GY522" s="29"/>
      <c r="GZ522" s="29"/>
      <c r="HA522" s="29"/>
      <c r="HB522" s="32"/>
      <c r="HC522" s="30"/>
      <c r="HD522" s="31"/>
      <c r="HE522" s="29"/>
      <c r="HF522" s="29"/>
      <c r="HG522" s="29"/>
      <c r="HH522" s="29"/>
      <c r="HI522" s="32"/>
      <c r="HJ522" s="30"/>
      <c r="HK522" s="31"/>
      <c r="HL522" s="29"/>
      <c r="HM522" s="29"/>
      <c r="HN522" s="29"/>
      <c r="HO522" s="29"/>
      <c r="HP522" s="32"/>
      <c r="HQ522" s="30"/>
      <c r="HR522" s="31"/>
      <c r="HS522" s="29"/>
      <c r="HT522" s="29"/>
      <c r="HU522" s="29"/>
      <c r="HV522" s="29"/>
      <c r="HW522" s="32"/>
      <c r="HX522" s="30"/>
      <c r="HY522" s="31"/>
      <c r="HZ522" s="29"/>
      <c r="IA522" s="29"/>
      <c r="IB522" s="29"/>
      <c r="IC522" s="29"/>
      <c r="ID522" s="32"/>
      <c r="IE522" s="30"/>
      <c r="IF522" s="31"/>
      <c r="IG522" s="29"/>
      <c r="IH522" s="29"/>
      <c r="II522" s="29"/>
      <c r="IJ522" s="29"/>
      <c r="IK522" s="32"/>
      <c r="IL522" s="30"/>
      <c r="IM522" s="31"/>
      <c r="IN522" s="29"/>
      <c r="IO522" s="29"/>
      <c r="IP522" s="29"/>
      <c r="IQ522" s="29"/>
      <c r="IR522" s="32"/>
      <c r="IS522" s="30"/>
      <c r="IT522" s="31"/>
      <c r="IU522" s="29"/>
      <c r="IV522" s="29"/>
    </row>
    <row r="523" spans="1:256" hidden="1" outlineLevel="2" x14ac:dyDescent="0.25">
      <c r="A523" s="30" t="s">
        <v>1624</v>
      </c>
      <c r="B523" s="31">
        <v>37071</v>
      </c>
      <c r="C523" s="29" t="s">
        <v>1623</v>
      </c>
      <c r="D523" s="29" t="s">
        <v>1515</v>
      </c>
      <c r="E523" s="29"/>
      <c r="F523" s="29" t="s">
        <v>1526</v>
      </c>
      <c r="G523" s="32">
        <v>66903</v>
      </c>
      <c r="H523" s="30"/>
      <c r="I523" s="31"/>
      <c r="J523" s="29"/>
      <c r="K523" s="29"/>
      <c r="L523" s="29"/>
      <c r="M523" s="29"/>
      <c r="N523" s="32"/>
      <c r="O523" s="30"/>
      <c r="P523" s="31"/>
      <c r="Q523" s="29"/>
      <c r="R523" s="29"/>
      <c r="S523" s="29"/>
      <c r="T523" s="29"/>
      <c r="U523" s="32"/>
      <c r="V523" s="30"/>
      <c r="W523" s="31"/>
      <c r="X523" s="29"/>
      <c r="Y523" s="29"/>
      <c r="Z523" s="29"/>
      <c r="AA523" s="29"/>
      <c r="AB523" s="32"/>
      <c r="AC523" s="30"/>
      <c r="AD523" s="31"/>
      <c r="AE523" s="29"/>
      <c r="AF523" s="29"/>
      <c r="AG523" s="29"/>
      <c r="AH523" s="29"/>
      <c r="AI523" s="32"/>
      <c r="AJ523" s="30"/>
      <c r="AK523" s="31"/>
      <c r="AL523" s="29"/>
      <c r="AM523" s="29"/>
      <c r="AN523" s="29"/>
      <c r="AO523" s="29"/>
      <c r="AP523" s="32"/>
      <c r="AQ523" s="30"/>
      <c r="AR523" s="31"/>
      <c r="AS523" s="29"/>
      <c r="AT523" s="29"/>
      <c r="AU523" s="29"/>
      <c r="AV523" s="29"/>
      <c r="AW523" s="32"/>
      <c r="AX523" s="30"/>
      <c r="AY523" s="31"/>
      <c r="AZ523" s="29"/>
      <c r="BA523" s="29"/>
      <c r="BB523" s="29"/>
      <c r="BC523" s="29"/>
      <c r="BD523" s="32"/>
      <c r="BE523" s="30"/>
      <c r="BF523" s="31"/>
      <c r="BG523" s="29"/>
      <c r="BH523" s="29"/>
      <c r="BI523" s="29"/>
      <c r="BJ523" s="29"/>
      <c r="BK523" s="32"/>
      <c r="BL523" s="30"/>
      <c r="BM523" s="31"/>
      <c r="BN523" s="29"/>
      <c r="BO523" s="29"/>
      <c r="BP523" s="29"/>
      <c r="BQ523" s="29"/>
      <c r="BR523" s="32"/>
      <c r="BS523" s="30"/>
      <c r="BT523" s="31"/>
      <c r="BU523" s="29"/>
      <c r="BV523" s="29"/>
      <c r="BW523" s="29"/>
      <c r="BX523" s="29"/>
      <c r="BY523" s="32"/>
      <c r="BZ523" s="30"/>
      <c r="CA523" s="31"/>
      <c r="CB523" s="29"/>
      <c r="CC523" s="29"/>
      <c r="CD523" s="29"/>
      <c r="CE523" s="29"/>
      <c r="CF523" s="32"/>
      <c r="CG523" s="30"/>
      <c r="CH523" s="31"/>
      <c r="CI523" s="29"/>
      <c r="CJ523" s="29"/>
      <c r="CK523" s="29"/>
      <c r="CL523" s="29"/>
      <c r="CM523" s="32"/>
      <c r="CN523" s="30"/>
      <c r="CO523" s="31"/>
      <c r="CP523" s="29"/>
      <c r="CQ523" s="29"/>
      <c r="CR523" s="29"/>
      <c r="CS523" s="29"/>
      <c r="CT523" s="32"/>
      <c r="CU523" s="30"/>
      <c r="CV523" s="31"/>
      <c r="CW523" s="29"/>
      <c r="CX523" s="29"/>
      <c r="CY523" s="29"/>
      <c r="CZ523" s="29"/>
      <c r="DA523" s="32"/>
      <c r="DB523" s="30"/>
      <c r="DC523" s="31"/>
      <c r="DD523" s="29"/>
      <c r="DE523" s="29"/>
      <c r="DF523" s="29"/>
      <c r="DG523" s="29"/>
      <c r="DH523" s="32"/>
      <c r="DI523" s="30"/>
      <c r="DJ523" s="31"/>
      <c r="DK523" s="29"/>
      <c r="DL523" s="29"/>
      <c r="DM523" s="29"/>
      <c r="DN523" s="29"/>
      <c r="DO523" s="32"/>
      <c r="DP523" s="30"/>
      <c r="DQ523" s="31"/>
      <c r="DR523" s="29"/>
      <c r="DS523" s="29"/>
      <c r="DT523" s="29"/>
      <c r="DU523" s="29"/>
      <c r="DV523" s="32"/>
      <c r="DW523" s="30"/>
      <c r="DX523" s="31"/>
      <c r="DY523" s="29"/>
      <c r="DZ523" s="29"/>
      <c r="EA523" s="29"/>
      <c r="EB523" s="29"/>
      <c r="EC523" s="32"/>
      <c r="ED523" s="30"/>
      <c r="EE523" s="31"/>
      <c r="EF523" s="29"/>
      <c r="EG523" s="29"/>
      <c r="EH523" s="29"/>
      <c r="EI523" s="29"/>
      <c r="EJ523" s="32"/>
      <c r="EK523" s="30"/>
      <c r="EL523" s="31"/>
      <c r="EM523" s="29"/>
      <c r="EN523" s="29"/>
      <c r="EO523" s="29"/>
      <c r="EP523" s="29"/>
      <c r="EQ523" s="32"/>
      <c r="ER523" s="30"/>
      <c r="ES523" s="31"/>
      <c r="ET523" s="29"/>
      <c r="EU523" s="29"/>
      <c r="EV523" s="29"/>
      <c r="EW523" s="29"/>
      <c r="EX523" s="32"/>
      <c r="EY523" s="30"/>
      <c r="EZ523" s="31"/>
      <c r="FA523" s="29"/>
      <c r="FB523" s="29"/>
      <c r="FC523" s="29"/>
      <c r="FD523" s="29"/>
      <c r="FE523" s="32"/>
      <c r="FF523" s="30"/>
      <c r="FG523" s="31"/>
      <c r="FH523" s="29"/>
      <c r="FI523" s="29"/>
      <c r="FJ523" s="29"/>
      <c r="FK523" s="29"/>
      <c r="FL523" s="32"/>
      <c r="FM523" s="30"/>
      <c r="FN523" s="31"/>
      <c r="FO523" s="29"/>
      <c r="FP523" s="29"/>
      <c r="FQ523" s="29"/>
      <c r="FR523" s="29"/>
      <c r="FS523" s="32"/>
      <c r="FT523" s="30"/>
      <c r="FU523" s="31"/>
      <c r="FV523" s="29"/>
      <c r="FW523" s="29"/>
      <c r="FX523" s="29"/>
      <c r="FY523" s="29"/>
      <c r="FZ523" s="32"/>
      <c r="GA523" s="30"/>
      <c r="GB523" s="31"/>
      <c r="GC523" s="29"/>
      <c r="GD523" s="29"/>
      <c r="GE523" s="29"/>
      <c r="GF523" s="29"/>
      <c r="GG523" s="32"/>
      <c r="GH523" s="30"/>
      <c r="GI523" s="31"/>
      <c r="GJ523" s="29"/>
      <c r="GK523" s="29"/>
      <c r="GL523" s="29"/>
      <c r="GM523" s="29"/>
      <c r="GN523" s="32"/>
      <c r="GO523" s="30"/>
      <c r="GP523" s="31"/>
      <c r="GQ523" s="29"/>
      <c r="GR523" s="29"/>
      <c r="GS523" s="29"/>
      <c r="GT523" s="29"/>
      <c r="GU523" s="32"/>
      <c r="GV523" s="30"/>
      <c r="GW523" s="31"/>
      <c r="GX523" s="29"/>
      <c r="GY523" s="29"/>
      <c r="GZ523" s="29"/>
      <c r="HA523" s="29"/>
      <c r="HB523" s="32"/>
      <c r="HC523" s="30"/>
      <c r="HD523" s="31"/>
      <c r="HE523" s="29"/>
      <c r="HF523" s="29"/>
      <c r="HG523" s="29"/>
      <c r="HH523" s="29"/>
      <c r="HI523" s="32"/>
      <c r="HJ523" s="30"/>
      <c r="HK523" s="31"/>
      <c r="HL523" s="29"/>
      <c r="HM523" s="29"/>
      <c r="HN523" s="29"/>
      <c r="HO523" s="29"/>
      <c r="HP523" s="32"/>
      <c r="HQ523" s="30"/>
      <c r="HR523" s="31"/>
      <c r="HS523" s="29"/>
      <c r="HT523" s="29"/>
      <c r="HU523" s="29"/>
      <c r="HV523" s="29"/>
      <c r="HW523" s="32"/>
      <c r="HX523" s="30"/>
      <c r="HY523" s="31"/>
      <c r="HZ523" s="29"/>
      <c r="IA523" s="29"/>
      <c r="IB523" s="29"/>
      <c r="IC523" s="29"/>
      <c r="ID523" s="32"/>
      <c r="IE523" s="30"/>
      <c r="IF523" s="31"/>
      <c r="IG523" s="29"/>
      <c r="IH523" s="29"/>
      <c r="II523" s="29"/>
      <c r="IJ523" s="29"/>
      <c r="IK523" s="32"/>
      <c r="IL523" s="30"/>
      <c r="IM523" s="31"/>
      <c r="IN523" s="29"/>
      <c r="IO523" s="29"/>
      <c r="IP523" s="29"/>
      <c r="IQ523" s="29"/>
      <c r="IR523" s="32"/>
      <c r="IS523" s="30"/>
      <c r="IT523" s="31"/>
      <c r="IU523" s="29"/>
      <c r="IV523" s="29"/>
    </row>
    <row r="524" spans="1:256" hidden="1" outlineLevel="2" x14ac:dyDescent="0.25">
      <c r="A524" s="30" t="s">
        <v>1625</v>
      </c>
      <c r="B524" s="31">
        <v>37071</v>
      </c>
      <c r="C524" s="29" t="s">
        <v>1626</v>
      </c>
      <c r="D524" s="29" t="s">
        <v>1515</v>
      </c>
      <c r="E524" s="29"/>
      <c r="F524" s="29" t="s">
        <v>1562</v>
      </c>
      <c r="G524" s="32">
        <v>-812510.24454725708</v>
      </c>
      <c r="H524" s="30"/>
      <c r="I524" s="31"/>
      <c r="J524" s="29"/>
      <c r="K524" s="29"/>
      <c r="L524" s="29"/>
      <c r="M524" s="29"/>
      <c r="N524" s="32"/>
      <c r="O524" s="30"/>
      <c r="P524" s="31"/>
      <c r="Q524" s="29"/>
      <c r="R524" s="29"/>
      <c r="S524" s="29"/>
      <c r="T524" s="29"/>
      <c r="U524" s="32"/>
      <c r="V524" s="30"/>
      <c r="W524" s="31"/>
      <c r="X524" s="29"/>
      <c r="Y524" s="29"/>
      <c r="Z524" s="29"/>
      <c r="AA524" s="29"/>
      <c r="AB524" s="32"/>
      <c r="AC524" s="30"/>
      <c r="AD524" s="31"/>
      <c r="AE524" s="29"/>
      <c r="AF524" s="29"/>
      <c r="AG524" s="29"/>
      <c r="AH524" s="29"/>
      <c r="AI524" s="32"/>
      <c r="AJ524" s="30"/>
      <c r="AK524" s="31"/>
      <c r="AL524" s="29"/>
      <c r="AM524" s="29"/>
      <c r="AN524" s="29"/>
      <c r="AO524" s="29"/>
      <c r="AP524" s="32"/>
      <c r="AQ524" s="30"/>
      <c r="AR524" s="31"/>
      <c r="AS524" s="29"/>
      <c r="AT524" s="29"/>
      <c r="AU524" s="29"/>
      <c r="AV524" s="29"/>
      <c r="AW524" s="32"/>
      <c r="AX524" s="30"/>
      <c r="AY524" s="31"/>
      <c r="AZ524" s="29"/>
      <c r="BA524" s="29"/>
      <c r="BB524" s="29"/>
      <c r="BC524" s="29"/>
      <c r="BD524" s="32"/>
      <c r="BE524" s="30"/>
      <c r="BF524" s="31"/>
      <c r="BG524" s="29"/>
      <c r="BH524" s="29"/>
      <c r="BI524" s="29"/>
      <c r="BJ524" s="29"/>
      <c r="BK524" s="32"/>
      <c r="BL524" s="30"/>
      <c r="BM524" s="31"/>
      <c r="BN524" s="29"/>
      <c r="BO524" s="29"/>
      <c r="BP524" s="29"/>
      <c r="BQ524" s="29"/>
      <c r="BR524" s="32"/>
      <c r="BS524" s="30"/>
      <c r="BT524" s="31"/>
      <c r="BU524" s="29"/>
      <c r="BV524" s="29"/>
      <c r="BW524" s="29"/>
      <c r="BX524" s="29"/>
      <c r="BY524" s="32"/>
      <c r="BZ524" s="30"/>
      <c r="CA524" s="31"/>
      <c r="CB524" s="29"/>
      <c r="CC524" s="29"/>
      <c r="CD524" s="29"/>
      <c r="CE524" s="29"/>
      <c r="CF524" s="32"/>
      <c r="CG524" s="30"/>
      <c r="CH524" s="31"/>
      <c r="CI524" s="29"/>
      <c r="CJ524" s="29"/>
      <c r="CK524" s="29"/>
      <c r="CL524" s="29"/>
      <c r="CM524" s="32"/>
      <c r="CN524" s="30"/>
      <c r="CO524" s="31"/>
      <c r="CP524" s="29"/>
      <c r="CQ524" s="29"/>
      <c r="CR524" s="29"/>
      <c r="CS524" s="29"/>
      <c r="CT524" s="32"/>
      <c r="CU524" s="30"/>
      <c r="CV524" s="31"/>
      <c r="CW524" s="29"/>
      <c r="CX524" s="29"/>
      <c r="CY524" s="29"/>
      <c r="CZ524" s="29"/>
      <c r="DA524" s="32"/>
      <c r="DB524" s="30"/>
      <c r="DC524" s="31"/>
      <c r="DD524" s="29"/>
      <c r="DE524" s="29"/>
      <c r="DF524" s="29"/>
      <c r="DG524" s="29"/>
      <c r="DH524" s="32"/>
      <c r="DI524" s="30"/>
      <c r="DJ524" s="31"/>
      <c r="DK524" s="29"/>
      <c r="DL524" s="29"/>
      <c r="DM524" s="29"/>
      <c r="DN524" s="29"/>
      <c r="DO524" s="32"/>
      <c r="DP524" s="30"/>
      <c r="DQ524" s="31"/>
      <c r="DR524" s="29"/>
      <c r="DS524" s="29"/>
      <c r="DT524" s="29"/>
      <c r="DU524" s="29"/>
      <c r="DV524" s="32"/>
      <c r="DW524" s="30"/>
      <c r="DX524" s="31"/>
      <c r="DY524" s="29"/>
      <c r="DZ524" s="29"/>
      <c r="EA524" s="29"/>
      <c r="EB524" s="29"/>
      <c r="EC524" s="32"/>
      <c r="ED524" s="30"/>
      <c r="EE524" s="31"/>
      <c r="EF524" s="29"/>
      <c r="EG524" s="29"/>
      <c r="EH524" s="29"/>
      <c r="EI524" s="29"/>
      <c r="EJ524" s="32"/>
      <c r="EK524" s="30"/>
      <c r="EL524" s="31"/>
      <c r="EM524" s="29"/>
      <c r="EN524" s="29"/>
      <c r="EO524" s="29"/>
      <c r="EP524" s="29"/>
      <c r="EQ524" s="32"/>
      <c r="ER524" s="30"/>
      <c r="ES524" s="31"/>
      <c r="ET524" s="29"/>
      <c r="EU524" s="29"/>
      <c r="EV524" s="29"/>
      <c r="EW524" s="29"/>
      <c r="EX524" s="32"/>
      <c r="EY524" s="30"/>
      <c r="EZ524" s="31"/>
      <c r="FA524" s="29"/>
      <c r="FB524" s="29"/>
      <c r="FC524" s="29"/>
      <c r="FD524" s="29"/>
      <c r="FE524" s="32"/>
      <c r="FF524" s="30"/>
      <c r="FG524" s="31"/>
      <c r="FH524" s="29"/>
      <c r="FI524" s="29"/>
      <c r="FJ524" s="29"/>
      <c r="FK524" s="29"/>
      <c r="FL524" s="32"/>
      <c r="FM524" s="30"/>
      <c r="FN524" s="31"/>
      <c r="FO524" s="29"/>
      <c r="FP524" s="29"/>
      <c r="FQ524" s="29"/>
      <c r="FR524" s="29"/>
      <c r="FS524" s="32"/>
      <c r="FT524" s="30"/>
      <c r="FU524" s="31"/>
      <c r="FV524" s="29"/>
      <c r="FW524" s="29"/>
      <c r="FX524" s="29"/>
      <c r="FY524" s="29"/>
      <c r="FZ524" s="32"/>
      <c r="GA524" s="30"/>
      <c r="GB524" s="31"/>
      <c r="GC524" s="29"/>
      <c r="GD524" s="29"/>
      <c r="GE524" s="29"/>
      <c r="GF524" s="29"/>
      <c r="GG524" s="32"/>
      <c r="GH524" s="30"/>
      <c r="GI524" s="31"/>
      <c r="GJ524" s="29"/>
      <c r="GK524" s="29"/>
      <c r="GL524" s="29"/>
      <c r="GM524" s="29"/>
      <c r="GN524" s="32"/>
      <c r="GO524" s="30"/>
      <c r="GP524" s="31"/>
      <c r="GQ524" s="29"/>
      <c r="GR524" s="29"/>
      <c r="GS524" s="29"/>
      <c r="GT524" s="29"/>
      <c r="GU524" s="32"/>
      <c r="GV524" s="30"/>
      <c r="GW524" s="31"/>
      <c r="GX524" s="29"/>
      <c r="GY524" s="29"/>
      <c r="GZ524" s="29"/>
      <c r="HA524" s="29"/>
      <c r="HB524" s="32"/>
      <c r="HC524" s="30"/>
      <c r="HD524" s="31"/>
      <c r="HE524" s="29"/>
      <c r="HF524" s="29"/>
      <c r="HG524" s="29"/>
      <c r="HH524" s="29"/>
      <c r="HI524" s="32"/>
      <c r="HJ524" s="30"/>
      <c r="HK524" s="31"/>
      <c r="HL524" s="29"/>
      <c r="HM524" s="29"/>
      <c r="HN524" s="29"/>
      <c r="HO524" s="29"/>
      <c r="HP524" s="32"/>
      <c r="HQ524" s="30"/>
      <c r="HR524" s="31"/>
      <c r="HS524" s="29"/>
      <c r="HT524" s="29"/>
      <c r="HU524" s="29"/>
      <c r="HV524" s="29"/>
      <c r="HW524" s="32"/>
      <c r="HX524" s="30"/>
      <c r="HY524" s="31"/>
      <c r="HZ524" s="29"/>
      <c r="IA524" s="29"/>
      <c r="IB524" s="29"/>
      <c r="IC524" s="29"/>
      <c r="ID524" s="32"/>
      <c r="IE524" s="30"/>
      <c r="IF524" s="31"/>
      <c r="IG524" s="29"/>
      <c r="IH524" s="29"/>
      <c r="II524" s="29"/>
      <c r="IJ524" s="29"/>
      <c r="IK524" s="32"/>
      <c r="IL524" s="30"/>
      <c r="IM524" s="31"/>
      <c r="IN524" s="29"/>
      <c r="IO524" s="29"/>
      <c r="IP524" s="29"/>
      <c r="IQ524" s="29"/>
      <c r="IR524" s="32"/>
      <c r="IS524" s="30"/>
      <c r="IT524" s="31"/>
      <c r="IU524" s="29"/>
      <c r="IV524" s="29"/>
    </row>
    <row r="525" spans="1:256" hidden="1" outlineLevel="2" x14ac:dyDescent="0.25">
      <c r="A525" s="30" t="s">
        <v>1625</v>
      </c>
      <c r="B525" s="31">
        <v>37071</v>
      </c>
      <c r="C525" s="29" t="s">
        <v>1626</v>
      </c>
      <c r="D525" s="29" t="s">
        <v>1515</v>
      </c>
      <c r="E525" s="29"/>
      <c r="F525" s="29" t="s">
        <v>1562</v>
      </c>
      <c r="G525" s="32">
        <v>812510</v>
      </c>
      <c r="H525" s="30"/>
      <c r="I525" s="31"/>
      <c r="J525" s="29"/>
      <c r="K525" s="29"/>
      <c r="L525" s="29"/>
      <c r="M525" s="29"/>
      <c r="N525" s="32"/>
      <c r="O525" s="30"/>
      <c r="P525" s="31"/>
      <c r="Q525" s="29"/>
      <c r="R525" s="29"/>
      <c r="S525" s="29"/>
      <c r="T525" s="29"/>
      <c r="U525" s="32"/>
      <c r="V525" s="30"/>
      <c r="W525" s="31"/>
      <c r="X525" s="29"/>
      <c r="Y525" s="29"/>
      <c r="Z525" s="29"/>
      <c r="AA525" s="29"/>
      <c r="AB525" s="32"/>
      <c r="AC525" s="30"/>
      <c r="AD525" s="31"/>
      <c r="AE525" s="29"/>
      <c r="AF525" s="29"/>
      <c r="AG525" s="29"/>
      <c r="AH525" s="29"/>
      <c r="AI525" s="32"/>
      <c r="AJ525" s="30"/>
      <c r="AK525" s="31"/>
      <c r="AL525" s="29"/>
      <c r="AM525" s="29"/>
      <c r="AN525" s="29"/>
      <c r="AO525" s="29"/>
      <c r="AP525" s="32"/>
      <c r="AQ525" s="30"/>
      <c r="AR525" s="31"/>
      <c r="AS525" s="29"/>
      <c r="AT525" s="29"/>
      <c r="AU525" s="29"/>
      <c r="AV525" s="29"/>
      <c r="AW525" s="32"/>
      <c r="AX525" s="30"/>
      <c r="AY525" s="31"/>
      <c r="AZ525" s="29"/>
      <c r="BA525" s="29"/>
      <c r="BB525" s="29"/>
      <c r="BC525" s="29"/>
      <c r="BD525" s="32"/>
      <c r="BE525" s="30"/>
      <c r="BF525" s="31"/>
      <c r="BG525" s="29"/>
      <c r="BH525" s="29"/>
      <c r="BI525" s="29"/>
      <c r="BJ525" s="29"/>
      <c r="BK525" s="32"/>
      <c r="BL525" s="30"/>
      <c r="BM525" s="31"/>
      <c r="BN525" s="29"/>
      <c r="BO525" s="29"/>
      <c r="BP525" s="29"/>
      <c r="BQ525" s="29"/>
      <c r="BR525" s="32"/>
      <c r="BS525" s="30"/>
      <c r="BT525" s="31"/>
      <c r="BU525" s="29"/>
      <c r="BV525" s="29"/>
      <c r="BW525" s="29"/>
      <c r="BX525" s="29"/>
      <c r="BY525" s="32"/>
      <c r="BZ525" s="30"/>
      <c r="CA525" s="31"/>
      <c r="CB525" s="29"/>
      <c r="CC525" s="29"/>
      <c r="CD525" s="29"/>
      <c r="CE525" s="29"/>
      <c r="CF525" s="32"/>
      <c r="CG525" s="30"/>
      <c r="CH525" s="31"/>
      <c r="CI525" s="29"/>
      <c r="CJ525" s="29"/>
      <c r="CK525" s="29"/>
      <c r="CL525" s="29"/>
      <c r="CM525" s="32"/>
      <c r="CN525" s="30"/>
      <c r="CO525" s="31"/>
      <c r="CP525" s="29"/>
      <c r="CQ525" s="29"/>
      <c r="CR525" s="29"/>
      <c r="CS525" s="29"/>
      <c r="CT525" s="32"/>
      <c r="CU525" s="30"/>
      <c r="CV525" s="31"/>
      <c r="CW525" s="29"/>
      <c r="CX525" s="29"/>
      <c r="CY525" s="29"/>
      <c r="CZ525" s="29"/>
      <c r="DA525" s="32"/>
      <c r="DB525" s="30"/>
      <c r="DC525" s="31"/>
      <c r="DD525" s="29"/>
      <c r="DE525" s="29"/>
      <c r="DF525" s="29"/>
      <c r="DG525" s="29"/>
      <c r="DH525" s="32"/>
      <c r="DI525" s="30"/>
      <c r="DJ525" s="31"/>
      <c r="DK525" s="29"/>
      <c r="DL525" s="29"/>
      <c r="DM525" s="29"/>
      <c r="DN525" s="29"/>
      <c r="DO525" s="32"/>
      <c r="DP525" s="30"/>
      <c r="DQ525" s="31"/>
      <c r="DR525" s="29"/>
      <c r="DS525" s="29"/>
      <c r="DT525" s="29"/>
      <c r="DU525" s="29"/>
      <c r="DV525" s="32"/>
      <c r="DW525" s="30"/>
      <c r="DX525" s="31"/>
      <c r="DY525" s="29"/>
      <c r="DZ525" s="29"/>
      <c r="EA525" s="29"/>
      <c r="EB525" s="29"/>
      <c r="EC525" s="32"/>
      <c r="ED525" s="30"/>
      <c r="EE525" s="31"/>
      <c r="EF525" s="29"/>
      <c r="EG525" s="29"/>
      <c r="EH525" s="29"/>
      <c r="EI525" s="29"/>
      <c r="EJ525" s="32"/>
      <c r="EK525" s="30"/>
      <c r="EL525" s="31"/>
      <c r="EM525" s="29"/>
      <c r="EN525" s="29"/>
      <c r="EO525" s="29"/>
      <c r="EP525" s="29"/>
      <c r="EQ525" s="32"/>
      <c r="ER525" s="30"/>
      <c r="ES525" s="31"/>
      <c r="ET525" s="29"/>
      <c r="EU525" s="29"/>
      <c r="EV525" s="29"/>
      <c r="EW525" s="29"/>
      <c r="EX525" s="32"/>
      <c r="EY525" s="30"/>
      <c r="EZ525" s="31"/>
      <c r="FA525" s="29"/>
      <c r="FB525" s="29"/>
      <c r="FC525" s="29"/>
      <c r="FD525" s="29"/>
      <c r="FE525" s="32"/>
      <c r="FF525" s="30"/>
      <c r="FG525" s="31"/>
      <c r="FH525" s="29"/>
      <c r="FI525" s="29"/>
      <c r="FJ525" s="29"/>
      <c r="FK525" s="29"/>
      <c r="FL525" s="32"/>
      <c r="FM525" s="30"/>
      <c r="FN525" s="31"/>
      <c r="FO525" s="29"/>
      <c r="FP525" s="29"/>
      <c r="FQ525" s="29"/>
      <c r="FR525" s="29"/>
      <c r="FS525" s="32"/>
      <c r="FT525" s="30"/>
      <c r="FU525" s="31"/>
      <c r="FV525" s="29"/>
      <c r="FW525" s="29"/>
      <c r="FX525" s="29"/>
      <c r="FY525" s="29"/>
      <c r="FZ525" s="32"/>
      <c r="GA525" s="30"/>
      <c r="GB525" s="31"/>
      <c r="GC525" s="29"/>
      <c r="GD525" s="29"/>
      <c r="GE525" s="29"/>
      <c r="GF525" s="29"/>
      <c r="GG525" s="32"/>
      <c r="GH525" s="30"/>
      <c r="GI525" s="31"/>
      <c r="GJ525" s="29"/>
      <c r="GK525" s="29"/>
      <c r="GL525" s="29"/>
      <c r="GM525" s="29"/>
      <c r="GN525" s="32"/>
      <c r="GO525" s="30"/>
      <c r="GP525" s="31"/>
      <c r="GQ525" s="29"/>
      <c r="GR525" s="29"/>
      <c r="GS525" s="29"/>
      <c r="GT525" s="29"/>
      <c r="GU525" s="32"/>
      <c r="GV525" s="30"/>
      <c r="GW525" s="31"/>
      <c r="GX525" s="29"/>
      <c r="GY525" s="29"/>
      <c r="GZ525" s="29"/>
      <c r="HA525" s="29"/>
      <c r="HB525" s="32"/>
      <c r="HC525" s="30"/>
      <c r="HD525" s="31"/>
      <c r="HE525" s="29"/>
      <c r="HF525" s="29"/>
      <c r="HG525" s="29"/>
      <c r="HH525" s="29"/>
      <c r="HI525" s="32"/>
      <c r="HJ525" s="30"/>
      <c r="HK525" s="31"/>
      <c r="HL525" s="29"/>
      <c r="HM525" s="29"/>
      <c r="HN525" s="29"/>
      <c r="HO525" s="29"/>
      <c r="HP525" s="32"/>
      <c r="HQ525" s="30"/>
      <c r="HR525" s="31"/>
      <c r="HS525" s="29"/>
      <c r="HT525" s="29"/>
      <c r="HU525" s="29"/>
      <c r="HV525" s="29"/>
      <c r="HW525" s="32"/>
      <c r="HX525" s="30"/>
      <c r="HY525" s="31"/>
      <c r="HZ525" s="29"/>
      <c r="IA525" s="29"/>
      <c r="IB525" s="29"/>
      <c r="IC525" s="29"/>
      <c r="ID525" s="32"/>
      <c r="IE525" s="30"/>
      <c r="IF525" s="31"/>
      <c r="IG525" s="29"/>
      <c r="IH525" s="29"/>
      <c r="II525" s="29"/>
      <c r="IJ525" s="29"/>
      <c r="IK525" s="32"/>
      <c r="IL525" s="30"/>
      <c r="IM525" s="31"/>
      <c r="IN525" s="29"/>
      <c r="IO525" s="29"/>
      <c r="IP525" s="29"/>
      <c r="IQ525" s="29"/>
      <c r="IR525" s="32"/>
      <c r="IS525" s="30"/>
      <c r="IT525" s="31"/>
      <c r="IU525" s="29"/>
      <c r="IV525" s="29"/>
    </row>
    <row r="526" spans="1:256" hidden="1" outlineLevel="2" x14ac:dyDescent="0.25">
      <c r="A526" s="30" t="s">
        <v>1627</v>
      </c>
      <c r="B526" s="31">
        <v>37071</v>
      </c>
      <c r="C526" s="29" t="s">
        <v>1591</v>
      </c>
      <c r="D526" s="29" t="s">
        <v>1515</v>
      </c>
      <c r="E526" s="29"/>
      <c r="F526" s="29" t="s">
        <v>1577</v>
      </c>
      <c r="G526" s="32">
        <v>255.12227362855256</v>
      </c>
      <c r="H526" s="30"/>
      <c r="I526" s="31"/>
      <c r="J526" s="29"/>
      <c r="K526" s="29"/>
      <c r="L526" s="29"/>
      <c r="M526" s="29"/>
      <c r="N526" s="32"/>
      <c r="O526" s="30"/>
      <c r="P526" s="31"/>
      <c r="Q526" s="29"/>
      <c r="R526" s="29"/>
      <c r="S526" s="29"/>
      <c r="T526" s="29"/>
      <c r="U526" s="32"/>
      <c r="V526" s="30"/>
      <c r="W526" s="31"/>
      <c r="X526" s="29"/>
      <c r="Y526" s="29"/>
      <c r="Z526" s="29"/>
      <c r="AA526" s="29"/>
      <c r="AB526" s="32"/>
      <c r="AC526" s="30"/>
      <c r="AD526" s="31"/>
      <c r="AE526" s="29"/>
      <c r="AF526" s="29"/>
      <c r="AG526" s="29"/>
      <c r="AH526" s="29"/>
      <c r="AI526" s="32"/>
      <c r="AJ526" s="30"/>
      <c r="AK526" s="31"/>
      <c r="AL526" s="29"/>
      <c r="AM526" s="29"/>
      <c r="AN526" s="29"/>
      <c r="AO526" s="29"/>
      <c r="AP526" s="32"/>
      <c r="AQ526" s="30"/>
      <c r="AR526" s="31"/>
      <c r="AS526" s="29"/>
      <c r="AT526" s="29"/>
      <c r="AU526" s="29"/>
      <c r="AV526" s="29"/>
      <c r="AW526" s="32"/>
      <c r="AX526" s="30"/>
      <c r="AY526" s="31"/>
      <c r="AZ526" s="29"/>
      <c r="BA526" s="29"/>
      <c r="BB526" s="29"/>
      <c r="BC526" s="29"/>
      <c r="BD526" s="32"/>
      <c r="BE526" s="30"/>
      <c r="BF526" s="31"/>
      <c r="BG526" s="29"/>
      <c r="BH526" s="29"/>
      <c r="BI526" s="29"/>
      <c r="BJ526" s="29"/>
      <c r="BK526" s="32"/>
      <c r="BL526" s="30"/>
      <c r="BM526" s="31"/>
      <c r="BN526" s="29"/>
      <c r="BO526" s="29"/>
      <c r="BP526" s="29"/>
      <c r="BQ526" s="29"/>
      <c r="BR526" s="32"/>
      <c r="BS526" s="30"/>
      <c r="BT526" s="31"/>
      <c r="BU526" s="29"/>
      <c r="BV526" s="29"/>
      <c r="BW526" s="29"/>
      <c r="BX526" s="29"/>
      <c r="BY526" s="32"/>
      <c r="BZ526" s="30"/>
      <c r="CA526" s="31"/>
      <c r="CB526" s="29"/>
      <c r="CC526" s="29"/>
      <c r="CD526" s="29"/>
      <c r="CE526" s="29"/>
      <c r="CF526" s="32"/>
      <c r="CG526" s="30"/>
      <c r="CH526" s="31"/>
      <c r="CI526" s="29"/>
      <c r="CJ526" s="29"/>
      <c r="CK526" s="29"/>
      <c r="CL526" s="29"/>
      <c r="CM526" s="32"/>
      <c r="CN526" s="30"/>
      <c r="CO526" s="31"/>
      <c r="CP526" s="29"/>
      <c r="CQ526" s="29"/>
      <c r="CR526" s="29"/>
      <c r="CS526" s="29"/>
      <c r="CT526" s="32"/>
      <c r="CU526" s="30"/>
      <c r="CV526" s="31"/>
      <c r="CW526" s="29"/>
      <c r="CX526" s="29"/>
      <c r="CY526" s="29"/>
      <c r="CZ526" s="29"/>
      <c r="DA526" s="32"/>
      <c r="DB526" s="30"/>
      <c r="DC526" s="31"/>
      <c r="DD526" s="29"/>
      <c r="DE526" s="29"/>
      <c r="DF526" s="29"/>
      <c r="DG526" s="29"/>
      <c r="DH526" s="32"/>
      <c r="DI526" s="30"/>
      <c r="DJ526" s="31"/>
      <c r="DK526" s="29"/>
      <c r="DL526" s="29"/>
      <c r="DM526" s="29"/>
      <c r="DN526" s="29"/>
      <c r="DO526" s="32"/>
      <c r="DP526" s="30"/>
      <c r="DQ526" s="31"/>
      <c r="DR526" s="29"/>
      <c r="DS526" s="29"/>
      <c r="DT526" s="29"/>
      <c r="DU526" s="29"/>
      <c r="DV526" s="32"/>
      <c r="DW526" s="30"/>
      <c r="DX526" s="31"/>
      <c r="DY526" s="29"/>
      <c r="DZ526" s="29"/>
      <c r="EA526" s="29"/>
      <c r="EB526" s="29"/>
      <c r="EC526" s="32"/>
      <c r="ED526" s="30"/>
      <c r="EE526" s="31"/>
      <c r="EF526" s="29"/>
      <c r="EG526" s="29"/>
      <c r="EH526" s="29"/>
      <c r="EI526" s="29"/>
      <c r="EJ526" s="32"/>
      <c r="EK526" s="30"/>
      <c r="EL526" s="31"/>
      <c r="EM526" s="29"/>
      <c r="EN526" s="29"/>
      <c r="EO526" s="29"/>
      <c r="EP526" s="29"/>
      <c r="EQ526" s="32"/>
      <c r="ER526" s="30"/>
      <c r="ES526" s="31"/>
      <c r="ET526" s="29"/>
      <c r="EU526" s="29"/>
      <c r="EV526" s="29"/>
      <c r="EW526" s="29"/>
      <c r="EX526" s="32"/>
      <c r="EY526" s="30"/>
      <c r="EZ526" s="31"/>
      <c r="FA526" s="29"/>
      <c r="FB526" s="29"/>
      <c r="FC526" s="29"/>
      <c r="FD526" s="29"/>
      <c r="FE526" s="32"/>
      <c r="FF526" s="30"/>
      <c r="FG526" s="31"/>
      <c r="FH526" s="29"/>
      <c r="FI526" s="29"/>
      <c r="FJ526" s="29"/>
      <c r="FK526" s="29"/>
      <c r="FL526" s="32"/>
      <c r="FM526" s="30"/>
      <c r="FN526" s="31"/>
      <c r="FO526" s="29"/>
      <c r="FP526" s="29"/>
      <c r="FQ526" s="29"/>
      <c r="FR526" s="29"/>
      <c r="FS526" s="32"/>
      <c r="FT526" s="30"/>
      <c r="FU526" s="31"/>
      <c r="FV526" s="29"/>
      <c r="FW526" s="29"/>
      <c r="FX526" s="29"/>
      <c r="FY526" s="29"/>
      <c r="FZ526" s="32"/>
      <c r="GA526" s="30"/>
      <c r="GB526" s="31"/>
      <c r="GC526" s="29"/>
      <c r="GD526" s="29"/>
      <c r="GE526" s="29"/>
      <c r="GF526" s="29"/>
      <c r="GG526" s="32"/>
      <c r="GH526" s="30"/>
      <c r="GI526" s="31"/>
      <c r="GJ526" s="29"/>
      <c r="GK526" s="29"/>
      <c r="GL526" s="29"/>
      <c r="GM526" s="29"/>
      <c r="GN526" s="32"/>
      <c r="GO526" s="30"/>
      <c r="GP526" s="31"/>
      <c r="GQ526" s="29"/>
      <c r="GR526" s="29"/>
      <c r="GS526" s="29"/>
      <c r="GT526" s="29"/>
      <c r="GU526" s="32"/>
      <c r="GV526" s="30"/>
      <c r="GW526" s="31"/>
      <c r="GX526" s="29"/>
      <c r="GY526" s="29"/>
      <c r="GZ526" s="29"/>
      <c r="HA526" s="29"/>
      <c r="HB526" s="32"/>
      <c r="HC526" s="30"/>
      <c r="HD526" s="31"/>
      <c r="HE526" s="29"/>
      <c r="HF526" s="29"/>
      <c r="HG526" s="29"/>
      <c r="HH526" s="29"/>
      <c r="HI526" s="32"/>
      <c r="HJ526" s="30"/>
      <c r="HK526" s="31"/>
      <c r="HL526" s="29"/>
      <c r="HM526" s="29"/>
      <c r="HN526" s="29"/>
      <c r="HO526" s="29"/>
      <c r="HP526" s="32"/>
      <c r="HQ526" s="30"/>
      <c r="HR526" s="31"/>
      <c r="HS526" s="29"/>
      <c r="HT526" s="29"/>
      <c r="HU526" s="29"/>
      <c r="HV526" s="29"/>
      <c r="HW526" s="32"/>
      <c r="HX526" s="30"/>
      <c r="HY526" s="31"/>
      <c r="HZ526" s="29"/>
      <c r="IA526" s="29"/>
      <c r="IB526" s="29"/>
      <c r="IC526" s="29"/>
      <c r="ID526" s="32"/>
      <c r="IE526" s="30"/>
      <c r="IF526" s="31"/>
      <c r="IG526" s="29"/>
      <c r="IH526" s="29"/>
      <c r="II526" s="29"/>
      <c r="IJ526" s="29"/>
      <c r="IK526" s="32"/>
      <c r="IL526" s="30"/>
      <c r="IM526" s="31"/>
      <c r="IN526" s="29"/>
      <c r="IO526" s="29"/>
      <c r="IP526" s="29"/>
      <c r="IQ526" s="29"/>
      <c r="IR526" s="32"/>
      <c r="IS526" s="30"/>
      <c r="IT526" s="31"/>
      <c r="IU526" s="29"/>
      <c r="IV526" s="29"/>
    </row>
    <row r="527" spans="1:256" ht="13.8" outlineLevel="1" collapsed="1" x14ac:dyDescent="0.25">
      <c r="A527" s="41">
        <f>SUBTOTAL(3,A309:A526)</f>
        <v>218</v>
      </c>
      <c r="B527" s="42"/>
      <c r="C527" s="43"/>
      <c r="D527" s="43" t="s">
        <v>428</v>
      </c>
      <c r="E527" s="43"/>
      <c r="F527" s="43"/>
      <c r="G527" s="45">
        <f>SUM(G309:G526)</f>
        <v>5351119.0526423259</v>
      </c>
      <c r="H527" s="30"/>
      <c r="I527" s="31"/>
      <c r="J527" s="29"/>
      <c r="K527" s="29"/>
      <c r="L527" s="29"/>
      <c r="M527" s="29"/>
      <c r="N527" s="32"/>
      <c r="O527" s="30"/>
      <c r="P527" s="31"/>
      <c r="Q527" s="29"/>
      <c r="R527" s="29"/>
      <c r="S527" s="29"/>
      <c r="T527" s="29"/>
      <c r="U527" s="32"/>
      <c r="V527" s="30"/>
      <c r="W527" s="31"/>
      <c r="X527" s="29"/>
      <c r="Y527" s="29"/>
      <c r="Z527" s="29"/>
      <c r="AA527" s="29"/>
      <c r="AB527" s="32"/>
      <c r="AC527" s="30"/>
      <c r="AD527" s="31"/>
      <c r="AE527" s="29"/>
      <c r="AF527" s="29"/>
      <c r="AG527" s="29"/>
      <c r="AH527" s="29"/>
      <c r="AI527" s="32"/>
      <c r="AJ527" s="30"/>
      <c r="AK527" s="31"/>
      <c r="AL527" s="29"/>
      <c r="AM527" s="29"/>
      <c r="AN527" s="29"/>
      <c r="AO527" s="29"/>
      <c r="AP527" s="32"/>
      <c r="AQ527" s="30"/>
      <c r="AR527" s="31"/>
      <c r="AS527" s="29"/>
      <c r="AT527" s="29"/>
      <c r="AU527" s="29"/>
      <c r="AV527" s="29"/>
      <c r="AW527" s="32"/>
      <c r="AX527" s="30"/>
      <c r="AY527" s="31"/>
      <c r="AZ527" s="29"/>
      <c r="BA527" s="29"/>
      <c r="BB527" s="29"/>
      <c r="BC527" s="29"/>
      <c r="BD527" s="32"/>
      <c r="BE527" s="30"/>
      <c r="BF527" s="31"/>
      <c r="BG527" s="29"/>
      <c r="BH527" s="29"/>
      <c r="BI527" s="29"/>
      <c r="BJ527" s="29"/>
      <c r="BK527" s="32"/>
      <c r="BL527" s="30"/>
      <c r="BM527" s="31"/>
      <c r="BN527" s="29"/>
      <c r="BO527" s="29"/>
      <c r="BP527" s="29"/>
      <c r="BQ527" s="29"/>
      <c r="BR527" s="32"/>
      <c r="BS527" s="30"/>
      <c r="BT527" s="31"/>
      <c r="BU527" s="29"/>
      <c r="BV527" s="29"/>
      <c r="BW527" s="29"/>
      <c r="BX527" s="29"/>
      <c r="BY527" s="32"/>
      <c r="BZ527" s="30"/>
      <c r="CA527" s="31"/>
      <c r="CB527" s="29"/>
      <c r="CC527" s="29"/>
      <c r="CD527" s="29"/>
      <c r="CE527" s="29"/>
      <c r="CF527" s="32"/>
      <c r="CG527" s="30"/>
      <c r="CH527" s="31"/>
      <c r="CI527" s="29"/>
      <c r="CJ527" s="29"/>
      <c r="CK527" s="29"/>
      <c r="CL527" s="29"/>
      <c r="CM527" s="32"/>
      <c r="CN527" s="30"/>
      <c r="CO527" s="31"/>
      <c r="CP527" s="29"/>
      <c r="CQ527" s="29"/>
      <c r="CR527" s="29"/>
      <c r="CS527" s="29"/>
      <c r="CT527" s="32"/>
      <c r="CU527" s="30"/>
      <c r="CV527" s="31"/>
      <c r="CW527" s="29"/>
      <c r="CX527" s="29"/>
      <c r="CY527" s="29"/>
      <c r="CZ527" s="29"/>
      <c r="DA527" s="32"/>
      <c r="DB527" s="30"/>
      <c r="DC527" s="31"/>
      <c r="DD527" s="29"/>
      <c r="DE527" s="29"/>
      <c r="DF527" s="29"/>
      <c r="DG527" s="29"/>
      <c r="DH527" s="32"/>
      <c r="DI527" s="30"/>
      <c r="DJ527" s="31"/>
      <c r="DK527" s="29"/>
      <c r="DL527" s="29"/>
      <c r="DM527" s="29"/>
      <c r="DN527" s="29"/>
      <c r="DO527" s="32"/>
      <c r="DP527" s="30"/>
      <c r="DQ527" s="31"/>
      <c r="DR527" s="29"/>
      <c r="DS527" s="29"/>
      <c r="DT527" s="29"/>
      <c r="DU527" s="29"/>
      <c r="DV527" s="32"/>
      <c r="DW527" s="30"/>
      <c r="DX527" s="31"/>
      <c r="DY527" s="29"/>
      <c r="DZ527" s="29"/>
      <c r="EA527" s="29"/>
      <c r="EB527" s="29"/>
      <c r="EC527" s="32"/>
      <c r="ED527" s="30"/>
      <c r="EE527" s="31"/>
      <c r="EF527" s="29"/>
      <c r="EG527" s="29"/>
      <c r="EH527" s="29"/>
      <c r="EI527" s="29"/>
      <c r="EJ527" s="32"/>
      <c r="EK527" s="30"/>
      <c r="EL527" s="31"/>
      <c r="EM527" s="29"/>
      <c r="EN527" s="29"/>
      <c r="EO527" s="29"/>
      <c r="EP527" s="29"/>
      <c r="EQ527" s="32"/>
      <c r="ER527" s="30"/>
      <c r="ES527" s="31"/>
      <c r="ET527" s="29"/>
      <c r="EU527" s="29"/>
      <c r="EV527" s="29"/>
      <c r="EW527" s="29"/>
      <c r="EX527" s="32"/>
      <c r="EY527" s="30"/>
      <c r="EZ527" s="31"/>
      <c r="FA527" s="29"/>
      <c r="FB527" s="29"/>
      <c r="FC527" s="29"/>
      <c r="FD527" s="29"/>
      <c r="FE527" s="32"/>
      <c r="FF527" s="30"/>
      <c r="FG527" s="31"/>
      <c r="FH527" s="29"/>
      <c r="FI527" s="29"/>
      <c r="FJ527" s="29"/>
      <c r="FK527" s="29"/>
      <c r="FL527" s="32"/>
      <c r="FM527" s="30"/>
      <c r="FN527" s="31"/>
      <c r="FO527" s="29"/>
      <c r="FP527" s="29"/>
      <c r="FQ527" s="29"/>
      <c r="FR527" s="29"/>
      <c r="FS527" s="32"/>
      <c r="FT527" s="30"/>
      <c r="FU527" s="31"/>
      <c r="FV527" s="29"/>
      <c r="FW527" s="29"/>
      <c r="FX527" s="29"/>
      <c r="FY527" s="29"/>
      <c r="FZ527" s="32"/>
      <c r="GA527" s="30"/>
      <c r="GB527" s="31"/>
      <c r="GC527" s="29"/>
      <c r="GD527" s="29"/>
      <c r="GE527" s="29"/>
      <c r="GF527" s="29"/>
      <c r="GG527" s="32"/>
      <c r="GH527" s="30"/>
      <c r="GI527" s="31"/>
      <c r="GJ527" s="29"/>
      <c r="GK527" s="29"/>
      <c r="GL527" s="29"/>
      <c r="GM527" s="29"/>
      <c r="GN527" s="32"/>
      <c r="GO527" s="30"/>
      <c r="GP527" s="31"/>
      <c r="GQ527" s="29"/>
      <c r="GR527" s="29"/>
      <c r="GS527" s="29"/>
      <c r="GT527" s="29"/>
      <c r="GU527" s="32"/>
      <c r="GV527" s="30"/>
      <c r="GW527" s="31"/>
      <c r="GX527" s="29"/>
      <c r="GY527" s="29"/>
      <c r="GZ527" s="29"/>
      <c r="HA527" s="29"/>
      <c r="HB527" s="32"/>
      <c r="HC527" s="30"/>
      <c r="HD527" s="31"/>
      <c r="HE527" s="29"/>
      <c r="HF527" s="29"/>
      <c r="HG527" s="29"/>
      <c r="HH527" s="29"/>
      <c r="HI527" s="32"/>
      <c r="HJ527" s="30"/>
      <c r="HK527" s="31"/>
      <c r="HL527" s="29"/>
      <c r="HM527" s="29"/>
      <c r="HN527" s="29"/>
      <c r="HO527" s="29"/>
      <c r="HP527" s="32"/>
      <c r="HQ527" s="30"/>
      <c r="HR527" s="31"/>
      <c r="HS527" s="29"/>
      <c r="HT527" s="29"/>
      <c r="HU527" s="29"/>
      <c r="HV527" s="29"/>
      <c r="HW527" s="32"/>
      <c r="HX527" s="30"/>
      <c r="HY527" s="31"/>
      <c r="HZ527" s="29"/>
      <c r="IA527" s="29"/>
      <c r="IB527" s="29"/>
      <c r="IC527" s="29"/>
      <c r="ID527" s="32"/>
      <c r="IE527" s="30"/>
      <c r="IF527" s="31"/>
      <c r="IG527" s="29"/>
      <c r="IH527" s="29"/>
      <c r="II527" s="29"/>
      <c r="IJ527" s="29"/>
      <c r="IK527" s="32"/>
      <c r="IL527" s="30"/>
      <c r="IM527" s="31"/>
      <c r="IN527" s="29"/>
      <c r="IO527" s="29"/>
      <c r="IP527" s="29"/>
      <c r="IQ527" s="29"/>
      <c r="IR527" s="32"/>
      <c r="IS527" s="30"/>
      <c r="IT527" s="31"/>
      <c r="IU527" s="29"/>
      <c r="IV527" s="29"/>
    </row>
    <row r="528" spans="1:256" hidden="1" outlineLevel="2" x14ac:dyDescent="0.25">
      <c r="A528" s="7" t="s">
        <v>2738</v>
      </c>
      <c r="B528" s="5">
        <v>36983</v>
      </c>
      <c r="C528" t="s">
        <v>1663</v>
      </c>
      <c r="D528" t="s">
        <v>1630</v>
      </c>
      <c r="E528" t="s">
        <v>2495</v>
      </c>
      <c r="F528" t="s">
        <v>1638</v>
      </c>
      <c r="G528" s="6">
        <v>0</v>
      </c>
    </row>
    <row r="529" spans="1:7" hidden="1" outlineLevel="2" x14ac:dyDescent="0.25">
      <c r="A529" s="7" t="s">
        <v>2739</v>
      </c>
      <c r="B529" s="5">
        <v>36984</v>
      </c>
      <c r="C529" t="s">
        <v>1663</v>
      </c>
      <c r="D529" t="s">
        <v>1630</v>
      </c>
      <c r="E529" t="s">
        <v>2495</v>
      </c>
      <c r="F529" t="s">
        <v>1638</v>
      </c>
      <c r="G529" s="6">
        <v>0</v>
      </c>
    </row>
    <row r="530" spans="1:7" hidden="1" outlineLevel="2" x14ac:dyDescent="0.25">
      <c r="A530" s="7" t="s">
        <v>2740</v>
      </c>
      <c r="B530" s="5">
        <v>36984</v>
      </c>
      <c r="C530" t="s">
        <v>1663</v>
      </c>
      <c r="D530" t="s">
        <v>1630</v>
      </c>
      <c r="E530" t="s">
        <v>2495</v>
      </c>
      <c r="F530" t="s">
        <v>1638</v>
      </c>
      <c r="G530" s="6">
        <v>0</v>
      </c>
    </row>
    <row r="531" spans="1:7" hidden="1" outlineLevel="2" x14ac:dyDescent="0.25">
      <c r="A531" s="7" t="s">
        <v>2738</v>
      </c>
      <c r="B531" s="5">
        <v>36985</v>
      </c>
      <c r="C531" t="s">
        <v>1663</v>
      </c>
      <c r="D531" t="s">
        <v>1630</v>
      </c>
      <c r="E531" t="s">
        <v>1509</v>
      </c>
      <c r="F531" t="s">
        <v>1638</v>
      </c>
      <c r="G531" s="6">
        <v>0</v>
      </c>
    </row>
    <row r="532" spans="1:7" hidden="1" outlineLevel="2" x14ac:dyDescent="0.25">
      <c r="A532" s="7" t="s">
        <v>2739</v>
      </c>
      <c r="B532" s="5">
        <v>36985</v>
      </c>
      <c r="C532" t="s">
        <v>1663</v>
      </c>
      <c r="D532" t="s">
        <v>1630</v>
      </c>
      <c r="E532" t="s">
        <v>1509</v>
      </c>
      <c r="F532" t="s">
        <v>1638</v>
      </c>
      <c r="G532" s="6">
        <v>600</v>
      </c>
    </row>
    <row r="533" spans="1:7" hidden="1" outlineLevel="2" x14ac:dyDescent="0.25">
      <c r="A533" s="7" t="s">
        <v>2740</v>
      </c>
      <c r="B533" s="5">
        <v>36985</v>
      </c>
      <c r="C533" t="s">
        <v>1663</v>
      </c>
      <c r="D533" t="s">
        <v>1630</v>
      </c>
      <c r="E533" t="s">
        <v>1509</v>
      </c>
      <c r="F533" t="s">
        <v>1638</v>
      </c>
      <c r="G533" s="6">
        <v>1100</v>
      </c>
    </row>
    <row r="534" spans="1:7" hidden="1" outlineLevel="2" x14ac:dyDescent="0.25">
      <c r="A534" s="7" t="s">
        <v>2720</v>
      </c>
      <c r="B534" s="5">
        <v>36987</v>
      </c>
      <c r="C534" t="s">
        <v>2721</v>
      </c>
      <c r="D534" t="s">
        <v>1630</v>
      </c>
      <c r="E534" t="s">
        <v>2351</v>
      </c>
      <c r="F534" t="s">
        <v>1638</v>
      </c>
      <c r="G534" s="6">
        <v>3650</v>
      </c>
    </row>
    <row r="535" spans="1:7" hidden="1" outlineLevel="2" x14ac:dyDescent="0.25">
      <c r="A535" s="7" t="s">
        <v>2741</v>
      </c>
      <c r="B535" s="5">
        <v>36987</v>
      </c>
      <c r="C535" t="s">
        <v>2742</v>
      </c>
      <c r="D535" t="s">
        <v>1630</v>
      </c>
      <c r="E535" t="s">
        <v>2495</v>
      </c>
      <c r="F535" t="s">
        <v>2707</v>
      </c>
      <c r="G535" s="6">
        <v>0</v>
      </c>
    </row>
    <row r="536" spans="1:7" hidden="1" outlineLevel="2" x14ac:dyDescent="0.25">
      <c r="A536" s="7" t="s">
        <v>2743</v>
      </c>
      <c r="B536" s="5">
        <v>36987</v>
      </c>
      <c r="C536" t="s">
        <v>1654</v>
      </c>
      <c r="D536" t="s">
        <v>1630</v>
      </c>
      <c r="E536" t="s">
        <v>2495</v>
      </c>
      <c r="F536" t="s">
        <v>2707</v>
      </c>
      <c r="G536" s="6">
        <v>0</v>
      </c>
    </row>
    <row r="537" spans="1:7" hidden="1" outlineLevel="2" x14ac:dyDescent="0.25">
      <c r="A537" s="7" t="s">
        <v>2744</v>
      </c>
      <c r="B537" s="5">
        <v>36990</v>
      </c>
      <c r="C537" t="s">
        <v>1629</v>
      </c>
      <c r="D537" t="s">
        <v>1630</v>
      </c>
      <c r="E537" t="s">
        <v>2495</v>
      </c>
      <c r="F537" t="s">
        <v>2707</v>
      </c>
      <c r="G537" s="6">
        <v>0</v>
      </c>
    </row>
    <row r="538" spans="1:7" hidden="1" outlineLevel="2" x14ac:dyDescent="0.25">
      <c r="A538" s="7" t="s">
        <v>2704</v>
      </c>
      <c r="B538" s="5">
        <v>36991</v>
      </c>
      <c r="C538" t="s">
        <v>2705</v>
      </c>
      <c r="D538" t="s">
        <v>1630</v>
      </c>
      <c r="E538" t="s">
        <v>2706</v>
      </c>
      <c r="F538" t="s">
        <v>2707</v>
      </c>
      <c r="G538" s="6">
        <v>250</v>
      </c>
    </row>
    <row r="539" spans="1:7" hidden="1" outlineLevel="2" x14ac:dyDescent="0.25">
      <c r="A539" s="7" t="s">
        <v>2745</v>
      </c>
      <c r="B539" s="5">
        <v>36991</v>
      </c>
      <c r="C539" t="s">
        <v>2746</v>
      </c>
      <c r="D539" t="s">
        <v>1630</v>
      </c>
      <c r="E539" t="s">
        <v>2495</v>
      </c>
      <c r="F539" t="s">
        <v>2707</v>
      </c>
      <c r="G539" s="6">
        <v>0</v>
      </c>
    </row>
    <row r="540" spans="1:7" hidden="1" outlineLevel="2" x14ac:dyDescent="0.25">
      <c r="A540" s="7" t="s">
        <v>2744</v>
      </c>
      <c r="B540" s="5">
        <v>36991</v>
      </c>
      <c r="C540" t="s">
        <v>1629</v>
      </c>
      <c r="D540" t="s">
        <v>1630</v>
      </c>
      <c r="E540" t="s">
        <v>1509</v>
      </c>
      <c r="F540" t="s">
        <v>2707</v>
      </c>
      <c r="G540" s="6">
        <v>0</v>
      </c>
    </row>
    <row r="541" spans="1:7" hidden="1" outlineLevel="2" x14ac:dyDescent="0.25">
      <c r="A541" s="7" t="s">
        <v>2783</v>
      </c>
      <c r="B541" s="5">
        <v>36991</v>
      </c>
      <c r="C541" t="s">
        <v>1629</v>
      </c>
      <c r="D541" t="s">
        <v>1630</v>
      </c>
      <c r="E541" t="s">
        <v>1509</v>
      </c>
      <c r="F541" t="s">
        <v>2707</v>
      </c>
      <c r="G541" s="6">
        <v>0</v>
      </c>
    </row>
    <row r="542" spans="1:7" hidden="1" outlineLevel="2" x14ac:dyDescent="0.25">
      <c r="A542" s="7" t="s">
        <v>2738</v>
      </c>
      <c r="B542" s="5">
        <v>36991</v>
      </c>
      <c r="C542" t="s">
        <v>1663</v>
      </c>
      <c r="D542" t="s">
        <v>1630</v>
      </c>
      <c r="E542" t="s">
        <v>1509</v>
      </c>
      <c r="F542" t="s">
        <v>1638</v>
      </c>
      <c r="G542" s="6">
        <v>0</v>
      </c>
    </row>
    <row r="543" spans="1:7" hidden="1" outlineLevel="2" x14ac:dyDescent="0.25">
      <c r="A543" s="7" t="s">
        <v>2743</v>
      </c>
      <c r="B543" s="5">
        <v>36991</v>
      </c>
      <c r="C543" t="s">
        <v>1654</v>
      </c>
      <c r="D543" t="s">
        <v>1630</v>
      </c>
      <c r="E543" t="s">
        <v>1509</v>
      </c>
      <c r="F543" t="s">
        <v>2707</v>
      </c>
      <c r="G543" s="6">
        <v>0</v>
      </c>
    </row>
    <row r="544" spans="1:7" hidden="1" outlineLevel="2" x14ac:dyDescent="0.25">
      <c r="A544" s="7" t="s">
        <v>2720</v>
      </c>
      <c r="B544" s="5">
        <v>36991</v>
      </c>
      <c r="C544" t="s">
        <v>2721</v>
      </c>
      <c r="D544" t="s">
        <v>1630</v>
      </c>
      <c r="E544" t="s">
        <v>1509</v>
      </c>
      <c r="F544" t="s">
        <v>2707</v>
      </c>
      <c r="G544" s="6">
        <v>1887</v>
      </c>
    </row>
    <row r="545" spans="1:7" hidden="1" outlineLevel="2" x14ac:dyDescent="0.25">
      <c r="A545" s="7" t="s">
        <v>2747</v>
      </c>
      <c r="B545" s="5">
        <v>36993</v>
      </c>
      <c r="C545" t="s">
        <v>2742</v>
      </c>
      <c r="D545" t="s">
        <v>1630</v>
      </c>
      <c r="E545" t="s">
        <v>2495</v>
      </c>
      <c r="F545" t="s">
        <v>2707</v>
      </c>
      <c r="G545" s="6">
        <v>0</v>
      </c>
    </row>
    <row r="546" spans="1:7" hidden="1" outlineLevel="2" x14ac:dyDescent="0.25">
      <c r="A546" s="7" t="s">
        <v>2747</v>
      </c>
      <c r="B546" s="5">
        <v>36993</v>
      </c>
      <c r="C546" t="s">
        <v>1629</v>
      </c>
      <c r="D546" t="s">
        <v>1630</v>
      </c>
      <c r="E546" t="s">
        <v>1509</v>
      </c>
      <c r="F546" t="s">
        <v>2707</v>
      </c>
      <c r="G546" s="6">
        <v>0</v>
      </c>
    </row>
    <row r="547" spans="1:7" hidden="1" outlineLevel="2" x14ac:dyDescent="0.25">
      <c r="A547" s="7" t="s">
        <v>2708</v>
      </c>
      <c r="B547" s="5">
        <v>36997</v>
      </c>
      <c r="C547" t="s">
        <v>2709</v>
      </c>
      <c r="D547" t="s">
        <v>1630</v>
      </c>
      <c r="E547" t="s">
        <v>2710</v>
      </c>
      <c r="F547" t="s">
        <v>2707</v>
      </c>
      <c r="G547" s="6">
        <v>250</v>
      </c>
    </row>
    <row r="548" spans="1:7" hidden="1" outlineLevel="2" x14ac:dyDescent="0.25">
      <c r="A548" s="7" t="s">
        <v>2730</v>
      </c>
      <c r="B548" s="5">
        <v>36997</v>
      </c>
      <c r="C548" t="s">
        <v>2721</v>
      </c>
      <c r="D548" t="s">
        <v>1630</v>
      </c>
      <c r="E548" t="s">
        <v>1680</v>
      </c>
      <c r="F548" t="s">
        <v>1638</v>
      </c>
      <c r="G548" s="6">
        <v>5650</v>
      </c>
    </row>
    <row r="549" spans="1:7" hidden="1" outlineLevel="2" x14ac:dyDescent="0.25">
      <c r="A549" s="7" t="s">
        <v>2748</v>
      </c>
      <c r="B549" s="5">
        <v>36998</v>
      </c>
      <c r="C549" t="s">
        <v>2746</v>
      </c>
      <c r="D549" t="s">
        <v>1630</v>
      </c>
      <c r="E549" t="s">
        <v>2495</v>
      </c>
      <c r="F549" t="s">
        <v>1638</v>
      </c>
      <c r="G549" s="6">
        <v>0</v>
      </c>
    </row>
    <row r="550" spans="1:7" hidden="1" outlineLevel="2" x14ac:dyDescent="0.25">
      <c r="A550" s="7" t="s">
        <v>2749</v>
      </c>
      <c r="B550" s="5">
        <v>36998</v>
      </c>
      <c r="C550" t="s">
        <v>2750</v>
      </c>
      <c r="D550" t="s">
        <v>1630</v>
      </c>
      <c r="E550" t="s">
        <v>2495</v>
      </c>
      <c r="F550" t="s">
        <v>2707</v>
      </c>
      <c r="G550" s="6">
        <v>0</v>
      </c>
    </row>
    <row r="551" spans="1:7" hidden="1" outlineLevel="2" x14ac:dyDescent="0.25">
      <c r="A551" s="7" t="s">
        <v>2748</v>
      </c>
      <c r="B551" s="5">
        <v>36998</v>
      </c>
      <c r="C551" t="s">
        <v>2721</v>
      </c>
      <c r="D551" t="s">
        <v>1630</v>
      </c>
      <c r="E551" t="s">
        <v>1509</v>
      </c>
      <c r="F551" t="s">
        <v>1638</v>
      </c>
      <c r="G551" s="6">
        <v>4820</v>
      </c>
    </row>
    <row r="552" spans="1:7" hidden="1" outlineLevel="2" x14ac:dyDescent="0.25">
      <c r="A552" s="7" t="s">
        <v>2749</v>
      </c>
      <c r="B552" s="5">
        <v>36998</v>
      </c>
      <c r="C552" t="s">
        <v>2784</v>
      </c>
      <c r="D552" t="s">
        <v>1630</v>
      </c>
      <c r="E552" t="s">
        <v>1509</v>
      </c>
      <c r="F552" t="s">
        <v>2707</v>
      </c>
      <c r="G552" s="6">
        <v>0</v>
      </c>
    </row>
    <row r="553" spans="1:7" hidden="1" outlineLevel="2" x14ac:dyDescent="0.25">
      <c r="A553" s="7" t="s">
        <v>2731</v>
      </c>
      <c r="B553" s="5">
        <v>36999</v>
      </c>
      <c r="C553" t="s">
        <v>2732</v>
      </c>
      <c r="D553" t="s">
        <v>1630</v>
      </c>
      <c r="E553" t="s">
        <v>1701</v>
      </c>
      <c r="F553" t="s">
        <v>2707</v>
      </c>
      <c r="G553" s="6">
        <v>500</v>
      </c>
    </row>
    <row r="554" spans="1:7" hidden="1" outlineLevel="2" x14ac:dyDescent="0.25">
      <c r="A554" s="7" t="s">
        <v>2733</v>
      </c>
      <c r="B554" s="5">
        <v>36999</v>
      </c>
      <c r="C554" t="s">
        <v>2734</v>
      </c>
      <c r="D554" t="s">
        <v>1630</v>
      </c>
      <c r="E554" t="s">
        <v>1701</v>
      </c>
      <c r="F554" t="s">
        <v>2713</v>
      </c>
      <c r="G554" s="6">
        <v>9125</v>
      </c>
    </row>
    <row r="555" spans="1:7" hidden="1" outlineLevel="2" x14ac:dyDescent="0.25">
      <c r="A555" s="7" t="s">
        <v>2751</v>
      </c>
      <c r="B555" s="5">
        <v>36999</v>
      </c>
      <c r="C555" t="s">
        <v>1690</v>
      </c>
      <c r="D555" t="s">
        <v>1630</v>
      </c>
      <c r="E555" t="s">
        <v>2495</v>
      </c>
      <c r="F555" t="s">
        <v>1638</v>
      </c>
      <c r="G555" s="6">
        <v>0</v>
      </c>
    </row>
    <row r="556" spans="1:7" hidden="1" outlineLevel="2" x14ac:dyDescent="0.25">
      <c r="A556" s="7" t="s">
        <v>2752</v>
      </c>
      <c r="B556" s="5">
        <v>36999</v>
      </c>
      <c r="C556" t="s">
        <v>1629</v>
      </c>
      <c r="D556" t="s">
        <v>1630</v>
      </c>
      <c r="E556" t="s">
        <v>2495</v>
      </c>
      <c r="F556" t="s">
        <v>1638</v>
      </c>
      <c r="G556" s="6">
        <v>0</v>
      </c>
    </row>
    <row r="557" spans="1:7" hidden="1" outlineLevel="2" x14ac:dyDescent="0.25">
      <c r="A557" s="7" t="s">
        <v>2753</v>
      </c>
      <c r="B557" s="5">
        <v>36999</v>
      </c>
      <c r="C557" t="s">
        <v>1629</v>
      </c>
      <c r="D557" t="s">
        <v>1630</v>
      </c>
      <c r="E557" t="s">
        <v>2495</v>
      </c>
      <c r="F557" t="s">
        <v>1638</v>
      </c>
      <c r="G557" s="6">
        <v>0</v>
      </c>
    </row>
    <row r="558" spans="1:7" hidden="1" outlineLevel="2" x14ac:dyDescent="0.25">
      <c r="A558" s="7" t="s">
        <v>2751</v>
      </c>
      <c r="B558" s="5">
        <v>36999</v>
      </c>
      <c r="C558" t="s">
        <v>1690</v>
      </c>
      <c r="D558" t="s">
        <v>1630</v>
      </c>
      <c r="E558" t="s">
        <v>1509</v>
      </c>
      <c r="F558" t="s">
        <v>1638</v>
      </c>
      <c r="G558" s="6">
        <v>2448</v>
      </c>
    </row>
    <row r="559" spans="1:7" hidden="1" outlineLevel="2" x14ac:dyDescent="0.25">
      <c r="A559" s="7" t="s">
        <v>2752</v>
      </c>
      <c r="B559" s="5">
        <v>36999</v>
      </c>
      <c r="C559" t="s">
        <v>1629</v>
      </c>
      <c r="D559" t="s">
        <v>1630</v>
      </c>
      <c r="E559" t="s">
        <v>1509</v>
      </c>
      <c r="F559" t="s">
        <v>1638</v>
      </c>
      <c r="G559" s="6">
        <v>0</v>
      </c>
    </row>
    <row r="560" spans="1:7" hidden="1" outlineLevel="2" x14ac:dyDescent="0.25">
      <c r="A560" s="7" t="s">
        <v>2753</v>
      </c>
      <c r="B560" s="5">
        <v>36999</v>
      </c>
      <c r="C560" t="s">
        <v>1629</v>
      </c>
      <c r="D560" t="s">
        <v>1630</v>
      </c>
      <c r="E560" t="s">
        <v>1509</v>
      </c>
      <c r="F560" t="s">
        <v>1638</v>
      </c>
      <c r="G560" s="6">
        <v>0</v>
      </c>
    </row>
    <row r="561" spans="1:7" hidden="1" outlineLevel="2" x14ac:dyDescent="0.25">
      <c r="A561" s="7" t="s">
        <v>2754</v>
      </c>
      <c r="B561" s="5">
        <v>37000</v>
      </c>
      <c r="C561" t="s">
        <v>2755</v>
      </c>
      <c r="D561" t="s">
        <v>1630</v>
      </c>
      <c r="E561" t="s">
        <v>2495</v>
      </c>
      <c r="F561" t="s">
        <v>2707</v>
      </c>
      <c r="G561" s="6">
        <v>0</v>
      </c>
    </row>
    <row r="562" spans="1:7" hidden="1" outlineLevel="2" x14ac:dyDescent="0.25">
      <c r="A562" s="7" t="s">
        <v>2756</v>
      </c>
      <c r="B562" s="5">
        <v>37000</v>
      </c>
      <c r="C562" t="s">
        <v>1663</v>
      </c>
      <c r="D562" t="s">
        <v>1630</v>
      </c>
      <c r="E562" t="s">
        <v>2495</v>
      </c>
      <c r="F562" t="s">
        <v>1638</v>
      </c>
      <c r="G562" s="6">
        <v>0</v>
      </c>
    </row>
    <row r="563" spans="1:7" hidden="1" outlineLevel="2" x14ac:dyDescent="0.25">
      <c r="A563" s="7" t="s">
        <v>2757</v>
      </c>
      <c r="B563" s="5">
        <v>37000</v>
      </c>
      <c r="C563" t="s">
        <v>2742</v>
      </c>
      <c r="D563" t="s">
        <v>1630</v>
      </c>
      <c r="E563" t="s">
        <v>2495</v>
      </c>
      <c r="F563" t="s">
        <v>1638</v>
      </c>
      <c r="G563" s="6">
        <v>0</v>
      </c>
    </row>
    <row r="564" spans="1:7" hidden="1" outlineLevel="2" x14ac:dyDescent="0.25">
      <c r="A564" s="7" t="s">
        <v>2758</v>
      </c>
      <c r="B564" s="5">
        <v>37000</v>
      </c>
      <c r="C564" t="s">
        <v>1629</v>
      </c>
      <c r="D564" t="s">
        <v>1630</v>
      </c>
      <c r="E564" t="s">
        <v>2495</v>
      </c>
      <c r="F564" t="s">
        <v>1638</v>
      </c>
      <c r="G564" s="6">
        <v>0</v>
      </c>
    </row>
    <row r="565" spans="1:7" hidden="1" outlineLevel="2" x14ac:dyDescent="0.25">
      <c r="A565" s="7" t="s">
        <v>2754</v>
      </c>
      <c r="B565" s="5">
        <v>37000</v>
      </c>
      <c r="C565" t="s">
        <v>2785</v>
      </c>
      <c r="D565" t="s">
        <v>1630</v>
      </c>
      <c r="E565" t="s">
        <v>1509</v>
      </c>
      <c r="F565" t="s">
        <v>2707</v>
      </c>
      <c r="G565" s="6">
        <v>0</v>
      </c>
    </row>
    <row r="566" spans="1:7" hidden="1" outlineLevel="2" x14ac:dyDescent="0.25">
      <c r="A566" s="7" t="s">
        <v>2756</v>
      </c>
      <c r="B566" s="5">
        <v>37000</v>
      </c>
      <c r="C566" t="s">
        <v>1663</v>
      </c>
      <c r="D566" t="s">
        <v>1630</v>
      </c>
      <c r="E566" t="s">
        <v>1509</v>
      </c>
      <c r="F566" t="s">
        <v>1638</v>
      </c>
      <c r="G566" s="6">
        <v>0</v>
      </c>
    </row>
    <row r="567" spans="1:7" hidden="1" outlineLevel="2" x14ac:dyDescent="0.25">
      <c r="A567" s="7" t="s">
        <v>2757</v>
      </c>
      <c r="B567" s="5">
        <v>37000</v>
      </c>
      <c r="C567" t="s">
        <v>1629</v>
      </c>
      <c r="D567" t="s">
        <v>1630</v>
      </c>
      <c r="E567" t="s">
        <v>1509</v>
      </c>
      <c r="F567" t="s">
        <v>1638</v>
      </c>
      <c r="G567" s="6">
        <v>0</v>
      </c>
    </row>
    <row r="568" spans="1:7" hidden="1" outlineLevel="2" x14ac:dyDescent="0.25">
      <c r="A568" s="7" t="s">
        <v>2786</v>
      </c>
      <c r="B568" s="5">
        <v>37000</v>
      </c>
      <c r="C568" t="s">
        <v>1629</v>
      </c>
      <c r="D568" t="s">
        <v>1630</v>
      </c>
      <c r="E568" t="s">
        <v>1373</v>
      </c>
      <c r="F568" t="s">
        <v>1638</v>
      </c>
      <c r="G568" s="6">
        <v>0</v>
      </c>
    </row>
    <row r="569" spans="1:7" hidden="1" outlineLevel="2" x14ac:dyDescent="0.25">
      <c r="A569" s="7" t="s">
        <v>2759</v>
      </c>
      <c r="B569" s="5">
        <v>37001</v>
      </c>
      <c r="C569" t="s">
        <v>2746</v>
      </c>
      <c r="D569" t="s">
        <v>1630</v>
      </c>
      <c r="E569" t="s">
        <v>2495</v>
      </c>
      <c r="F569" t="s">
        <v>1638</v>
      </c>
      <c r="G569" s="6">
        <v>0</v>
      </c>
    </row>
    <row r="570" spans="1:7" hidden="1" outlineLevel="2" x14ac:dyDescent="0.25">
      <c r="A570" s="7" t="s">
        <v>2720</v>
      </c>
      <c r="B570" s="5">
        <v>37001</v>
      </c>
      <c r="C570" t="s">
        <v>2746</v>
      </c>
      <c r="D570" t="s">
        <v>1630</v>
      </c>
      <c r="E570" t="s">
        <v>2495</v>
      </c>
      <c r="F570" t="s">
        <v>1638</v>
      </c>
      <c r="G570" s="6">
        <v>0</v>
      </c>
    </row>
    <row r="571" spans="1:7" hidden="1" outlineLevel="2" x14ac:dyDescent="0.25">
      <c r="A571" s="7" t="s">
        <v>2760</v>
      </c>
      <c r="B571" s="5">
        <v>37001</v>
      </c>
      <c r="C571" t="s">
        <v>2742</v>
      </c>
      <c r="D571" t="s">
        <v>1630</v>
      </c>
      <c r="E571" t="s">
        <v>2495</v>
      </c>
      <c r="F571" t="s">
        <v>1638</v>
      </c>
      <c r="G571" s="6">
        <v>0</v>
      </c>
    </row>
    <row r="572" spans="1:7" hidden="1" outlineLevel="2" x14ac:dyDescent="0.25">
      <c r="A572" s="7" t="s">
        <v>2787</v>
      </c>
      <c r="B572" s="5">
        <v>37001</v>
      </c>
      <c r="C572" t="s">
        <v>2721</v>
      </c>
      <c r="D572" t="s">
        <v>1630</v>
      </c>
      <c r="E572" t="s">
        <v>2788</v>
      </c>
      <c r="F572" t="s">
        <v>1638</v>
      </c>
      <c r="G572" s="6">
        <v>200</v>
      </c>
    </row>
    <row r="573" spans="1:7" hidden="1" outlineLevel="2" x14ac:dyDescent="0.25">
      <c r="A573" s="7" t="s">
        <v>2760</v>
      </c>
      <c r="B573" s="5">
        <v>37001</v>
      </c>
      <c r="C573" t="s">
        <v>1629</v>
      </c>
      <c r="D573" t="s">
        <v>1630</v>
      </c>
      <c r="E573" t="s">
        <v>1509</v>
      </c>
      <c r="F573" t="s">
        <v>1638</v>
      </c>
      <c r="G573" s="6">
        <v>0</v>
      </c>
    </row>
    <row r="574" spans="1:7" hidden="1" outlineLevel="2" x14ac:dyDescent="0.25">
      <c r="A574" s="7" t="s">
        <v>2720</v>
      </c>
      <c r="B574" s="5">
        <v>37001</v>
      </c>
      <c r="C574" t="s">
        <v>2721</v>
      </c>
      <c r="D574" t="s">
        <v>1630</v>
      </c>
      <c r="E574" t="s">
        <v>1509</v>
      </c>
      <c r="F574" t="s">
        <v>1638</v>
      </c>
      <c r="G574" s="6">
        <v>1887</v>
      </c>
    </row>
    <row r="575" spans="1:7" hidden="1" outlineLevel="2" x14ac:dyDescent="0.25">
      <c r="A575" s="7" t="s">
        <v>2722</v>
      </c>
      <c r="B575" s="5">
        <v>37004</v>
      </c>
      <c r="C575" t="s">
        <v>2723</v>
      </c>
      <c r="D575" t="s">
        <v>1630</v>
      </c>
      <c r="E575" t="s">
        <v>2351</v>
      </c>
      <c r="F575" t="s">
        <v>1638</v>
      </c>
      <c r="G575" s="6">
        <v>184337</v>
      </c>
    </row>
    <row r="576" spans="1:7" hidden="1" outlineLevel="2" x14ac:dyDescent="0.25">
      <c r="A576" s="7" t="s">
        <v>2724</v>
      </c>
      <c r="B576" s="5">
        <v>37004</v>
      </c>
      <c r="C576" t="s">
        <v>1629</v>
      </c>
      <c r="D576" t="s">
        <v>1630</v>
      </c>
      <c r="E576" t="s">
        <v>2351</v>
      </c>
      <c r="F576" t="s">
        <v>1638</v>
      </c>
      <c r="G576" s="6">
        <v>750</v>
      </c>
    </row>
    <row r="577" spans="1:7" hidden="1" outlineLevel="2" x14ac:dyDescent="0.25">
      <c r="A577" s="7" t="s">
        <v>2701</v>
      </c>
      <c r="B577" s="5">
        <v>37005</v>
      </c>
      <c r="C577" t="s">
        <v>2702</v>
      </c>
      <c r="D577" t="s">
        <v>1630</v>
      </c>
      <c r="E577" t="s">
        <v>2703</v>
      </c>
      <c r="F577" t="s">
        <v>1638</v>
      </c>
      <c r="G577" s="6">
        <v>0</v>
      </c>
    </row>
    <row r="578" spans="1:7" hidden="1" outlineLevel="2" x14ac:dyDescent="0.25">
      <c r="A578" s="7" t="s">
        <v>2725</v>
      </c>
      <c r="B578" s="5">
        <v>37005</v>
      </c>
      <c r="C578" t="s">
        <v>1629</v>
      </c>
      <c r="D578" t="s">
        <v>1630</v>
      </c>
      <c r="E578" t="s">
        <v>2351</v>
      </c>
      <c r="F578" t="s">
        <v>1638</v>
      </c>
      <c r="G578" s="6">
        <v>263.5</v>
      </c>
    </row>
    <row r="579" spans="1:7" hidden="1" outlineLevel="2" x14ac:dyDescent="0.25">
      <c r="A579" s="7" t="s">
        <v>2761</v>
      </c>
      <c r="B579" s="5">
        <v>37005</v>
      </c>
      <c r="C579" t="s">
        <v>1663</v>
      </c>
      <c r="D579" t="s">
        <v>1630</v>
      </c>
      <c r="E579" t="s">
        <v>2495</v>
      </c>
      <c r="F579" t="s">
        <v>1638</v>
      </c>
      <c r="G579" s="6">
        <v>0</v>
      </c>
    </row>
    <row r="580" spans="1:7" hidden="1" outlineLevel="2" x14ac:dyDescent="0.25">
      <c r="A580" s="7" t="s">
        <v>2762</v>
      </c>
      <c r="B580" s="5">
        <v>37005</v>
      </c>
      <c r="C580" t="s">
        <v>1654</v>
      </c>
      <c r="D580" t="s">
        <v>1630</v>
      </c>
      <c r="E580" t="s">
        <v>2495</v>
      </c>
      <c r="F580" t="s">
        <v>1638</v>
      </c>
      <c r="G580" s="6">
        <v>0</v>
      </c>
    </row>
    <row r="581" spans="1:7" hidden="1" outlineLevel="2" x14ac:dyDescent="0.25">
      <c r="A581" s="7" t="s">
        <v>2763</v>
      </c>
      <c r="B581" s="5">
        <v>37005</v>
      </c>
      <c r="C581" t="s">
        <v>1629</v>
      </c>
      <c r="D581" t="s">
        <v>1630</v>
      </c>
      <c r="E581" t="s">
        <v>2495</v>
      </c>
      <c r="F581" t="s">
        <v>1638</v>
      </c>
      <c r="G581" s="6">
        <v>0</v>
      </c>
    </row>
    <row r="582" spans="1:7" hidden="1" outlineLevel="2" x14ac:dyDescent="0.25">
      <c r="A582" s="7" t="s">
        <v>2764</v>
      </c>
      <c r="B582" s="5">
        <v>37005</v>
      </c>
      <c r="C582" t="s">
        <v>1690</v>
      </c>
      <c r="D582" t="s">
        <v>1630</v>
      </c>
      <c r="E582" t="s">
        <v>2495</v>
      </c>
      <c r="F582" t="s">
        <v>1638</v>
      </c>
      <c r="G582" s="6">
        <v>0</v>
      </c>
    </row>
    <row r="583" spans="1:7" hidden="1" outlineLevel="2" x14ac:dyDescent="0.25">
      <c r="A583" s="7" t="s">
        <v>2761</v>
      </c>
      <c r="B583" s="5">
        <v>37005</v>
      </c>
      <c r="C583" t="s">
        <v>1663</v>
      </c>
      <c r="D583" t="s">
        <v>1630</v>
      </c>
      <c r="E583" t="s">
        <v>1509</v>
      </c>
      <c r="F583" t="s">
        <v>1638</v>
      </c>
      <c r="G583" s="6">
        <v>0</v>
      </c>
    </row>
    <row r="584" spans="1:7" hidden="1" outlineLevel="2" x14ac:dyDescent="0.25">
      <c r="A584" s="7" t="s">
        <v>2763</v>
      </c>
      <c r="B584" s="5">
        <v>37005</v>
      </c>
      <c r="C584" t="s">
        <v>1629</v>
      </c>
      <c r="D584" t="s">
        <v>1630</v>
      </c>
      <c r="E584" t="s">
        <v>1509</v>
      </c>
      <c r="F584" t="s">
        <v>1638</v>
      </c>
      <c r="G584" s="6">
        <v>0</v>
      </c>
    </row>
    <row r="585" spans="1:7" hidden="1" outlineLevel="2" x14ac:dyDescent="0.25">
      <c r="A585" s="7" t="s">
        <v>2762</v>
      </c>
      <c r="B585" s="5">
        <v>37005</v>
      </c>
      <c r="C585" t="s">
        <v>1654</v>
      </c>
      <c r="D585" t="s">
        <v>1630</v>
      </c>
      <c r="E585" t="s">
        <v>1509</v>
      </c>
      <c r="F585" t="s">
        <v>1638</v>
      </c>
      <c r="G585" s="6">
        <v>0</v>
      </c>
    </row>
    <row r="586" spans="1:7" hidden="1" outlineLevel="2" x14ac:dyDescent="0.25">
      <c r="A586" s="7" t="s">
        <v>2764</v>
      </c>
      <c r="B586" s="5">
        <v>37005</v>
      </c>
      <c r="C586" t="s">
        <v>1690</v>
      </c>
      <c r="D586" t="s">
        <v>1630</v>
      </c>
      <c r="E586" t="s">
        <v>1509</v>
      </c>
      <c r="F586" t="s">
        <v>1638</v>
      </c>
      <c r="G586" s="6">
        <v>200</v>
      </c>
    </row>
    <row r="587" spans="1:7" hidden="1" outlineLevel="2" x14ac:dyDescent="0.25">
      <c r="A587" s="7" t="s">
        <v>2711</v>
      </c>
      <c r="B587" s="5">
        <v>37006</v>
      </c>
      <c r="C587" t="s">
        <v>2712</v>
      </c>
      <c r="D587" t="s">
        <v>1630</v>
      </c>
      <c r="E587" t="s">
        <v>2408</v>
      </c>
      <c r="F587" t="s">
        <v>2713</v>
      </c>
      <c r="G587" s="6">
        <v>775</v>
      </c>
    </row>
    <row r="588" spans="1:7" hidden="1" outlineLevel="2" x14ac:dyDescent="0.25">
      <c r="A588" s="7" t="s">
        <v>2714</v>
      </c>
      <c r="B588" s="5">
        <v>37006</v>
      </c>
      <c r="C588" t="s">
        <v>2715</v>
      </c>
      <c r="D588" t="s">
        <v>1630</v>
      </c>
      <c r="E588" t="s">
        <v>2408</v>
      </c>
      <c r="F588" t="s">
        <v>2716</v>
      </c>
      <c r="G588" s="6">
        <v>1162.5</v>
      </c>
    </row>
    <row r="589" spans="1:7" hidden="1" outlineLevel="2" x14ac:dyDescent="0.25">
      <c r="A589" s="7" t="s">
        <v>2765</v>
      </c>
      <c r="B589" s="5">
        <v>37006</v>
      </c>
      <c r="C589" t="s">
        <v>1629</v>
      </c>
      <c r="D589" t="s">
        <v>1630</v>
      </c>
      <c r="E589" t="s">
        <v>2495</v>
      </c>
      <c r="F589" t="s">
        <v>1638</v>
      </c>
      <c r="G589" s="6">
        <v>0</v>
      </c>
    </row>
    <row r="590" spans="1:7" hidden="1" outlineLevel="2" x14ac:dyDescent="0.25">
      <c r="A590" s="7" t="s">
        <v>2766</v>
      </c>
      <c r="B590" s="5">
        <v>37006</v>
      </c>
      <c r="C590" t="s">
        <v>1629</v>
      </c>
      <c r="D590" t="s">
        <v>1630</v>
      </c>
      <c r="E590" t="s">
        <v>2495</v>
      </c>
      <c r="F590" t="s">
        <v>1638</v>
      </c>
      <c r="G590" s="6">
        <v>0</v>
      </c>
    </row>
    <row r="591" spans="1:7" hidden="1" outlineLevel="2" x14ac:dyDescent="0.25">
      <c r="A591" s="7" t="s">
        <v>2767</v>
      </c>
      <c r="B591" s="5">
        <v>37006</v>
      </c>
      <c r="C591" t="s">
        <v>1644</v>
      </c>
      <c r="D591" t="s">
        <v>1630</v>
      </c>
      <c r="E591" t="s">
        <v>2495</v>
      </c>
      <c r="F591" t="s">
        <v>1638</v>
      </c>
      <c r="G591" s="6">
        <v>0</v>
      </c>
    </row>
    <row r="592" spans="1:7" hidden="1" outlineLevel="2" x14ac:dyDescent="0.25">
      <c r="A592" s="7" t="s">
        <v>2768</v>
      </c>
      <c r="B592" s="5">
        <v>37006</v>
      </c>
      <c r="C592" t="s">
        <v>1629</v>
      </c>
      <c r="D592" t="s">
        <v>1630</v>
      </c>
      <c r="E592" t="s">
        <v>2495</v>
      </c>
      <c r="F592" t="s">
        <v>1638</v>
      </c>
      <c r="G592" s="6">
        <v>0</v>
      </c>
    </row>
    <row r="593" spans="1:7" hidden="1" outlineLevel="2" x14ac:dyDescent="0.25">
      <c r="A593" s="7" t="s">
        <v>2765</v>
      </c>
      <c r="B593" s="5">
        <v>37006</v>
      </c>
      <c r="C593" t="s">
        <v>1629</v>
      </c>
      <c r="D593" t="s">
        <v>1630</v>
      </c>
      <c r="E593" t="s">
        <v>1509</v>
      </c>
      <c r="F593" t="s">
        <v>1638</v>
      </c>
      <c r="G593" s="6">
        <v>0</v>
      </c>
    </row>
    <row r="594" spans="1:7" hidden="1" outlineLevel="2" x14ac:dyDescent="0.25">
      <c r="A594" s="7" t="s">
        <v>2766</v>
      </c>
      <c r="B594" s="5">
        <v>37006</v>
      </c>
      <c r="C594" t="s">
        <v>1629</v>
      </c>
      <c r="D594" t="s">
        <v>1630</v>
      </c>
      <c r="E594" t="s">
        <v>1509</v>
      </c>
      <c r="F594" t="s">
        <v>1638</v>
      </c>
      <c r="G594" s="6">
        <v>0</v>
      </c>
    </row>
    <row r="595" spans="1:7" hidden="1" outlineLevel="2" x14ac:dyDescent="0.25">
      <c r="A595" s="7" t="s">
        <v>2767</v>
      </c>
      <c r="B595" s="5">
        <v>37006</v>
      </c>
      <c r="C595" t="s">
        <v>1654</v>
      </c>
      <c r="D595" t="s">
        <v>1630</v>
      </c>
      <c r="E595" t="s">
        <v>1509</v>
      </c>
      <c r="F595" t="s">
        <v>1638</v>
      </c>
      <c r="G595" s="6">
        <v>173744</v>
      </c>
    </row>
    <row r="596" spans="1:7" hidden="1" outlineLevel="2" x14ac:dyDescent="0.25">
      <c r="A596" s="7" t="s">
        <v>2768</v>
      </c>
      <c r="B596" s="5">
        <v>37006</v>
      </c>
      <c r="C596" t="s">
        <v>1629</v>
      </c>
      <c r="D596" t="s">
        <v>1630</v>
      </c>
      <c r="E596" t="s">
        <v>1509</v>
      </c>
      <c r="F596" t="s">
        <v>1638</v>
      </c>
      <c r="G596" s="6">
        <v>0</v>
      </c>
    </row>
    <row r="597" spans="1:7" hidden="1" outlineLevel="2" x14ac:dyDescent="0.25">
      <c r="A597" s="7">
        <v>753185</v>
      </c>
      <c r="B597" s="5">
        <v>37007</v>
      </c>
      <c r="C597" t="s">
        <v>1710</v>
      </c>
      <c r="D597" t="s">
        <v>1630</v>
      </c>
      <c r="E597" t="s">
        <v>2408</v>
      </c>
      <c r="F597" t="s">
        <v>2713</v>
      </c>
      <c r="G597" s="6">
        <v>2325</v>
      </c>
    </row>
    <row r="598" spans="1:7" hidden="1" outlineLevel="2" x14ac:dyDescent="0.25">
      <c r="A598" s="7" t="s">
        <v>2769</v>
      </c>
      <c r="B598" s="5">
        <v>37007</v>
      </c>
      <c r="C598" t="s">
        <v>1629</v>
      </c>
      <c r="D598" t="s">
        <v>1630</v>
      </c>
      <c r="E598" t="s">
        <v>2495</v>
      </c>
      <c r="F598" t="s">
        <v>1638</v>
      </c>
      <c r="G598" s="6">
        <v>0</v>
      </c>
    </row>
    <row r="599" spans="1:7" hidden="1" outlineLevel="2" x14ac:dyDescent="0.25">
      <c r="A599" s="7" t="s">
        <v>2770</v>
      </c>
      <c r="B599" s="5">
        <v>37007</v>
      </c>
      <c r="C599" t="s">
        <v>1629</v>
      </c>
      <c r="D599" t="s">
        <v>1630</v>
      </c>
      <c r="E599" t="s">
        <v>2495</v>
      </c>
      <c r="F599" t="s">
        <v>1638</v>
      </c>
      <c r="G599" s="6">
        <v>0</v>
      </c>
    </row>
    <row r="600" spans="1:7" hidden="1" outlineLevel="2" x14ac:dyDescent="0.25">
      <c r="A600" s="7" t="s">
        <v>2771</v>
      </c>
      <c r="B600" s="5">
        <v>37007</v>
      </c>
      <c r="C600" t="s">
        <v>1629</v>
      </c>
      <c r="D600" t="s">
        <v>1630</v>
      </c>
      <c r="E600" t="s">
        <v>2495</v>
      </c>
      <c r="F600" t="s">
        <v>1638</v>
      </c>
      <c r="G600" s="6">
        <v>0</v>
      </c>
    </row>
    <row r="601" spans="1:7" hidden="1" outlineLevel="2" x14ac:dyDescent="0.25">
      <c r="A601" s="7" t="s">
        <v>2772</v>
      </c>
      <c r="B601" s="5">
        <v>37007</v>
      </c>
      <c r="C601" t="s">
        <v>1663</v>
      </c>
      <c r="D601" t="s">
        <v>1630</v>
      </c>
      <c r="E601" t="s">
        <v>2495</v>
      </c>
      <c r="F601" t="s">
        <v>1638</v>
      </c>
      <c r="G601" s="6">
        <v>0</v>
      </c>
    </row>
    <row r="602" spans="1:7" hidden="1" outlineLevel="2" x14ac:dyDescent="0.25">
      <c r="A602" s="7" t="s">
        <v>2769</v>
      </c>
      <c r="B602" s="5">
        <v>37007</v>
      </c>
      <c r="C602" t="s">
        <v>1629</v>
      </c>
      <c r="D602" t="s">
        <v>1630</v>
      </c>
      <c r="E602" t="s">
        <v>1509</v>
      </c>
      <c r="F602" t="s">
        <v>1638</v>
      </c>
      <c r="G602" s="6">
        <v>0</v>
      </c>
    </row>
    <row r="603" spans="1:7" hidden="1" outlineLevel="2" x14ac:dyDescent="0.25">
      <c r="A603" s="7" t="s">
        <v>2770</v>
      </c>
      <c r="B603" s="5">
        <v>37007</v>
      </c>
      <c r="C603" t="s">
        <v>1629</v>
      </c>
      <c r="D603" t="s">
        <v>1630</v>
      </c>
      <c r="E603" t="s">
        <v>1509</v>
      </c>
      <c r="F603" t="s">
        <v>1638</v>
      </c>
      <c r="G603" s="6">
        <v>0</v>
      </c>
    </row>
    <row r="604" spans="1:7" hidden="1" outlineLevel="2" x14ac:dyDescent="0.25">
      <c r="A604" s="7" t="s">
        <v>2771</v>
      </c>
      <c r="B604" s="5">
        <v>37007</v>
      </c>
      <c r="C604" t="s">
        <v>1629</v>
      </c>
      <c r="D604" t="s">
        <v>1630</v>
      </c>
      <c r="E604" t="s">
        <v>1509</v>
      </c>
      <c r="F604" t="s">
        <v>1638</v>
      </c>
      <c r="G604" s="6">
        <v>594</v>
      </c>
    </row>
    <row r="605" spans="1:7" hidden="1" outlineLevel="2" x14ac:dyDescent="0.25">
      <c r="A605" s="7" t="s">
        <v>2772</v>
      </c>
      <c r="B605" s="5">
        <v>37007</v>
      </c>
      <c r="C605" t="s">
        <v>1663</v>
      </c>
      <c r="D605" t="s">
        <v>1630</v>
      </c>
      <c r="E605" t="s">
        <v>1509</v>
      </c>
      <c r="F605" t="s">
        <v>1638</v>
      </c>
      <c r="G605" s="6">
        <v>1465</v>
      </c>
    </row>
    <row r="606" spans="1:7" hidden="1" outlineLevel="2" x14ac:dyDescent="0.25">
      <c r="A606" s="7" t="s">
        <v>2773</v>
      </c>
      <c r="B606" s="5">
        <v>37008</v>
      </c>
      <c r="C606" t="s">
        <v>1644</v>
      </c>
      <c r="D606" t="s">
        <v>1630</v>
      </c>
      <c r="E606" t="s">
        <v>2495</v>
      </c>
      <c r="F606" t="s">
        <v>1638</v>
      </c>
      <c r="G606" s="6">
        <v>0</v>
      </c>
    </row>
    <row r="607" spans="1:7" hidden="1" outlineLevel="2" x14ac:dyDescent="0.25">
      <c r="A607" s="7" t="s">
        <v>2774</v>
      </c>
      <c r="B607" s="5">
        <v>37008</v>
      </c>
      <c r="C607" t="s">
        <v>2775</v>
      </c>
      <c r="D607" t="s">
        <v>1630</v>
      </c>
      <c r="E607" t="s">
        <v>2495</v>
      </c>
      <c r="F607" t="s">
        <v>1638</v>
      </c>
      <c r="G607" s="6">
        <v>0</v>
      </c>
    </row>
    <row r="608" spans="1:7" hidden="1" outlineLevel="2" x14ac:dyDescent="0.25">
      <c r="A608" s="7" t="s">
        <v>2776</v>
      </c>
      <c r="B608" s="5">
        <v>37008</v>
      </c>
      <c r="C608" t="s">
        <v>1629</v>
      </c>
      <c r="D608" t="s">
        <v>1630</v>
      </c>
      <c r="E608" t="s">
        <v>2495</v>
      </c>
      <c r="F608" t="s">
        <v>1638</v>
      </c>
      <c r="G608" s="6">
        <v>0</v>
      </c>
    </row>
    <row r="609" spans="1:7" hidden="1" outlineLevel="2" x14ac:dyDescent="0.25">
      <c r="A609" s="7" t="s">
        <v>2774</v>
      </c>
      <c r="B609" s="5">
        <v>37008</v>
      </c>
      <c r="C609" t="s">
        <v>1629</v>
      </c>
      <c r="D609" t="s">
        <v>1630</v>
      </c>
      <c r="E609" t="s">
        <v>1509</v>
      </c>
      <c r="F609" t="s">
        <v>1638</v>
      </c>
      <c r="G609" s="6">
        <v>0</v>
      </c>
    </row>
    <row r="610" spans="1:7" hidden="1" outlineLevel="2" x14ac:dyDescent="0.25">
      <c r="A610" s="7" t="s">
        <v>2776</v>
      </c>
      <c r="B610" s="5">
        <v>37008</v>
      </c>
      <c r="C610" t="s">
        <v>1629</v>
      </c>
      <c r="D610" t="s">
        <v>1630</v>
      </c>
      <c r="E610" t="s">
        <v>1509</v>
      </c>
      <c r="F610" t="s">
        <v>1638</v>
      </c>
      <c r="G610" s="6">
        <v>0</v>
      </c>
    </row>
    <row r="611" spans="1:7" hidden="1" outlineLevel="2" x14ac:dyDescent="0.25">
      <c r="A611" s="7" t="s">
        <v>2773</v>
      </c>
      <c r="B611" s="5">
        <v>37008</v>
      </c>
      <c r="C611" t="s">
        <v>1644</v>
      </c>
      <c r="D611" t="s">
        <v>1630</v>
      </c>
      <c r="E611" t="s">
        <v>1509</v>
      </c>
      <c r="F611" t="s">
        <v>1638</v>
      </c>
      <c r="G611" s="6">
        <v>1450</v>
      </c>
    </row>
    <row r="612" spans="1:7" hidden="1" outlineLevel="2" x14ac:dyDescent="0.25">
      <c r="A612" s="7" t="s">
        <v>2717</v>
      </c>
      <c r="B612" s="5">
        <v>37011</v>
      </c>
      <c r="C612" t="s">
        <v>2718</v>
      </c>
      <c r="D612" t="s">
        <v>1630</v>
      </c>
      <c r="E612" t="s">
        <v>2408</v>
      </c>
      <c r="F612" t="s">
        <v>2719</v>
      </c>
      <c r="G612" s="6">
        <v>900</v>
      </c>
    </row>
    <row r="613" spans="1:7" hidden="1" outlineLevel="2" x14ac:dyDescent="0.25">
      <c r="A613" s="7" t="s">
        <v>2726</v>
      </c>
      <c r="B613" s="5">
        <v>37011</v>
      </c>
      <c r="C613" t="s">
        <v>2727</v>
      </c>
      <c r="D613" t="s">
        <v>1630</v>
      </c>
      <c r="E613" t="s">
        <v>2351</v>
      </c>
      <c r="F613" t="s">
        <v>1638</v>
      </c>
      <c r="G613" s="6">
        <v>68086</v>
      </c>
    </row>
    <row r="614" spans="1:7" hidden="1" outlineLevel="2" x14ac:dyDescent="0.25">
      <c r="A614" s="7" t="s">
        <v>2728</v>
      </c>
      <c r="B614" s="5">
        <v>37011</v>
      </c>
      <c r="C614" t="s">
        <v>2729</v>
      </c>
      <c r="D614" t="s">
        <v>1630</v>
      </c>
      <c r="E614" t="s">
        <v>2351</v>
      </c>
      <c r="F614" t="s">
        <v>1638</v>
      </c>
      <c r="G614" s="6">
        <v>1726</v>
      </c>
    </row>
    <row r="615" spans="1:7" hidden="1" outlineLevel="2" x14ac:dyDescent="0.25">
      <c r="A615" s="7" t="s">
        <v>2777</v>
      </c>
      <c r="B615" s="5">
        <v>37011</v>
      </c>
      <c r="C615" t="s">
        <v>1663</v>
      </c>
      <c r="D615" t="s">
        <v>1630</v>
      </c>
      <c r="E615" t="s">
        <v>2495</v>
      </c>
      <c r="F615" t="s">
        <v>1638</v>
      </c>
      <c r="G615" s="6">
        <v>0</v>
      </c>
    </row>
    <row r="616" spans="1:7" hidden="1" outlineLevel="2" x14ac:dyDescent="0.25">
      <c r="A616" s="7" t="s">
        <v>2778</v>
      </c>
      <c r="B616" s="5">
        <v>37011</v>
      </c>
      <c r="C616" t="s">
        <v>1663</v>
      </c>
      <c r="D616" t="s">
        <v>1630</v>
      </c>
      <c r="E616" t="s">
        <v>2495</v>
      </c>
      <c r="F616" t="s">
        <v>1638</v>
      </c>
      <c r="G616" s="6">
        <v>0</v>
      </c>
    </row>
    <row r="617" spans="1:7" hidden="1" outlineLevel="2" x14ac:dyDescent="0.25">
      <c r="A617" s="7" t="s">
        <v>2779</v>
      </c>
      <c r="B617" s="5">
        <v>37011</v>
      </c>
      <c r="C617" t="s">
        <v>1663</v>
      </c>
      <c r="D617" t="s">
        <v>1630</v>
      </c>
      <c r="E617" t="s">
        <v>2495</v>
      </c>
      <c r="F617" t="s">
        <v>1638</v>
      </c>
      <c r="G617" s="6">
        <v>0</v>
      </c>
    </row>
    <row r="618" spans="1:7" hidden="1" outlineLevel="2" x14ac:dyDescent="0.25">
      <c r="A618" s="7" t="s">
        <v>2780</v>
      </c>
      <c r="B618" s="5">
        <v>37011</v>
      </c>
      <c r="C618" t="s">
        <v>2742</v>
      </c>
      <c r="D618" t="s">
        <v>1630</v>
      </c>
      <c r="E618" t="s">
        <v>2495</v>
      </c>
      <c r="F618" t="s">
        <v>1638</v>
      </c>
      <c r="G618" s="6">
        <v>0</v>
      </c>
    </row>
    <row r="619" spans="1:7" hidden="1" outlineLevel="2" x14ac:dyDescent="0.25">
      <c r="A619" s="7" t="s">
        <v>2781</v>
      </c>
      <c r="B619" s="5">
        <v>37011</v>
      </c>
      <c r="C619" t="s">
        <v>2742</v>
      </c>
      <c r="D619" t="s">
        <v>1630</v>
      </c>
      <c r="E619" t="s">
        <v>2495</v>
      </c>
      <c r="F619" t="s">
        <v>1638</v>
      </c>
      <c r="G619" s="6">
        <v>0</v>
      </c>
    </row>
    <row r="620" spans="1:7" hidden="1" outlineLevel="2" x14ac:dyDescent="0.25">
      <c r="A620" s="7" t="s">
        <v>2782</v>
      </c>
      <c r="B620" s="5">
        <v>37011</v>
      </c>
      <c r="C620" t="s">
        <v>1663</v>
      </c>
      <c r="D620" t="s">
        <v>1630</v>
      </c>
      <c r="E620" t="s">
        <v>2495</v>
      </c>
      <c r="F620" t="s">
        <v>1638</v>
      </c>
      <c r="G620" s="6">
        <v>0</v>
      </c>
    </row>
    <row r="621" spans="1:7" hidden="1" outlineLevel="2" x14ac:dyDescent="0.25">
      <c r="A621" s="7" t="s">
        <v>2782</v>
      </c>
      <c r="B621" s="5">
        <v>37011</v>
      </c>
      <c r="C621" t="s">
        <v>1663</v>
      </c>
      <c r="D621" t="s">
        <v>1630</v>
      </c>
      <c r="E621" t="s">
        <v>1509</v>
      </c>
      <c r="F621" t="s">
        <v>1638</v>
      </c>
      <c r="G621" s="6">
        <v>0</v>
      </c>
    </row>
    <row r="622" spans="1:7" hidden="1" outlineLevel="2" x14ac:dyDescent="0.25">
      <c r="A622" s="7" t="s">
        <v>2781</v>
      </c>
      <c r="B622" s="5">
        <v>37011</v>
      </c>
      <c r="C622" t="s">
        <v>1629</v>
      </c>
      <c r="D622" t="s">
        <v>1630</v>
      </c>
      <c r="E622" t="s">
        <v>1509</v>
      </c>
      <c r="F622" t="s">
        <v>1638</v>
      </c>
      <c r="G622" s="6">
        <v>0</v>
      </c>
    </row>
    <row r="623" spans="1:7" hidden="1" outlineLevel="2" x14ac:dyDescent="0.25">
      <c r="A623" s="7" t="s">
        <v>2780</v>
      </c>
      <c r="B623" s="5">
        <v>37011</v>
      </c>
      <c r="C623" t="s">
        <v>1629</v>
      </c>
      <c r="D623" t="s">
        <v>1630</v>
      </c>
      <c r="E623" t="s">
        <v>1509</v>
      </c>
      <c r="F623" t="s">
        <v>1638</v>
      </c>
      <c r="G623" s="6">
        <v>0</v>
      </c>
    </row>
    <row r="624" spans="1:7" hidden="1" outlineLevel="2" x14ac:dyDescent="0.25">
      <c r="A624" s="7" t="s">
        <v>2789</v>
      </c>
      <c r="B624" s="5">
        <v>37011</v>
      </c>
      <c r="C624" t="s">
        <v>1663</v>
      </c>
      <c r="D624" t="s">
        <v>1630</v>
      </c>
      <c r="E624" t="s">
        <v>1509</v>
      </c>
      <c r="F624" t="s">
        <v>1638</v>
      </c>
      <c r="G624" s="6">
        <v>0</v>
      </c>
    </row>
    <row r="625" spans="1:7" hidden="1" outlineLevel="2" x14ac:dyDescent="0.25">
      <c r="A625" s="7" t="s">
        <v>2777</v>
      </c>
      <c r="B625" s="5">
        <v>37011</v>
      </c>
      <c r="C625" t="s">
        <v>1663</v>
      </c>
      <c r="D625" t="s">
        <v>1630</v>
      </c>
      <c r="E625" t="s">
        <v>1509</v>
      </c>
      <c r="F625" t="s">
        <v>1638</v>
      </c>
      <c r="G625" s="6">
        <v>0</v>
      </c>
    </row>
    <row r="626" spans="1:7" hidden="1" outlineLevel="2" x14ac:dyDescent="0.25">
      <c r="A626" s="7" t="s">
        <v>2777</v>
      </c>
      <c r="B626" s="5">
        <v>37011</v>
      </c>
      <c r="C626" t="s">
        <v>1663</v>
      </c>
      <c r="D626" t="s">
        <v>1630</v>
      </c>
      <c r="E626" t="s">
        <v>1509</v>
      </c>
      <c r="F626" t="s">
        <v>1638</v>
      </c>
      <c r="G626" s="6">
        <v>0</v>
      </c>
    </row>
    <row r="627" spans="1:7" hidden="1" outlineLevel="2" x14ac:dyDescent="0.25">
      <c r="A627" s="33" t="s">
        <v>578</v>
      </c>
      <c r="B627" s="34">
        <v>37012</v>
      </c>
      <c r="C627" s="35" t="s">
        <v>2742</v>
      </c>
      <c r="D627" s="35" t="s">
        <v>1630</v>
      </c>
      <c r="E627" s="29" t="s">
        <v>1373</v>
      </c>
      <c r="F627" s="35" t="s">
        <v>1638</v>
      </c>
      <c r="G627" s="36">
        <v>0</v>
      </c>
    </row>
    <row r="628" spans="1:7" hidden="1" outlineLevel="2" x14ac:dyDescent="0.25">
      <c r="A628" s="33" t="s">
        <v>579</v>
      </c>
      <c r="B628" s="34">
        <v>37012</v>
      </c>
      <c r="C628" s="35" t="s">
        <v>2742</v>
      </c>
      <c r="D628" s="35" t="s">
        <v>1630</v>
      </c>
      <c r="E628" s="29" t="s">
        <v>1373</v>
      </c>
      <c r="F628" s="35" t="s">
        <v>1638</v>
      </c>
      <c r="G628" s="36">
        <v>0</v>
      </c>
    </row>
    <row r="629" spans="1:7" hidden="1" outlineLevel="2" x14ac:dyDescent="0.25">
      <c r="A629" s="33" t="s">
        <v>553</v>
      </c>
      <c r="B629" s="34">
        <v>37013</v>
      </c>
      <c r="C629" s="35" t="s">
        <v>1819</v>
      </c>
      <c r="D629" s="35" t="s">
        <v>1630</v>
      </c>
      <c r="E629" s="29" t="s">
        <v>2351</v>
      </c>
      <c r="F629" s="35" t="s">
        <v>1990</v>
      </c>
      <c r="G629" s="36">
        <v>751</v>
      </c>
    </row>
    <row r="630" spans="1:7" hidden="1" outlineLevel="2" x14ac:dyDescent="0.25">
      <c r="A630" s="33" t="s">
        <v>580</v>
      </c>
      <c r="B630" s="34">
        <v>37013</v>
      </c>
      <c r="C630" s="35" t="s">
        <v>2742</v>
      </c>
      <c r="D630" s="35" t="s">
        <v>1630</v>
      </c>
      <c r="E630" s="29" t="s">
        <v>1373</v>
      </c>
      <c r="F630" s="35" t="s">
        <v>1638</v>
      </c>
      <c r="G630" s="36">
        <v>0</v>
      </c>
    </row>
    <row r="631" spans="1:7" hidden="1" outlineLevel="2" x14ac:dyDescent="0.25">
      <c r="A631" s="33" t="s">
        <v>581</v>
      </c>
      <c r="B631" s="34">
        <v>37013</v>
      </c>
      <c r="C631" s="35" t="s">
        <v>2742</v>
      </c>
      <c r="D631" s="35" t="s">
        <v>1630</v>
      </c>
      <c r="E631" s="29" t="s">
        <v>1373</v>
      </c>
      <c r="F631" s="35" t="s">
        <v>1638</v>
      </c>
      <c r="G631" s="36">
        <v>0</v>
      </c>
    </row>
    <row r="632" spans="1:7" hidden="1" outlineLevel="2" x14ac:dyDescent="0.25">
      <c r="A632" s="33" t="s">
        <v>582</v>
      </c>
      <c r="B632" s="34">
        <v>37013</v>
      </c>
      <c r="C632" s="35" t="s">
        <v>2742</v>
      </c>
      <c r="D632" s="35" t="s">
        <v>1630</v>
      </c>
      <c r="E632" s="29" t="s">
        <v>1373</v>
      </c>
      <c r="F632" s="35" t="s">
        <v>1638</v>
      </c>
      <c r="G632" s="36">
        <v>0</v>
      </c>
    </row>
    <row r="633" spans="1:7" hidden="1" outlineLevel="2" x14ac:dyDescent="0.25">
      <c r="A633" s="33" t="s">
        <v>583</v>
      </c>
      <c r="B633" s="34">
        <v>37013</v>
      </c>
      <c r="C633" s="35" t="s">
        <v>2742</v>
      </c>
      <c r="D633" s="35" t="s">
        <v>1630</v>
      </c>
      <c r="E633" s="29" t="s">
        <v>1373</v>
      </c>
      <c r="F633" s="35" t="s">
        <v>1631</v>
      </c>
      <c r="G633" s="36">
        <v>0</v>
      </c>
    </row>
    <row r="634" spans="1:7" hidden="1" outlineLevel="2" x14ac:dyDescent="0.25">
      <c r="A634" s="33" t="s">
        <v>568</v>
      </c>
      <c r="B634" s="34">
        <v>37013</v>
      </c>
      <c r="C634" s="35" t="s">
        <v>1686</v>
      </c>
      <c r="D634" s="35" t="s">
        <v>1630</v>
      </c>
      <c r="E634" s="29" t="s">
        <v>1373</v>
      </c>
      <c r="F634" s="35" t="s">
        <v>1638</v>
      </c>
      <c r="G634" s="36">
        <v>0</v>
      </c>
    </row>
    <row r="635" spans="1:7" hidden="1" outlineLevel="2" x14ac:dyDescent="0.25">
      <c r="A635" s="33" t="s">
        <v>584</v>
      </c>
      <c r="B635" s="34">
        <v>37013</v>
      </c>
      <c r="C635" s="35" t="s">
        <v>585</v>
      </c>
      <c r="D635" s="35" t="s">
        <v>1630</v>
      </c>
      <c r="E635" s="29" t="s">
        <v>1373</v>
      </c>
      <c r="F635" s="35" t="s">
        <v>586</v>
      </c>
      <c r="G635" s="36">
        <v>0</v>
      </c>
    </row>
    <row r="636" spans="1:7" hidden="1" outlineLevel="2" x14ac:dyDescent="0.25">
      <c r="A636" s="33" t="s">
        <v>587</v>
      </c>
      <c r="B636" s="34">
        <v>37014</v>
      </c>
      <c r="C636" s="35" t="s">
        <v>588</v>
      </c>
      <c r="D636" s="35" t="s">
        <v>1630</v>
      </c>
      <c r="E636" s="29" t="s">
        <v>1373</v>
      </c>
      <c r="F636" s="35" t="s">
        <v>1631</v>
      </c>
      <c r="G636" s="36">
        <v>1826</v>
      </c>
    </row>
    <row r="637" spans="1:7" hidden="1" outlineLevel="2" x14ac:dyDescent="0.25">
      <c r="A637" s="33" t="s">
        <v>589</v>
      </c>
      <c r="B637" s="34">
        <v>37014</v>
      </c>
      <c r="C637" s="35" t="s">
        <v>588</v>
      </c>
      <c r="D637" s="35" t="s">
        <v>1630</v>
      </c>
      <c r="E637" s="29" t="s">
        <v>1373</v>
      </c>
      <c r="F637" s="35" t="s">
        <v>1631</v>
      </c>
      <c r="G637" s="36">
        <v>2235</v>
      </c>
    </row>
    <row r="638" spans="1:7" hidden="1" outlineLevel="2" x14ac:dyDescent="0.25">
      <c r="A638" s="33" t="s">
        <v>622</v>
      </c>
      <c r="B638" s="34">
        <v>37014</v>
      </c>
      <c r="C638" s="35" t="s">
        <v>1629</v>
      </c>
      <c r="D638" s="35" t="s">
        <v>1630</v>
      </c>
      <c r="E638" s="29" t="s">
        <v>1373</v>
      </c>
      <c r="F638" s="35" t="s">
        <v>1638</v>
      </c>
      <c r="G638" s="36">
        <v>0</v>
      </c>
    </row>
    <row r="639" spans="1:7" hidden="1" outlineLevel="2" x14ac:dyDescent="0.25">
      <c r="A639" s="33" t="s">
        <v>568</v>
      </c>
      <c r="B639" s="34">
        <v>37015</v>
      </c>
      <c r="C639" s="35" t="s">
        <v>1686</v>
      </c>
      <c r="D639" s="35" t="s">
        <v>1630</v>
      </c>
      <c r="E639" s="29" t="s">
        <v>1701</v>
      </c>
      <c r="F639" s="35" t="s">
        <v>1638</v>
      </c>
      <c r="G639" s="36">
        <v>1500</v>
      </c>
    </row>
    <row r="640" spans="1:7" hidden="1" outlineLevel="2" x14ac:dyDescent="0.25">
      <c r="A640" s="33" t="s">
        <v>577</v>
      </c>
      <c r="B640" s="34">
        <v>37015</v>
      </c>
      <c r="C640" s="35" t="s">
        <v>1693</v>
      </c>
      <c r="D640" s="35" t="s">
        <v>1630</v>
      </c>
      <c r="E640" s="29" t="s">
        <v>1874</v>
      </c>
      <c r="F640" s="35" t="s">
        <v>1638</v>
      </c>
      <c r="G640" s="36">
        <v>900</v>
      </c>
    </row>
    <row r="641" spans="1:7" hidden="1" outlineLevel="2" x14ac:dyDescent="0.25">
      <c r="A641" s="33" t="s">
        <v>590</v>
      </c>
      <c r="B641" s="34">
        <v>37015</v>
      </c>
      <c r="C641" s="35" t="s">
        <v>2742</v>
      </c>
      <c r="D641" s="35" t="s">
        <v>1630</v>
      </c>
      <c r="E641" s="29" t="s">
        <v>1373</v>
      </c>
      <c r="F641" s="35" t="s">
        <v>1638</v>
      </c>
      <c r="G641" s="36">
        <v>0</v>
      </c>
    </row>
    <row r="642" spans="1:7" hidden="1" outlineLevel="2" x14ac:dyDescent="0.25">
      <c r="A642" s="33" t="s">
        <v>591</v>
      </c>
      <c r="B642" s="34">
        <v>37015</v>
      </c>
      <c r="C642" s="35" t="s">
        <v>2742</v>
      </c>
      <c r="D642" s="35" t="s">
        <v>1630</v>
      </c>
      <c r="E642" s="29" t="s">
        <v>1373</v>
      </c>
      <c r="F642" s="35" t="s">
        <v>1638</v>
      </c>
      <c r="G642" s="36">
        <v>0</v>
      </c>
    </row>
    <row r="643" spans="1:7" hidden="1" outlineLevel="2" x14ac:dyDescent="0.25">
      <c r="A643" s="33" t="s">
        <v>592</v>
      </c>
      <c r="B643" s="34">
        <v>37015</v>
      </c>
      <c r="C643" s="35" t="s">
        <v>593</v>
      </c>
      <c r="D643" s="35" t="s">
        <v>1630</v>
      </c>
      <c r="E643" s="29" t="s">
        <v>1373</v>
      </c>
      <c r="F643" s="35" t="s">
        <v>1638</v>
      </c>
      <c r="G643" s="36">
        <v>0</v>
      </c>
    </row>
    <row r="644" spans="1:7" hidden="1" outlineLevel="2" x14ac:dyDescent="0.25">
      <c r="A644" s="33" t="s">
        <v>554</v>
      </c>
      <c r="B644" s="34">
        <v>37018</v>
      </c>
      <c r="C644" s="35" t="s">
        <v>555</v>
      </c>
      <c r="D644" s="35" t="s">
        <v>1630</v>
      </c>
      <c r="E644" s="29" t="s">
        <v>1683</v>
      </c>
      <c r="F644" s="35" t="s">
        <v>1638</v>
      </c>
      <c r="G644" s="36">
        <v>9150</v>
      </c>
    </row>
    <row r="645" spans="1:7" hidden="1" outlineLevel="2" x14ac:dyDescent="0.25">
      <c r="A645" s="33" t="s">
        <v>554</v>
      </c>
      <c r="B645" s="34">
        <v>37018</v>
      </c>
      <c r="C645" s="35" t="s">
        <v>555</v>
      </c>
      <c r="D645" s="35" t="s">
        <v>1630</v>
      </c>
      <c r="E645" s="29" t="s">
        <v>1683</v>
      </c>
      <c r="F645" s="35" t="s">
        <v>1638</v>
      </c>
      <c r="G645" s="36">
        <v>0</v>
      </c>
    </row>
    <row r="646" spans="1:7" hidden="1" outlineLevel="2" x14ac:dyDescent="0.25">
      <c r="A646" s="33" t="s">
        <v>554</v>
      </c>
      <c r="B646" s="34">
        <v>37018</v>
      </c>
      <c r="C646" s="35" t="s">
        <v>555</v>
      </c>
      <c r="D646" s="35" t="s">
        <v>1630</v>
      </c>
      <c r="E646" s="29" t="s">
        <v>1683</v>
      </c>
      <c r="F646" s="35" t="s">
        <v>1638</v>
      </c>
      <c r="G646" s="36">
        <v>0</v>
      </c>
    </row>
    <row r="647" spans="1:7" hidden="1" outlineLevel="2" x14ac:dyDescent="0.25">
      <c r="A647" s="33" t="s">
        <v>556</v>
      </c>
      <c r="B647" s="34">
        <v>37018</v>
      </c>
      <c r="C647" s="35" t="s">
        <v>1686</v>
      </c>
      <c r="D647" s="35" t="s">
        <v>1630</v>
      </c>
      <c r="E647" s="29" t="s">
        <v>1683</v>
      </c>
      <c r="F647" s="35" t="s">
        <v>1638</v>
      </c>
      <c r="G647" s="36">
        <v>0</v>
      </c>
    </row>
    <row r="648" spans="1:7" hidden="1" outlineLevel="2" x14ac:dyDescent="0.25">
      <c r="A648" s="33" t="s">
        <v>568</v>
      </c>
      <c r="B648" s="34">
        <v>37018</v>
      </c>
      <c r="C648" s="35" t="s">
        <v>1686</v>
      </c>
      <c r="D648" s="35" t="s">
        <v>1630</v>
      </c>
      <c r="E648" s="29" t="s">
        <v>1680</v>
      </c>
      <c r="F648" s="35" t="s">
        <v>1638</v>
      </c>
      <c r="G648" s="36">
        <v>13500</v>
      </c>
    </row>
    <row r="649" spans="1:7" hidden="1" outlineLevel="2" x14ac:dyDescent="0.25">
      <c r="A649" s="33" t="s">
        <v>569</v>
      </c>
      <c r="B649" s="34">
        <v>37018</v>
      </c>
      <c r="C649" s="35" t="s">
        <v>1688</v>
      </c>
      <c r="D649" s="35" t="s">
        <v>1630</v>
      </c>
      <c r="E649" s="29" t="s">
        <v>1701</v>
      </c>
      <c r="F649" s="35" t="s">
        <v>570</v>
      </c>
      <c r="G649" s="36">
        <v>150</v>
      </c>
    </row>
    <row r="650" spans="1:7" hidden="1" outlineLevel="2" x14ac:dyDescent="0.25">
      <c r="A650" s="33" t="s">
        <v>594</v>
      </c>
      <c r="B650" s="34">
        <v>37018</v>
      </c>
      <c r="C650" s="35" t="s">
        <v>2742</v>
      </c>
      <c r="D650" s="35" t="s">
        <v>1630</v>
      </c>
      <c r="E650" s="29" t="s">
        <v>1373</v>
      </c>
      <c r="F650" s="35" t="s">
        <v>1638</v>
      </c>
      <c r="G650" s="36">
        <v>0</v>
      </c>
    </row>
    <row r="651" spans="1:7" hidden="1" outlineLevel="2" x14ac:dyDescent="0.25">
      <c r="A651" s="33" t="s">
        <v>595</v>
      </c>
      <c r="B651" s="34">
        <v>37018</v>
      </c>
      <c r="C651" s="35" t="s">
        <v>593</v>
      </c>
      <c r="D651" s="35" t="s">
        <v>1630</v>
      </c>
      <c r="E651" s="29" t="s">
        <v>1373</v>
      </c>
      <c r="F651" s="35" t="s">
        <v>1638</v>
      </c>
      <c r="G651" s="36">
        <v>750</v>
      </c>
    </row>
    <row r="652" spans="1:7" hidden="1" outlineLevel="2" x14ac:dyDescent="0.25">
      <c r="A652" s="33" t="s">
        <v>596</v>
      </c>
      <c r="B652" s="34">
        <v>37018</v>
      </c>
      <c r="C652" s="35" t="s">
        <v>2742</v>
      </c>
      <c r="D652" s="35" t="s">
        <v>1630</v>
      </c>
      <c r="E652" s="29" t="s">
        <v>1373</v>
      </c>
      <c r="F652" s="35" t="s">
        <v>1638</v>
      </c>
      <c r="G652" s="36">
        <v>0</v>
      </c>
    </row>
    <row r="653" spans="1:7" hidden="1" outlineLevel="2" x14ac:dyDescent="0.25">
      <c r="A653" s="33" t="s">
        <v>597</v>
      </c>
      <c r="B653" s="34">
        <v>37018</v>
      </c>
      <c r="C653" s="35" t="s">
        <v>1642</v>
      </c>
      <c r="D653" s="35" t="s">
        <v>1630</v>
      </c>
      <c r="E653" s="29" t="s">
        <v>1373</v>
      </c>
      <c r="F653" s="35" t="s">
        <v>1638</v>
      </c>
      <c r="G653" s="36">
        <v>0</v>
      </c>
    </row>
    <row r="654" spans="1:7" hidden="1" outlineLevel="2" x14ac:dyDescent="0.25">
      <c r="A654" s="33" t="s">
        <v>598</v>
      </c>
      <c r="B654" s="34">
        <v>37018</v>
      </c>
      <c r="C654" s="35" t="s">
        <v>599</v>
      </c>
      <c r="D654" s="35" t="s">
        <v>1630</v>
      </c>
      <c r="E654" s="29" t="s">
        <v>1373</v>
      </c>
      <c r="F654" s="35" t="s">
        <v>1638</v>
      </c>
      <c r="G654" s="36">
        <v>3500</v>
      </c>
    </row>
    <row r="655" spans="1:7" hidden="1" outlineLevel="2" x14ac:dyDescent="0.25">
      <c r="A655" s="33" t="s">
        <v>600</v>
      </c>
      <c r="B655" s="34">
        <v>37018</v>
      </c>
      <c r="C655" s="35" t="s">
        <v>1642</v>
      </c>
      <c r="D655" s="35" t="s">
        <v>1630</v>
      </c>
      <c r="E655" s="29" t="s">
        <v>1373</v>
      </c>
      <c r="F655" s="35" t="s">
        <v>1638</v>
      </c>
      <c r="G655" s="36">
        <v>0</v>
      </c>
    </row>
    <row r="656" spans="1:7" hidden="1" outlineLevel="2" x14ac:dyDescent="0.25">
      <c r="A656" s="33" t="s">
        <v>601</v>
      </c>
      <c r="B656" s="34">
        <v>37018</v>
      </c>
      <c r="C656" s="35" t="s">
        <v>1686</v>
      </c>
      <c r="D656" s="35" t="s">
        <v>1630</v>
      </c>
      <c r="E656" s="29" t="s">
        <v>1373</v>
      </c>
      <c r="F656" s="35" t="s">
        <v>1638</v>
      </c>
      <c r="G656" s="36">
        <v>1175</v>
      </c>
    </row>
    <row r="657" spans="1:7" hidden="1" outlineLevel="2" x14ac:dyDescent="0.25">
      <c r="A657" s="33" t="s">
        <v>569</v>
      </c>
      <c r="B657" s="34">
        <v>37018</v>
      </c>
      <c r="C657" s="35" t="s">
        <v>599</v>
      </c>
      <c r="D657" s="35" t="s">
        <v>1630</v>
      </c>
      <c r="E657" s="29" t="s">
        <v>1373</v>
      </c>
      <c r="F657" s="35" t="s">
        <v>1638</v>
      </c>
      <c r="G657" s="36">
        <v>1393</v>
      </c>
    </row>
    <row r="658" spans="1:7" hidden="1" outlineLevel="2" x14ac:dyDescent="0.25">
      <c r="A658" s="33" t="s">
        <v>554</v>
      </c>
      <c r="B658" s="34">
        <v>37019</v>
      </c>
      <c r="C658" s="35" t="s">
        <v>555</v>
      </c>
      <c r="D658" s="35" t="s">
        <v>1630</v>
      </c>
      <c r="E658" s="29" t="s">
        <v>1683</v>
      </c>
      <c r="F658" s="35" t="s">
        <v>1638</v>
      </c>
      <c r="G658" s="36">
        <v>-8850</v>
      </c>
    </row>
    <row r="659" spans="1:7" hidden="1" outlineLevel="2" x14ac:dyDescent="0.25">
      <c r="A659" s="33" t="s">
        <v>557</v>
      </c>
      <c r="B659" s="34">
        <v>37019</v>
      </c>
      <c r="C659" s="35" t="s">
        <v>1690</v>
      </c>
      <c r="D659" s="35" t="s">
        <v>1630</v>
      </c>
      <c r="E659" s="29" t="s">
        <v>2351</v>
      </c>
      <c r="F659" s="35" t="s">
        <v>1638</v>
      </c>
      <c r="G659" s="36">
        <v>9150</v>
      </c>
    </row>
    <row r="660" spans="1:7" hidden="1" outlineLevel="2" x14ac:dyDescent="0.25">
      <c r="A660" s="33" t="s">
        <v>602</v>
      </c>
      <c r="B660" s="34">
        <v>37019</v>
      </c>
      <c r="C660" s="35" t="s">
        <v>1690</v>
      </c>
      <c r="D660" s="35" t="s">
        <v>1630</v>
      </c>
      <c r="E660" s="29" t="s">
        <v>1373</v>
      </c>
      <c r="F660" s="35" t="s">
        <v>1638</v>
      </c>
      <c r="G660" s="36">
        <v>2930</v>
      </c>
    </row>
    <row r="661" spans="1:7" hidden="1" outlineLevel="2" x14ac:dyDescent="0.25">
      <c r="A661" s="33" t="s">
        <v>603</v>
      </c>
      <c r="B661" s="34">
        <v>37019</v>
      </c>
      <c r="C661" s="35" t="s">
        <v>1642</v>
      </c>
      <c r="D661" s="35" t="s">
        <v>1630</v>
      </c>
      <c r="E661" s="29" t="s">
        <v>1373</v>
      </c>
      <c r="F661" s="35" t="s">
        <v>1638</v>
      </c>
      <c r="G661" s="36">
        <v>0</v>
      </c>
    </row>
    <row r="662" spans="1:7" hidden="1" outlineLevel="2" x14ac:dyDescent="0.25">
      <c r="A662" s="33" t="s">
        <v>604</v>
      </c>
      <c r="B662" s="34">
        <v>37019</v>
      </c>
      <c r="C662" s="35" t="s">
        <v>1686</v>
      </c>
      <c r="D662" s="35" t="s">
        <v>1630</v>
      </c>
      <c r="E662" s="29" t="s">
        <v>1373</v>
      </c>
      <c r="F662" s="35" t="s">
        <v>1638</v>
      </c>
      <c r="G662" s="36">
        <v>7232</v>
      </c>
    </row>
    <row r="663" spans="1:7" hidden="1" outlineLevel="2" x14ac:dyDescent="0.25">
      <c r="A663" s="33" t="s">
        <v>605</v>
      </c>
      <c r="B663" s="34">
        <v>37019</v>
      </c>
      <c r="C663" s="35" t="s">
        <v>593</v>
      </c>
      <c r="D663" s="35" t="s">
        <v>1630</v>
      </c>
      <c r="E663" s="29" t="s">
        <v>1373</v>
      </c>
      <c r="F663" s="35" t="s">
        <v>1638</v>
      </c>
      <c r="G663" s="36">
        <v>0</v>
      </c>
    </row>
    <row r="664" spans="1:7" hidden="1" outlineLevel="2" x14ac:dyDescent="0.25">
      <c r="A664" s="33" t="s">
        <v>606</v>
      </c>
      <c r="B664" s="34">
        <v>37020</v>
      </c>
      <c r="C664" s="35" t="s">
        <v>1686</v>
      </c>
      <c r="D664" s="35" t="s">
        <v>1630</v>
      </c>
      <c r="E664" s="29" t="s">
        <v>1373</v>
      </c>
      <c r="F664" s="35" t="s">
        <v>1638</v>
      </c>
      <c r="G664" s="36">
        <v>2001</v>
      </c>
    </row>
    <row r="665" spans="1:7" hidden="1" outlineLevel="2" x14ac:dyDescent="0.25">
      <c r="A665" s="33" t="s">
        <v>607</v>
      </c>
      <c r="B665" s="34">
        <v>37020</v>
      </c>
      <c r="C665" s="35" t="s">
        <v>599</v>
      </c>
      <c r="D665" s="35" t="s">
        <v>1630</v>
      </c>
      <c r="E665" s="29" t="s">
        <v>1373</v>
      </c>
      <c r="F665" s="35" t="s">
        <v>1638</v>
      </c>
      <c r="G665" s="36">
        <v>1795</v>
      </c>
    </row>
    <row r="666" spans="1:7" hidden="1" outlineLevel="2" x14ac:dyDescent="0.25">
      <c r="A666" s="33" t="s">
        <v>608</v>
      </c>
      <c r="B666" s="34">
        <v>37020</v>
      </c>
      <c r="C666" s="35" t="s">
        <v>599</v>
      </c>
      <c r="D666" s="35" t="s">
        <v>1630</v>
      </c>
      <c r="E666" s="29" t="s">
        <v>1373</v>
      </c>
      <c r="F666" s="35" t="s">
        <v>1638</v>
      </c>
      <c r="G666" s="36">
        <v>1750</v>
      </c>
    </row>
    <row r="667" spans="1:7" hidden="1" outlineLevel="2" x14ac:dyDescent="0.25">
      <c r="A667" s="33" t="s">
        <v>609</v>
      </c>
      <c r="B667" s="34">
        <v>37020</v>
      </c>
      <c r="C667" s="35" t="s">
        <v>599</v>
      </c>
      <c r="D667" s="35" t="s">
        <v>1630</v>
      </c>
      <c r="E667" s="29" t="s">
        <v>1373</v>
      </c>
      <c r="F667" s="35" t="s">
        <v>1638</v>
      </c>
      <c r="G667" s="36">
        <v>0</v>
      </c>
    </row>
    <row r="668" spans="1:7" hidden="1" outlineLevel="2" x14ac:dyDescent="0.25">
      <c r="A668" s="33" t="s">
        <v>610</v>
      </c>
      <c r="B668" s="34">
        <v>37020</v>
      </c>
      <c r="C668" s="35" t="s">
        <v>563</v>
      </c>
      <c r="D668" s="35" t="s">
        <v>1630</v>
      </c>
      <c r="E668" s="29" t="s">
        <v>1373</v>
      </c>
      <c r="F668" s="35" t="s">
        <v>1638</v>
      </c>
      <c r="G668" s="36">
        <v>0</v>
      </c>
    </row>
    <row r="669" spans="1:7" hidden="1" outlineLevel="2" x14ac:dyDescent="0.25">
      <c r="A669" s="33" t="s">
        <v>611</v>
      </c>
      <c r="B669" s="34">
        <v>37020</v>
      </c>
      <c r="C669" s="35" t="s">
        <v>563</v>
      </c>
      <c r="D669" s="35" t="s">
        <v>1630</v>
      </c>
      <c r="E669" s="29" t="s">
        <v>1373</v>
      </c>
      <c r="F669" s="35" t="s">
        <v>1638</v>
      </c>
      <c r="G669" s="36">
        <v>5885</v>
      </c>
    </row>
    <row r="670" spans="1:7" hidden="1" outlineLevel="2" x14ac:dyDescent="0.25">
      <c r="A670" s="33" t="s">
        <v>558</v>
      </c>
      <c r="B670" s="34">
        <v>37021</v>
      </c>
      <c r="C670" s="35" t="s">
        <v>1690</v>
      </c>
      <c r="D670" s="35" t="s">
        <v>1630</v>
      </c>
      <c r="E670" s="29" t="s">
        <v>2351</v>
      </c>
      <c r="F670" s="35" t="s">
        <v>1638</v>
      </c>
      <c r="G670" s="36">
        <v>5300</v>
      </c>
    </row>
    <row r="671" spans="1:7" hidden="1" outlineLevel="2" x14ac:dyDescent="0.25">
      <c r="A671" s="33" t="s">
        <v>612</v>
      </c>
      <c r="B671" s="34">
        <v>37021</v>
      </c>
      <c r="C671" s="35" t="s">
        <v>593</v>
      </c>
      <c r="D671" s="35" t="s">
        <v>1630</v>
      </c>
      <c r="E671" s="29" t="s">
        <v>1373</v>
      </c>
      <c r="F671" s="35" t="s">
        <v>1638</v>
      </c>
      <c r="G671" s="36">
        <v>0</v>
      </c>
    </row>
    <row r="672" spans="1:7" hidden="1" outlineLevel="2" x14ac:dyDescent="0.25">
      <c r="A672" s="33" t="s">
        <v>613</v>
      </c>
      <c r="B672" s="34">
        <v>37021</v>
      </c>
      <c r="C672" s="35" t="s">
        <v>593</v>
      </c>
      <c r="D672" s="35" t="s">
        <v>1630</v>
      </c>
      <c r="E672" s="29" t="s">
        <v>1373</v>
      </c>
      <c r="F672" s="35" t="s">
        <v>1638</v>
      </c>
      <c r="G672" s="36">
        <v>0</v>
      </c>
    </row>
    <row r="673" spans="1:7" hidden="1" outlineLevel="2" x14ac:dyDescent="0.25">
      <c r="A673" s="33" t="s">
        <v>614</v>
      </c>
      <c r="B673" s="34">
        <v>37021</v>
      </c>
      <c r="C673" s="35" t="s">
        <v>1629</v>
      </c>
      <c r="D673" s="35" t="s">
        <v>1630</v>
      </c>
      <c r="E673" s="29" t="s">
        <v>1373</v>
      </c>
      <c r="F673" s="35" t="s">
        <v>1638</v>
      </c>
      <c r="G673" s="36">
        <v>0</v>
      </c>
    </row>
    <row r="674" spans="1:7" hidden="1" outlineLevel="2" x14ac:dyDescent="0.25">
      <c r="A674" s="33" t="s">
        <v>571</v>
      </c>
      <c r="B674" s="34">
        <v>37022</v>
      </c>
      <c r="C674" s="35" t="s">
        <v>1697</v>
      </c>
      <c r="D674" s="35" t="s">
        <v>1630</v>
      </c>
      <c r="E674" s="29" t="s">
        <v>1680</v>
      </c>
      <c r="F674" s="35" t="s">
        <v>1638</v>
      </c>
      <c r="G674" s="36">
        <v>315</v>
      </c>
    </row>
    <row r="675" spans="1:7" hidden="1" outlineLevel="2" x14ac:dyDescent="0.25">
      <c r="A675" s="33" t="s">
        <v>615</v>
      </c>
      <c r="B675" s="34">
        <v>37022</v>
      </c>
      <c r="C675" s="35" t="s">
        <v>2742</v>
      </c>
      <c r="D675" s="35" t="s">
        <v>1630</v>
      </c>
      <c r="E675" s="29" t="s">
        <v>1373</v>
      </c>
      <c r="F675" s="35" t="s">
        <v>1638</v>
      </c>
      <c r="G675" s="36">
        <v>0</v>
      </c>
    </row>
    <row r="676" spans="1:7" hidden="1" outlineLevel="2" x14ac:dyDescent="0.25">
      <c r="A676" s="33" t="s">
        <v>616</v>
      </c>
      <c r="B676" s="34">
        <v>37022</v>
      </c>
      <c r="C676" s="35" t="s">
        <v>2742</v>
      </c>
      <c r="D676" s="35" t="s">
        <v>1630</v>
      </c>
      <c r="E676" s="29" t="s">
        <v>1373</v>
      </c>
      <c r="F676" s="35" t="s">
        <v>1638</v>
      </c>
      <c r="G676" s="36">
        <v>0</v>
      </c>
    </row>
    <row r="677" spans="1:7" hidden="1" outlineLevel="2" x14ac:dyDescent="0.25">
      <c r="A677" s="33" t="s">
        <v>617</v>
      </c>
      <c r="B677" s="34">
        <v>37022</v>
      </c>
      <c r="C677" s="35" t="s">
        <v>1690</v>
      </c>
      <c r="D677" s="35" t="s">
        <v>1630</v>
      </c>
      <c r="E677" s="29" t="s">
        <v>1373</v>
      </c>
      <c r="F677" s="35" t="s">
        <v>1638</v>
      </c>
      <c r="G677" s="36">
        <v>197</v>
      </c>
    </row>
    <row r="678" spans="1:7" hidden="1" outlineLevel="2" x14ac:dyDescent="0.25">
      <c r="A678" s="33" t="s">
        <v>618</v>
      </c>
      <c r="B678" s="34">
        <v>37022</v>
      </c>
      <c r="C678" s="35" t="s">
        <v>593</v>
      </c>
      <c r="D678" s="35" t="s">
        <v>1630</v>
      </c>
      <c r="E678" s="29" t="s">
        <v>1373</v>
      </c>
      <c r="F678" s="35" t="s">
        <v>1638</v>
      </c>
      <c r="G678" s="36">
        <v>0</v>
      </c>
    </row>
    <row r="679" spans="1:7" hidden="1" outlineLevel="2" x14ac:dyDescent="0.25">
      <c r="A679" s="33" t="s">
        <v>619</v>
      </c>
      <c r="B679" s="34">
        <v>37022</v>
      </c>
      <c r="C679" s="35" t="s">
        <v>2742</v>
      </c>
      <c r="D679" s="35" t="s">
        <v>1630</v>
      </c>
      <c r="E679" s="29" t="s">
        <v>1373</v>
      </c>
      <c r="F679" s="35" t="s">
        <v>1638</v>
      </c>
      <c r="G679" s="36">
        <v>0</v>
      </c>
    </row>
    <row r="680" spans="1:7" hidden="1" outlineLevel="2" x14ac:dyDescent="0.25">
      <c r="A680" s="33" t="s">
        <v>620</v>
      </c>
      <c r="B680" s="34">
        <v>37022</v>
      </c>
      <c r="C680" s="35" t="s">
        <v>1686</v>
      </c>
      <c r="D680" s="35" t="s">
        <v>1630</v>
      </c>
      <c r="E680" s="29" t="s">
        <v>1373</v>
      </c>
      <c r="F680" s="35" t="s">
        <v>1638</v>
      </c>
      <c r="G680" s="36">
        <v>698</v>
      </c>
    </row>
    <row r="681" spans="1:7" hidden="1" outlineLevel="2" x14ac:dyDescent="0.25">
      <c r="A681" s="33" t="s">
        <v>621</v>
      </c>
      <c r="B681" s="34">
        <v>37025</v>
      </c>
      <c r="C681" s="35" t="s">
        <v>593</v>
      </c>
      <c r="D681" s="35" t="s">
        <v>1630</v>
      </c>
      <c r="E681" s="29" t="s">
        <v>1373</v>
      </c>
      <c r="F681" s="35" t="s">
        <v>1638</v>
      </c>
      <c r="G681" s="36">
        <v>0</v>
      </c>
    </row>
    <row r="682" spans="1:7" hidden="1" outlineLevel="2" x14ac:dyDescent="0.25">
      <c r="A682" s="33" t="s">
        <v>559</v>
      </c>
      <c r="B682" s="34">
        <v>37027</v>
      </c>
      <c r="C682" s="35" t="s">
        <v>1690</v>
      </c>
      <c r="D682" s="35" t="s">
        <v>1630</v>
      </c>
      <c r="E682" s="29" t="s">
        <v>2351</v>
      </c>
      <c r="F682" s="35" t="s">
        <v>1638</v>
      </c>
      <c r="G682" s="36">
        <v>1445</v>
      </c>
    </row>
    <row r="683" spans="1:7" hidden="1" outlineLevel="2" x14ac:dyDescent="0.25">
      <c r="A683" s="33" t="s">
        <v>623</v>
      </c>
      <c r="B683" s="34">
        <v>37028</v>
      </c>
      <c r="C683" s="35" t="s">
        <v>2742</v>
      </c>
      <c r="D683" s="35" t="s">
        <v>1630</v>
      </c>
      <c r="E683" s="29" t="s">
        <v>1373</v>
      </c>
      <c r="F683" s="35" t="s">
        <v>1638</v>
      </c>
      <c r="G683" s="36">
        <v>0</v>
      </c>
    </row>
    <row r="684" spans="1:7" hidden="1" outlineLevel="2" x14ac:dyDescent="0.25">
      <c r="A684" s="33" t="s">
        <v>624</v>
      </c>
      <c r="B684" s="34">
        <v>37028</v>
      </c>
      <c r="C684" s="35" t="s">
        <v>2742</v>
      </c>
      <c r="D684" s="35" t="s">
        <v>1630</v>
      </c>
      <c r="E684" s="29" t="s">
        <v>1373</v>
      </c>
      <c r="F684" s="35" t="s">
        <v>1638</v>
      </c>
      <c r="G684" s="36">
        <v>0</v>
      </c>
    </row>
    <row r="685" spans="1:7" hidden="1" outlineLevel="2" x14ac:dyDescent="0.25">
      <c r="A685" s="33" t="s">
        <v>625</v>
      </c>
      <c r="B685" s="34">
        <v>37028</v>
      </c>
      <c r="C685" s="35" t="s">
        <v>2742</v>
      </c>
      <c r="D685" s="35" t="s">
        <v>1630</v>
      </c>
      <c r="E685" s="29" t="s">
        <v>1373</v>
      </c>
      <c r="F685" s="35" t="s">
        <v>1638</v>
      </c>
      <c r="G685" s="36">
        <v>0</v>
      </c>
    </row>
    <row r="686" spans="1:7" hidden="1" outlineLevel="2" x14ac:dyDescent="0.25">
      <c r="A686" s="33" t="s">
        <v>626</v>
      </c>
      <c r="B686" s="34">
        <v>37028</v>
      </c>
      <c r="C686" s="35" t="s">
        <v>1686</v>
      </c>
      <c r="D686" s="35" t="s">
        <v>1630</v>
      </c>
      <c r="E686" s="29" t="s">
        <v>1373</v>
      </c>
      <c r="F686" s="35" t="s">
        <v>1631</v>
      </c>
      <c r="G686" s="36">
        <v>0</v>
      </c>
    </row>
    <row r="687" spans="1:7" hidden="1" outlineLevel="2" x14ac:dyDescent="0.25">
      <c r="A687" s="33" t="s">
        <v>627</v>
      </c>
      <c r="B687" s="34">
        <v>37028</v>
      </c>
      <c r="C687" s="35" t="s">
        <v>1647</v>
      </c>
      <c r="D687" s="35" t="s">
        <v>1630</v>
      </c>
      <c r="E687" s="29" t="s">
        <v>1373</v>
      </c>
      <c r="F687" s="35" t="s">
        <v>1638</v>
      </c>
      <c r="G687" s="36">
        <v>9945</v>
      </c>
    </row>
    <row r="688" spans="1:7" hidden="1" outlineLevel="2" x14ac:dyDescent="0.25">
      <c r="A688" s="33" t="s">
        <v>628</v>
      </c>
      <c r="B688" s="34">
        <v>37028</v>
      </c>
      <c r="C688" s="35" t="s">
        <v>1686</v>
      </c>
      <c r="D688" s="35" t="s">
        <v>1630</v>
      </c>
      <c r="E688" s="29" t="s">
        <v>1373</v>
      </c>
      <c r="F688" s="35" t="s">
        <v>1631</v>
      </c>
      <c r="G688" s="36">
        <v>992</v>
      </c>
    </row>
    <row r="689" spans="1:7" hidden="1" outlineLevel="2" x14ac:dyDescent="0.25">
      <c r="A689" s="33" t="s">
        <v>560</v>
      </c>
      <c r="B689" s="34">
        <v>37029</v>
      </c>
      <c r="C689" s="35" t="s">
        <v>1695</v>
      </c>
      <c r="D689" s="35" t="s">
        <v>1630</v>
      </c>
      <c r="E689" s="29" t="s">
        <v>2351</v>
      </c>
      <c r="F689" s="35" t="s">
        <v>1638</v>
      </c>
      <c r="G689" s="36">
        <v>68654</v>
      </c>
    </row>
    <row r="690" spans="1:7" hidden="1" outlineLevel="2" x14ac:dyDescent="0.25">
      <c r="A690" s="33" t="s">
        <v>561</v>
      </c>
      <c r="B690" s="34">
        <v>37029</v>
      </c>
      <c r="C690" s="35" t="s">
        <v>1686</v>
      </c>
      <c r="D690" s="35" t="s">
        <v>1630</v>
      </c>
      <c r="E690" s="29" t="s">
        <v>2351</v>
      </c>
      <c r="F690" s="35" t="s">
        <v>1638</v>
      </c>
      <c r="G690" s="36">
        <v>1755</v>
      </c>
    </row>
    <row r="691" spans="1:7" hidden="1" outlineLevel="2" x14ac:dyDescent="0.25">
      <c r="A691" s="33" t="s">
        <v>627</v>
      </c>
      <c r="B691" s="34">
        <v>37029</v>
      </c>
      <c r="C691" s="35" t="s">
        <v>1647</v>
      </c>
      <c r="D691" s="35" t="s">
        <v>1630</v>
      </c>
      <c r="E691" s="29" t="s">
        <v>1373</v>
      </c>
      <c r="F691" s="35" t="s">
        <v>1638</v>
      </c>
      <c r="G691" s="36">
        <v>-6961</v>
      </c>
    </row>
    <row r="692" spans="1:7" hidden="1" outlineLevel="2" x14ac:dyDescent="0.25">
      <c r="A692" s="33" t="s">
        <v>629</v>
      </c>
      <c r="B692" s="34">
        <v>37029</v>
      </c>
      <c r="C692" s="35" t="s">
        <v>1629</v>
      </c>
      <c r="D692" s="35" t="s">
        <v>1630</v>
      </c>
      <c r="E692" s="29" t="s">
        <v>1373</v>
      </c>
      <c r="F692" s="35" t="s">
        <v>1638</v>
      </c>
      <c r="G692" s="36">
        <v>0</v>
      </c>
    </row>
    <row r="693" spans="1:7" hidden="1" outlineLevel="2" x14ac:dyDescent="0.25">
      <c r="A693" s="33" t="s">
        <v>630</v>
      </c>
      <c r="B693" s="34">
        <v>37029</v>
      </c>
      <c r="C693" s="35" t="s">
        <v>1629</v>
      </c>
      <c r="D693" s="35" t="s">
        <v>1630</v>
      </c>
      <c r="E693" s="29" t="s">
        <v>1373</v>
      </c>
      <c r="F693" s="35" t="s">
        <v>1638</v>
      </c>
      <c r="G693" s="36">
        <v>0</v>
      </c>
    </row>
    <row r="694" spans="1:7" hidden="1" outlineLevel="2" x14ac:dyDescent="0.25">
      <c r="A694" s="33" t="s">
        <v>631</v>
      </c>
      <c r="B694" s="34">
        <v>37032</v>
      </c>
      <c r="C694" s="35" t="s">
        <v>1629</v>
      </c>
      <c r="D694" s="35" t="s">
        <v>1630</v>
      </c>
      <c r="E694" s="29" t="s">
        <v>1373</v>
      </c>
      <c r="F694" s="35" t="s">
        <v>1638</v>
      </c>
      <c r="G694" s="36">
        <v>0</v>
      </c>
    </row>
    <row r="695" spans="1:7" hidden="1" outlineLevel="2" x14ac:dyDescent="0.25">
      <c r="A695" s="33" t="s">
        <v>632</v>
      </c>
      <c r="B695" s="34">
        <v>37032</v>
      </c>
      <c r="C695" s="35" t="s">
        <v>1654</v>
      </c>
      <c r="D695" s="35" t="s">
        <v>1630</v>
      </c>
      <c r="E695" s="29" t="s">
        <v>1373</v>
      </c>
      <c r="F695" s="35" t="s">
        <v>1638</v>
      </c>
      <c r="G695" s="36">
        <v>0</v>
      </c>
    </row>
    <row r="696" spans="1:7" hidden="1" outlineLevel="2" x14ac:dyDescent="0.25">
      <c r="A696" s="33" t="s">
        <v>634</v>
      </c>
      <c r="B696" s="34">
        <v>37032</v>
      </c>
      <c r="C696" s="35" t="s">
        <v>1651</v>
      </c>
      <c r="D696" s="35" t="s">
        <v>1630</v>
      </c>
      <c r="E696" s="29" t="s">
        <v>1373</v>
      </c>
      <c r="F696" s="35" t="s">
        <v>1638</v>
      </c>
      <c r="G696" s="36">
        <v>0</v>
      </c>
    </row>
    <row r="697" spans="1:7" hidden="1" outlineLevel="2" x14ac:dyDescent="0.25">
      <c r="A697" s="33" t="s">
        <v>635</v>
      </c>
      <c r="B697" s="34">
        <v>37032</v>
      </c>
      <c r="C697" s="35" t="s">
        <v>1651</v>
      </c>
      <c r="D697" s="35" t="s">
        <v>1630</v>
      </c>
      <c r="E697" s="29" t="s">
        <v>1373</v>
      </c>
      <c r="F697" s="35" t="s">
        <v>1638</v>
      </c>
      <c r="G697" s="36">
        <v>1452</v>
      </c>
    </row>
    <row r="698" spans="1:7" hidden="1" outlineLevel="2" x14ac:dyDescent="0.25">
      <c r="A698" s="33" t="s">
        <v>636</v>
      </c>
      <c r="B698" s="34">
        <v>37034</v>
      </c>
      <c r="C698" s="35" t="s">
        <v>1697</v>
      </c>
      <c r="D698" s="35" t="s">
        <v>1630</v>
      </c>
      <c r="E698" s="29" t="s">
        <v>1373</v>
      </c>
      <c r="F698" s="35" t="s">
        <v>1638</v>
      </c>
      <c r="G698" s="36">
        <v>922</v>
      </c>
    </row>
    <row r="699" spans="1:7" hidden="1" outlineLevel="2" x14ac:dyDescent="0.25">
      <c r="A699" s="33" t="s">
        <v>637</v>
      </c>
      <c r="B699" s="34">
        <v>37034</v>
      </c>
      <c r="C699" s="35" t="s">
        <v>1654</v>
      </c>
      <c r="D699" s="35" t="s">
        <v>1630</v>
      </c>
      <c r="E699" s="29" t="s">
        <v>1373</v>
      </c>
      <c r="F699" s="35" t="s">
        <v>1638</v>
      </c>
      <c r="G699" s="36">
        <v>3529</v>
      </c>
    </row>
    <row r="700" spans="1:7" hidden="1" outlineLevel="2" x14ac:dyDescent="0.25">
      <c r="A700" s="33" t="s">
        <v>548</v>
      </c>
      <c r="B700" s="34">
        <v>37036</v>
      </c>
      <c r="C700" s="35" t="s">
        <v>1690</v>
      </c>
      <c r="D700" s="35" t="s">
        <v>1630</v>
      </c>
      <c r="E700" s="29" t="s">
        <v>549</v>
      </c>
      <c r="F700" s="35" t="s">
        <v>1638</v>
      </c>
      <c r="G700" s="36">
        <v>55.05</v>
      </c>
    </row>
    <row r="701" spans="1:7" hidden="1" outlineLevel="2" x14ac:dyDescent="0.25">
      <c r="A701" s="33" t="s">
        <v>548</v>
      </c>
      <c r="B701" s="34">
        <v>37036</v>
      </c>
      <c r="C701" s="35" t="s">
        <v>550</v>
      </c>
      <c r="D701" s="35" t="s">
        <v>1630</v>
      </c>
      <c r="E701" s="29" t="s">
        <v>2968</v>
      </c>
      <c r="F701" s="35" t="s">
        <v>1638</v>
      </c>
      <c r="G701" s="36">
        <v>55.05</v>
      </c>
    </row>
    <row r="702" spans="1:7" hidden="1" outlineLevel="2" x14ac:dyDescent="0.25">
      <c r="A702" s="33" t="s">
        <v>551</v>
      </c>
      <c r="B702" s="34">
        <v>37036</v>
      </c>
      <c r="C702" s="35" t="s">
        <v>552</v>
      </c>
      <c r="D702" s="35" t="s">
        <v>1630</v>
      </c>
      <c r="E702" s="29" t="s">
        <v>2408</v>
      </c>
      <c r="F702" s="35" t="s">
        <v>1631</v>
      </c>
      <c r="G702" s="36">
        <v>750</v>
      </c>
    </row>
    <row r="703" spans="1:7" hidden="1" outlineLevel="2" x14ac:dyDescent="0.25">
      <c r="A703" s="33" t="s">
        <v>562</v>
      </c>
      <c r="B703" s="34">
        <v>37036</v>
      </c>
      <c r="C703" s="35" t="s">
        <v>563</v>
      </c>
      <c r="D703" s="35" t="s">
        <v>1630</v>
      </c>
      <c r="E703" s="29" t="s">
        <v>2351</v>
      </c>
      <c r="F703" s="35" t="s">
        <v>1638</v>
      </c>
      <c r="G703" s="36">
        <v>10800</v>
      </c>
    </row>
    <row r="704" spans="1:7" hidden="1" outlineLevel="2" x14ac:dyDescent="0.25">
      <c r="A704" s="33" t="s">
        <v>564</v>
      </c>
      <c r="B704" s="34">
        <v>37036</v>
      </c>
      <c r="C704" s="35" t="s">
        <v>1686</v>
      </c>
      <c r="D704" s="35" t="s">
        <v>1630</v>
      </c>
      <c r="E704" s="29" t="s">
        <v>2351</v>
      </c>
      <c r="F704" s="35" t="s">
        <v>1638</v>
      </c>
      <c r="G704" s="36">
        <v>28800</v>
      </c>
    </row>
    <row r="705" spans="1:7" hidden="1" outlineLevel="2" x14ac:dyDescent="0.25">
      <c r="A705" s="33" t="s">
        <v>565</v>
      </c>
      <c r="B705" s="34">
        <v>37036</v>
      </c>
      <c r="C705" s="35" t="s">
        <v>566</v>
      </c>
      <c r="D705" s="35" t="s">
        <v>1630</v>
      </c>
      <c r="E705" s="29" t="s">
        <v>2351</v>
      </c>
      <c r="F705" s="35" t="s">
        <v>1638</v>
      </c>
      <c r="G705" s="36">
        <v>0</v>
      </c>
    </row>
    <row r="706" spans="1:7" hidden="1" outlineLevel="2" x14ac:dyDescent="0.25">
      <c r="A706" s="33" t="s">
        <v>567</v>
      </c>
      <c r="B706" s="34">
        <v>37036</v>
      </c>
      <c r="C706" s="35" t="s">
        <v>566</v>
      </c>
      <c r="D706" s="35" t="s">
        <v>1630</v>
      </c>
      <c r="E706" s="29" t="s">
        <v>2351</v>
      </c>
      <c r="F706" s="35" t="s">
        <v>1638</v>
      </c>
      <c r="G706" s="36">
        <v>0</v>
      </c>
    </row>
    <row r="707" spans="1:7" hidden="1" outlineLevel="2" x14ac:dyDescent="0.25">
      <c r="A707" s="33" t="s">
        <v>572</v>
      </c>
      <c r="B707" s="34">
        <v>37036</v>
      </c>
      <c r="C707" s="35" t="s">
        <v>573</v>
      </c>
      <c r="D707" s="35" t="s">
        <v>1630</v>
      </c>
      <c r="E707" s="29" t="s">
        <v>1701</v>
      </c>
      <c r="F707" s="35" t="s">
        <v>1631</v>
      </c>
      <c r="G707" s="36">
        <v>9120</v>
      </c>
    </row>
    <row r="708" spans="1:7" hidden="1" outlineLevel="2" x14ac:dyDescent="0.25">
      <c r="A708" s="33" t="s">
        <v>574</v>
      </c>
      <c r="B708" s="34">
        <v>37036</v>
      </c>
      <c r="C708" s="35" t="s">
        <v>573</v>
      </c>
      <c r="D708" s="35" t="s">
        <v>1630</v>
      </c>
      <c r="E708" s="29" t="s">
        <v>1701</v>
      </c>
      <c r="F708" s="35" t="s">
        <v>1631</v>
      </c>
      <c r="G708" s="36">
        <v>7600</v>
      </c>
    </row>
    <row r="709" spans="1:7" hidden="1" outlineLevel="2" x14ac:dyDescent="0.25">
      <c r="A709" s="33" t="s">
        <v>638</v>
      </c>
      <c r="B709" s="34">
        <v>37036</v>
      </c>
      <c r="C709" s="35" t="s">
        <v>1629</v>
      </c>
      <c r="D709" s="35" t="s">
        <v>1630</v>
      </c>
      <c r="E709" s="29" t="s">
        <v>1373</v>
      </c>
      <c r="F709" s="35" t="s">
        <v>1638</v>
      </c>
      <c r="G709" s="36">
        <v>0</v>
      </c>
    </row>
    <row r="710" spans="1:7" hidden="1" outlineLevel="2" x14ac:dyDescent="0.25">
      <c r="A710" s="33" t="s">
        <v>639</v>
      </c>
      <c r="B710" s="34">
        <v>37036</v>
      </c>
      <c r="C710" s="35" t="s">
        <v>1629</v>
      </c>
      <c r="D710" s="35" t="s">
        <v>1630</v>
      </c>
      <c r="E710" s="29" t="s">
        <v>1373</v>
      </c>
      <c r="F710" s="35" t="s">
        <v>1638</v>
      </c>
      <c r="G710" s="36">
        <v>400</v>
      </c>
    </row>
    <row r="711" spans="1:7" hidden="1" outlineLevel="2" x14ac:dyDescent="0.25">
      <c r="A711" s="33" t="s">
        <v>640</v>
      </c>
      <c r="B711" s="34">
        <v>37036</v>
      </c>
      <c r="C711" s="35" t="s">
        <v>1686</v>
      </c>
      <c r="D711" s="35" t="s">
        <v>1630</v>
      </c>
      <c r="E711" s="29" t="s">
        <v>1373</v>
      </c>
      <c r="F711" s="35" t="s">
        <v>1638</v>
      </c>
      <c r="G711" s="36">
        <v>4500</v>
      </c>
    </row>
    <row r="712" spans="1:7" hidden="1" outlineLevel="2" x14ac:dyDescent="0.25">
      <c r="A712" s="33" t="s">
        <v>641</v>
      </c>
      <c r="B712" s="34">
        <v>37040</v>
      </c>
      <c r="C712" s="35" t="s">
        <v>1629</v>
      </c>
      <c r="D712" s="35" t="s">
        <v>1630</v>
      </c>
      <c r="E712" s="29" t="s">
        <v>1373</v>
      </c>
      <c r="F712" s="35" t="s">
        <v>1638</v>
      </c>
      <c r="G712" s="36">
        <v>0</v>
      </c>
    </row>
    <row r="713" spans="1:7" hidden="1" outlineLevel="2" x14ac:dyDescent="0.25">
      <c r="A713" s="33" t="s">
        <v>642</v>
      </c>
      <c r="B713" s="34">
        <v>37040</v>
      </c>
      <c r="C713" s="35" t="s">
        <v>1642</v>
      </c>
      <c r="D713" s="35" t="s">
        <v>1630</v>
      </c>
      <c r="E713" s="29" t="s">
        <v>1373</v>
      </c>
      <c r="F713" s="35" t="s">
        <v>1638</v>
      </c>
      <c r="G713" s="36">
        <v>0</v>
      </c>
    </row>
    <row r="714" spans="1:7" hidden="1" outlineLevel="2" x14ac:dyDescent="0.25">
      <c r="A714" s="33" t="s">
        <v>643</v>
      </c>
      <c r="B714" s="34">
        <v>37040</v>
      </c>
      <c r="C714" s="35" t="s">
        <v>599</v>
      </c>
      <c r="D714" s="35" t="s">
        <v>1630</v>
      </c>
      <c r="E714" s="29" t="s">
        <v>1373</v>
      </c>
      <c r="F714" s="35" t="s">
        <v>1638</v>
      </c>
      <c r="G714" s="36">
        <v>0</v>
      </c>
    </row>
    <row r="715" spans="1:7" hidden="1" outlineLevel="2" x14ac:dyDescent="0.25">
      <c r="A715" s="33" t="s">
        <v>644</v>
      </c>
      <c r="B715" s="34">
        <v>37040</v>
      </c>
      <c r="C715" s="35" t="s">
        <v>1642</v>
      </c>
      <c r="D715" s="35" t="s">
        <v>1630</v>
      </c>
      <c r="E715" s="29" t="s">
        <v>1373</v>
      </c>
      <c r="F715" s="35" t="s">
        <v>1638</v>
      </c>
      <c r="G715" s="36">
        <v>0</v>
      </c>
    </row>
    <row r="716" spans="1:7" hidden="1" outlineLevel="2" x14ac:dyDescent="0.25">
      <c r="A716" s="33" t="s">
        <v>645</v>
      </c>
      <c r="B716" s="34">
        <v>37040</v>
      </c>
      <c r="C716" s="35" t="s">
        <v>1642</v>
      </c>
      <c r="D716" s="35" t="s">
        <v>1630</v>
      </c>
      <c r="E716" s="29" t="s">
        <v>1373</v>
      </c>
      <c r="F716" s="35" t="s">
        <v>1638</v>
      </c>
      <c r="G716" s="36">
        <v>0</v>
      </c>
    </row>
    <row r="717" spans="1:7" hidden="1" outlineLevel="2" x14ac:dyDescent="0.25">
      <c r="A717" s="33" t="s">
        <v>646</v>
      </c>
      <c r="B717" s="34">
        <v>37040</v>
      </c>
      <c r="C717" s="35" t="s">
        <v>1642</v>
      </c>
      <c r="D717" s="35" t="s">
        <v>1630</v>
      </c>
      <c r="E717" s="29" t="s">
        <v>1373</v>
      </c>
      <c r="F717" s="35" t="s">
        <v>1638</v>
      </c>
      <c r="G717" s="36">
        <v>0</v>
      </c>
    </row>
    <row r="718" spans="1:7" hidden="1" outlineLevel="2" x14ac:dyDescent="0.25">
      <c r="A718" s="33" t="s">
        <v>647</v>
      </c>
      <c r="B718" s="34">
        <v>37040</v>
      </c>
      <c r="C718" s="35" t="s">
        <v>1642</v>
      </c>
      <c r="D718" s="35" t="s">
        <v>1630</v>
      </c>
      <c r="E718" s="29" t="s">
        <v>1373</v>
      </c>
      <c r="F718" s="35" t="s">
        <v>1638</v>
      </c>
      <c r="G718" s="36">
        <v>0</v>
      </c>
    </row>
    <row r="719" spans="1:7" hidden="1" outlineLevel="2" x14ac:dyDescent="0.25">
      <c r="A719" s="33" t="s">
        <v>648</v>
      </c>
      <c r="B719" s="34">
        <v>37040</v>
      </c>
      <c r="C719" s="35" t="s">
        <v>1642</v>
      </c>
      <c r="D719" s="35" t="s">
        <v>1630</v>
      </c>
      <c r="E719" s="29" t="s">
        <v>1373</v>
      </c>
      <c r="F719" s="35" t="s">
        <v>1638</v>
      </c>
      <c r="G719" s="36">
        <v>0</v>
      </c>
    </row>
    <row r="720" spans="1:7" hidden="1" outlineLevel="2" x14ac:dyDescent="0.25">
      <c r="A720" s="33" t="s">
        <v>649</v>
      </c>
      <c r="B720" s="34">
        <v>37040</v>
      </c>
      <c r="C720" s="35" t="s">
        <v>599</v>
      </c>
      <c r="D720" s="35" t="s">
        <v>1630</v>
      </c>
      <c r="E720" s="29" t="s">
        <v>1373</v>
      </c>
      <c r="F720" s="35" t="s">
        <v>1638</v>
      </c>
      <c r="G720" s="36">
        <v>0</v>
      </c>
    </row>
    <row r="721" spans="1:256" hidden="1" outlineLevel="2" x14ac:dyDescent="0.25">
      <c r="A721" s="33" t="s">
        <v>650</v>
      </c>
      <c r="B721" s="34">
        <v>37040</v>
      </c>
      <c r="C721" s="35" t="s">
        <v>599</v>
      </c>
      <c r="D721" s="35" t="s">
        <v>1630</v>
      </c>
      <c r="E721" s="29" t="s">
        <v>1373</v>
      </c>
      <c r="F721" s="35" t="s">
        <v>1638</v>
      </c>
      <c r="G721" s="36">
        <v>1000</v>
      </c>
    </row>
    <row r="722" spans="1:256" hidden="1" outlineLevel="2" x14ac:dyDescent="0.25">
      <c r="A722" s="33" t="s">
        <v>651</v>
      </c>
      <c r="B722" s="34">
        <v>37041</v>
      </c>
      <c r="C722" s="35" t="s">
        <v>1642</v>
      </c>
      <c r="D722" s="35" t="s">
        <v>1630</v>
      </c>
      <c r="E722" s="29" t="s">
        <v>1373</v>
      </c>
      <c r="F722" s="35" t="s">
        <v>1638</v>
      </c>
      <c r="G722" s="36">
        <v>0</v>
      </c>
    </row>
    <row r="723" spans="1:256" hidden="1" outlineLevel="2" x14ac:dyDescent="0.25">
      <c r="A723" s="33" t="s">
        <v>652</v>
      </c>
      <c r="B723" s="34">
        <v>37041</v>
      </c>
      <c r="C723" s="35" t="s">
        <v>1642</v>
      </c>
      <c r="D723" s="35" t="s">
        <v>1630</v>
      </c>
      <c r="E723" s="29" t="s">
        <v>1373</v>
      </c>
      <c r="F723" s="35" t="s">
        <v>1638</v>
      </c>
      <c r="G723" s="36">
        <v>244</v>
      </c>
    </row>
    <row r="724" spans="1:256" hidden="1" outlineLevel="2" x14ac:dyDescent="0.25">
      <c r="A724" s="33" t="s">
        <v>653</v>
      </c>
      <c r="B724" s="34">
        <v>37041</v>
      </c>
      <c r="C724" s="35" t="s">
        <v>1642</v>
      </c>
      <c r="D724" s="35" t="s">
        <v>1630</v>
      </c>
      <c r="E724" s="29" t="s">
        <v>1373</v>
      </c>
      <c r="F724" s="35" t="s">
        <v>1631</v>
      </c>
      <c r="G724" s="36">
        <v>0</v>
      </c>
    </row>
    <row r="725" spans="1:256" hidden="1" outlineLevel="2" x14ac:dyDescent="0.25">
      <c r="A725" s="33" t="s">
        <v>654</v>
      </c>
      <c r="B725" s="34">
        <v>37041</v>
      </c>
      <c r="C725" s="35" t="s">
        <v>1642</v>
      </c>
      <c r="D725" s="35" t="s">
        <v>1630</v>
      </c>
      <c r="E725" s="29" t="s">
        <v>1373</v>
      </c>
      <c r="F725" s="35" t="s">
        <v>1631</v>
      </c>
      <c r="G725" s="36">
        <v>0</v>
      </c>
    </row>
    <row r="726" spans="1:256" hidden="1" outlineLevel="2" x14ac:dyDescent="0.25">
      <c r="A726" s="33" t="s">
        <v>655</v>
      </c>
      <c r="B726" s="34">
        <v>37041</v>
      </c>
      <c r="C726" s="35" t="s">
        <v>593</v>
      </c>
      <c r="D726" s="35" t="s">
        <v>1630</v>
      </c>
      <c r="E726" s="29" t="s">
        <v>1373</v>
      </c>
      <c r="F726" s="35" t="s">
        <v>1631</v>
      </c>
      <c r="G726" s="36">
        <v>1465</v>
      </c>
    </row>
    <row r="727" spans="1:256" hidden="1" outlineLevel="2" x14ac:dyDescent="0.25">
      <c r="A727" s="33" t="s">
        <v>656</v>
      </c>
      <c r="B727" s="34">
        <v>37041</v>
      </c>
      <c r="C727" s="35" t="s">
        <v>1642</v>
      </c>
      <c r="D727" s="35" t="s">
        <v>1630</v>
      </c>
      <c r="E727" s="29" t="s">
        <v>1373</v>
      </c>
      <c r="F727" s="35" t="s">
        <v>1631</v>
      </c>
      <c r="G727" s="36">
        <v>0</v>
      </c>
    </row>
    <row r="728" spans="1:256" hidden="1" outlineLevel="2" x14ac:dyDescent="0.25">
      <c r="A728" s="33" t="s">
        <v>657</v>
      </c>
      <c r="B728" s="34">
        <v>37041</v>
      </c>
      <c r="C728" s="35" t="s">
        <v>1642</v>
      </c>
      <c r="D728" s="35" t="s">
        <v>1630</v>
      </c>
      <c r="E728" s="29" t="s">
        <v>1373</v>
      </c>
      <c r="F728" s="35" t="s">
        <v>1638</v>
      </c>
      <c r="G728" s="36">
        <v>0</v>
      </c>
    </row>
    <row r="729" spans="1:256" hidden="1" outlineLevel="2" x14ac:dyDescent="0.25">
      <c r="A729" s="33" t="s">
        <v>546</v>
      </c>
      <c r="B729" s="34">
        <v>37042</v>
      </c>
      <c r="C729" s="35" t="s">
        <v>1705</v>
      </c>
      <c r="D729" s="35" t="s">
        <v>1630</v>
      </c>
      <c r="E729" s="29" t="s">
        <v>547</v>
      </c>
      <c r="F729" s="35" t="s">
        <v>1679</v>
      </c>
      <c r="G729" s="36">
        <v>114830</v>
      </c>
    </row>
    <row r="730" spans="1:256" hidden="1" outlineLevel="2" x14ac:dyDescent="0.25">
      <c r="A730" s="33" t="s">
        <v>575</v>
      </c>
      <c r="B730" s="34">
        <v>37042</v>
      </c>
      <c r="C730" s="35"/>
      <c r="D730" s="35" t="s">
        <v>1630</v>
      </c>
      <c r="E730" s="29" t="s">
        <v>1680</v>
      </c>
      <c r="F730" s="35" t="s">
        <v>576</v>
      </c>
      <c r="G730" s="36">
        <v>28</v>
      </c>
    </row>
    <row r="731" spans="1:256" hidden="1" outlineLevel="2" x14ac:dyDescent="0.25">
      <c r="A731" s="33" t="s">
        <v>658</v>
      </c>
      <c r="B731" s="34">
        <v>37042</v>
      </c>
      <c r="C731" s="35" t="s">
        <v>1629</v>
      </c>
      <c r="D731" s="35" t="s">
        <v>1630</v>
      </c>
      <c r="E731" s="29" t="s">
        <v>1373</v>
      </c>
      <c r="F731" s="35" t="s">
        <v>1631</v>
      </c>
      <c r="G731" s="36">
        <v>0</v>
      </c>
    </row>
    <row r="732" spans="1:256" hidden="1" outlineLevel="2" x14ac:dyDescent="0.25">
      <c r="A732" s="30" t="s">
        <v>1628</v>
      </c>
      <c r="B732" s="31">
        <v>37043</v>
      </c>
      <c r="C732" s="29" t="s">
        <v>1629</v>
      </c>
      <c r="D732" s="29" t="s">
        <v>1630</v>
      </c>
      <c r="E732" s="29"/>
      <c r="F732" s="29" t="s">
        <v>1631</v>
      </c>
      <c r="G732" s="32">
        <v>0</v>
      </c>
      <c r="H732" s="30"/>
      <c r="I732" s="31"/>
      <c r="J732" s="29"/>
      <c r="K732" s="29"/>
      <c r="L732" s="29"/>
      <c r="M732" s="29"/>
      <c r="N732" s="32"/>
      <c r="O732" s="30"/>
      <c r="P732" s="31"/>
      <c r="Q732" s="29"/>
      <c r="R732" s="29"/>
      <c r="S732" s="29"/>
      <c r="T732" s="29"/>
      <c r="U732" s="32"/>
      <c r="V732" s="30"/>
      <c r="W732" s="31"/>
      <c r="X732" s="29"/>
      <c r="Y732" s="29"/>
      <c r="Z732" s="29"/>
      <c r="AA732" s="29"/>
      <c r="AB732" s="32"/>
      <c r="AC732" s="30"/>
      <c r="AD732" s="31"/>
      <c r="AE732" s="29"/>
      <c r="AF732" s="29"/>
      <c r="AG732" s="29"/>
      <c r="AH732" s="29"/>
      <c r="AI732" s="32"/>
      <c r="AJ732" s="30"/>
      <c r="AK732" s="31"/>
      <c r="AL732" s="29"/>
      <c r="AM732" s="29"/>
      <c r="AN732" s="29"/>
      <c r="AO732" s="29"/>
      <c r="AP732" s="32"/>
      <c r="AQ732" s="30"/>
      <c r="AR732" s="31"/>
      <c r="AS732" s="29"/>
      <c r="AT732" s="29"/>
      <c r="AU732" s="29"/>
      <c r="AV732" s="29"/>
      <c r="AW732" s="32"/>
      <c r="AX732" s="30"/>
      <c r="AY732" s="31"/>
      <c r="AZ732" s="29"/>
      <c r="BA732" s="29"/>
      <c r="BB732" s="29"/>
      <c r="BC732" s="29"/>
      <c r="BD732" s="32"/>
      <c r="BE732" s="30"/>
      <c r="BF732" s="31"/>
      <c r="BG732" s="29"/>
      <c r="BH732" s="29"/>
      <c r="BI732" s="29"/>
      <c r="BJ732" s="29"/>
      <c r="BK732" s="32"/>
      <c r="BL732" s="30"/>
      <c r="BM732" s="31"/>
      <c r="BN732" s="29"/>
      <c r="BO732" s="29"/>
      <c r="BP732" s="29"/>
      <c r="BQ732" s="29"/>
      <c r="BR732" s="32"/>
      <c r="BS732" s="30"/>
      <c r="BT732" s="31"/>
      <c r="BU732" s="29"/>
      <c r="BV732" s="29"/>
      <c r="BW732" s="29"/>
      <c r="BX732" s="29"/>
      <c r="BY732" s="32"/>
      <c r="BZ732" s="30"/>
      <c r="CA732" s="31"/>
      <c r="CB732" s="29"/>
      <c r="CC732" s="29"/>
      <c r="CD732" s="29"/>
      <c r="CE732" s="29"/>
      <c r="CF732" s="32"/>
      <c r="CG732" s="30"/>
      <c r="CH732" s="31"/>
      <c r="CI732" s="29"/>
      <c r="CJ732" s="29"/>
      <c r="CK732" s="29"/>
      <c r="CL732" s="29"/>
      <c r="CM732" s="32"/>
      <c r="CN732" s="30"/>
      <c r="CO732" s="31"/>
      <c r="CP732" s="29"/>
      <c r="CQ732" s="29"/>
      <c r="CR732" s="29"/>
      <c r="CS732" s="29"/>
      <c r="CT732" s="32"/>
      <c r="CU732" s="30"/>
      <c r="CV732" s="31"/>
      <c r="CW732" s="29"/>
      <c r="CX732" s="29"/>
      <c r="CY732" s="29"/>
      <c r="CZ732" s="29"/>
      <c r="DA732" s="32"/>
      <c r="DB732" s="30"/>
      <c r="DC732" s="31"/>
      <c r="DD732" s="29"/>
      <c r="DE732" s="29"/>
      <c r="DF732" s="29"/>
      <c r="DG732" s="29"/>
      <c r="DH732" s="32"/>
      <c r="DI732" s="30"/>
      <c r="DJ732" s="31"/>
      <c r="DK732" s="29"/>
      <c r="DL732" s="29"/>
      <c r="DM732" s="29"/>
      <c r="DN732" s="29"/>
      <c r="DO732" s="32"/>
      <c r="DP732" s="30"/>
      <c r="DQ732" s="31"/>
      <c r="DR732" s="29"/>
      <c r="DS732" s="29"/>
      <c r="DT732" s="29"/>
      <c r="DU732" s="29"/>
      <c r="DV732" s="32"/>
      <c r="DW732" s="30"/>
      <c r="DX732" s="31"/>
      <c r="DY732" s="29"/>
      <c r="DZ732" s="29"/>
      <c r="EA732" s="29"/>
      <c r="EB732" s="29"/>
      <c r="EC732" s="32"/>
      <c r="ED732" s="30"/>
      <c r="EE732" s="31"/>
      <c r="EF732" s="29"/>
      <c r="EG732" s="29"/>
      <c r="EH732" s="29"/>
      <c r="EI732" s="29"/>
      <c r="EJ732" s="32"/>
      <c r="EK732" s="30"/>
      <c r="EL732" s="31"/>
      <c r="EM732" s="29"/>
      <c r="EN732" s="29"/>
      <c r="EO732" s="29"/>
      <c r="EP732" s="29"/>
      <c r="EQ732" s="32"/>
      <c r="ER732" s="30"/>
      <c r="ES732" s="31"/>
      <c r="ET732" s="29"/>
      <c r="EU732" s="29"/>
      <c r="EV732" s="29"/>
      <c r="EW732" s="29"/>
      <c r="EX732" s="32"/>
      <c r="EY732" s="30"/>
      <c r="EZ732" s="31"/>
      <c r="FA732" s="29"/>
      <c r="FB732" s="29"/>
      <c r="FC732" s="29"/>
      <c r="FD732" s="29"/>
      <c r="FE732" s="32"/>
      <c r="FF732" s="30"/>
      <c r="FG732" s="31"/>
      <c r="FH732" s="29"/>
      <c r="FI732" s="29"/>
      <c r="FJ732" s="29"/>
      <c r="FK732" s="29"/>
      <c r="FL732" s="32"/>
      <c r="FM732" s="30"/>
      <c r="FN732" s="31"/>
      <c r="FO732" s="29"/>
      <c r="FP732" s="29"/>
      <c r="FQ732" s="29"/>
      <c r="FR732" s="29"/>
      <c r="FS732" s="32"/>
      <c r="FT732" s="30"/>
      <c r="FU732" s="31"/>
      <c r="FV732" s="29"/>
      <c r="FW732" s="29"/>
      <c r="FX732" s="29"/>
      <c r="FY732" s="29"/>
      <c r="FZ732" s="32"/>
      <c r="GA732" s="30"/>
      <c r="GB732" s="31"/>
      <c r="GC732" s="29"/>
      <c r="GD732" s="29"/>
      <c r="GE732" s="29"/>
      <c r="GF732" s="29"/>
      <c r="GG732" s="32"/>
      <c r="GH732" s="30"/>
      <c r="GI732" s="31"/>
      <c r="GJ732" s="29"/>
      <c r="GK732" s="29"/>
      <c r="GL732" s="29"/>
      <c r="GM732" s="29"/>
      <c r="GN732" s="32"/>
      <c r="GO732" s="30"/>
      <c r="GP732" s="31"/>
      <c r="GQ732" s="29"/>
      <c r="GR732" s="29"/>
      <c r="GS732" s="29"/>
      <c r="GT732" s="29"/>
      <c r="GU732" s="32"/>
      <c r="GV732" s="30"/>
      <c r="GW732" s="31"/>
      <c r="GX732" s="29"/>
      <c r="GY732" s="29"/>
      <c r="GZ732" s="29"/>
      <c r="HA732" s="29"/>
      <c r="HB732" s="32"/>
      <c r="HC732" s="30"/>
      <c r="HD732" s="31"/>
      <c r="HE732" s="29"/>
      <c r="HF732" s="29"/>
      <c r="HG732" s="29"/>
      <c r="HH732" s="29"/>
      <c r="HI732" s="32"/>
      <c r="HJ732" s="30"/>
      <c r="HK732" s="31"/>
      <c r="HL732" s="29"/>
      <c r="HM732" s="29"/>
      <c r="HN732" s="29"/>
      <c r="HO732" s="29"/>
      <c r="HP732" s="32"/>
      <c r="HQ732" s="30"/>
      <c r="HR732" s="31"/>
      <c r="HS732" s="29"/>
      <c r="HT732" s="29"/>
      <c r="HU732" s="29"/>
      <c r="HV732" s="29"/>
      <c r="HW732" s="32"/>
      <c r="HX732" s="30"/>
      <c r="HY732" s="31"/>
      <c r="HZ732" s="29"/>
      <c r="IA732" s="29"/>
      <c r="IB732" s="29"/>
      <c r="IC732" s="29"/>
      <c r="ID732" s="32"/>
      <c r="IE732" s="30"/>
      <c r="IF732" s="31"/>
      <c r="IG732" s="29"/>
      <c r="IH732" s="29"/>
      <c r="II732" s="29"/>
      <c r="IJ732" s="29"/>
      <c r="IK732" s="32"/>
      <c r="IL732" s="30"/>
      <c r="IM732" s="31"/>
      <c r="IN732" s="29"/>
      <c r="IO732" s="29"/>
      <c r="IP732" s="29"/>
      <c r="IQ732" s="29"/>
      <c r="IR732" s="32"/>
      <c r="IS732" s="30"/>
      <c r="IT732" s="31"/>
      <c r="IU732" s="29"/>
      <c r="IV732" s="29"/>
    </row>
    <row r="733" spans="1:256" hidden="1" outlineLevel="2" x14ac:dyDescent="0.25">
      <c r="A733" s="30" t="s">
        <v>1632</v>
      </c>
      <c r="B733" s="31">
        <v>37043</v>
      </c>
      <c r="C733" s="29" t="s">
        <v>1629</v>
      </c>
      <c r="D733" s="29" t="s">
        <v>1630</v>
      </c>
      <c r="E733" s="29"/>
      <c r="F733" s="29" t="s">
        <v>1631</v>
      </c>
      <c r="G733" s="32">
        <v>0</v>
      </c>
      <c r="H733" s="30"/>
      <c r="I733" s="31"/>
      <c r="J733" s="29"/>
      <c r="K733" s="29"/>
      <c r="L733" s="29"/>
      <c r="M733" s="29"/>
      <c r="N733" s="32"/>
      <c r="O733" s="30"/>
      <c r="P733" s="31"/>
      <c r="Q733" s="29"/>
      <c r="R733" s="29"/>
      <c r="S733" s="29"/>
      <c r="T733" s="29"/>
      <c r="U733" s="32"/>
      <c r="V733" s="30"/>
      <c r="W733" s="31"/>
      <c r="X733" s="29"/>
      <c r="Y733" s="29"/>
      <c r="Z733" s="29"/>
      <c r="AA733" s="29"/>
      <c r="AB733" s="32"/>
      <c r="AC733" s="30"/>
      <c r="AD733" s="31"/>
      <c r="AE733" s="29"/>
      <c r="AF733" s="29"/>
      <c r="AG733" s="29"/>
      <c r="AH733" s="29"/>
      <c r="AI733" s="32"/>
      <c r="AJ733" s="30"/>
      <c r="AK733" s="31"/>
      <c r="AL733" s="29"/>
      <c r="AM733" s="29"/>
      <c r="AN733" s="29"/>
      <c r="AO733" s="29"/>
      <c r="AP733" s="32"/>
      <c r="AQ733" s="30"/>
      <c r="AR733" s="31"/>
      <c r="AS733" s="29"/>
      <c r="AT733" s="29"/>
      <c r="AU733" s="29"/>
      <c r="AV733" s="29"/>
      <c r="AW733" s="32"/>
      <c r="AX733" s="30"/>
      <c r="AY733" s="31"/>
      <c r="AZ733" s="29"/>
      <c r="BA733" s="29"/>
      <c r="BB733" s="29"/>
      <c r="BC733" s="29"/>
      <c r="BD733" s="32"/>
      <c r="BE733" s="30"/>
      <c r="BF733" s="31"/>
      <c r="BG733" s="29"/>
      <c r="BH733" s="29"/>
      <c r="BI733" s="29"/>
      <c r="BJ733" s="29"/>
      <c r="BK733" s="32"/>
      <c r="BL733" s="30"/>
      <c r="BM733" s="31"/>
      <c r="BN733" s="29"/>
      <c r="BO733" s="29"/>
      <c r="BP733" s="29"/>
      <c r="BQ733" s="29"/>
      <c r="BR733" s="32"/>
      <c r="BS733" s="30"/>
      <c r="BT733" s="31"/>
      <c r="BU733" s="29"/>
      <c r="BV733" s="29"/>
      <c r="BW733" s="29"/>
      <c r="BX733" s="29"/>
      <c r="BY733" s="32"/>
      <c r="BZ733" s="30"/>
      <c r="CA733" s="31"/>
      <c r="CB733" s="29"/>
      <c r="CC733" s="29"/>
      <c r="CD733" s="29"/>
      <c r="CE733" s="29"/>
      <c r="CF733" s="32"/>
      <c r="CG733" s="30"/>
      <c r="CH733" s="31"/>
      <c r="CI733" s="29"/>
      <c r="CJ733" s="29"/>
      <c r="CK733" s="29"/>
      <c r="CL733" s="29"/>
      <c r="CM733" s="32"/>
      <c r="CN733" s="30"/>
      <c r="CO733" s="31"/>
      <c r="CP733" s="29"/>
      <c r="CQ733" s="29"/>
      <c r="CR733" s="29"/>
      <c r="CS733" s="29"/>
      <c r="CT733" s="32"/>
      <c r="CU733" s="30"/>
      <c r="CV733" s="31"/>
      <c r="CW733" s="29"/>
      <c r="CX733" s="29"/>
      <c r="CY733" s="29"/>
      <c r="CZ733" s="29"/>
      <c r="DA733" s="32"/>
      <c r="DB733" s="30"/>
      <c r="DC733" s="31"/>
      <c r="DD733" s="29"/>
      <c r="DE733" s="29"/>
      <c r="DF733" s="29"/>
      <c r="DG733" s="29"/>
      <c r="DH733" s="32"/>
      <c r="DI733" s="30"/>
      <c r="DJ733" s="31"/>
      <c r="DK733" s="29"/>
      <c r="DL733" s="29"/>
      <c r="DM733" s="29"/>
      <c r="DN733" s="29"/>
      <c r="DO733" s="32"/>
      <c r="DP733" s="30"/>
      <c r="DQ733" s="31"/>
      <c r="DR733" s="29"/>
      <c r="DS733" s="29"/>
      <c r="DT733" s="29"/>
      <c r="DU733" s="29"/>
      <c r="DV733" s="32"/>
      <c r="DW733" s="30"/>
      <c r="DX733" s="31"/>
      <c r="DY733" s="29"/>
      <c r="DZ733" s="29"/>
      <c r="EA733" s="29"/>
      <c r="EB733" s="29"/>
      <c r="EC733" s="32"/>
      <c r="ED733" s="30"/>
      <c r="EE733" s="31"/>
      <c r="EF733" s="29"/>
      <c r="EG733" s="29"/>
      <c r="EH733" s="29"/>
      <c r="EI733" s="29"/>
      <c r="EJ733" s="32"/>
      <c r="EK733" s="30"/>
      <c r="EL733" s="31"/>
      <c r="EM733" s="29"/>
      <c r="EN733" s="29"/>
      <c r="EO733" s="29"/>
      <c r="EP733" s="29"/>
      <c r="EQ733" s="32"/>
      <c r="ER733" s="30"/>
      <c r="ES733" s="31"/>
      <c r="ET733" s="29"/>
      <c r="EU733" s="29"/>
      <c r="EV733" s="29"/>
      <c r="EW733" s="29"/>
      <c r="EX733" s="32"/>
      <c r="EY733" s="30"/>
      <c r="EZ733" s="31"/>
      <c r="FA733" s="29"/>
      <c r="FB733" s="29"/>
      <c r="FC733" s="29"/>
      <c r="FD733" s="29"/>
      <c r="FE733" s="32"/>
      <c r="FF733" s="30"/>
      <c r="FG733" s="31"/>
      <c r="FH733" s="29"/>
      <c r="FI733" s="29"/>
      <c r="FJ733" s="29"/>
      <c r="FK733" s="29"/>
      <c r="FL733" s="32"/>
      <c r="FM733" s="30"/>
      <c r="FN733" s="31"/>
      <c r="FO733" s="29"/>
      <c r="FP733" s="29"/>
      <c r="FQ733" s="29"/>
      <c r="FR733" s="29"/>
      <c r="FS733" s="32"/>
      <c r="FT733" s="30"/>
      <c r="FU733" s="31"/>
      <c r="FV733" s="29"/>
      <c r="FW733" s="29"/>
      <c r="FX733" s="29"/>
      <c r="FY733" s="29"/>
      <c r="FZ733" s="32"/>
      <c r="GA733" s="30"/>
      <c r="GB733" s="31"/>
      <c r="GC733" s="29"/>
      <c r="GD733" s="29"/>
      <c r="GE733" s="29"/>
      <c r="GF733" s="29"/>
      <c r="GG733" s="32"/>
      <c r="GH733" s="30"/>
      <c r="GI733" s="31"/>
      <c r="GJ733" s="29"/>
      <c r="GK733" s="29"/>
      <c r="GL733" s="29"/>
      <c r="GM733" s="29"/>
      <c r="GN733" s="32"/>
      <c r="GO733" s="30"/>
      <c r="GP733" s="31"/>
      <c r="GQ733" s="29"/>
      <c r="GR733" s="29"/>
      <c r="GS733" s="29"/>
      <c r="GT733" s="29"/>
      <c r="GU733" s="32"/>
      <c r="GV733" s="30"/>
      <c r="GW733" s="31"/>
      <c r="GX733" s="29"/>
      <c r="GY733" s="29"/>
      <c r="GZ733" s="29"/>
      <c r="HA733" s="29"/>
      <c r="HB733" s="32"/>
      <c r="HC733" s="30"/>
      <c r="HD733" s="31"/>
      <c r="HE733" s="29"/>
      <c r="HF733" s="29"/>
      <c r="HG733" s="29"/>
      <c r="HH733" s="29"/>
      <c r="HI733" s="32"/>
      <c r="HJ733" s="30"/>
      <c r="HK733" s="31"/>
      <c r="HL733" s="29"/>
      <c r="HM733" s="29"/>
      <c r="HN733" s="29"/>
      <c r="HO733" s="29"/>
      <c r="HP733" s="32"/>
      <c r="HQ733" s="30"/>
      <c r="HR733" s="31"/>
      <c r="HS733" s="29"/>
      <c r="HT733" s="29"/>
      <c r="HU733" s="29"/>
      <c r="HV733" s="29"/>
      <c r="HW733" s="32"/>
      <c r="HX733" s="30"/>
      <c r="HY733" s="31"/>
      <c r="HZ733" s="29"/>
      <c r="IA733" s="29"/>
      <c r="IB733" s="29"/>
      <c r="IC733" s="29"/>
      <c r="ID733" s="32"/>
      <c r="IE733" s="30"/>
      <c r="IF733" s="31"/>
      <c r="IG733" s="29"/>
      <c r="IH733" s="29"/>
      <c r="II733" s="29"/>
      <c r="IJ733" s="29"/>
      <c r="IK733" s="32"/>
      <c r="IL733" s="30"/>
      <c r="IM733" s="31"/>
      <c r="IN733" s="29"/>
      <c r="IO733" s="29"/>
      <c r="IP733" s="29"/>
      <c r="IQ733" s="29"/>
      <c r="IR733" s="32"/>
      <c r="IS733" s="30"/>
      <c r="IT733" s="31"/>
      <c r="IU733" s="29"/>
      <c r="IV733" s="29"/>
    </row>
    <row r="734" spans="1:256" hidden="1" outlineLevel="2" x14ac:dyDescent="0.25">
      <c r="A734" s="30" t="s">
        <v>1633</v>
      </c>
      <c r="B734" s="31">
        <v>37043</v>
      </c>
      <c r="C734" s="29" t="s">
        <v>1629</v>
      </c>
      <c r="D734" s="29" t="s">
        <v>1630</v>
      </c>
      <c r="E734" s="29"/>
      <c r="F734" s="29" t="s">
        <v>1631</v>
      </c>
      <c r="G734" s="32">
        <v>0</v>
      </c>
      <c r="H734" s="30"/>
      <c r="I734" s="31"/>
      <c r="J734" s="29"/>
      <c r="K734" s="29"/>
      <c r="L734" s="29"/>
      <c r="M734" s="29"/>
      <c r="N734" s="32"/>
      <c r="O734" s="30"/>
      <c r="P734" s="31"/>
      <c r="Q734" s="29"/>
      <c r="R734" s="29"/>
      <c r="S734" s="29"/>
      <c r="T734" s="29"/>
      <c r="U734" s="32"/>
      <c r="V734" s="30"/>
      <c r="W734" s="31"/>
      <c r="X734" s="29"/>
      <c r="Y734" s="29"/>
      <c r="Z734" s="29"/>
      <c r="AA734" s="29"/>
      <c r="AB734" s="32"/>
      <c r="AC734" s="30"/>
      <c r="AD734" s="31"/>
      <c r="AE734" s="29"/>
      <c r="AF734" s="29"/>
      <c r="AG734" s="29"/>
      <c r="AH734" s="29"/>
      <c r="AI734" s="32"/>
      <c r="AJ734" s="30"/>
      <c r="AK734" s="31"/>
      <c r="AL734" s="29"/>
      <c r="AM734" s="29"/>
      <c r="AN734" s="29"/>
      <c r="AO734" s="29"/>
      <c r="AP734" s="32"/>
      <c r="AQ734" s="30"/>
      <c r="AR734" s="31"/>
      <c r="AS734" s="29"/>
      <c r="AT734" s="29"/>
      <c r="AU734" s="29"/>
      <c r="AV734" s="29"/>
      <c r="AW734" s="32"/>
      <c r="AX734" s="30"/>
      <c r="AY734" s="31"/>
      <c r="AZ734" s="29"/>
      <c r="BA734" s="29"/>
      <c r="BB734" s="29"/>
      <c r="BC734" s="29"/>
      <c r="BD734" s="32"/>
      <c r="BE734" s="30"/>
      <c r="BF734" s="31"/>
      <c r="BG734" s="29"/>
      <c r="BH734" s="29"/>
      <c r="BI734" s="29"/>
      <c r="BJ734" s="29"/>
      <c r="BK734" s="32"/>
      <c r="BL734" s="30"/>
      <c r="BM734" s="31"/>
      <c r="BN734" s="29"/>
      <c r="BO734" s="29"/>
      <c r="BP734" s="29"/>
      <c r="BQ734" s="29"/>
      <c r="BR734" s="32"/>
      <c r="BS734" s="30"/>
      <c r="BT734" s="31"/>
      <c r="BU734" s="29"/>
      <c r="BV734" s="29"/>
      <c r="BW734" s="29"/>
      <c r="BX734" s="29"/>
      <c r="BY734" s="32"/>
      <c r="BZ734" s="30"/>
      <c r="CA734" s="31"/>
      <c r="CB734" s="29"/>
      <c r="CC734" s="29"/>
      <c r="CD734" s="29"/>
      <c r="CE734" s="29"/>
      <c r="CF734" s="32"/>
      <c r="CG734" s="30"/>
      <c r="CH734" s="31"/>
      <c r="CI734" s="29"/>
      <c r="CJ734" s="29"/>
      <c r="CK734" s="29"/>
      <c r="CL734" s="29"/>
      <c r="CM734" s="32"/>
      <c r="CN734" s="30"/>
      <c r="CO734" s="31"/>
      <c r="CP734" s="29"/>
      <c r="CQ734" s="29"/>
      <c r="CR734" s="29"/>
      <c r="CS734" s="29"/>
      <c r="CT734" s="32"/>
      <c r="CU734" s="30"/>
      <c r="CV734" s="31"/>
      <c r="CW734" s="29"/>
      <c r="CX734" s="29"/>
      <c r="CY734" s="29"/>
      <c r="CZ734" s="29"/>
      <c r="DA734" s="32"/>
      <c r="DB734" s="30"/>
      <c r="DC734" s="31"/>
      <c r="DD734" s="29"/>
      <c r="DE734" s="29"/>
      <c r="DF734" s="29"/>
      <c r="DG734" s="29"/>
      <c r="DH734" s="32"/>
      <c r="DI734" s="30"/>
      <c r="DJ734" s="31"/>
      <c r="DK734" s="29"/>
      <c r="DL734" s="29"/>
      <c r="DM734" s="29"/>
      <c r="DN734" s="29"/>
      <c r="DO734" s="32"/>
      <c r="DP734" s="30"/>
      <c r="DQ734" s="31"/>
      <c r="DR734" s="29"/>
      <c r="DS734" s="29"/>
      <c r="DT734" s="29"/>
      <c r="DU734" s="29"/>
      <c r="DV734" s="32"/>
      <c r="DW734" s="30"/>
      <c r="DX734" s="31"/>
      <c r="DY734" s="29"/>
      <c r="DZ734" s="29"/>
      <c r="EA734" s="29"/>
      <c r="EB734" s="29"/>
      <c r="EC734" s="32"/>
      <c r="ED734" s="30"/>
      <c r="EE734" s="31"/>
      <c r="EF734" s="29"/>
      <c r="EG734" s="29"/>
      <c r="EH734" s="29"/>
      <c r="EI734" s="29"/>
      <c r="EJ734" s="32"/>
      <c r="EK734" s="30"/>
      <c r="EL734" s="31"/>
      <c r="EM734" s="29"/>
      <c r="EN734" s="29"/>
      <c r="EO734" s="29"/>
      <c r="EP734" s="29"/>
      <c r="EQ734" s="32"/>
      <c r="ER734" s="30"/>
      <c r="ES734" s="31"/>
      <c r="ET734" s="29"/>
      <c r="EU734" s="29"/>
      <c r="EV734" s="29"/>
      <c r="EW734" s="29"/>
      <c r="EX734" s="32"/>
      <c r="EY734" s="30"/>
      <c r="EZ734" s="31"/>
      <c r="FA734" s="29"/>
      <c r="FB734" s="29"/>
      <c r="FC734" s="29"/>
      <c r="FD734" s="29"/>
      <c r="FE734" s="32"/>
      <c r="FF734" s="30"/>
      <c r="FG734" s="31"/>
      <c r="FH734" s="29"/>
      <c r="FI734" s="29"/>
      <c r="FJ734" s="29"/>
      <c r="FK734" s="29"/>
      <c r="FL734" s="32"/>
      <c r="FM734" s="30"/>
      <c r="FN734" s="31"/>
      <c r="FO734" s="29"/>
      <c r="FP734" s="29"/>
      <c r="FQ734" s="29"/>
      <c r="FR734" s="29"/>
      <c r="FS734" s="32"/>
      <c r="FT734" s="30"/>
      <c r="FU734" s="31"/>
      <c r="FV734" s="29"/>
      <c r="FW734" s="29"/>
      <c r="FX734" s="29"/>
      <c r="FY734" s="29"/>
      <c r="FZ734" s="32"/>
      <c r="GA734" s="30"/>
      <c r="GB734" s="31"/>
      <c r="GC734" s="29"/>
      <c r="GD734" s="29"/>
      <c r="GE734" s="29"/>
      <c r="GF734" s="29"/>
      <c r="GG734" s="32"/>
      <c r="GH734" s="30"/>
      <c r="GI734" s="31"/>
      <c r="GJ734" s="29"/>
      <c r="GK734" s="29"/>
      <c r="GL734" s="29"/>
      <c r="GM734" s="29"/>
      <c r="GN734" s="32"/>
      <c r="GO734" s="30"/>
      <c r="GP734" s="31"/>
      <c r="GQ734" s="29"/>
      <c r="GR734" s="29"/>
      <c r="GS734" s="29"/>
      <c r="GT734" s="29"/>
      <c r="GU734" s="32"/>
      <c r="GV734" s="30"/>
      <c r="GW734" s="31"/>
      <c r="GX734" s="29"/>
      <c r="GY734" s="29"/>
      <c r="GZ734" s="29"/>
      <c r="HA734" s="29"/>
      <c r="HB734" s="32"/>
      <c r="HC734" s="30"/>
      <c r="HD734" s="31"/>
      <c r="HE734" s="29"/>
      <c r="HF734" s="29"/>
      <c r="HG734" s="29"/>
      <c r="HH734" s="29"/>
      <c r="HI734" s="32"/>
      <c r="HJ734" s="30"/>
      <c r="HK734" s="31"/>
      <c r="HL734" s="29"/>
      <c r="HM734" s="29"/>
      <c r="HN734" s="29"/>
      <c r="HO734" s="29"/>
      <c r="HP734" s="32"/>
      <c r="HQ734" s="30"/>
      <c r="HR734" s="31"/>
      <c r="HS734" s="29"/>
      <c r="HT734" s="29"/>
      <c r="HU734" s="29"/>
      <c r="HV734" s="29"/>
      <c r="HW734" s="32"/>
      <c r="HX734" s="30"/>
      <c r="HY734" s="31"/>
      <c r="HZ734" s="29"/>
      <c r="IA734" s="29"/>
      <c r="IB734" s="29"/>
      <c r="IC734" s="29"/>
      <c r="ID734" s="32"/>
      <c r="IE734" s="30"/>
      <c r="IF734" s="31"/>
      <c r="IG734" s="29"/>
      <c r="IH734" s="29"/>
      <c r="II734" s="29"/>
      <c r="IJ734" s="29"/>
      <c r="IK734" s="32"/>
      <c r="IL734" s="30"/>
      <c r="IM734" s="31"/>
      <c r="IN734" s="29"/>
      <c r="IO734" s="29"/>
      <c r="IP734" s="29"/>
      <c r="IQ734" s="29"/>
      <c r="IR734" s="32"/>
      <c r="IS734" s="30"/>
      <c r="IT734" s="31"/>
      <c r="IU734" s="29"/>
      <c r="IV734" s="29"/>
    </row>
    <row r="735" spans="1:256" hidden="1" outlineLevel="2" x14ac:dyDescent="0.25">
      <c r="A735" s="30" t="s">
        <v>1634</v>
      </c>
      <c r="B735" s="31">
        <v>37043</v>
      </c>
      <c r="C735" s="29" t="s">
        <v>1629</v>
      </c>
      <c r="D735" s="29" t="s">
        <v>1630</v>
      </c>
      <c r="E735" s="29"/>
      <c r="F735" s="29" t="s">
        <v>1631</v>
      </c>
      <c r="G735" s="32">
        <v>0</v>
      </c>
      <c r="H735" s="30"/>
      <c r="I735" s="31"/>
      <c r="J735" s="29"/>
      <c r="K735" s="29"/>
      <c r="L735" s="29"/>
      <c r="M735" s="29"/>
      <c r="N735" s="32"/>
      <c r="O735" s="30"/>
      <c r="P735" s="31"/>
      <c r="Q735" s="29"/>
      <c r="R735" s="29"/>
      <c r="S735" s="29"/>
      <c r="T735" s="29"/>
      <c r="U735" s="32"/>
      <c r="V735" s="30"/>
      <c r="W735" s="31"/>
      <c r="X735" s="29"/>
      <c r="Y735" s="29"/>
      <c r="Z735" s="29"/>
      <c r="AA735" s="29"/>
      <c r="AB735" s="32"/>
      <c r="AC735" s="30"/>
      <c r="AD735" s="31"/>
      <c r="AE735" s="29"/>
      <c r="AF735" s="29"/>
      <c r="AG735" s="29"/>
      <c r="AH735" s="29"/>
      <c r="AI735" s="32"/>
      <c r="AJ735" s="30"/>
      <c r="AK735" s="31"/>
      <c r="AL735" s="29"/>
      <c r="AM735" s="29"/>
      <c r="AN735" s="29"/>
      <c r="AO735" s="29"/>
      <c r="AP735" s="32"/>
      <c r="AQ735" s="30"/>
      <c r="AR735" s="31"/>
      <c r="AS735" s="29"/>
      <c r="AT735" s="29"/>
      <c r="AU735" s="29"/>
      <c r="AV735" s="29"/>
      <c r="AW735" s="32"/>
      <c r="AX735" s="30"/>
      <c r="AY735" s="31"/>
      <c r="AZ735" s="29"/>
      <c r="BA735" s="29"/>
      <c r="BB735" s="29"/>
      <c r="BC735" s="29"/>
      <c r="BD735" s="32"/>
      <c r="BE735" s="30"/>
      <c r="BF735" s="31"/>
      <c r="BG735" s="29"/>
      <c r="BH735" s="29"/>
      <c r="BI735" s="29"/>
      <c r="BJ735" s="29"/>
      <c r="BK735" s="32"/>
      <c r="BL735" s="30"/>
      <c r="BM735" s="31"/>
      <c r="BN735" s="29"/>
      <c r="BO735" s="29"/>
      <c r="BP735" s="29"/>
      <c r="BQ735" s="29"/>
      <c r="BR735" s="32"/>
      <c r="BS735" s="30"/>
      <c r="BT735" s="31"/>
      <c r="BU735" s="29"/>
      <c r="BV735" s="29"/>
      <c r="BW735" s="29"/>
      <c r="BX735" s="29"/>
      <c r="BY735" s="32"/>
      <c r="BZ735" s="30"/>
      <c r="CA735" s="31"/>
      <c r="CB735" s="29"/>
      <c r="CC735" s="29"/>
      <c r="CD735" s="29"/>
      <c r="CE735" s="29"/>
      <c r="CF735" s="32"/>
      <c r="CG735" s="30"/>
      <c r="CH735" s="31"/>
      <c r="CI735" s="29"/>
      <c r="CJ735" s="29"/>
      <c r="CK735" s="29"/>
      <c r="CL735" s="29"/>
      <c r="CM735" s="32"/>
      <c r="CN735" s="30"/>
      <c r="CO735" s="31"/>
      <c r="CP735" s="29"/>
      <c r="CQ735" s="29"/>
      <c r="CR735" s="29"/>
      <c r="CS735" s="29"/>
      <c r="CT735" s="32"/>
      <c r="CU735" s="30"/>
      <c r="CV735" s="31"/>
      <c r="CW735" s="29"/>
      <c r="CX735" s="29"/>
      <c r="CY735" s="29"/>
      <c r="CZ735" s="29"/>
      <c r="DA735" s="32"/>
      <c r="DB735" s="30"/>
      <c r="DC735" s="31"/>
      <c r="DD735" s="29"/>
      <c r="DE735" s="29"/>
      <c r="DF735" s="29"/>
      <c r="DG735" s="29"/>
      <c r="DH735" s="32"/>
      <c r="DI735" s="30"/>
      <c r="DJ735" s="31"/>
      <c r="DK735" s="29"/>
      <c r="DL735" s="29"/>
      <c r="DM735" s="29"/>
      <c r="DN735" s="29"/>
      <c r="DO735" s="32"/>
      <c r="DP735" s="30"/>
      <c r="DQ735" s="31"/>
      <c r="DR735" s="29"/>
      <c r="DS735" s="29"/>
      <c r="DT735" s="29"/>
      <c r="DU735" s="29"/>
      <c r="DV735" s="32"/>
      <c r="DW735" s="30"/>
      <c r="DX735" s="31"/>
      <c r="DY735" s="29"/>
      <c r="DZ735" s="29"/>
      <c r="EA735" s="29"/>
      <c r="EB735" s="29"/>
      <c r="EC735" s="32"/>
      <c r="ED735" s="30"/>
      <c r="EE735" s="31"/>
      <c r="EF735" s="29"/>
      <c r="EG735" s="29"/>
      <c r="EH735" s="29"/>
      <c r="EI735" s="29"/>
      <c r="EJ735" s="32"/>
      <c r="EK735" s="30"/>
      <c r="EL735" s="31"/>
      <c r="EM735" s="29"/>
      <c r="EN735" s="29"/>
      <c r="EO735" s="29"/>
      <c r="EP735" s="29"/>
      <c r="EQ735" s="32"/>
      <c r="ER735" s="30"/>
      <c r="ES735" s="31"/>
      <c r="ET735" s="29"/>
      <c r="EU735" s="29"/>
      <c r="EV735" s="29"/>
      <c r="EW735" s="29"/>
      <c r="EX735" s="32"/>
      <c r="EY735" s="30"/>
      <c r="EZ735" s="31"/>
      <c r="FA735" s="29"/>
      <c r="FB735" s="29"/>
      <c r="FC735" s="29"/>
      <c r="FD735" s="29"/>
      <c r="FE735" s="32"/>
      <c r="FF735" s="30"/>
      <c r="FG735" s="31"/>
      <c r="FH735" s="29"/>
      <c r="FI735" s="29"/>
      <c r="FJ735" s="29"/>
      <c r="FK735" s="29"/>
      <c r="FL735" s="32"/>
      <c r="FM735" s="30"/>
      <c r="FN735" s="31"/>
      <c r="FO735" s="29"/>
      <c r="FP735" s="29"/>
      <c r="FQ735" s="29"/>
      <c r="FR735" s="29"/>
      <c r="FS735" s="32"/>
      <c r="FT735" s="30"/>
      <c r="FU735" s="31"/>
      <c r="FV735" s="29"/>
      <c r="FW735" s="29"/>
      <c r="FX735" s="29"/>
      <c r="FY735" s="29"/>
      <c r="FZ735" s="32"/>
      <c r="GA735" s="30"/>
      <c r="GB735" s="31"/>
      <c r="GC735" s="29"/>
      <c r="GD735" s="29"/>
      <c r="GE735" s="29"/>
      <c r="GF735" s="29"/>
      <c r="GG735" s="32"/>
      <c r="GH735" s="30"/>
      <c r="GI735" s="31"/>
      <c r="GJ735" s="29"/>
      <c r="GK735" s="29"/>
      <c r="GL735" s="29"/>
      <c r="GM735" s="29"/>
      <c r="GN735" s="32"/>
      <c r="GO735" s="30"/>
      <c r="GP735" s="31"/>
      <c r="GQ735" s="29"/>
      <c r="GR735" s="29"/>
      <c r="GS735" s="29"/>
      <c r="GT735" s="29"/>
      <c r="GU735" s="32"/>
      <c r="GV735" s="30"/>
      <c r="GW735" s="31"/>
      <c r="GX735" s="29"/>
      <c r="GY735" s="29"/>
      <c r="GZ735" s="29"/>
      <c r="HA735" s="29"/>
      <c r="HB735" s="32"/>
      <c r="HC735" s="30"/>
      <c r="HD735" s="31"/>
      <c r="HE735" s="29"/>
      <c r="HF735" s="29"/>
      <c r="HG735" s="29"/>
      <c r="HH735" s="29"/>
      <c r="HI735" s="32"/>
      <c r="HJ735" s="30"/>
      <c r="HK735" s="31"/>
      <c r="HL735" s="29"/>
      <c r="HM735" s="29"/>
      <c r="HN735" s="29"/>
      <c r="HO735" s="29"/>
      <c r="HP735" s="32"/>
      <c r="HQ735" s="30"/>
      <c r="HR735" s="31"/>
      <c r="HS735" s="29"/>
      <c r="HT735" s="29"/>
      <c r="HU735" s="29"/>
      <c r="HV735" s="29"/>
      <c r="HW735" s="32"/>
      <c r="HX735" s="30"/>
      <c r="HY735" s="31"/>
      <c r="HZ735" s="29"/>
      <c r="IA735" s="29"/>
      <c r="IB735" s="29"/>
      <c r="IC735" s="29"/>
      <c r="ID735" s="32"/>
      <c r="IE735" s="30"/>
      <c r="IF735" s="31"/>
      <c r="IG735" s="29"/>
      <c r="IH735" s="29"/>
      <c r="II735" s="29"/>
      <c r="IJ735" s="29"/>
      <c r="IK735" s="32"/>
      <c r="IL735" s="30"/>
      <c r="IM735" s="31"/>
      <c r="IN735" s="29"/>
      <c r="IO735" s="29"/>
      <c r="IP735" s="29"/>
      <c r="IQ735" s="29"/>
      <c r="IR735" s="32"/>
      <c r="IS735" s="30"/>
      <c r="IT735" s="31"/>
      <c r="IU735" s="29"/>
      <c r="IV735" s="29"/>
    </row>
    <row r="736" spans="1:256" hidden="1" outlineLevel="2" x14ac:dyDescent="0.25">
      <c r="A736" s="30" t="s">
        <v>1677</v>
      </c>
      <c r="B736" s="31">
        <v>37043</v>
      </c>
      <c r="C736" s="29" t="s">
        <v>1678</v>
      </c>
      <c r="D736" s="29" t="s">
        <v>1630</v>
      </c>
      <c r="E736" s="29"/>
      <c r="F736" s="29" t="s">
        <v>1679</v>
      </c>
      <c r="G736" s="32">
        <v>5317</v>
      </c>
      <c r="H736" s="30"/>
      <c r="I736" s="31"/>
      <c r="J736" s="29"/>
      <c r="K736" s="29"/>
      <c r="L736" s="29"/>
      <c r="M736" s="29"/>
      <c r="N736" s="32"/>
      <c r="O736" s="30"/>
      <c r="P736" s="31"/>
      <c r="Q736" s="29"/>
      <c r="R736" s="29"/>
      <c r="S736" s="29"/>
      <c r="T736" s="29"/>
      <c r="U736" s="32"/>
      <c r="V736" s="30"/>
      <c r="W736" s="31"/>
      <c r="X736" s="29"/>
      <c r="Y736" s="29"/>
      <c r="Z736" s="29"/>
      <c r="AA736" s="29"/>
      <c r="AB736" s="32"/>
      <c r="AC736" s="30"/>
      <c r="AD736" s="31"/>
      <c r="AE736" s="29"/>
      <c r="AF736" s="29"/>
      <c r="AG736" s="29"/>
      <c r="AH736" s="29"/>
      <c r="AI736" s="32"/>
      <c r="AJ736" s="30"/>
      <c r="AK736" s="31"/>
      <c r="AL736" s="29"/>
      <c r="AM736" s="29"/>
      <c r="AN736" s="29"/>
      <c r="AO736" s="29"/>
      <c r="AP736" s="32"/>
      <c r="AQ736" s="30"/>
      <c r="AR736" s="31"/>
      <c r="AS736" s="29"/>
      <c r="AT736" s="29"/>
      <c r="AU736" s="29"/>
      <c r="AV736" s="29"/>
      <c r="AW736" s="32"/>
      <c r="AX736" s="30"/>
      <c r="AY736" s="31"/>
      <c r="AZ736" s="29"/>
      <c r="BA736" s="29"/>
      <c r="BB736" s="29"/>
      <c r="BC736" s="29"/>
      <c r="BD736" s="32"/>
      <c r="BE736" s="30"/>
      <c r="BF736" s="31"/>
      <c r="BG736" s="29"/>
      <c r="BH736" s="29"/>
      <c r="BI736" s="29"/>
      <c r="BJ736" s="29"/>
      <c r="BK736" s="32"/>
      <c r="BL736" s="30"/>
      <c r="BM736" s="31"/>
      <c r="BN736" s="29"/>
      <c r="BO736" s="29"/>
      <c r="BP736" s="29"/>
      <c r="BQ736" s="29"/>
      <c r="BR736" s="32"/>
      <c r="BS736" s="30"/>
      <c r="BT736" s="31"/>
      <c r="BU736" s="29"/>
      <c r="BV736" s="29"/>
      <c r="BW736" s="29"/>
      <c r="BX736" s="29"/>
      <c r="BY736" s="32"/>
      <c r="BZ736" s="30"/>
      <c r="CA736" s="31"/>
      <c r="CB736" s="29"/>
      <c r="CC736" s="29"/>
      <c r="CD736" s="29"/>
      <c r="CE736" s="29"/>
      <c r="CF736" s="32"/>
      <c r="CG736" s="30"/>
      <c r="CH736" s="31"/>
      <c r="CI736" s="29"/>
      <c r="CJ736" s="29"/>
      <c r="CK736" s="29"/>
      <c r="CL736" s="29"/>
      <c r="CM736" s="32"/>
      <c r="CN736" s="30"/>
      <c r="CO736" s="31"/>
      <c r="CP736" s="29"/>
      <c r="CQ736" s="29"/>
      <c r="CR736" s="29"/>
      <c r="CS736" s="29"/>
      <c r="CT736" s="32"/>
      <c r="CU736" s="30"/>
      <c r="CV736" s="31"/>
      <c r="CW736" s="29"/>
      <c r="CX736" s="29"/>
      <c r="CY736" s="29"/>
      <c r="CZ736" s="29"/>
      <c r="DA736" s="32"/>
      <c r="DB736" s="30"/>
      <c r="DC736" s="31"/>
      <c r="DD736" s="29"/>
      <c r="DE736" s="29"/>
      <c r="DF736" s="29"/>
      <c r="DG736" s="29"/>
      <c r="DH736" s="32"/>
      <c r="DI736" s="30"/>
      <c r="DJ736" s="31"/>
      <c r="DK736" s="29"/>
      <c r="DL736" s="29"/>
      <c r="DM736" s="29"/>
      <c r="DN736" s="29"/>
      <c r="DO736" s="32"/>
      <c r="DP736" s="30"/>
      <c r="DQ736" s="31"/>
      <c r="DR736" s="29"/>
      <c r="DS736" s="29"/>
      <c r="DT736" s="29"/>
      <c r="DU736" s="29"/>
      <c r="DV736" s="32"/>
      <c r="DW736" s="30"/>
      <c r="DX736" s="31"/>
      <c r="DY736" s="29"/>
      <c r="DZ736" s="29"/>
      <c r="EA736" s="29"/>
      <c r="EB736" s="29"/>
      <c r="EC736" s="32"/>
      <c r="ED736" s="30"/>
      <c r="EE736" s="31"/>
      <c r="EF736" s="29"/>
      <c r="EG736" s="29"/>
      <c r="EH736" s="29"/>
      <c r="EI736" s="29"/>
      <c r="EJ736" s="32"/>
      <c r="EK736" s="30"/>
      <c r="EL736" s="31"/>
      <c r="EM736" s="29"/>
      <c r="EN736" s="29"/>
      <c r="EO736" s="29"/>
      <c r="EP736" s="29"/>
      <c r="EQ736" s="32"/>
      <c r="ER736" s="30"/>
      <c r="ES736" s="31"/>
      <c r="ET736" s="29"/>
      <c r="EU736" s="29"/>
      <c r="EV736" s="29"/>
      <c r="EW736" s="29"/>
      <c r="EX736" s="32"/>
      <c r="EY736" s="30"/>
      <c r="EZ736" s="31"/>
      <c r="FA736" s="29"/>
      <c r="FB736" s="29"/>
      <c r="FC736" s="29"/>
      <c r="FD736" s="29"/>
      <c r="FE736" s="32"/>
      <c r="FF736" s="30"/>
      <c r="FG736" s="31"/>
      <c r="FH736" s="29"/>
      <c r="FI736" s="29"/>
      <c r="FJ736" s="29"/>
      <c r="FK736" s="29"/>
      <c r="FL736" s="32"/>
      <c r="FM736" s="30"/>
      <c r="FN736" s="31"/>
      <c r="FO736" s="29"/>
      <c r="FP736" s="29"/>
      <c r="FQ736" s="29"/>
      <c r="FR736" s="29"/>
      <c r="FS736" s="32"/>
      <c r="FT736" s="30"/>
      <c r="FU736" s="31"/>
      <c r="FV736" s="29"/>
      <c r="FW736" s="29"/>
      <c r="FX736" s="29"/>
      <c r="FY736" s="29"/>
      <c r="FZ736" s="32"/>
      <c r="GA736" s="30"/>
      <c r="GB736" s="31"/>
      <c r="GC736" s="29"/>
      <c r="GD736" s="29"/>
      <c r="GE736" s="29"/>
      <c r="GF736" s="29"/>
      <c r="GG736" s="32"/>
      <c r="GH736" s="30"/>
      <c r="GI736" s="31"/>
      <c r="GJ736" s="29"/>
      <c r="GK736" s="29"/>
      <c r="GL736" s="29"/>
      <c r="GM736" s="29"/>
      <c r="GN736" s="32"/>
      <c r="GO736" s="30"/>
      <c r="GP736" s="31"/>
      <c r="GQ736" s="29"/>
      <c r="GR736" s="29"/>
      <c r="GS736" s="29"/>
      <c r="GT736" s="29"/>
      <c r="GU736" s="32"/>
      <c r="GV736" s="30"/>
      <c r="GW736" s="31"/>
      <c r="GX736" s="29"/>
      <c r="GY736" s="29"/>
      <c r="GZ736" s="29"/>
      <c r="HA736" s="29"/>
      <c r="HB736" s="32"/>
      <c r="HC736" s="30"/>
      <c r="HD736" s="31"/>
      <c r="HE736" s="29"/>
      <c r="HF736" s="29"/>
      <c r="HG736" s="29"/>
      <c r="HH736" s="29"/>
      <c r="HI736" s="32"/>
      <c r="HJ736" s="30"/>
      <c r="HK736" s="31"/>
      <c r="HL736" s="29"/>
      <c r="HM736" s="29"/>
      <c r="HN736" s="29"/>
      <c r="HO736" s="29"/>
      <c r="HP736" s="32"/>
      <c r="HQ736" s="30"/>
      <c r="HR736" s="31"/>
      <c r="HS736" s="29"/>
      <c r="HT736" s="29"/>
      <c r="HU736" s="29"/>
      <c r="HV736" s="29"/>
      <c r="HW736" s="32"/>
      <c r="HX736" s="30"/>
      <c r="HY736" s="31"/>
      <c r="HZ736" s="29"/>
      <c r="IA736" s="29"/>
      <c r="IB736" s="29"/>
      <c r="IC736" s="29"/>
      <c r="ID736" s="32"/>
      <c r="IE736" s="30"/>
      <c r="IF736" s="31"/>
      <c r="IG736" s="29"/>
      <c r="IH736" s="29"/>
      <c r="II736" s="29"/>
      <c r="IJ736" s="29"/>
      <c r="IK736" s="32"/>
      <c r="IL736" s="30"/>
      <c r="IM736" s="31"/>
      <c r="IN736" s="29"/>
      <c r="IO736" s="29"/>
      <c r="IP736" s="29"/>
      <c r="IQ736" s="29"/>
      <c r="IR736" s="32"/>
      <c r="IS736" s="30"/>
      <c r="IT736" s="31"/>
      <c r="IU736" s="29"/>
      <c r="IV736" s="29"/>
    </row>
    <row r="737" spans="1:256" hidden="1" outlineLevel="2" x14ac:dyDescent="0.25">
      <c r="A737" s="30" t="s">
        <v>1628</v>
      </c>
      <c r="B737" s="31">
        <v>37043</v>
      </c>
      <c r="C737" s="29" t="s">
        <v>1629</v>
      </c>
      <c r="D737" s="29" t="s">
        <v>1630</v>
      </c>
      <c r="E737" s="29"/>
      <c r="F737" s="29" t="s">
        <v>1631</v>
      </c>
      <c r="G737" s="32">
        <v>0</v>
      </c>
      <c r="H737" s="30"/>
      <c r="I737" s="31"/>
      <c r="J737" s="29"/>
      <c r="K737" s="29"/>
      <c r="L737" s="29"/>
      <c r="M737" s="29"/>
      <c r="N737" s="32"/>
      <c r="O737" s="30"/>
      <c r="P737" s="31"/>
      <c r="Q737" s="29"/>
      <c r="R737" s="29"/>
      <c r="S737" s="29"/>
      <c r="T737" s="29"/>
      <c r="U737" s="32"/>
      <c r="V737" s="30"/>
      <c r="W737" s="31"/>
      <c r="X737" s="29"/>
      <c r="Y737" s="29"/>
      <c r="Z737" s="29"/>
      <c r="AA737" s="29"/>
      <c r="AB737" s="32"/>
      <c r="AC737" s="30"/>
      <c r="AD737" s="31"/>
      <c r="AE737" s="29"/>
      <c r="AF737" s="29"/>
      <c r="AG737" s="29"/>
      <c r="AH737" s="29"/>
      <c r="AI737" s="32"/>
      <c r="AJ737" s="30"/>
      <c r="AK737" s="31"/>
      <c r="AL737" s="29"/>
      <c r="AM737" s="29"/>
      <c r="AN737" s="29"/>
      <c r="AO737" s="29"/>
      <c r="AP737" s="32"/>
      <c r="AQ737" s="30"/>
      <c r="AR737" s="31"/>
      <c r="AS737" s="29"/>
      <c r="AT737" s="29"/>
      <c r="AU737" s="29"/>
      <c r="AV737" s="29"/>
      <c r="AW737" s="32"/>
      <c r="AX737" s="30"/>
      <c r="AY737" s="31"/>
      <c r="AZ737" s="29"/>
      <c r="BA737" s="29"/>
      <c r="BB737" s="29"/>
      <c r="BC737" s="29"/>
      <c r="BD737" s="32"/>
      <c r="BE737" s="30"/>
      <c r="BF737" s="31"/>
      <c r="BG737" s="29"/>
      <c r="BH737" s="29"/>
      <c r="BI737" s="29"/>
      <c r="BJ737" s="29"/>
      <c r="BK737" s="32"/>
      <c r="BL737" s="30"/>
      <c r="BM737" s="31"/>
      <c r="BN737" s="29"/>
      <c r="BO737" s="29"/>
      <c r="BP737" s="29"/>
      <c r="BQ737" s="29"/>
      <c r="BR737" s="32"/>
      <c r="BS737" s="30"/>
      <c r="BT737" s="31"/>
      <c r="BU737" s="29"/>
      <c r="BV737" s="29"/>
      <c r="BW737" s="29"/>
      <c r="BX737" s="29"/>
      <c r="BY737" s="32"/>
      <c r="BZ737" s="30"/>
      <c r="CA737" s="31"/>
      <c r="CB737" s="29"/>
      <c r="CC737" s="29"/>
      <c r="CD737" s="29"/>
      <c r="CE737" s="29"/>
      <c r="CF737" s="32"/>
      <c r="CG737" s="30"/>
      <c r="CH737" s="31"/>
      <c r="CI737" s="29"/>
      <c r="CJ737" s="29"/>
      <c r="CK737" s="29"/>
      <c r="CL737" s="29"/>
      <c r="CM737" s="32"/>
      <c r="CN737" s="30"/>
      <c r="CO737" s="31"/>
      <c r="CP737" s="29"/>
      <c r="CQ737" s="29"/>
      <c r="CR737" s="29"/>
      <c r="CS737" s="29"/>
      <c r="CT737" s="32"/>
      <c r="CU737" s="30"/>
      <c r="CV737" s="31"/>
      <c r="CW737" s="29"/>
      <c r="CX737" s="29"/>
      <c r="CY737" s="29"/>
      <c r="CZ737" s="29"/>
      <c r="DA737" s="32"/>
      <c r="DB737" s="30"/>
      <c r="DC737" s="31"/>
      <c r="DD737" s="29"/>
      <c r="DE737" s="29"/>
      <c r="DF737" s="29"/>
      <c r="DG737" s="29"/>
      <c r="DH737" s="32"/>
      <c r="DI737" s="30"/>
      <c r="DJ737" s="31"/>
      <c r="DK737" s="29"/>
      <c r="DL737" s="29"/>
      <c r="DM737" s="29"/>
      <c r="DN737" s="29"/>
      <c r="DO737" s="32"/>
      <c r="DP737" s="30"/>
      <c r="DQ737" s="31"/>
      <c r="DR737" s="29"/>
      <c r="DS737" s="29"/>
      <c r="DT737" s="29"/>
      <c r="DU737" s="29"/>
      <c r="DV737" s="32"/>
      <c r="DW737" s="30"/>
      <c r="DX737" s="31"/>
      <c r="DY737" s="29"/>
      <c r="DZ737" s="29"/>
      <c r="EA737" s="29"/>
      <c r="EB737" s="29"/>
      <c r="EC737" s="32"/>
      <c r="ED737" s="30"/>
      <c r="EE737" s="31"/>
      <c r="EF737" s="29"/>
      <c r="EG737" s="29"/>
      <c r="EH737" s="29"/>
      <c r="EI737" s="29"/>
      <c r="EJ737" s="32"/>
      <c r="EK737" s="30"/>
      <c r="EL737" s="31"/>
      <c r="EM737" s="29"/>
      <c r="EN737" s="29"/>
      <c r="EO737" s="29"/>
      <c r="EP737" s="29"/>
      <c r="EQ737" s="32"/>
      <c r="ER737" s="30"/>
      <c r="ES737" s="31"/>
      <c r="ET737" s="29"/>
      <c r="EU737" s="29"/>
      <c r="EV737" s="29"/>
      <c r="EW737" s="29"/>
      <c r="EX737" s="32"/>
      <c r="EY737" s="30"/>
      <c r="EZ737" s="31"/>
      <c r="FA737" s="29"/>
      <c r="FB737" s="29"/>
      <c r="FC737" s="29"/>
      <c r="FD737" s="29"/>
      <c r="FE737" s="32"/>
      <c r="FF737" s="30"/>
      <c r="FG737" s="31"/>
      <c r="FH737" s="29"/>
      <c r="FI737" s="29"/>
      <c r="FJ737" s="29"/>
      <c r="FK737" s="29"/>
      <c r="FL737" s="32"/>
      <c r="FM737" s="30"/>
      <c r="FN737" s="31"/>
      <c r="FO737" s="29"/>
      <c r="FP737" s="29"/>
      <c r="FQ737" s="29"/>
      <c r="FR737" s="29"/>
      <c r="FS737" s="32"/>
      <c r="FT737" s="30"/>
      <c r="FU737" s="31"/>
      <c r="FV737" s="29"/>
      <c r="FW737" s="29"/>
      <c r="FX737" s="29"/>
      <c r="FY737" s="29"/>
      <c r="FZ737" s="32"/>
      <c r="GA737" s="30"/>
      <c r="GB737" s="31"/>
      <c r="GC737" s="29"/>
      <c r="GD737" s="29"/>
      <c r="GE737" s="29"/>
      <c r="GF737" s="29"/>
      <c r="GG737" s="32"/>
      <c r="GH737" s="30"/>
      <c r="GI737" s="31"/>
      <c r="GJ737" s="29"/>
      <c r="GK737" s="29"/>
      <c r="GL737" s="29"/>
      <c r="GM737" s="29"/>
      <c r="GN737" s="32"/>
      <c r="GO737" s="30"/>
      <c r="GP737" s="31"/>
      <c r="GQ737" s="29"/>
      <c r="GR737" s="29"/>
      <c r="GS737" s="29"/>
      <c r="GT737" s="29"/>
      <c r="GU737" s="32"/>
      <c r="GV737" s="30"/>
      <c r="GW737" s="31"/>
      <c r="GX737" s="29"/>
      <c r="GY737" s="29"/>
      <c r="GZ737" s="29"/>
      <c r="HA737" s="29"/>
      <c r="HB737" s="32"/>
      <c r="HC737" s="30"/>
      <c r="HD737" s="31"/>
      <c r="HE737" s="29"/>
      <c r="HF737" s="29"/>
      <c r="HG737" s="29"/>
      <c r="HH737" s="29"/>
      <c r="HI737" s="32"/>
      <c r="HJ737" s="30"/>
      <c r="HK737" s="31"/>
      <c r="HL737" s="29"/>
      <c r="HM737" s="29"/>
      <c r="HN737" s="29"/>
      <c r="HO737" s="29"/>
      <c r="HP737" s="32"/>
      <c r="HQ737" s="30"/>
      <c r="HR737" s="31"/>
      <c r="HS737" s="29"/>
      <c r="HT737" s="29"/>
      <c r="HU737" s="29"/>
      <c r="HV737" s="29"/>
      <c r="HW737" s="32"/>
      <c r="HX737" s="30"/>
      <c r="HY737" s="31"/>
      <c r="HZ737" s="29"/>
      <c r="IA737" s="29"/>
      <c r="IB737" s="29"/>
      <c r="IC737" s="29"/>
      <c r="ID737" s="32"/>
      <c r="IE737" s="30"/>
      <c r="IF737" s="31"/>
      <c r="IG737" s="29"/>
      <c r="IH737" s="29"/>
      <c r="II737" s="29"/>
      <c r="IJ737" s="29"/>
      <c r="IK737" s="32"/>
      <c r="IL737" s="30"/>
      <c r="IM737" s="31"/>
      <c r="IN737" s="29"/>
      <c r="IO737" s="29"/>
      <c r="IP737" s="29"/>
      <c r="IQ737" s="29"/>
      <c r="IR737" s="32"/>
      <c r="IS737" s="30"/>
      <c r="IT737" s="31"/>
      <c r="IU737" s="29"/>
      <c r="IV737" s="29"/>
    </row>
    <row r="738" spans="1:256" hidden="1" outlineLevel="2" x14ac:dyDescent="0.25">
      <c r="A738" s="30" t="s">
        <v>1681</v>
      </c>
      <c r="B738" s="31">
        <v>37043</v>
      </c>
      <c r="C738" s="29" t="s">
        <v>1629</v>
      </c>
      <c r="D738" s="29" t="s">
        <v>1630</v>
      </c>
      <c r="E738" s="29"/>
      <c r="F738" s="29" t="s">
        <v>1631</v>
      </c>
      <c r="G738" s="32">
        <v>0</v>
      </c>
      <c r="H738" s="30"/>
      <c r="I738" s="31"/>
      <c r="J738" s="29"/>
      <c r="K738" s="29"/>
      <c r="L738" s="29"/>
      <c r="M738" s="29"/>
      <c r="N738" s="32"/>
      <c r="O738" s="30"/>
      <c r="P738" s="31"/>
      <c r="Q738" s="29"/>
      <c r="R738" s="29"/>
      <c r="S738" s="29"/>
      <c r="T738" s="29"/>
      <c r="U738" s="32"/>
      <c r="V738" s="30"/>
      <c r="W738" s="31"/>
      <c r="X738" s="29"/>
      <c r="Y738" s="29"/>
      <c r="Z738" s="29"/>
      <c r="AA738" s="29"/>
      <c r="AB738" s="32"/>
      <c r="AC738" s="30"/>
      <c r="AD738" s="31"/>
      <c r="AE738" s="29"/>
      <c r="AF738" s="29"/>
      <c r="AG738" s="29"/>
      <c r="AH738" s="29"/>
      <c r="AI738" s="32"/>
      <c r="AJ738" s="30"/>
      <c r="AK738" s="31"/>
      <c r="AL738" s="29"/>
      <c r="AM738" s="29"/>
      <c r="AN738" s="29"/>
      <c r="AO738" s="29"/>
      <c r="AP738" s="32"/>
      <c r="AQ738" s="30"/>
      <c r="AR738" s="31"/>
      <c r="AS738" s="29"/>
      <c r="AT738" s="29"/>
      <c r="AU738" s="29"/>
      <c r="AV738" s="29"/>
      <c r="AW738" s="32"/>
      <c r="AX738" s="30"/>
      <c r="AY738" s="31"/>
      <c r="AZ738" s="29"/>
      <c r="BA738" s="29"/>
      <c r="BB738" s="29"/>
      <c r="BC738" s="29"/>
      <c r="BD738" s="32"/>
      <c r="BE738" s="30"/>
      <c r="BF738" s="31"/>
      <c r="BG738" s="29"/>
      <c r="BH738" s="29"/>
      <c r="BI738" s="29"/>
      <c r="BJ738" s="29"/>
      <c r="BK738" s="32"/>
      <c r="BL738" s="30"/>
      <c r="BM738" s="31"/>
      <c r="BN738" s="29"/>
      <c r="BO738" s="29"/>
      <c r="BP738" s="29"/>
      <c r="BQ738" s="29"/>
      <c r="BR738" s="32"/>
      <c r="BS738" s="30"/>
      <c r="BT738" s="31"/>
      <c r="BU738" s="29"/>
      <c r="BV738" s="29"/>
      <c r="BW738" s="29"/>
      <c r="BX738" s="29"/>
      <c r="BY738" s="32"/>
      <c r="BZ738" s="30"/>
      <c r="CA738" s="31"/>
      <c r="CB738" s="29"/>
      <c r="CC738" s="29"/>
      <c r="CD738" s="29"/>
      <c r="CE738" s="29"/>
      <c r="CF738" s="32"/>
      <c r="CG738" s="30"/>
      <c r="CH738" s="31"/>
      <c r="CI738" s="29"/>
      <c r="CJ738" s="29"/>
      <c r="CK738" s="29"/>
      <c r="CL738" s="29"/>
      <c r="CM738" s="32"/>
      <c r="CN738" s="30"/>
      <c r="CO738" s="31"/>
      <c r="CP738" s="29"/>
      <c r="CQ738" s="29"/>
      <c r="CR738" s="29"/>
      <c r="CS738" s="29"/>
      <c r="CT738" s="32"/>
      <c r="CU738" s="30"/>
      <c r="CV738" s="31"/>
      <c r="CW738" s="29"/>
      <c r="CX738" s="29"/>
      <c r="CY738" s="29"/>
      <c r="CZ738" s="29"/>
      <c r="DA738" s="32"/>
      <c r="DB738" s="30"/>
      <c r="DC738" s="31"/>
      <c r="DD738" s="29"/>
      <c r="DE738" s="29"/>
      <c r="DF738" s="29"/>
      <c r="DG738" s="29"/>
      <c r="DH738" s="32"/>
      <c r="DI738" s="30"/>
      <c r="DJ738" s="31"/>
      <c r="DK738" s="29"/>
      <c r="DL738" s="29"/>
      <c r="DM738" s="29"/>
      <c r="DN738" s="29"/>
      <c r="DO738" s="32"/>
      <c r="DP738" s="30"/>
      <c r="DQ738" s="31"/>
      <c r="DR738" s="29"/>
      <c r="DS738" s="29"/>
      <c r="DT738" s="29"/>
      <c r="DU738" s="29"/>
      <c r="DV738" s="32"/>
      <c r="DW738" s="30"/>
      <c r="DX738" s="31"/>
      <c r="DY738" s="29"/>
      <c r="DZ738" s="29"/>
      <c r="EA738" s="29"/>
      <c r="EB738" s="29"/>
      <c r="EC738" s="32"/>
      <c r="ED738" s="30"/>
      <c r="EE738" s="31"/>
      <c r="EF738" s="29"/>
      <c r="EG738" s="29"/>
      <c r="EH738" s="29"/>
      <c r="EI738" s="29"/>
      <c r="EJ738" s="32"/>
      <c r="EK738" s="30"/>
      <c r="EL738" s="31"/>
      <c r="EM738" s="29"/>
      <c r="EN738" s="29"/>
      <c r="EO738" s="29"/>
      <c r="EP738" s="29"/>
      <c r="EQ738" s="32"/>
      <c r="ER738" s="30"/>
      <c r="ES738" s="31"/>
      <c r="ET738" s="29"/>
      <c r="EU738" s="29"/>
      <c r="EV738" s="29"/>
      <c r="EW738" s="29"/>
      <c r="EX738" s="32"/>
      <c r="EY738" s="30"/>
      <c r="EZ738" s="31"/>
      <c r="FA738" s="29"/>
      <c r="FB738" s="29"/>
      <c r="FC738" s="29"/>
      <c r="FD738" s="29"/>
      <c r="FE738" s="32"/>
      <c r="FF738" s="30"/>
      <c r="FG738" s="31"/>
      <c r="FH738" s="29"/>
      <c r="FI738" s="29"/>
      <c r="FJ738" s="29"/>
      <c r="FK738" s="29"/>
      <c r="FL738" s="32"/>
      <c r="FM738" s="30"/>
      <c r="FN738" s="31"/>
      <c r="FO738" s="29"/>
      <c r="FP738" s="29"/>
      <c r="FQ738" s="29"/>
      <c r="FR738" s="29"/>
      <c r="FS738" s="32"/>
      <c r="FT738" s="30"/>
      <c r="FU738" s="31"/>
      <c r="FV738" s="29"/>
      <c r="FW738" s="29"/>
      <c r="FX738" s="29"/>
      <c r="FY738" s="29"/>
      <c r="FZ738" s="32"/>
      <c r="GA738" s="30"/>
      <c r="GB738" s="31"/>
      <c r="GC738" s="29"/>
      <c r="GD738" s="29"/>
      <c r="GE738" s="29"/>
      <c r="GF738" s="29"/>
      <c r="GG738" s="32"/>
      <c r="GH738" s="30"/>
      <c r="GI738" s="31"/>
      <c r="GJ738" s="29"/>
      <c r="GK738" s="29"/>
      <c r="GL738" s="29"/>
      <c r="GM738" s="29"/>
      <c r="GN738" s="32"/>
      <c r="GO738" s="30"/>
      <c r="GP738" s="31"/>
      <c r="GQ738" s="29"/>
      <c r="GR738" s="29"/>
      <c r="GS738" s="29"/>
      <c r="GT738" s="29"/>
      <c r="GU738" s="32"/>
      <c r="GV738" s="30"/>
      <c r="GW738" s="31"/>
      <c r="GX738" s="29"/>
      <c r="GY738" s="29"/>
      <c r="GZ738" s="29"/>
      <c r="HA738" s="29"/>
      <c r="HB738" s="32"/>
      <c r="HC738" s="30"/>
      <c r="HD738" s="31"/>
      <c r="HE738" s="29"/>
      <c r="HF738" s="29"/>
      <c r="HG738" s="29"/>
      <c r="HH738" s="29"/>
      <c r="HI738" s="32"/>
      <c r="HJ738" s="30"/>
      <c r="HK738" s="31"/>
      <c r="HL738" s="29"/>
      <c r="HM738" s="29"/>
      <c r="HN738" s="29"/>
      <c r="HO738" s="29"/>
      <c r="HP738" s="32"/>
      <c r="HQ738" s="30"/>
      <c r="HR738" s="31"/>
      <c r="HS738" s="29"/>
      <c r="HT738" s="29"/>
      <c r="HU738" s="29"/>
      <c r="HV738" s="29"/>
      <c r="HW738" s="32"/>
      <c r="HX738" s="30"/>
      <c r="HY738" s="31"/>
      <c r="HZ738" s="29"/>
      <c r="IA738" s="29"/>
      <c r="IB738" s="29"/>
      <c r="IC738" s="29"/>
      <c r="ID738" s="32"/>
      <c r="IE738" s="30"/>
      <c r="IF738" s="31"/>
      <c r="IG738" s="29"/>
      <c r="IH738" s="29"/>
      <c r="II738" s="29"/>
      <c r="IJ738" s="29"/>
      <c r="IK738" s="32"/>
      <c r="IL738" s="30"/>
      <c r="IM738" s="31"/>
      <c r="IN738" s="29"/>
      <c r="IO738" s="29"/>
      <c r="IP738" s="29"/>
      <c r="IQ738" s="29"/>
      <c r="IR738" s="32"/>
      <c r="IS738" s="30"/>
      <c r="IT738" s="31"/>
      <c r="IU738" s="29"/>
      <c r="IV738" s="29"/>
    </row>
    <row r="739" spans="1:256" hidden="1" outlineLevel="2" x14ac:dyDescent="0.25">
      <c r="A739" s="30" t="s">
        <v>1633</v>
      </c>
      <c r="B739" s="31">
        <v>37043</v>
      </c>
      <c r="C739" s="29" t="s">
        <v>1629</v>
      </c>
      <c r="D739" s="29" t="s">
        <v>1630</v>
      </c>
      <c r="E739" s="29"/>
      <c r="F739" s="29" t="s">
        <v>1631</v>
      </c>
      <c r="G739" s="32">
        <v>0</v>
      </c>
      <c r="H739" s="30"/>
      <c r="I739" s="31"/>
      <c r="J739" s="29"/>
      <c r="K739" s="29"/>
      <c r="L739" s="29"/>
      <c r="M739" s="29"/>
      <c r="N739" s="32"/>
      <c r="O739" s="30"/>
      <c r="P739" s="31"/>
      <c r="Q739" s="29"/>
      <c r="R739" s="29"/>
      <c r="S739" s="29"/>
      <c r="T739" s="29"/>
      <c r="U739" s="32"/>
      <c r="V739" s="30"/>
      <c r="W739" s="31"/>
      <c r="X739" s="29"/>
      <c r="Y739" s="29"/>
      <c r="Z739" s="29"/>
      <c r="AA739" s="29"/>
      <c r="AB739" s="32"/>
      <c r="AC739" s="30"/>
      <c r="AD739" s="31"/>
      <c r="AE739" s="29"/>
      <c r="AF739" s="29"/>
      <c r="AG739" s="29"/>
      <c r="AH739" s="29"/>
      <c r="AI739" s="32"/>
      <c r="AJ739" s="30"/>
      <c r="AK739" s="31"/>
      <c r="AL739" s="29"/>
      <c r="AM739" s="29"/>
      <c r="AN739" s="29"/>
      <c r="AO739" s="29"/>
      <c r="AP739" s="32"/>
      <c r="AQ739" s="30"/>
      <c r="AR739" s="31"/>
      <c r="AS739" s="29"/>
      <c r="AT739" s="29"/>
      <c r="AU739" s="29"/>
      <c r="AV739" s="29"/>
      <c r="AW739" s="32"/>
      <c r="AX739" s="30"/>
      <c r="AY739" s="31"/>
      <c r="AZ739" s="29"/>
      <c r="BA739" s="29"/>
      <c r="BB739" s="29"/>
      <c r="BC739" s="29"/>
      <c r="BD739" s="32"/>
      <c r="BE739" s="30"/>
      <c r="BF739" s="31"/>
      <c r="BG739" s="29"/>
      <c r="BH739" s="29"/>
      <c r="BI739" s="29"/>
      <c r="BJ739" s="29"/>
      <c r="BK739" s="32"/>
      <c r="BL739" s="30"/>
      <c r="BM739" s="31"/>
      <c r="BN739" s="29"/>
      <c r="BO739" s="29"/>
      <c r="BP739" s="29"/>
      <c r="BQ739" s="29"/>
      <c r="BR739" s="32"/>
      <c r="BS739" s="30"/>
      <c r="BT739" s="31"/>
      <c r="BU739" s="29"/>
      <c r="BV739" s="29"/>
      <c r="BW739" s="29"/>
      <c r="BX739" s="29"/>
      <c r="BY739" s="32"/>
      <c r="BZ739" s="30"/>
      <c r="CA739" s="31"/>
      <c r="CB739" s="29"/>
      <c r="CC739" s="29"/>
      <c r="CD739" s="29"/>
      <c r="CE739" s="29"/>
      <c r="CF739" s="32"/>
      <c r="CG739" s="30"/>
      <c r="CH739" s="31"/>
      <c r="CI739" s="29"/>
      <c r="CJ739" s="29"/>
      <c r="CK739" s="29"/>
      <c r="CL739" s="29"/>
      <c r="CM739" s="32"/>
      <c r="CN739" s="30"/>
      <c r="CO739" s="31"/>
      <c r="CP739" s="29"/>
      <c r="CQ739" s="29"/>
      <c r="CR739" s="29"/>
      <c r="CS739" s="29"/>
      <c r="CT739" s="32"/>
      <c r="CU739" s="30"/>
      <c r="CV739" s="31"/>
      <c r="CW739" s="29"/>
      <c r="CX739" s="29"/>
      <c r="CY739" s="29"/>
      <c r="CZ739" s="29"/>
      <c r="DA739" s="32"/>
      <c r="DB739" s="30"/>
      <c r="DC739" s="31"/>
      <c r="DD739" s="29"/>
      <c r="DE739" s="29"/>
      <c r="DF739" s="29"/>
      <c r="DG739" s="29"/>
      <c r="DH739" s="32"/>
      <c r="DI739" s="30"/>
      <c r="DJ739" s="31"/>
      <c r="DK739" s="29"/>
      <c r="DL739" s="29"/>
      <c r="DM739" s="29"/>
      <c r="DN739" s="29"/>
      <c r="DO739" s="32"/>
      <c r="DP739" s="30"/>
      <c r="DQ739" s="31"/>
      <c r="DR739" s="29"/>
      <c r="DS739" s="29"/>
      <c r="DT739" s="29"/>
      <c r="DU739" s="29"/>
      <c r="DV739" s="32"/>
      <c r="DW739" s="30"/>
      <c r="DX739" s="31"/>
      <c r="DY739" s="29"/>
      <c r="DZ739" s="29"/>
      <c r="EA739" s="29"/>
      <c r="EB739" s="29"/>
      <c r="EC739" s="32"/>
      <c r="ED739" s="30"/>
      <c r="EE739" s="31"/>
      <c r="EF739" s="29"/>
      <c r="EG739" s="29"/>
      <c r="EH739" s="29"/>
      <c r="EI739" s="29"/>
      <c r="EJ739" s="32"/>
      <c r="EK739" s="30"/>
      <c r="EL739" s="31"/>
      <c r="EM739" s="29"/>
      <c r="EN739" s="29"/>
      <c r="EO739" s="29"/>
      <c r="EP739" s="29"/>
      <c r="EQ739" s="32"/>
      <c r="ER739" s="30"/>
      <c r="ES739" s="31"/>
      <c r="ET739" s="29"/>
      <c r="EU739" s="29"/>
      <c r="EV739" s="29"/>
      <c r="EW739" s="29"/>
      <c r="EX739" s="32"/>
      <c r="EY739" s="30"/>
      <c r="EZ739" s="31"/>
      <c r="FA739" s="29"/>
      <c r="FB739" s="29"/>
      <c r="FC739" s="29"/>
      <c r="FD739" s="29"/>
      <c r="FE739" s="32"/>
      <c r="FF739" s="30"/>
      <c r="FG739" s="31"/>
      <c r="FH739" s="29"/>
      <c r="FI739" s="29"/>
      <c r="FJ739" s="29"/>
      <c r="FK739" s="29"/>
      <c r="FL739" s="32"/>
      <c r="FM739" s="30"/>
      <c r="FN739" s="31"/>
      <c r="FO739" s="29"/>
      <c r="FP739" s="29"/>
      <c r="FQ739" s="29"/>
      <c r="FR739" s="29"/>
      <c r="FS739" s="32"/>
      <c r="FT739" s="30"/>
      <c r="FU739" s="31"/>
      <c r="FV739" s="29"/>
      <c r="FW739" s="29"/>
      <c r="FX739" s="29"/>
      <c r="FY739" s="29"/>
      <c r="FZ739" s="32"/>
      <c r="GA739" s="30"/>
      <c r="GB739" s="31"/>
      <c r="GC739" s="29"/>
      <c r="GD739" s="29"/>
      <c r="GE739" s="29"/>
      <c r="GF739" s="29"/>
      <c r="GG739" s="32"/>
      <c r="GH739" s="30"/>
      <c r="GI739" s="31"/>
      <c r="GJ739" s="29"/>
      <c r="GK739" s="29"/>
      <c r="GL739" s="29"/>
      <c r="GM739" s="29"/>
      <c r="GN739" s="32"/>
      <c r="GO739" s="30"/>
      <c r="GP739" s="31"/>
      <c r="GQ739" s="29"/>
      <c r="GR739" s="29"/>
      <c r="GS739" s="29"/>
      <c r="GT739" s="29"/>
      <c r="GU739" s="32"/>
      <c r="GV739" s="30"/>
      <c r="GW739" s="31"/>
      <c r="GX739" s="29"/>
      <c r="GY739" s="29"/>
      <c r="GZ739" s="29"/>
      <c r="HA739" s="29"/>
      <c r="HB739" s="32"/>
      <c r="HC739" s="30"/>
      <c r="HD739" s="31"/>
      <c r="HE739" s="29"/>
      <c r="HF739" s="29"/>
      <c r="HG739" s="29"/>
      <c r="HH739" s="29"/>
      <c r="HI739" s="32"/>
      <c r="HJ739" s="30"/>
      <c r="HK739" s="31"/>
      <c r="HL739" s="29"/>
      <c r="HM739" s="29"/>
      <c r="HN739" s="29"/>
      <c r="HO739" s="29"/>
      <c r="HP739" s="32"/>
      <c r="HQ739" s="30"/>
      <c r="HR739" s="31"/>
      <c r="HS739" s="29"/>
      <c r="HT739" s="29"/>
      <c r="HU739" s="29"/>
      <c r="HV739" s="29"/>
      <c r="HW739" s="32"/>
      <c r="HX739" s="30"/>
      <c r="HY739" s="31"/>
      <c r="HZ739" s="29"/>
      <c r="IA739" s="29"/>
      <c r="IB739" s="29"/>
      <c r="IC739" s="29"/>
      <c r="ID739" s="32"/>
      <c r="IE739" s="30"/>
      <c r="IF739" s="31"/>
      <c r="IG739" s="29"/>
      <c r="IH739" s="29"/>
      <c r="II739" s="29"/>
      <c r="IJ739" s="29"/>
      <c r="IK739" s="32"/>
      <c r="IL739" s="30"/>
      <c r="IM739" s="31"/>
      <c r="IN739" s="29"/>
      <c r="IO739" s="29"/>
      <c r="IP739" s="29"/>
      <c r="IQ739" s="29"/>
      <c r="IR739" s="32"/>
      <c r="IS739" s="30"/>
      <c r="IT739" s="31"/>
      <c r="IU739" s="29"/>
      <c r="IV739" s="29"/>
    </row>
    <row r="740" spans="1:256" hidden="1" outlineLevel="2" x14ac:dyDescent="0.25">
      <c r="A740" s="30" t="s">
        <v>1634</v>
      </c>
      <c r="B740" s="31">
        <v>37043</v>
      </c>
      <c r="C740" s="29" t="s">
        <v>1629</v>
      </c>
      <c r="D740" s="29" t="s">
        <v>1630</v>
      </c>
      <c r="E740" s="29"/>
      <c r="F740" s="29" t="s">
        <v>1631</v>
      </c>
      <c r="G740" s="32">
        <v>0</v>
      </c>
      <c r="H740" s="30"/>
      <c r="I740" s="31"/>
      <c r="J740" s="29"/>
      <c r="K740" s="29"/>
      <c r="L740" s="29"/>
      <c r="M740" s="29"/>
      <c r="N740" s="32"/>
      <c r="O740" s="30"/>
      <c r="P740" s="31"/>
      <c r="Q740" s="29"/>
      <c r="R740" s="29"/>
      <c r="S740" s="29"/>
      <c r="T740" s="29"/>
      <c r="U740" s="32"/>
      <c r="V740" s="30"/>
      <c r="W740" s="31"/>
      <c r="X740" s="29"/>
      <c r="Y740" s="29"/>
      <c r="Z740" s="29"/>
      <c r="AA740" s="29"/>
      <c r="AB740" s="32"/>
      <c r="AC740" s="30"/>
      <c r="AD740" s="31"/>
      <c r="AE740" s="29"/>
      <c r="AF740" s="29"/>
      <c r="AG740" s="29"/>
      <c r="AH740" s="29"/>
      <c r="AI740" s="32"/>
      <c r="AJ740" s="30"/>
      <c r="AK740" s="31"/>
      <c r="AL740" s="29"/>
      <c r="AM740" s="29"/>
      <c r="AN740" s="29"/>
      <c r="AO740" s="29"/>
      <c r="AP740" s="32"/>
      <c r="AQ740" s="30"/>
      <c r="AR740" s="31"/>
      <c r="AS740" s="29"/>
      <c r="AT740" s="29"/>
      <c r="AU740" s="29"/>
      <c r="AV740" s="29"/>
      <c r="AW740" s="32"/>
      <c r="AX740" s="30"/>
      <c r="AY740" s="31"/>
      <c r="AZ740" s="29"/>
      <c r="BA740" s="29"/>
      <c r="BB740" s="29"/>
      <c r="BC740" s="29"/>
      <c r="BD740" s="32"/>
      <c r="BE740" s="30"/>
      <c r="BF740" s="31"/>
      <c r="BG740" s="29"/>
      <c r="BH740" s="29"/>
      <c r="BI740" s="29"/>
      <c r="BJ740" s="29"/>
      <c r="BK740" s="32"/>
      <c r="BL740" s="30"/>
      <c r="BM740" s="31"/>
      <c r="BN740" s="29"/>
      <c r="BO740" s="29"/>
      <c r="BP740" s="29"/>
      <c r="BQ740" s="29"/>
      <c r="BR740" s="32"/>
      <c r="BS740" s="30"/>
      <c r="BT740" s="31"/>
      <c r="BU740" s="29"/>
      <c r="BV740" s="29"/>
      <c r="BW740" s="29"/>
      <c r="BX740" s="29"/>
      <c r="BY740" s="32"/>
      <c r="BZ740" s="30"/>
      <c r="CA740" s="31"/>
      <c r="CB740" s="29"/>
      <c r="CC740" s="29"/>
      <c r="CD740" s="29"/>
      <c r="CE740" s="29"/>
      <c r="CF740" s="32"/>
      <c r="CG740" s="30"/>
      <c r="CH740" s="31"/>
      <c r="CI740" s="29"/>
      <c r="CJ740" s="29"/>
      <c r="CK740" s="29"/>
      <c r="CL740" s="29"/>
      <c r="CM740" s="32"/>
      <c r="CN740" s="30"/>
      <c r="CO740" s="31"/>
      <c r="CP740" s="29"/>
      <c r="CQ740" s="29"/>
      <c r="CR740" s="29"/>
      <c r="CS740" s="29"/>
      <c r="CT740" s="32"/>
      <c r="CU740" s="30"/>
      <c r="CV740" s="31"/>
      <c r="CW740" s="29"/>
      <c r="CX740" s="29"/>
      <c r="CY740" s="29"/>
      <c r="CZ740" s="29"/>
      <c r="DA740" s="32"/>
      <c r="DB740" s="30"/>
      <c r="DC740" s="31"/>
      <c r="DD740" s="29"/>
      <c r="DE740" s="29"/>
      <c r="DF740" s="29"/>
      <c r="DG740" s="29"/>
      <c r="DH740" s="32"/>
      <c r="DI740" s="30"/>
      <c r="DJ740" s="31"/>
      <c r="DK740" s="29"/>
      <c r="DL740" s="29"/>
      <c r="DM740" s="29"/>
      <c r="DN740" s="29"/>
      <c r="DO740" s="32"/>
      <c r="DP740" s="30"/>
      <c r="DQ740" s="31"/>
      <c r="DR740" s="29"/>
      <c r="DS740" s="29"/>
      <c r="DT740" s="29"/>
      <c r="DU740" s="29"/>
      <c r="DV740" s="32"/>
      <c r="DW740" s="30"/>
      <c r="DX740" s="31"/>
      <c r="DY740" s="29"/>
      <c r="DZ740" s="29"/>
      <c r="EA740" s="29"/>
      <c r="EB740" s="29"/>
      <c r="EC740" s="32"/>
      <c r="ED740" s="30"/>
      <c r="EE740" s="31"/>
      <c r="EF740" s="29"/>
      <c r="EG740" s="29"/>
      <c r="EH740" s="29"/>
      <c r="EI740" s="29"/>
      <c r="EJ740" s="32"/>
      <c r="EK740" s="30"/>
      <c r="EL740" s="31"/>
      <c r="EM740" s="29"/>
      <c r="EN740" s="29"/>
      <c r="EO740" s="29"/>
      <c r="EP740" s="29"/>
      <c r="EQ740" s="32"/>
      <c r="ER740" s="30"/>
      <c r="ES740" s="31"/>
      <c r="ET740" s="29"/>
      <c r="EU740" s="29"/>
      <c r="EV740" s="29"/>
      <c r="EW740" s="29"/>
      <c r="EX740" s="32"/>
      <c r="EY740" s="30"/>
      <c r="EZ740" s="31"/>
      <c r="FA740" s="29"/>
      <c r="FB740" s="29"/>
      <c r="FC740" s="29"/>
      <c r="FD740" s="29"/>
      <c r="FE740" s="32"/>
      <c r="FF740" s="30"/>
      <c r="FG740" s="31"/>
      <c r="FH740" s="29"/>
      <c r="FI740" s="29"/>
      <c r="FJ740" s="29"/>
      <c r="FK740" s="29"/>
      <c r="FL740" s="32"/>
      <c r="FM740" s="30"/>
      <c r="FN740" s="31"/>
      <c r="FO740" s="29"/>
      <c r="FP740" s="29"/>
      <c r="FQ740" s="29"/>
      <c r="FR740" s="29"/>
      <c r="FS740" s="32"/>
      <c r="FT740" s="30"/>
      <c r="FU740" s="31"/>
      <c r="FV740" s="29"/>
      <c r="FW740" s="29"/>
      <c r="FX740" s="29"/>
      <c r="FY740" s="29"/>
      <c r="FZ740" s="32"/>
      <c r="GA740" s="30"/>
      <c r="GB740" s="31"/>
      <c r="GC740" s="29"/>
      <c r="GD740" s="29"/>
      <c r="GE740" s="29"/>
      <c r="GF740" s="29"/>
      <c r="GG740" s="32"/>
      <c r="GH740" s="30"/>
      <c r="GI740" s="31"/>
      <c r="GJ740" s="29"/>
      <c r="GK740" s="29"/>
      <c r="GL740" s="29"/>
      <c r="GM740" s="29"/>
      <c r="GN740" s="32"/>
      <c r="GO740" s="30"/>
      <c r="GP740" s="31"/>
      <c r="GQ740" s="29"/>
      <c r="GR740" s="29"/>
      <c r="GS740" s="29"/>
      <c r="GT740" s="29"/>
      <c r="GU740" s="32"/>
      <c r="GV740" s="30"/>
      <c r="GW740" s="31"/>
      <c r="GX740" s="29"/>
      <c r="GY740" s="29"/>
      <c r="GZ740" s="29"/>
      <c r="HA740" s="29"/>
      <c r="HB740" s="32"/>
      <c r="HC740" s="30"/>
      <c r="HD740" s="31"/>
      <c r="HE740" s="29"/>
      <c r="HF740" s="29"/>
      <c r="HG740" s="29"/>
      <c r="HH740" s="29"/>
      <c r="HI740" s="32"/>
      <c r="HJ740" s="30"/>
      <c r="HK740" s="31"/>
      <c r="HL740" s="29"/>
      <c r="HM740" s="29"/>
      <c r="HN740" s="29"/>
      <c r="HO740" s="29"/>
      <c r="HP740" s="32"/>
      <c r="HQ740" s="30"/>
      <c r="HR740" s="31"/>
      <c r="HS740" s="29"/>
      <c r="HT740" s="29"/>
      <c r="HU740" s="29"/>
      <c r="HV740" s="29"/>
      <c r="HW740" s="32"/>
      <c r="HX740" s="30"/>
      <c r="HY740" s="31"/>
      <c r="HZ740" s="29"/>
      <c r="IA740" s="29"/>
      <c r="IB740" s="29"/>
      <c r="IC740" s="29"/>
      <c r="ID740" s="32"/>
      <c r="IE740" s="30"/>
      <c r="IF740" s="31"/>
      <c r="IG740" s="29"/>
      <c r="IH740" s="29"/>
      <c r="II740" s="29"/>
      <c r="IJ740" s="29"/>
      <c r="IK740" s="32"/>
      <c r="IL740" s="30"/>
      <c r="IM740" s="31"/>
      <c r="IN740" s="29"/>
      <c r="IO740" s="29"/>
      <c r="IP740" s="29"/>
      <c r="IQ740" s="29"/>
      <c r="IR740" s="32"/>
      <c r="IS740" s="30"/>
      <c r="IT740" s="31"/>
      <c r="IU740" s="29"/>
      <c r="IV740" s="29"/>
    </row>
    <row r="741" spans="1:256" hidden="1" outlineLevel="2" x14ac:dyDescent="0.25">
      <c r="A741" s="30" t="s">
        <v>1635</v>
      </c>
      <c r="B741" s="31">
        <v>37046</v>
      </c>
      <c r="C741" s="29" t="s">
        <v>1636</v>
      </c>
      <c r="D741" s="29" t="s">
        <v>1630</v>
      </c>
      <c r="E741" s="29"/>
      <c r="F741" s="29" t="s">
        <v>1631</v>
      </c>
      <c r="G741" s="32">
        <v>0</v>
      </c>
      <c r="H741" s="30"/>
      <c r="I741" s="31"/>
      <c r="J741" s="29"/>
      <c r="K741" s="29"/>
      <c r="L741" s="29"/>
      <c r="M741" s="29"/>
      <c r="N741" s="32"/>
      <c r="O741" s="30"/>
      <c r="P741" s="31"/>
      <c r="Q741" s="29"/>
      <c r="R741" s="29"/>
      <c r="S741" s="29"/>
      <c r="T741" s="29"/>
      <c r="U741" s="32"/>
      <c r="V741" s="30"/>
      <c r="W741" s="31"/>
      <c r="X741" s="29"/>
      <c r="Y741" s="29"/>
      <c r="Z741" s="29"/>
      <c r="AA741" s="29"/>
      <c r="AB741" s="32"/>
      <c r="AC741" s="30"/>
      <c r="AD741" s="31"/>
      <c r="AE741" s="29"/>
      <c r="AF741" s="29"/>
      <c r="AG741" s="29"/>
      <c r="AH741" s="29"/>
      <c r="AI741" s="32"/>
      <c r="AJ741" s="30"/>
      <c r="AK741" s="31"/>
      <c r="AL741" s="29"/>
      <c r="AM741" s="29"/>
      <c r="AN741" s="29"/>
      <c r="AO741" s="29"/>
      <c r="AP741" s="32"/>
      <c r="AQ741" s="30"/>
      <c r="AR741" s="31"/>
      <c r="AS741" s="29"/>
      <c r="AT741" s="29"/>
      <c r="AU741" s="29"/>
      <c r="AV741" s="29"/>
      <c r="AW741" s="32"/>
      <c r="AX741" s="30"/>
      <c r="AY741" s="31"/>
      <c r="AZ741" s="29"/>
      <c r="BA741" s="29"/>
      <c r="BB741" s="29"/>
      <c r="BC741" s="29"/>
      <c r="BD741" s="32"/>
      <c r="BE741" s="30"/>
      <c r="BF741" s="31"/>
      <c r="BG741" s="29"/>
      <c r="BH741" s="29"/>
      <c r="BI741" s="29"/>
      <c r="BJ741" s="29"/>
      <c r="BK741" s="32"/>
      <c r="BL741" s="30"/>
      <c r="BM741" s="31"/>
      <c r="BN741" s="29"/>
      <c r="BO741" s="29"/>
      <c r="BP741" s="29"/>
      <c r="BQ741" s="29"/>
      <c r="BR741" s="32"/>
      <c r="BS741" s="30"/>
      <c r="BT741" s="31"/>
      <c r="BU741" s="29"/>
      <c r="BV741" s="29"/>
      <c r="BW741" s="29"/>
      <c r="BX741" s="29"/>
      <c r="BY741" s="32"/>
      <c r="BZ741" s="30"/>
      <c r="CA741" s="31"/>
      <c r="CB741" s="29"/>
      <c r="CC741" s="29"/>
      <c r="CD741" s="29"/>
      <c r="CE741" s="29"/>
      <c r="CF741" s="32"/>
      <c r="CG741" s="30"/>
      <c r="CH741" s="31"/>
      <c r="CI741" s="29"/>
      <c r="CJ741" s="29"/>
      <c r="CK741" s="29"/>
      <c r="CL741" s="29"/>
      <c r="CM741" s="32"/>
      <c r="CN741" s="30"/>
      <c r="CO741" s="31"/>
      <c r="CP741" s="29"/>
      <c r="CQ741" s="29"/>
      <c r="CR741" s="29"/>
      <c r="CS741" s="29"/>
      <c r="CT741" s="32"/>
      <c r="CU741" s="30"/>
      <c r="CV741" s="31"/>
      <c r="CW741" s="29"/>
      <c r="CX741" s="29"/>
      <c r="CY741" s="29"/>
      <c r="CZ741" s="29"/>
      <c r="DA741" s="32"/>
      <c r="DB741" s="30"/>
      <c r="DC741" s="31"/>
      <c r="DD741" s="29"/>
      <c r="DE741" s="29"/>
      <c r="DF741" s="29"/>
      <c r="DG741" s="29"/>
      <c r="DH741" s="32"/>
      <c r="DI741" s="30"/>
      <c r="DJ741" s="31"/>
      <c r="DK741" s="29"/>
      <c r="DL741" s="29"/>
      <c r="DM741" s="29"/>
      <c r="DN741" s="29"/>
      <c r="DO741" s="32"/>
      <c r="DP741" s="30"/>
      <c r="DQ741" s="31"/>
      <c r="DR741" s="29"/>
      <c r="DS741" s="29"/>
      <c r="DT741" s="29"/>
      <c r="DU741" s="29"/>
      <c r="DV741" s="32"/>
      <c r="DW741" s="30"/>
      <c r="DX741" s="31"/>
      <c r="DY741" s="29"/>
      <c r="DZ741" s="29"/>
      <c r="EA741" s="29"/>
      <c r="EB741" s="29"/>
      <c r="EC741" s="32"/>
      <c r="ED741" s="30"/>
      <c r="EE741" s="31"/>
      <c r="EF741" s="29"/>
      <c r="EG741" s="29"/>
      <c r="EH741" s="29"/>
      <c r="EI741" s="29"/>
      <c r="EJ741" s="32"/>
      <c r="EK741" s="30"/>
      <c r="EL741" s="31"/>
      <c r="EM741" s="29"/>
      <c r="EN741" s="29"/>
      <c r="EO741" s="29"/>
      <c r="EP741" s="29"/>
      <c r="EQ741" s="32"/>
      <c r="ER741" s="30"/>
      <c r="ES741" s="31"/>
      <c r="ET741" s="29"/>
      <c r="EU741" s="29"/>
      <c r="EV741" s="29"/>
      <c r="EW741" s="29"/>
      <c r="EX741" s="32"/>
      <c r="EY741" s="30"/>
      <c r="EZ741" s="31"/>
      <c r="FA741" s="29"/>
      <c r="FB741" s="29"/>
      <c r="FC741" s="29"/>
      <c r="FD741" s="29"/>
      <c r="FE741" s="32"/>
      <c r="FF741" s="30"/>
      <c r="FG741" s="31"/>
      <c r="FH741" s="29"/>
      <c r="FI741" s="29"/>
      <c r="FJ741" s="29"/>
      <c r="FK741" s="29"/>
      <c r="FL741" s="32"/>
      <c r="FM741" s="30"/>
      <c r="FN741" s="31"/>
      <c r="FO741" s="29"/>
      <c r="FP741" s="29"/>
      <c r="FQ741" s="29"/>
      <c r="FR741" s="29"/>
      <c r="FS741" s="32"/>
      <c r="FT741" s="30"/>
      <c r="FU741" s="31"/>
      <c r="FV741" s="29"/>
      <c r="FW741" s="29"/>
      <c r="FX741" s="29"/>
      <c r="FY741" s="29"/>
      <c r="FZ741" s="32"/>
      <c r="GA741" s="30"/>
      <c r="GB741" s="31"/>
      <c r="GC741" s="29"/>
      <c r="GD741" s="29"/>
      <c r="GE741" s="29"/>
      <c r="GF741" s="29"/>
      <c r="GG741" s="32"/>
      <c r="GH741" s="30"/>
      <c r="GI741" s="31"/>
      <c r="GJ741" s="29"/>
      <c r="GK741" s="29"/>
      <c r="GL741" s="29"/>
      <c r="GM741" s="29"/>
      <c r="GN741" s="32"/>
      <c r="GO741" s="30"/>
      <c r="GP741" s="31"/>
      <c r="GQ741" s="29"/>
      <c r="GR741" s="29"/>
      <c r="GS741" s="29"/>
      <c r="GT741" s="29"/>
      <c r="GU741" s="32"/>
      <c r="GV741" s="30"/>
      <c r="GW741" s="31"/>
      <c r="GX741" s="29"/>
      <c r="GY741" s="29"/>
      <c r="GZ741" s="29"/>
      <c r="HA741" s="29"/>
      <c r="HB741" s="32"/>
      <c r="HC741" s="30"/>
      <c r="HD741" s="31"/>
      <c r="HE741" s="29"/>
      <c r="HF741" s="29"/>
      <c r="HG741" s="29"/>
      <c r="HH741" s="29"/>
      <c r="HI741" s="32"/>
      <c r="HJ741" s="30"/>
      <c r="HK741" s="31"/>
      <c r="HL741" s="29"/>
      <c r="HM741" s="29"/>
      <c r="HN741" s="29"/>
      <c r="HO741" s="29"/>
      <c r="HP741" s="32"/>
      <c r="HQ741" s="30"/>
      <c r="HR741" s="31"/>
      <c r="HS741" s="29"/>
      <c r="HT741" s="29"/>
      <c r="HU741" s="29"/>
      <c r="HV741" s="29"/>
      <c r="HW741" s="32"/>
      <c r="HX741" s="30"/>
      <c r="HY741" s="31"/>
      <c r="HZ741" s="29"/>
      <c r="IA741" s="29"/>
      <c r="IB741" s="29"/>
      <c r="IC741" s="29"/>
      <c r="ID741" s="32"/>
      <c r="IE741" s="30"/>
      <c r="IF741" s="31"/>
      <c r="IG741" s="29"/>
      <c r="IH741" s="29"/>
      <c r="II741" s="29"/>
      <c r="IJ741" s="29"/>
      <c r="IK741" s="32"/>
      <c r="IL741" s="30"/>
      <c r="IM741" s="31"/>
      <c r="IN741" s="29"/>
      <c r="IO741" s="29"/>
      <c r="IP741" s="29"/>
      <c r="IQ741" s="29"/>
      <c r="IR741" s="32"/>
      <c r="IS741" s="30"/>
      <c r="IT741" s="31"/>
      <c r="IU741" s="29"/>
      <c r="IV741" s="29"/>
    </row>
    <row r="742" spans="1:256" hidden="1" outlineLevel="2" x14ac:dyDescent="0.25">
      <c r="A742" s="30" t="s">
        <v>1635</v>
      </c>
      <c r="B742" s="31">
        <v>37046</v>
      </c>
      <c r="C742" s="29" t="s">
        <v>1629</v>
      </c>
      <c r="D742" s="29" t="s">
        <v>1630</v>
      </c>
      <c r="E742" s="29"/>
      <c r="F742" s="29" t="s">
        <v>1631</v>
      </c>
      <c r="G742" s="32">
        <v>0</v>
      </c>
      <c r="H742" s="30"/>
      <c r="I742" s="31"/>
      <c r="J742" s="29"/>
      <c r="K742" s="29"/>
      <c r="L742" s="29"/>
      <c r="M742" s="29"/>
      <c r="N742" s="32"/>
      <c r="O742" s="30"/>
      <c r="P742" s="31"/>
      <c r="Q742" s="29"/>
      <c r="R742" s="29"/>
      <c r="S742" s="29"/>
      <c r="T742" s="29"/>
      <c r="U742" s="32"/>
      <c r="V742" s="30"/>
      <c r="W742" s="31"/>
      <c r="X742" s="29"/>
      <c r="Y742" s="29"/>
      <c r="Z742" s="29"/>
      <c r="AA742" s="29"/>
      <c r="AB742" s="32"/>
      <c r="AC742" s="30"/>
      <c r="AD742" s="31"/>
      <c r="AE742" s="29"/>
      <c r="AF742" s="29"/>
      <c r="AG742" s="29"/>
      <c r="AH742" s="29"/>
      <c r="AI742" s="32"/>
      <c r="AJ742" s="30"/>
      <c r="AK742" s="31"/>
      <c r="AL742" s="29"/>
      <c r="AM742" s="29"/>
      <c r="AN742" s="29"/>
      <c r="AO742" s="29"/>
      <c r="AP742" s="32"/>
      <c r="AQ742" s="30"/>
      <c r="AR742" s="31"/>
      <c r="AS742" s="29"/>
      <c r="AT742" s="29"/>
      <c r="AU742" s="29"/>
      <c r="AV742" s="29"/>
      <c r="AW742" s="32"/>
      <c r="AX742" s="30"/>
      <c r="AY742" s="31"/>
      <c r="AZ742" s="29"/>
      <c r="BA742" s="29"/>
      <c r="BB742" s="29"/>
      <c r="BC742" s="29"/>
      <c r="BD742" s="32"/>
      <c r="BE742" s="30"/>
      <c r="BF742" s="31"/>
      <c r="BG742" s="29"/>
      <c r="BH742" s="29"/>
      <c r="BI742" s="29"/>
      <c r="BJ742" s="29"/>
      <c r="BK742" s="32"/>
      <c r="BL742" s="30"/>
      <c r="BM742" s="31"/>
      <c r="BN742" s="29"/>
      <c r="BO742" s="29"/>
      <c r="BP742" s="29"/>
      <c r="BQ742" s="29"/>
      <c r="BR742" s="32"/>
      <c r="BS742" s="30"/>
      <c r="BT742" s="31"/>
      <c r="BU742" s="29"/>
      <c r="BV742" s="29"/>
      <c r="BW742" s="29"/>
      <c r="BX742" s="29"/>
      <c r="BY742" s="32"/>
      <c r="BZ742" s="30"/>
      <c r="CA742" s="31"/>
      <c r="CB742" s="29"/>
      <c r="CC742" s="29"/>
      <c r="CD742" s="29"/>
      <c r="CE742" s="29"/>
      <c r="CF742" s="32"/>
      <c r="CG742" s="30"/>
      <c r="CH742" s="31"/>
      <c r="CI742" s="29"/>
      <c r="CJ742" s="29"/>
      <c r="CK742" s="29"/>
      <c r="CL742" s="29"/>
      <c r="CM742" s="32"/>
      <c r="CN742" s="30"/>
      <c r="CO742" s="31"/>
      <c r="CP742" s="29"/>
      <c r="CQ742" s="29"/>
      <c r="CR742" s="29"/>
      <c r="CS742" s="29"/>
      <c r="CT742" s="32"/>
      <c r="CU742" s="30"/>
      <c r="CV742" s="31"/>
      <c r="CW742" s="29"/>
      <c r="CX742" s="29"/>
      <c r="CY742" s="29"/>
      <c r="CZ742" s="29"/>
      <c r="DA742" s="32"/>
      <c r="DB742" s="30"/>
      <c r="DC742" s="31"/>
      <c r="DD742" s="29"/>
      <c r="DE742" s="29"/>
      <c r="DF742" s="29"/>
      <c r="DG742" s="29"/>
      <c r="DH742" s="32"/>
      <c r="DI742" s="30"/>
      <c r="DJ742" s="31"/>
      <c r="DK742" s="29"/>
      <c r="DL742" s="29"/>
      <c r="DM742" s="29"/>
      <c r="DN742" s="29"/>
      <c r="DO742" s="32"/>
      <c r="DP742" s="30"/>
      <c r="DQ742" s="31"/>
      <c r="DR742" s="29"/>
      <c r="DS742" s="29"/>
      <c r="DT742" s="29"/>
      <c r="DU742" s="29"/>
      <c r="DV742" s="32"/>
      <c r="DW742" s="30"/>
      <c r="DX742" s="31"/>
      <c r="DY742" s="29"/>
      <c r="DZ742" s="29"/>
      <c r="EA742" s="29"/>
      <c r="EB742" s="29"/>
      <c r="EC742" s="32"/>
      <c r="ED742" s="30"/>
      <c r="EE742" s="31"/>
      <c r="EF742" s="29"/>
      <c r="EG742" s="29"/>
      <c r="EH742" s="29"/>
      <c r="EI742" s="29"/>
      <c r="EJ742" s="32"/>
      <c r="EK742" s="30"/>
      <c r="EL742" s="31"/>
      <c r="EM742" s="29"/>
      <c r="EN742" s="29"/>
      <c r="EO742" s="29"/>
      <c r="EP742" s="29"/>
      <c r="EQ742" s="32"/>
      <c r="ER742" s="30"/>
      <c r="ES742" s="31"/>
      <c r="ET742" s="29"/>
      <c r="EU742" s="29"/>
      <c r="EV742" s="29"/>
      <c r="EW742" s="29"/>
      <c r="EX742" s="32"/>
      <c r="EY742" s="30"/>
      <c r="EZ742" s="31"/>
      <c r="FA742" s="29"/>
      <c r="FB742" s="29"/>
      <c r="FC742" s="29"/>
      <c r="FD742" s="29"/>
      <c r="FE742" s="32"/>
      <c r="FF742" s="30"/>
      <c r="FG742" s="31"/>
      <c r="FH742" s="29"/>
      <c r="FI742" s="29"/>
      <c r="FJ742" s="29"/>
      <c r="FK742" s="29"/>
      <c r="FL742" s="32"/>
      <c r="FM742" s="30"/>
      <c r="FN742" s="31"/>
      <c r="FO742" s="29"/>
      <c r="FP742" s="29"/>
      <c r="FQ742" s="29"/>
      <c r="FR742" s="29"/>
      <c r="FS742" s="32"/>
      <c r="FT742" s="30"/>
      <c r="FU742" s="31"/>
      <c r="FV742" s="29"/>
      <c r="FW742" s="29"/>
      <c r="FX742" s="29"/>
      <c r="FY742" s="29"/>
      <c r="FZ742" s="32"/>
      <c r="GA742" s="30"/>
      <c r="GB742" s="31"/>
      <c r="GC742" s="29"/>
      <c r="GD742" s="29"/>
      <c r="GE742" s="29"/>
      <c r="GF742" s="29"/>
      <c r="GG742" s="32"/>
      <c r="GH742" s="30"/>
      <c r="GI742" s="31"/>
      <c r="GJ742" s="29"/>
      <c r="GK742" s="29"/>
      <c r="GL742" s="29"/>
      <c r="GM742" s="29"/>
      <c r="GN742" s="32"/>
      <c r="GO742" s="30"/>
      <c r="GP742" s="31"/>
      <c r="GQ742" s="29"/>
      <c r="GR742" s="29"/>
      <c r="GS742" s="29"/>
      <c r="GT742" s="29"/>
      <c r="GU742" s="32"/>
      <c r="GV742" s="30"/>
      <c r="GW742" s="31"/>
      <c r="GX742" s="29"/>
      <c r="GY742" s="29"/>
      <c r="GZ742" s="29"/>
      <c r="HA742" s="29"/>
      <c r="HB742" s="32"/>
      <c r="HC742" s="30"/>
      <c r="HD742" s="31"/>
      <c r="HE742" s="29"/>
      <c r="HF742" s="29"/>
      <c r="HG742" s="29"/>
      <c r="HH742" s="29"/>
      <c r="HI742" s="32"/>
      <c r="HJ742" s="30"/>
      <c r="HK742" s="31"/>
      <c r="HL742" s="29"/>
      <c r="HM742" s="29"/>
      <c r="HN742" s="29"/>
      <c r="HO742" s="29"/>
      <c r="HP742" s="32"/>
      <c r="HQ742" s="30"/>
      <c r="HR742" s="31"/>
      <c r="HS742" s="29"/>
      <c r="HT742" s="29"/>
      <c r="HU742" s="29"/>
      <c r="HV742" s="29"/>
      <c r="HW742" s="32"/>
      <c r="HX742" s="30"/>
      <c r="HY742" s="31"/>
      <c r="HZ742" s="29"/>
      <c r="IA742" s="29"/>
      <c r="IB742" s="29"/>
      <c r="IC742" s="29"/>
      <c r="ID742" s="32"/>
      <c r="IE742" s="30"/>
      <c r="IF742" s="31"/>
      <c r="IG742" s="29"/>
      <c r="IH742" s="29"/>
      <c r="II742" s="29"/>
      <c r="IJ742" s="29"/>
      <c r="IK742" s="32"/>
      <c r="IL742" s="30"/>
      <c r="IM742" s="31"/>
      <c r="IN742" s="29"/>
      <c r="IO742" s="29"/>
      <c r="IP742" s="29"/>
      <c r="IQ742" s="29"/>
      <c r="IR742" s="32"/>
      <c r="IS742" s="30"/>
      <c r="IT742" s="31"/>
      <c r="IU742" s="29"/>
      <c r="IV742" s="29"/>
    </row>
    <row r="743" spans="1:256" hidden="1" outlineLevel="2" x14ac:dyDescent="0.25">
      <c r="A743" s="30" t="s">
        <v>1682</v>
      </c>
      <c r="B743" s="31">
        <v>37046</v>
      </c>
      <c r="C743" s="29" t="s">
        <v>1629</v>
      </c>
      <c r="D743" s="29" t="s">
        <v>1630</v>
      </c>
      <c r="E743" s="29"/>
      <c r="F743" s="29" t="s">
        <v>1631</v>
      </c>
      <c r="G743" s="32">
        <v>745</v>
      </c>
      <c r="H743" s="30"/>
      <c r="I743" s="31"/>
      <c r="J743" s="29"/>
      <c r="K743" s="29"/>
      <c r="L743" s="29"/>
      <c r="M743" s="29"/>
      <c r="N743" s="32"/>
      <c r="O743" s="30"/>
      <c r="P743" s="31"/>
      <c r="Q743" s="29"/>
      <c r="R743" s="29"/>
      <c r="S743" s="29"/>
      <c r="T743" s="29"/>
      <c r="U743" s="32"/>
      <c r="V743" s="30"/>
      <c r="W743" s="31"/>
      <c r="X743" s="29"/>
      <c r="Y743" s="29"/>
      <c r="Z743" s="29"/>
      <c r="AA743" s="29"/>
      <c r="AB743" s="32"/>
      <c r="AC743" s="30"/>
      <c r="AD743" s="31"/>
      <c r="AE743" s="29"/>
      <c r="AF743" s="29"/>
      <c r="AG743" s="29"/>
      <c r="AH743" s="29"/>
      <c r="AI743" s="32"/>
      <c r="AJ743" s="30"/>
      <c r="AK743" s="31"/>
      <c r="AL743" s="29"/>
      <c r="AM743" s="29"/>
      <c r="AN743" s="29"/>
      <c r="AO743" s="29"/>
      <c r="AP743" s="32"/>
      <c r="AQ743" s="30"/>
      <c r="AR743" s="31"/>
      <c r="AS743" s="29"/>
      <c r="AT743" s="29"/>
      <c r="AU743" s="29"/>
      <c r="AV743" s="29"/>
      <c r="AW743" s="32"/>
      <c r="AX743" s="30"/>
      <c r="AY743" s="31"/>
      <c r="AZ743" s="29"/>
      <c r="BA743" s="29"/>
      <c r="BB743" s="29"/>
      <c r="BC743" s="29"/>
      <c r="BD743" s="32"/>
      <c r="BE743" s="30"/>
      <c r="BF743" s="31"/>
      <c r="BG743" s="29"/>
      <c r="BH743" s="29"/>
      <c r="BI743" s="29"/>
      <c r="BJ743" s="29"/>
      <c r="BK743" s="32"/>
      <c r="BL743" s="30"/>
      <c r="BM743" s="31"/>
      <c r="BN743" s="29"/>
      <c r="BO743" s="29"/>
      <c r="BP743" s="29"/>
      <c r="BQ743" s="29"/>
      <c r="BR743" s="32"/>
      <c r="BS743" s="30"/>
      <c r="BT743" s="31"/>
      <c r="BU743" s="29"/>
      <c r="BV743" s="29"/>
      <c r="BW743" s="29"/>
      <c r="BX743" s="29"/>
      <c r="BY743" s="32"/>
      <c r="BZ743" s="30"/>
      <c r="CA743" s="31"/>
      <c r="CB743" s="29"/>
      <c r="CC743" s="29"/>
      <c r="CD743" s="29"/>
      <c r="CE743" s="29"/>
      <c r="CF743" s="32"/>
      <c r="CG743" s="30"/>
      <c r="CH743" s="31"/>
      <c r="CI743" s="29"/>
      <c r="CJ743" s="29"/>
      <c r="CK743" s="29"/>
      <c r="CL743" s="29"/>
      <c r="CM743" s="32"/>
      <c r="CN743" s="30"/>
      <c r="CO743" s="31"/>
      <c r="CP743" s="29"/>
      <c r="CQ743" s="29"/>
      <c r="CR743" s="29"/>
      <c r="CS743" s="29"/>
      <c r="CT743" s="32"/>
      <c r="CU743" s="30"/>
      <c r="CV743" s="31"/>
      <c r="CW743" s="29"/>
      <c r="CX743" s="29"/>
      <c r="CY743" s="29"/>
      <c r="CZ743" s="29"/>
      <c r="DA743" s="32"/>
      <c r="DB743" s="30"/>
      <c r="DC743" s="31"/>
      <c r="DD743" s="29"/>
      <c r="DE743" s="29"/>
      <c r="DF743" s="29"/>
      <c r="DG743" s="29"/>
      <c r="DH743" s="32"/>
      <c r="DI743" s="30"/>
      <c r="DJ743" s="31"/>
      <c r="DK743" s="29"/>
      <c r="DL743" s="29"/>
      <c r="DM743" s="29"/>
      <c r="DN743" s="29"/>
      <c r="DO743" s="32"/>
      <c r="DP743" s="30"/>
      <c r="DQ743" s="31"/>
      <c r="DR743" s="29"/>
      <c r="DS743" s="29"/>
      <c r="DT743" s="29"/>
      <c r="DU743" s="29"/>
      <c r="DV743" s="32"/>
      <c r="DW743" s="30"/>
      <c r="DX743" s="31"/>
      <c r="DY743" s="29"/>
      <c r="DZ743" s="29"/>
      <c r="EA743" s="29"/>
      <c r="EB743" s="29"/>
      <c r="EC743" s="32"/>
      <c r="ED743" s="30"/>
      <c r="EE743" s="31"/>
      <c r="EF743" s="29"/>
      <c r="EG743" s="29"/>
      <c r="EH743" s="29"/>
      <c r="EI743" s="29"/>
      <c r="EJ743" s="32"/>
      <c r="EK743" s="30"/>
      <c r="EL743" s="31"/>
      <c r="EM743" s="29"/>
      <c r="EN743" s="29"/>
      <c r="EO743" s="29"/>
      <c r="EP743" s="29"/>
      <c r="EQ743" s="32"/>
      <c r="ER743" s="30"/>
      <c r="ES743" s="31"/>
      <c r="ET743" s="29"/>
      <c r="EU743" s="29"/>
      <c r="EV743" s="29"/>
      <c r="EW743" s="29"/>
      <c r="EX743" s="32"/>
      <c r="EY743" s="30"/>
      <c r="EZ743" s="31"/>
      <c r="FA743" s="29"/>
      <c r="FB743" s="29"/>
      <c r="FC743" s="29"/>
      <c r="FD743" s="29"/>
      <c r="FE743" s="32"/>
      <c r="FF743" s="30"/>
      <c r="FG743" s="31"/>
      <c r="FH743" s="29"/>
      <c r="FI743" s="29"/>
      <c r="FJ743" s="29"/>
      <c r="FK743" s="29"/>
      <c r="FL743" s="32"/>
      <c r="FM743" s="30"/>
      <c r="FN743" s="31"/>
      <c r="FO743" s="29"/>
      <c r="FP743" s="29"/>
      <c r="FQ743" s="29"/>
      <c r="FR743" s="29"/>
      <c r="FS743" s="32"/>
      <c r="FT743" s="30"/>
      <c r="FU743" s="31"/>
      <c r="FV743" s="29"/>
      <c r="FW743" s="29"/>
      <c r="FX743" s="29"/>
      <c r="FY743" s="29"/>
      <c r="FZ743" s="32"/>
      <c r="GA743" s="30"/>
      <c r="GB743" s="31"/>
      <c r="GC743" s="29"/>
      <c r="GD743" s="29"/>
      <c r="GE743" s="29"/>
      <c r="GF743" s="29"/>
      <c r="GG743" s="32"/>
      <c r="GH743" s="30"/>
      <c r="GI743" s="31"/>
      <c r="GJ743" s="29"/>
      <c r="GK743" s="29"/>
      <c r="GL743" s="29"/>
      <c r="GM743" s="29"/>
      <c r="GN743" s="32"/>
      <c r="GO743" s="30"/>
      <c r="GP743" s="31"/>
      <c r="GQ743" s="29"/>
      <c r="GR743" s="29"/>
      <c r="GS743" s="29"/>
      <c r="GT743" s="29"/>
      <c r="GU743" s="32"/>
      <c r="GV743" s="30"/>
      <c r="GW743" s="31"/>
      <c r="GX743" s="29"/>
      <c r="GY743" s="29"/>
      <c r="GZ743" s="29"/>
      <c r="HA743" s="29"/>
      <c r="HB743" s="32"/>
      <c r="HC743" s="30"/>
      <c r="HD743" s="31"/>
      <c r="HE743" s="29"/>
      <c r="HF743" s="29"/>
      <c r="HG743" s="29"/>
      <c r="HH743" s="29"/>
      <c r="HI743" s="32"/>
      <c r="HJ743" s="30"/>
      <c r="HK743" s="31"/>
      <c r="HL743" s="29"/>
      <c r="HM743" s="29"/>
      <c r="HN743" s="29"/>
      <c r="HO743" s="29"/>
      <c r="HP743" s="32"/>
      <c r="HQ743" s="30"/>
      <c r="HR743" s="31"/>
      <c r="HS743" s="29"/>
      <c r="HT743" s="29"/>
      <c r="HU743" s="29"/>
      <c r="HV743" s="29"/>
      <c r="HW743" s="32"/>
      <c r="HX743" s="30"/>
      <c r="HY743" s="31"/>
      <c r="HZ743" s="29"/>
      <c r="IA743" s="29"/>
      <c r="IB743" s="29"/>
      <c r="IC743" s="29"/>
      <c r="ID743" s="32"/>
      <c r="IE743" s="30"/>
      <c r="IF743" s="31"/>
      <c r="IG743" s="29"/>
      <c r="IH743" s="29"/>
      <c r="II743" s="29"/>
      <c r="IJ743" s="29"/>
      <c r="IK743" s="32"/>
      <c r="IL743" s="30"/>
      <c r="IM743" s="31"/>
      <c r="IN743" s="29"/>
      <c r="IO743" s="29"/>
      <c r="IP743" s="29"/>
      <c r="IQ743" s="29"/>
      <c r="IR743" s="32"/>
      <c r="IS743" s="30"/>
      <c r="IT743" s="31"/>
      <c r="IU743" s="29"/>
      <c r="IV743" s="29"/>
    </row>
    <row r="744" spans="1:256" hidden="1" outlineLevel="2" x14ac:dyDescent="0.25">
      <c r="A744" s="30" t="s">
        <v>1684</v>
      </c>
      <c r="B744" s="31">
        <v>37047</v>
      </c>
      <c r="C744" s="29" t="s">
        <v>1685</v>
      </c>
      <c r="D744" s="29" t="s">
        <v>1630</v>
      </c>
      <c r="E744" s="29"/>
      <c r="F744" s="29" t="s">
        <v>1631</v>
      </c>
      <c r="G744" s="32">
        <v>1133</v>
      </c>
      <c r="H744" s="30"/>
      <c r="I744" s="31"/>
      <c r="J744" s="29"/>
      <c r="K744" s="29"/>
      <c r="L744" s="29"/>
      <c r="M744" s="29"/>
      <c r="N744" s="32"/>
      <c r="O744" s="30"/>
      <c r="P744" s="31"/>
      <c r="Q744" s="29"/>
      <c r="R744" s="29"/>
      <c r="S744" s="29"/>
      <c r="T744" s="29"/>
      <c r="U744" s="32"/>
      <c r="V744" s="30"/>
      <c r="W744" s="31"/>
      <c r="X744" s="29"/>
      <c r="Y744" s="29"/>
      <c r="Z744" s="29"/>
      <c r="AA744" s="29"/>
      <c r="AB744" s="32"/>
      <c r="AC744" s="30"/>
      <c r="AD744" s="31"/>
      <c r="AE744" s="29"/>
      <c r="AF744" s="29"/>
      <c r="AG744" s="29"/>
      <c r="AH744" s="29"/>
      <c r="AI744" s="32"/>
      <c r="AJ744" s="30"/>
      <c r="AK744" s="31"/>
      <c r="AL744" s="29"/>
      <c r="AM744" s="29"/>
      <c r="AN744" s="29"/>
      <c r="AO744" s="29"/>
      <c r="AP744" s="32"/>
      <c r="AQ744" s="30"/>
      <c r="AR744" s="31"/>
      <c r="AS744" s="29"/>
      <c r="AT744" s="29"/>
      <c r="AU744" s="29"/>
      <c r="AV744" s="29"/>
      <c r="AW744" s="32"/>
      <c r="AX744" s="30"/>
      <c r="AY744" s="31"/>
      <c r="AZ744" s="29"/>
      <c r="BA744" s="29"/>
      <c r="BB744" s="29"/>
      <c r="BC744" s="29"/>
      <c r="BD744" s="32"/>
      <c r="BE744" s="30"/>
      <c r="BF744" s="31"/>
      <c r="BG744" s="29"/>
      <c r="BH744" s="29"/>
      <c r="BI744" s="29"/>
      <c r="BJ744" s="29"/>
      <c r="BK744" s="32"/>
      <c r="BL744" s="30"/>
      <c r="BM744" s="31"/>
      <c r="BN744" s="29"/>
      <c r="BO744" s="29"/>
      <c r="BP744" s="29"/>
      <c r="BQ744" s="29"/>
      <c r="BR744" s="32"/>
      <c r="BS744" s="30"/>
      <c r="BT744" s="31"/>
      <c r="BU744" s="29"/>
      <c r="BV744" s="29"/>
      <c r="BW744" s="29"/>
      <c r="BX744" s="29"/>
      <c r="BY744" s="32"/>
      <c r="BZ744" s="30"/>
      <c r="CA744" s="31"/>
      <c r="CB744" s="29"/>
      <c r="CC744" s="29"/>
      <c r="CD744" s="29"/>
      <c r="CE744" s="29"/>
      <c r="CF744" s="32"/>
      <c r="CG744" s="30"/>
      <c r="CH744" s="31"/>
      <c r="CI744" s="29"/>
      <c r="CJ744" s="29"/>
      <c r="CK744" s="29"/>
      <c r="CL744" s="29"/>
      <c r="CM744" s="32"/>
      <c r="CN744" s="30"/>
      <c r="CO744" s="31"/>
      <c r="CP744" s="29"/>
      <c r="CQ744" s="29"/>
      <c r="CR744" s="29"/>
      <c r="CS744" s="29"/>
      <c r="CT744" s="32"/>
      <c r="CU744" s="30"/>
      <c r="CV744" s="31"/>
      <c r="CW744" s="29"/>
      <c r="CX744" s="29"/>
      <c r="CY744" s="29"/>
      <c r="CZ744" s="29"/>
      <c r="DA744" s="32"/>
      <c r="DB744" s="30"/>
      <c r="DC744" s="31"/>
      <c r="DD744" s="29"/>
      <c r="DE744" s="29"/>
      <c r="DF744" s="29"/>
      <c r="DG744" s="29"/>
      <c r="DH744" s="32"/>
      <c r="DI744" s="30"/>
      <c r="DJ744" s="31"/>
      <c r="DK744" s="29"/>
      <c r="DL744" s="29"/>
      <c r="DM744" s="29"/>
      <c r="DN744" s="29"/>
      <c r="DO744" s="32"/>
      <c r="DP744" s="30"/>
      <c r="DQ744" s="31"/>
      <c r="DR744" s="29"/>
      <c r="DS744" s="29"/>
      <c r="DT744" s="29"/>
      <c r="DU744" s="29"/>
      <c r="DV744" s="32"/>
      <c r="DW744" s="30"/>
      <c r="DX744" s="31"/>
      <c r="DY744" s="29"/>
      <c r="DZ744" s="29"/>
      <c r="EA744" s="29"/>
      <c r="EB744" s="29"/>
      <c r="EC744" s="32"/>
      <c r="ED744" s="30"/>
      <c r="EE744" s="31"/>
      <c r="EF744" s="29"/>
      <c r="EG744" s="29"/>
      <c r="EH744" s="29"/>
      <c r="EI744" s="29"/>
      <c r="EJ744" s="32"/>
      <c r="EK744" s="30"/>
      <c r="EL744" s="31"/>
      <c r="EM744" s="29"/>
      <c r="EN744" s="29"/>
      <c r="EO744" s="29"/>
      <c r="EP744" s="29"/>
      <c r="EQ744" s="32"/>
      <c r="ER744" s="30"/>
      <c r="ES744" s="31"/>
      <c r="ET744" s="29"/>
      <c r="EU744" s="29"/>
      <c r="EV744" s="29"/>
      <c r="EW744" s="29"/>
      <c r="EX744" s="32"/>
      <c r="EY744" s="30"/>
      <c r="EZ744" s="31"/>
      <c r="FA744" s="29"/>
      <c r="FB744" s="29"/>
      <c r="FC744" s="29"/>
      <c r="FD744" s="29"/>
      <c r="FE744" s="32"/>
      <c r="FF744" s="30"/>
      <c r="FG744" s="31"/>
      <c r="FH744" s="29"/>
      <c r="FI744" s="29"/>
      <c r="FJ744" s="29"/>
      <c r="FK744" s="29"/>
      <c r="FL744" s="32"/>
      <c r="FM744" s="30"/>
      <c r="FN744" s="31"/>
      <c r="FO744" s="29"/>
      <c r="FP744" s="29"/>
      <c r="FQ744" s="29"/>
      <c r="FR744" s="29"/>
      <c r="FS744" s="32"/>
      <c r="FT744" s="30"/>
      <c r="FU744" s="31"/>
      <c r="FV744" s="29"/>
      <c r="FW744" s="29"/>
      <c r="FX744" s="29"/>
      <c r="FY744" s="29"/>
      <c r="FZ744" s="32"/>
      <c r="GA744" s="30"/>
      <c r="GB744" s="31"/>
      <c r="GC744" s="29"/>
      <c r="GD744" s="29"/>
      <c r="GE744" s="29"/>
      <c r="GF744" s="29"/>
      <c r="GG744" s="32"/>
      <c r="GH744" s="30"/>
      <c r="GI744" s="31"/>
      <c r="GJ744" s="29"/>
      <c r="GK744" s="29"/>
      <c r="GL744" s="29"/>
      <c r="GM744" s="29"/>
      <c r="GN744" s="32"/>
      <c r="GO744" s="30"/>
      <c r="GP744" s="31"/>
      <c r="GQ744" s="29"/>
      <c r="GR744" s="29"/>
      <c r="GS744" s="29"/>
      <c r="GT744" s="29"/>
      <c r="GU744" s="32"/>
      <c r="GV744" s="30"/>
      <c r="GW744" s="31"/>
      <c r="GX744" s="29"/>
      <c r="GY744" s="29"/>
      <c r="GZ744" s="29"/>
      <c r="HA744" s="29"/>
      <c r="HB744" s="32"/>
      <c r="HC744" s="30"/>
      <c r="HD744" s="31"/>
      <c r="HE744" s="29"/>
      <c r="HF744" s="29"/>
      <c r="HG744" s="29"/>
      <c r="HH744" s="29"/>
      <c r="HI744" s="32"/>
      <c r="HJ744" s="30"/>
      <c r="HK744" s="31"/>
      <c r="HL744" s="29"/>
      <c r="HM744" s="29"/>
      <c r="HN744" s="29"/>
      <c r="HO744" s="29"/>
      <c r="HP744" s="32"/>
      <c r="HQ744" s="30"/>
      <c r="HR744" s="31"/>
      <c r="HS744" s="29"/>
      <c r="HT744" s="29"/>
      <c r="HU744" s="29"/>
      <c r="HV744" s="29"/>
      <c r="HW744" s="32"/>
      <c r="HX744" s="30"/>
      <c r="HY744" s="31"/>
      <c r="HZ744" s="29"/>
      <c r="IA744" s="29"/>
      <c r="IB744" s="29"/>
      <c r="IC744" s="29"/>
      <c r="ID744" s="32"/>
      <c r="IE744" s="30"/>
      <c r="IF744" s="31"/>
      <c r="IG744" s="29"/>
      <c r="IH744" s="29"/>
      <c r="II744" s="29"/>
      <c r="IJ744" s="29"/>
      <c r="IK744" s="32"/>
      <c r="IL744" s="30"/>
      <c r="IM744" s="31"/>
      <c r="IN744" s="29"/>
      <c r="IO744" s="29"/>
      <c r="IP744" s="29"/>
      <c r="IQ744" s="29"/>
      <c r="IR744" s="32"/>
      <c r="IS744" s="30"/>
      <c r="IT744" s="31"/>
      <c r="IU744" s="29"/>
      <c r="IV744" s="29"/>
    </row>
    <row r="745" spans="1:256" hidden="1" outlineLevel="2" x14ac:dyDescent="0.25">
      <c r="A745" s="30" t="s">
        <v>1637</v>
      </c>
      <c r="B745" s="31">
        <v>37048</v>
      </c>
      <c r="C745" s="29" t="s">
        <v>1636</v>
      </c>
      <c r="D745" s="29" t="s">
        <v>1630</v>
      </c>
      <c r="E745" s="29"/>
      <c r="F745" s="29" t="s">
        <v>1638</v>
      </c>
      <c r="G745" s="32">
        <v>0</v>
      </c>
      <c r="H745" s="30"/>
      <c r="I745" s="31"/>
      <c r="J745" s="29"/>
      <c r="K745" s="29"/>
      <c r="L745" s="29"/>
      <c r="M745" s="29"/>
      <c r="N745" s="32"/>
      <c r="O745" s="30"/>
      <c r="P745" s="31"/>
      <c r="Q745" s="29"/>
      <c r="R745" s="29"/>
      <c r="S745" s="29"/>
      <c r="T745" s="29"/>
      <c r="U745" s="32"/>
      <c r="V745" s="30"/>
      <c r="W745" s="31"/>
      <c r="X745" s="29"/>
      <c r="Y745" s="29"/>
      <c r="Z745" s="29"/>
      <c r="AA745" s="29"/>
      <c r="AB745" s="32"/>
      <c r="AC745" s="30"/>
      <c r="AD745" s="31"/>
      <c r="AE745" s="29"/>
      <c r="AF745" s="29"/>
      <c r="AG745" s="29"/>
      <c r="AH745" s="29"/>
      <c r="AI745" s="32"/>
      <c r="AJ745" s="30"/>
      <c r="AK745" s="31"/>
      <c r="AL745" s="29"/>
      <c r="AM745" s="29"/>
      <c r="AN745" s="29"/>
      <c r="AO745" s="29"/>
      <c r="AP745" s="32"/>
      <c r="AQ745" s="30"/>
      <c r="AR745" s="31"/>
      <c r="AS745" s="29"/>
      <c r="AT745" s="29"/>
      <c r="AU745" s="29"/>
      <c r="AV745" s="29"/>
      <c r="AW745" s="32"/>
      <c r="AX745" s="30"/>
      <c r="AY745" s="31"/>
      <c r="AZ745" s="29"/>
      <c r="BA745" s="29"/>
      <c r="BB745" s="29"/>
      <c r="BC745" s="29"/>
      <c r="BD745" s="32"/>
      <c r="BE745" s="30"/>
      <c r="BF745" s="31"/>
      <c r="BG745" s="29"/>
      <c r="BH745" s="29"/>
      <c r="BI745" s="29"/>
      <c r="BJ745" s="29"/>
      <c r="BK745" s="32"/>
      <c r="BL745" s="30"/>
      <c r="BM745" s="31"/>
      <c r="BN745" s="29"/>
      <c r="BO745" s="29"/>
      <c r="BP745" s="29"/>
      <c r="BQ745" s="29"/>
      <c r="BR745" s="32"/>
      <c r="BS745" s="30"/>
      <c r="BT745" s="31"/>
      <c r="BU745" s="29"/>
      <c r="BV745" s="29"/>
      <c r="BW745" s="29"/>
      <c r="BX745" s="29"/>
      <c r="BY745" s="32"/>
      <c r="BZ745" s="30"/>
      <c r="CA745" s="31"/>
      <c r="CB745" s="29"/>
      <c r="CC745" s="29"/>
      <c r="CD745" s="29"/>
      <c r="CE745" s="29"/>
      <c r="CF745" s="32"/>
      <c r="CG745" s="30"/>
      <c r="CH745" s="31"/>
      <c r="CI745" s="29"/>
      <c r="CJ745" s="29"/>
      <c r="CK745" s="29"/>
      <c r="CL745" s="29"/>
      <c r="CM745" s="32"/>
      <c r="CN745" s="30"/>
      <c r="CO745" s="31"/>
      <c r="CP745" s="29"/>
      <c r="CQ745" s="29"/>
      <c r="CR745" s="29"/>
      <c r="CS745" s="29"/>
      <c r="CT745" s="32"/>
      <c r="CU745" s="30"/>
      <c r="CV745" s="31"/>
      <c r="CW745" s="29"/>
      <c r="CX745" s="29"/>
      <c r="CY745" s="29"/>
      <c r="CZ745" s="29"/>
      <c r="DA745" s="32"/>
      <c r="DB745" s="30"/>
      <c r="DC745" s="31"/>
      <c r="DD745" s="29"/>
      <c r="DE745" s="29"/>
      <c r="DF745" s="29"/>
      <c r="DG745" s="29"/>
      <c r="DH745" s="32"/>
      <c r="DI745" s="30"/>
      <c r="DJ745" s="31"/>
      <c r="DK745" s="29"/>
      <c r="DL745" s="29"/>
      <c r="DM745" s="29"/>
      <c r="DN745" s="29"/>
      <c r="DO745" s="32"/>
      <c r="DP745" s="30"/>
      <c r="DQ745" s="31"/>
      <c r="DR745" s="29"/>
      <c r="DS745" s="29"/>
      <c r="DT745" s="29"/>
      <c r="DU745" s="29"/>
      <c r="DV745" s="32"/>
      <c r="DW745" s="30"/>
      <c r="DX745" s="31"/>
      <c r="DY745" s="29"/>
      <c r="DZ745" s="29"/>
      <c r="EA745" s="29"/>
      <c r="EB745" s="29"/>
      <c r="EC745" s="32"/>
      <c r="ED745" s="30"/>
      <c r="EE745" s="31"/>
      <c r="EF745" s="29"/>
      <c r="EG745" s="29"/>
      <c r="EH745" s="29"/>
      <c r="EI745" s="29"/>
      <c r="EJ745" s="32"/>
      <c r="EK745" s="30"/>
      <c r="EL745" s="31"/>
      <c r="EM745" s="29"/>
      <c r="EN745" s="29"/>
      <c r="EO745" s="29"/>
      <c r="EP745" s="29"/>
      <c r="EQ745" s="32"/>
      <c r="ER745" s="30"/>
      <c r="ES745" s="31"/>
      <c r="ET745" s="29"/>
      <c r="EU745" s="29"/>
      <c r="EV745" s="29"/>
      <c r="EW745" s="29"/>
      <c r="EX745" s="32"/>
      <c r="EY745" s="30"/>
      <c r="EZ745" s="31"/>
      <c r="FA745" s="29"/>
      <c r="FB745" s="29"/>
      <c r="FC745" s="29"/>
      <c r="FD745" s="29"/>
      <c r="FE745" s="32"/>
      <c r="FF745" s="30"/>
      <c r="FG745" s="31"/>
      <c r="FH745" s="29"/>
      <c r="FI745" s="29"/>
      <c r="FJ745" s="29"/>
      <c r="FK745" s="29"/>
      <c r="FL745" s="32"/>
      <c r="FM745" s="30"/>
      <c r="FN745" s="31"/>
      <c r="FO745" s="29"/>
      <c r="FP745" s="29"/>
      <c r="FQ745" s="29"/>
      <c r="FR745" s="29"/>
      <c r="FS745" s="32"/>
      <c r="FT745" s="30"/>
      <c r="FU745" s="31"/>
      <c r="FV745" s="29"/>
      <c r="FW745" s="29"/>
      <c r="FX745" s="29"/>
      <c r="FY745" s="29"/>
      <c r="FZ745" s="32"/>
      <c r="GA745" s="30"/>
      <c r="GB745" s="31"/>
      <c r="GC745" s="29"/>
      <c r="GD745" s="29"/>
      <c r="GE745" s="29"/>
      <c r="GF745" s="29"/>
      <c r="GG745" s="32"/>
      <c r="GH745" s="30"/>
      <c r="GI745" s="31"/>
      <c r="GJ745" s="29"/>
      <c r="GK745" s="29"/>
      <c r="GL745" s="29"/>
      <c r="GM745" s="29"/>
      <c r="GN745" s="32"/>
      <c r="GO745" s="30"/>
      <c r="GP745" s="31"/>
      <c r="GQ745" s="29"/>
      <c r="GR745" s="29"/>
      <c r="GS745" s="29"/>
      <c r="GT745" s="29"/>
      <c r="GU745" s="32"/>
      <c r="GV745" s="30"/>
      <c r="GW745" s="31"/>
      <c r="GX745" s="29"/>
      <c r="GY745" s="29"/>
      <c r="GZ745" s="29"/>
      <c r="HA745" s="29"/>
      <c r="HB745" s="32"/>
      <c r="HC745" s="30"/>
      <c r="HD745" s="31"/>
      <c r="HE745" s="29"/>
      <c r="HF745" s="29"/>
      <c r="HG745" s="29"/>
      <c r="HH745" s="29"/>
      <c r="HI745" s="32"/>
      <c r="HJ745" s="30"/>
      <c r="HK745" s="31"/>
      <c r="HL745" s="29"/>
      <c r="HM745" s="29"/>
      <c r="HN745" s="29"/>
      <c r="HO745" s="29"/>
      <c r="HP745" s="32"/>
      <c r="HQ745" s="30"/>
      <c r="HR745" s="31"/>
      <c r="HS745" s="29"/>
      <c r="HT745" s="29"/>
      <c r="HU745" s="29"/>
      <c r="HV745" s="29"/>
      <c r="HW745" s="32"/>
      <c r="HX745" s="30"/>
      <c r="HY745" s="31"/>
      <c r="HZ745" s="29"/>
      <c r="IA745" s="29"/>
      <c r="IB745" s="29"/>
      <c r="IC745" s="29"/>
      <c r="ID745" s="32"/>
      <c r="IE745" s="30"/>
      <c r="IF745" s="31"/>
      <c r="IG745" s="29"/>
      <c r="IH745" s="29"/>
      <c r="II745" s="29"/>
      <c r="IJ745" s="29"/>
      <c r="IK745" s="32"/>
      <c r="IL745" s="30"/>
      <c r="IM745" s="31"/>
      <c r="IN745" s="29"/>
      <c r="IO745" s="29"/>
      <c r="IP745" s="29"/>
      <c r="IQ745" s="29"/>
      <c r="IR745" s="32"/>
      <c r="IS745" s="30"/>
      <c r="IT745" s="31"/>
      <c r="IU745" s="29"/>
      <c r="IV745" s="29"/>
    </row>
    <row r="746" spans="1:256" hidden="1" outlineLevel="2" x14ac:dyDescent="0.25">
      <c r="A746" s="30" t="s">
        <v>1639</v>
      </c>
      <c r="B746" s="31">
        <v>37048</v>
      </c>
      <c r="C746" s="29" t="s">
        <v>1636</v>
      </c>
      <c r="D746" s="29" t="s">
        <v>1630</v>
      </c>
      <c r="E746" s="29"/>
      <c r="F746" s="29" t="s">
        <v>1640</v>
      </c>
      <c r="G746" s="32">
        <v>0</v>
      </c>
      <c r="H746" s="30"/>
      <c r="I746" s="31"/>
      <c r="J746" s="29"/>
      <c r="K746" s="29"/>
      <c r="L746" s="29"/>
      <c r="M746" s="29"/>
      <c r="N746" s="32"/>
      <c r="O746" s="30"/>
      <c r="P746" s="31"/>
      <c r="Q746" s="29"/>
      <c r="R746" s="29"/>
      <c r="S746" s="29"/>
      <c r="T746" s="29"/>
      <c r="U746" s="32"/>
      <c r="V746" s="30"/>
      <c r="W746" s="31"/>
      <c r="X746" s="29"/>
      <c r="Y746" s="29"/>
      <c r="Z746" s="29"/>
      <c r="AA746" s="29"/>
      <c r="AB746" s="32"/>
      <c r="AC746" s="30"/>
      <c r="AD746" s="31"/>
      <c r="AE746" s="29"/>
      <c r="AF746" s="29"/>
      <c r="AG746" s="29"/>
      <c r="AH746" s="29"/>
      <c r="AI746" s="32"/>
      <c r="AJ746" s="30"/>
      <c r="AK746" s="31"/>
      <c r="AL746" s="29"/>
      <c r="AM746" s="29"/>
      <c r="AN746" s="29"/>
      <c r="AO746" s="29"/>
      <c r="AP746" s="32"/>
      <c r="AQ746" s="30"/>
      <c r="AR746" s="31"/>
      <c r="AS746" s="29"/>
      <c r="AT746" s="29"/>
      <c r="AU746" s="29"/>
      <c r="AV746" s="29"/>
      <c r="AW746" s="32"/>
      <c r="AX746" s="30"/>
      <c r="AY746" s="31"/>
      <c r="AZ746" s="29"/>
      <c r="BA746" s="29"/>
      <c r="BB746" s="29"/>
      <c r="BC746" s="29"/>
      <c r="BD746" s="32"/>
      <c r="BE746" s="30"/>
      <c r="BF746" s="31"/>
      <c r="BG746" s="29"/>
      <c r="BH746" s="29"/>
      <c r="BI746" s="29"/>
      <c r="BJ746" s="29"/>
      <c r="BK746" s="32"/>
      <c r="BL746" s="30"/>
      <c r="BM746" s="31"/>
      <c r="BN746" s="29"/>
      <c r="BO746" s="29"/>
      <c r="BP746" s="29"/>
      <c r="BQ746" s="29"/>
      <c r="BR746" s="32"/>
      <c r="BS746" s="30"/>
      <c r="BT746" s="31"/>
      <c r="BU746" s="29"/>
      <c r="BV746" s="29"/>
      <c r="BW746" s="29"/>
      <c r="BX746" s="29"/>
      <c r="BY746" s="32"/>
      <c r="BZ746" s="30"/>
      <c r="CA746" s="31"/>
      <c r="CB746" s="29"/>
      <c r="CC746" s="29"/>
      <c r="CD746" s="29"/>
      <c r="CE746" s="29"/>
      <c r="CF746" s="32"/>
      <c r="CG746" s="30"/>
      <c r="CH746" s="31"/>
      <c r="CI746" s="29"/>
      <c r="CJ746" s="29"/>
      <c r="CK746" s="29"/>
      <c r="CL746" s="29"/>
      <c r="CM746" s="32"/>
      <c r="CN746" s="30"/>
      <c r="CO746" s="31"/>
      <c r="CP746" s="29"/>
      <c r="CQ746" s="29"/>
      <c r="CR746" s="29"/>
      <c r="CS746" s="29"/>
      <c r="CT746" s="32"/>
      <c r="CU746" s="30"/>
      <c r="CV746" s="31"/>
      <c r="CW746" s="29"/>
      <c r="CX746" s="29"/>
      <c r="CY746" s="29"/>
      <c r="CZ746" s="29"/>
      <c r="DA746" s="32"/>
      <c r="DB746" s="30"/>
      <c r="DC746" s="31"/>
      <c r="DD746" s="29"/>
      <c r="DE746" s="29"/>
      <c r="DF746" s="29"/>
      <c r="DG746" s="29"/>
      <c r="DH746" s="32"/>
      <c r="DI746" s="30"/>
      <c r="DJ746" s="31"/>
      <c r="DK746" s="29"/>
      <c r="DL746" s="29"/>
      <c r="DM746" s="29"/>
      <c r="DN746" s="29"/>
      <c r="DO746" s="32"/>
      <c r="DP746" s="30"/>
      <c r="DQ746" s="31"/>
      <c r="DR746" s="29"/>
      <c r="DS746" s="29"/>
      <c r="DT746" s="29"/>
      <c r="DU746" s="29"/>
      <c r="DV746" s="32"/>
      <c r="DW746" s="30"/>
      <c r="DX746" s="31"/>
      <c r="DY746" s="29"/>
      <c r="DZ746" s="29"/>
      <c r="EA746" s="29"/>
      <c r="EB746" s="29"/>
      <c r="EC746" s="32"/>
      <c r="ED746" s="30"/>
      <c r="EE746" s="31"/>
      <c r="EF746" s="29"/>
      <c r="EG746" s="29"/>
      <c r="EH746" s="29"/>
      <c r="EI746" s="29"/>
      <c r="EJ746" s="32"/>
      <c r="EK746" s="30"/>
      <c r="EL746" s="31"/>
      <c r="EM746" s="29"/>
      <c r="EN746" s="29"/>
      <c r="EO746" s="29"/>
      <c r="EP746" s="29"/>
      <c r="EQ746" s="32"/>
      <c r="ER746" s="30"/>
      <c r="ES746" s="31"/>
      <c r="ET746" s="29"/>
      <c r="EU746" s="29"/>
      <c r="EV746" s="29"/>
      <c r="EW746" s="29"/>
      <c r="EX746" s="32"/>
      <c r="EY746" s="30"/>
      <c r="EZ746" s="31"/>
      <c r="FA746" s="29"/>
      <c r="FB746" s="29"/>
      <c r="FC746" s="29"/>
      <c r="FD746" s="29"/>
      <c r="FE746" s="32"/>
      <c r="FF746" s="30"/>
      <c r="FG746" s="31"/>
      <c r="FH746" s="29"/>
      <c r="FI746" s="29"/>
      <c r="FJ746" s="29"/>
      <c r="FK746" s="29"/>
      <c r="FL746" s="32"/>
      <c r="FM746" s="30"/>
      <c r="FN746" s="31"/>
      <c r="FO746" s="29"/>
      <c r="FP746" s="29"/>
      <c r="FQ746" s="29"/>
      <c r="FR746" s="29"/>
      <c r="FS746" s="32"/>
      <c r="FT746" s="30"/>
      <c r="FU746" s="31"/>
      <c r="FV746" s="29"/>
      <c r="FW746" s="29"/>
      <c r="FX746" s="29"/>
      <c r="FY746" s="29"/>
      <c r="FZ746" s="32"/>
      <c r="GA746" s="30"/>
      <c r="GB746" s="31"/>
      <c r="GC746" s="29"/>
      <c r="GD746" s="29"/>
      <c r="GE746" s="29"/>
      <c r="GF746" s="29"/>
      <c r="GG746" s="32"/>
      <c r="GH746" s="30"/>
      <c r="GI746" s="31"/>
      <c r="GJ746" s="29"/>
      <c r="GK746" s="29"/>
      <c r="GL746" s="29"/>
      <c r="GM746" s="29"/>
      <c r="GN746" s="32"/>
      <c r="GO746" s="30"/>
      <c r="GP746" s="31"/>
      <c r="GQ746" s="29"/>
      <c r="GR746" s="29"/>
      <c r="GS746" s="29"/>
      <c r="GT746" s="29"/>
      <c r="GU746" s="32"/>
      <c r="GV746" s="30"/>
      <c r="GW746" s="31"/>
      <c r="GX746" s="29"/>
      <c r="GY746" s="29"/>
      <c r="GZ746" s="29"/>
      <c r="HA746" s="29"/>
      <c r="HB746" s="32"/>
      <c r="HC746" s="30"/>
      <c r="HD746" s="31"/>
      <c r="HE746" s="29"/>
      <c r="HF746" s="29"/>
      <c r="HG746" s="29"/>
      <c r="HH746" s="29"/>
      <c r="HI746" s="32"/>
      <c r="HJ746" s="30"/>
      <c r="HK746" s="31"/>
      <c r="HL746" s="29"/>
      <c r="HM746" s="29"/>
      <c r="HN746" s="29"/>
      <c r="HO746" s="29"/>
      <c r="HP746" s="32"/>
      <c r="HQ746" s="30"/>
      <c r="HR746" s="31"/>
      <c r="HS746" s="29"/>
      <c r="HT746" s="29"/>
      <c r="HU746" s="29"/>
      <c r="HV746" s="29"/>
      <c r="HW746" s="32"/>
      <c r="HX746" s="30"/>
      <c r="HY746" s="31"/>
      <c r="HZ746" s="29"/>
      <c r="IA746" s="29"/>
      <c r="IB746" s="29"/>
      <c r="IC746" s="29"/>
      <c r="ID746" s="32"/>
      <c r="IE746" s="30"/>
      <c r="IF746" s="31"/>
      <c r="IG746" s="29"/>
      <c r="IH746" s="29"/>
      <c r="II746" s="29"/>
      <c r="IJ746" s="29"/>
      <c r="IK746" s="32"/>
      <c r="IL746" s="30"/>
      <c r="IM746" s="31"/>
      <c r="IN746" s="29"/>
      <c r="IO746" s="29"/>
      <c r="IP746" s="29"/>
      <c r="IQ746" s="29"/>
      <c r="IR746" s="32"/>
      <c r="IS746" s="30"/>
      <c r="IT746" s="31"/>
      <c r="IU746" s="29"/>
      <c r="IV746" s="29"/>
    </row>
    <row r="747" spans="1:256" hidden="1" outlineLevel="2" x14ac:dyDescent="0.25">
      <c r="A747" s="30" t="s">
        <v>1637</v>
      </c>
      <c r="B747" s="31">
        <v>37048</v>
      </c>
      <c r="C747" s="29" t="s">
        <v>1629</v>
      </c>
      <c r="D747" s="29" t="s">
        <v>1630</v>
      </c>
      <c r="E747" s="29"/>
      <c r="F747" s="29" t="s">
        <v>1638</v>
      </c>
      <c r="G747" s="32">
        <v>0</v>
      </c>
      <c r="H747" s="30"/>
      <c r="I747" s="31"/>
      <c r="J747" s="29"/>
      <c r="K747" s="29"/>
      <c r="L747" s="29"/>
      <c r="M747" s="29"/>
      <c r="N747" s="32"/>
      <c r="O747" s="30"/>
      <c r="P747" s="31"/>
      <c r="Q747" s="29"/>
      <c r="R747" s="29"/>
      <c r="S747" s="29"/>
      <c r="T747" s="29"/>
      <c r="U747" s="32"/>
      <c r="V747" s="30"/>
      <c r="W747" s="31"/>
      <c r="X747" s="29"/>
      <c r="Y747" s="29"/>
      <c r="Z747" s="29"/>
      <c r="AA747" s="29"/>
      <c r="AB747" s="32"/>
      <c r="AC747" s="30"/>
      <c r="AD747" s="31"/>
      <c r="AE747" s="29"/>
      <c r="AF747" s="29"/>
      <c r="AG747" s="29"/>
      <c r="AH747" s="29"/>
      <c r="AI747" s="32"/>
      <c r="AJ747" s="30"/>
      <c r="AK747" s="31"/>
      <c r="AL747" s="29"/>
      <c r="AM747" s="29"/>
      <c r="AN747" s="29"/>
      <c r="AO747" s="29"/>
      <c r="AP747" s="32"/>
      <c r="AQ747" s="30"/>
      <c r="AR747" s="31"/>
      <c r="AS747" s="29"/>
      <c r="AT747" s="29"/>
      <c r="AU747" s="29"/>
      <c r="AV747" s="29"/>
      <c r="AW747" s="32"/>
      <c r="AX747" s="30"/>
      <c r="AY747" s="31"/>
      <c r="AZ747" s="29"/>
      <c r="BA747" s="29"/>
      <c r="BB747" s="29"/>
      <c r="BC747" s="29"/>
      <c r="BD747" s="32"/>
      <c r="BE747" s="30"/>
      <c r="BF747" s="31"/>
      <c r="BG747" s="29"/>
      <c r="BH747" s="29"/>
      <c r="BI747" s="29"/>
      <c r="BJ747" s="29"/>
      <c r="BK747" s="32"/>
      <c r="BL747" s="30"/>
      <c r="BM747" s="31"/>
      <c r="BN747" s="29"/>
      <c r="BO747" s="29"/>
      <c r="BP747" s="29"/>
      <c r="BQ747" s="29"/>
      <c r="BR747" s="32"/>
      <c r="BS747" s="30"/>
      <c r="BT747" s="31"/>
      <c r="BU747" s="29"/>
      <c r="BV747" s="29"/>
      <c r="BW747" s="29"/>
      <c r="BX747" s="29"/>
      <c r="BY747" s="32"/>
      <c r="BZ747" s="30"/>
      <c r="CA747" s="31"/>
      <c r="CB747" s="29"/>
      <c r="CC747" s="29"/>
      <c r="CD747" s="29"/>
      <c r="CE747" s="29"/>
      <c r="CF747" s="32"/>
      <c r="CG747" s="30"/>
      <c r="CH747" s="31"/>
      <c r="CI747" s="29"/>
      <c r="CJ747" s="29"/>
      <c r="CK747" s="29"/>
      <c r="CL747" s="29"/>
      <c r="CM747" s="32"/>
      <c r="CN747" s="30"/>
      <c r="CO747" s="31"/>
      <c r="CP747" s="29"/>
      <c r="CQ747" s="29"/>
      <c r="CR747" s="29"/>
      <c r="CS747" s="29"/>
      <c r="CT747" s="32"/>
      <c r="CU747" s="30"/>
      <c r="CV747" s="31"/>
      <c r="CW747" s="29"/>
      <c r="CX747" s="29"/>
      <c r="CY747" s="29"/>
      <c r="CZ747" s="29"/>
      <c r="DA747" s="32"/>
      <c r="DB747" s="30"/>
      <c r="DC747" s="31"/>
      <c r="DD747" s="29"/>
      <c r="DE747" s="29"/>
      <c r="DF747" s="29"/>
      <c r="DG747" s="29"/>
      <c r="DH747" s="32"/>
      <c r="DI747" s="30"/>
      <c r="DJ747" s="31"/>
      <c r="DK747" s="29"/>
      <c r="DL747" s="29"/>
      <c r="DM747" s="29"/>
      <c r="DN747" s="29"/>
      <c r="DO747" s="32"/>
      <c r="DP747" s="30"/>
      <c r="DQ747" s="31"/>
      <c r="DR747" s="29"/>
      <c r="DS747" s="29"/>
      <c r="DT747" s="29"/>
      <c r="DU747" s="29"/>
      <c r="DV747" s="32"/>
      <c r="DW747" s="30"/>
      <c r="DX747" s="31"/>
      <c r="DY747" s="29"/>
      <c r="DZ747" s="29"/>
      <c r="EA747" s="29"/>
      <c r="EB747" s="29"/>
      <c r="EC747" s="32"/>
      <c r="ED747" s="30"/>
      <c r="EE747" s="31"/>
      <c r="EF747" s="29"/>
      <c r="EG747" s="29"/>
      <c r="EH747" s="29"/>
      <c r="EI747" s="29"/>
      <c r="EJ747" s="32"/>
      <c r="EK747" s="30"/>
      <c r="EL747" s="31"/>
      <c r="EM747" s="29"/>
      <c r="EN747" s="29"/>
      <c r="EO747" s="29"/>
      <c r="EP747" s="29"/>
      <c r="EQ747" s="32"/>
      <c r="ER747" s="30"/>
      <c r="ES747" s="31"/>
      <c r="ET747" s="29"/>
      <c r="EU747" s="29"/>
      <c r="EV747" s="29"/>
      <c r="EW747" s="29"/>
      <c r="EX747" s="32"/>
      <c r="EY747" s="30"/>
      <c r="EZ747" s="31"/>
      <c r="FA747" s="29"/>
      <c r="FB747" s="29"/>
      <c r="FC747" s="29"/>
      <c r="FD747" s="29"/>
      <c r="FE747" s="32"/>
      <c r="FF747" s="30"/>
      <c r="FG747" s="31"/>
      <c r="FH747" s="29"/>
      <c r="FI747" s="29"/>
      <c r="FJ747" s="29"/>
      <c r="FK747" s="29"/>
      <c r="FL747" s="32"/>
      <c r="FM747" s="30"/>
      <c r="FN747" s="31"/>
      <c r="FO747" s="29"/>
      <c r="FP747" s="29"/>
      <c r="FQ747" s="29"/>
      <c r="FR747" s="29"/>
      <c r="FS747" s="32"/>
      <c r="FT747" s="30"/>
      <c r="FU747" s="31"/>
      <c r="FV747" s="29"/>
      <c r="FW747" s="29"/>
      <c r="FX747" s="29"/>
      <c r="FY747" s="29"/>
      <c r="FZ747" s="32"/>
      <c r="GA747" s="30"/>
      <c r="GB747" s="31"/>
      <c r="GC747" s="29"/>
      <c r="GD747" s="29"/>
      <c r="GE747" s="29"/>
      <c r="GF747" s="29"/>
      <c r="GG747" s="32"/>
      <c r="GH747" s="30"/>
      <c r="GI747" s="31"/>
      <c r="GJ747" s="29"/>
      <c r="GK747" s="29"/>
      <c r="GL747" s="29"/>
      <c r="GM747" s="29"/>
      <c r="GN747" s="32"/>
      <c r="GO747" s="30"/>
      <c r="GP747" s="31"/>
      <c r="GQ747" s="29"/>
      <c r="GR747" s="29"/>
      <c r="GS747" s="29"/>
      <c r="GT747" s="29"/>
      <c r="GU747" s="32"/>
      <c r="GV747" s="30"/>
      <c r="GW747" s="31"/>
      <c r="GX747" s="29"/>
      <c r="GY747" s="29"/>
      <c r="GZ747" s="29"/>
      <c r="HA747" s="29"/>
      <c r="HB747" s="32"/>
      <c r="HC747" s="30"/>
      <c r="HD747" s="31"/>
      <c r="HE747" s="29"/>
      <c r="HF747" s="29"/>
      <c r="HG747" s="29"/>
      <c r="HH747" s="29"/>
      <c r="HI747" s="32"/>
      <c r="HJ747" s="30"/>
      <c r="HK747" s="31"/>
      <c r="HL747" s="29"/>
      <c r="HM747" s="29"/>
      <c r="HN747" s="29"/>
      <c r="HO747" s="29"/>
      <c r="HP747" s="32"/>
      <c r="HQ747" s="30"/>
      <c r="HR747" s="31"/>
      <c r="HS747" s="29"/>
      <c r="HT747" s="29"/>
      <c r="HU747" s="29"/>
      <c r="HV747" s="29"/>
      <c r="HW747" s="32"/>
      <c r="HX747" s="30"/>
      <c r="HY747" s="31"/>
      <c r="HZ747" s="29"/>
      <c r="IA747" s="29"/>
      <c r="IB747" s="29"/>
      <c r="IC747" s="29"/>
      <c r="ID747" s="32"/>
      <c r="IE747" s="30"/>
      <c r="IF747" s="31"/>
      <c r="IG747" s="29"/>
      <c r="IH747" s="29"/>
      <c r="II747" s="29"/>
      <c r="IJ747" s="29"/>
      <c r="IK747" s="32"/>
      <c r="IL747" s="30"/>
      <c r="IM747" s="31"/>
      <c r="IN747" s="29"/>
      <c r="IO747" s="29"/>
      <c r="IP747" s="29"/>
      <c r="IQ747" s="29"/>
      <c r="IR747" s="32"/>
      <c r="IS747" s="30"/>
      <c r="IT747" s="31"/>
      <c r="IU747" s="29"/>
      <c r="IV747" s="29"/>
    </row>
    <row r="748" spans="1:256" hidden="1" outlineLevel="2" x14ac:dyDescent="0.25">
      <c r="A748" s="30" t="s">
        <v>1639</v>
      </c>
      <c r="B748" s="31">
        <v>37048</v>
      </c>
      <c r="C748" s="29" t="s">
        <v>1629</v>
      </c>
      <c r="D748" s="29" t="s">
        <v>1630</v>
      </c>
      <c r="E748" s="29"/>
      <c r="F748" s="29" t="s">
        <v>1640</v>
      </c>
      <c r="G748" s="32">
        <v>0</v>
      </c>
      <c r="H748" s="30"/>
      <c r="I748" s="31"/>
      <c r="J748" s="29"/>
      <c r="K748" s="29"/>
      <c r="L748" s="29"/>
      <c r="M748" s="29"/>
      <c r="N748" s="32"/>
      <c r="O748" s="30"/>
      <c r="P748" s="31"/>
      <c r="Q748" s="29"/>
      <c r="R748" s="29"/>
      <c r="S748" s="29"/>
      <c r="T748" s="29"/>
      <c r="U748" s="32"/>
      <c r="V748" s="30"/>
      <c r="W748" s="31"/>
      <c r="X748" s="29"/>
      <c r="Y748" s="29"/>
      <c r="Z748" s="29"/>
      <c r="AA748" s="29"/>
      <c r="AB748" s="32"/>
      <c r="AC748" s="30"/>
      <c r="AD748" s="31"/>
      <c r="AE748" s="29"/>
      <c r="AF748" s="29"/>
      <c r="AG748" s="29"/>
      <c r="AH748" s="29"/>
      <c r="AI748" s="32"/>
      <c r="AJ748" s="30"/>
      <c r="AK748" s="31"/>
      <c r="AL748" s="29"/>
      <c r="AM748" s="29"/>
      <c r="AN748" s="29"/>
      <c r="AO748" s="29"/>
      <c r="AP748" s="32"/>
      <c r="AQ748" s="30"/>
      <c r="AR748" s="31"/>
      <c r="AS748" s="29"/>
      <c r="AT748" s="29"/>
      <c r="AU748" s="29"/>
      <c r="AV748" s="29"/>
      <c r="AW748" s="32"/>
      <c r="AX748" s="30"/>
      <c r="AY748" s="31"/>
      <c r="AZ748" s="29"/>
      <c r="BA748" s="29"/>
      <c r="BB748" s="29"/>
      <c r="BC748" s="29"/>
      <c r="BD748" s="32"/>
      <c r="BE748" s="30"/>
      <c r="BF748" s="31"/>
      <c r="BG748" s="29"/>
      <c r="BH748" s="29"/>
      <c r="BI748" s="29"/>
      <c r="BJ748" s="29"/>
      <c r="BK748" s="32"/>
      <c r="BL748" s="30"/>
      <c r="BM748" s="31"/>
      <c r="BN748" s="29"/>
      <c r="BO748" s="29"/>
      <c r="BP748" s="29"/>
      <c r="BQ748" s="29"/>
      <c r="BR748" s="32"/>
      <c r="BS748" s="30"/>
      <c r="BT748" s="31"/>
      <c r="BU748" s="29"/>
      <c r="BV748" s="29"/>
      <c r="BW748" s="29"/>
      <c r="BX748" s="29"/>
      <c r="BY748" s="32"/>
      <c r="BZ748" s="30"/>
      <c r="CA748" s="31"/>
      <c r="CB748" s="29"/>
      <c r="CC748" s="29"/>
      <c r="CD748" s="29"/>
      <c r="CE748" s="29"/>
      <c r="CF748" s="32"/>
      <c r="CG748" s="30"/>
      <c r="CH748" s="31"/>
      <c r="CI748" s="29"/>
      <c r="CJ748" s="29"/>
      <c r="CK748" s="29"/>
      <c r="CL748" s="29"/>
      <c r="CM748" s="32"/>
      <c r="CN748" s="30"/>
      <c r="CO748" s="31"/>
      <c r="CP748" s="29"/>
      <c r="CQ748" s="29"/>
      <c r="CR748" s="29"/>
      <c r="CS748" s="29"/>
      <c r="CT748" s="32"/>
      <c r="CU748" s="30"/>
      <c r="CV748" s="31"/>
      <c r="CW748" s="29"/>
      <c r="CX748" s="29"/>
      <c r="CY748" s="29"/>
      <c r="CZ748" s="29"/>
      <c r="DA748" s="32"/>
      <c r="DB748" s="30"/>
      <c r="DC748" s="31"/>
      <c r="DD748" s="29"/>
      <c r="DE748" s="29"/>
      <c r="DF748" s="29"/>
      <c r="DG748" s="29"/>
      <c r="DH748" s="32"/>
      <c r="DI748" s="30"/>
      <c r="DJ748" s="31"/>
      <c r="DK748" s="29"/>
      <c r="DL748" s="29"/>
      <c r="DM748" s="29"/>
      <c r="DN748" s="29"/>
      <c r="DO748" s="32"/>
      <c r="DP748" s="30"/>
      <c r="DQ748" s="31"/>
      <c r="DR748" s="29"/>
      <c r="DS748" s="29"/>
      <c r="DT748" s="29"/>
      <c r="DU748" s="29"/>
      <c r="DV748" s="32"/>
      <c r="DW748" s="30"/>
      <c r="DX748" s="31"/>
      <c r="DY748" s="29"/>
      <c r="DZ748" s="29"/>
      <c r="EA748" s="29"/>
      <c r="EB748" s="29"/>
      <c r="EC748" s="32"/>
      <c r="ED748" s="30"/>
      <c r="EE748" s="31"/>
      <c r="EF748" s="29"/>
      <c r="EG748" s="29"/>
      <c r="EH748" s="29"/>
      <c r="EI748" s="29"/>
      <c r="EJ748" s="32"/>
      <c r="EK748" s="30"/>
      <c r="EL748" s="31"/>
      <c r="EM748" s="29"/>
      <c r="EN748" s="29"/>
      <c r="EO748" s="29"/>
      <c r="EP748" s="29"/>
      <c r="EQ748" s="32"/>
      <c r="ER748" s="30"/>
      <c r="ES748" s="31"/>
      <c r="ET748" s="29"/>
      <c r="EU748" s="29"/>
      <c r="EV748" s="29"/>
      <c r="EW748" s="29"/>
      <c r="EX748" s="32"/>
      <c r="EY748" s="30"/>
      <c r="EZ748" s="31"/>
      <c r="FA748" s="29"/>
      <c r="FB748" s="29"/>
      <c r="FC748" s="29"/>
      <c r="FD748" s="29"/>
      <c r="FE748" s="32"/>
      <c r="FF748" s="30"/>
      <c r="FG748" s="31"/>
      <c r="FH748" s="29"/>
      <c r="FI748" s="29"/>
      <c r="FJ748" s="29"/>
      <c r="FK748" s="29"/>
      <c r="FL748" s="32"/>
      <c r="FM748" s="30"/>
      <c r="FN748" s="31"/>
      <c r="FO748" s="29"/>
      <c r="FP748" s="29"/>
      <c r="FQ748" s="29"/>
      <c r="FR748" s="29"/>
      <c r="FS748" s="32"/>
      <c r="FT748" s="30"/>
      <c r="FU748" s="31"/>
      <c r="FV748" s="29"/>
      <c r="FW748" s="29"/>
      <c r="FX748" s="29"/>
      <c r="FY748" s="29"/>
      <c r="FZ748" s="32"/>
      <c r="GA748" s="30"/>
      <c r="GB748" s="31"/>
      <c r="GC748" s="29"/>
      <c r="GD748" s="29"/>
      <c r="GE748" s="29"/>
      <c r="GF748" s="29"/>
      <c r="GG748" s="32"/>
      <c r="GH748" s="30"/>
      <c r="GI748" s="31"/>
      <c r="GJ748" s="29"/>
      <c r="GK748" s="29"/>
      <c r="GL748" s="29"/>
      <c r="GM748" s="29"/>
      <c r="GN748" s="32"/>
      <c r="GO748" s="30"/>
      <c r="GP748" s="31"/>
      <c r="GQ748" s="29"/>
      <c r="GR748" s="29"/>
      <c r="GS748" s="29"/>
      <c r="GT748" s="29"/>
      <c r="GU748" s="32"/>
      <c r="GV748" s="30"/>
      <c r="GW748" s="31"/>
      <c r="GX748" s="29"/>
      <c r="GY748" s="29"/>
      <c r="GZ748" s="29"/>
      <c r="HA748" s="29"/>
      <c r="HB748" s="32"/>
      <c r="HC748" s="30"/>
      <c r="HD748" s="31"/>
      <c r="HE748" s="29"/>
      <c r="HF748" s="29"/>
      <c r="HG748" s="29"/>
      <c r="HH748" s="29"/>
      <c r="HI748" s="32"/>
      <c r="HJ748" s="30"/>
      <c r="HK748" s="31"/>
      <c r="HL748" s="29"/>
      <c r="HM748" s="29"/>
      <c r="HN748" s="29"/>
      <c r="HO748" s="29"/>
      <c r="HP748" s="32"/>
      <c r="HQ748" s="30"/>
      <c r="HR748" s="31"/>
      <c r="HS748" s="29"/>
      <c r="HT748" s="29"/>
      <c r="HU748" s="29"/>
      <c r="HV748" s="29"/>
      <c r="HW748" s="32"/>
      <c r="HX748" s="30"/>
      <c r="HY748" s="31"/>
      <c r="HZ748" s="29"/>
      <c r="IA748" s="29"/>
      <c r="IB748" s="29"/>
      <c r="IC748" s="29"/>
      <c r="ID748" s="32"/>
      <c r="IE748" s="30"/>
      <c r="IF748" s="31"/>
      <c r="IG748" s="29"/>
      <c r="IH748" s="29"/>
      <c r="II748" s="29"/>
      <c r="IJ748" s="29"/>
      <c r="IK748" s="32"/>
      <c r="IL748" s="30"/>
      <c r="IM748" s="31"/>
      <c r="IN748" s="29"/>
      <c r="IO748" s="29"/>
      <c r="IP748" s="29"/>
      <c r="IQ748" s="29"/>
      <c r="IR748" s="32"/>
      <c r="IS748" s="30"/>
      <c r="IT748" s="31"/>
      <c r="IU748" s="29"/>
      <c r="IV748" s="29"/>
    </row>
    <row r="749" spans="1:256" hidden="1" outlineLevel="2" x14ac:dyDescent="0.25">
      <c r="A749" s="30" t="s">
        <v>1641</v>
      </c>
      <c r="B749" s="31">
        <v>37049</v>
      </c>
      <c r="C749" s="29" t="s">
        <v>1642</v>
      </c>
      <c r="D749" s="29" t="s">
        <v>1630</v>
      </c>
      <c r="E749" s="29"/>
      <c r="F749" s="29" t="s">
        <v>1631</v>
      </c>
      <c r="G749" s="32">
        <v>0</v>
      </c>
      <c r="H749" s="30"/>
      <c r="I749" s="31"/>
      <c r="J749" s="29"/>
      <c r="K749" s="29"/>
      <c r="L749" s="29"/>
      <c r="M749" s="29"/>
      <c r="N749" s="32"/>
      <c r="O749" s="30"/>
      <c r="P749" s="31"/>
      <c r="Q749" s="29"/>
      <c r="R749" s="29"/>
      <c r="S749" s="29"/>
      <c r="T749" s="29"/>
      <c r="U749" s="32"/>
      <c r="V749" s="30"/>
      <c r="W749" s="31"/>
      <c r="X749" s="29"/>
      <c r="Y749" s="29"/>
      <c r="Z749" s="29"/>
      <c r="AA749" s="29"/>
      <c r="AB749" s="32"/>
      <c r="AC749" s="30"/>
      <c r="AD749" s="31"/>
      <c r="AE749" s="29"/>
      <c r="AF749" s="29"/>
      <c r="AG749" s="29"/>
      <c r="AH749" s="29"/>
      <c r="AI749" s="32"/>
      <c r="AJ749" s="30"/>
      <c r="AK749" s="31"/>
      <c r="AL749" s="29"/>
      <c r="AM749" s="29"/>
      <c r="AN749" s="29"/>
      <c r="AO749" s="29"/>
      <c r="AP749" s="32"/>
      <c r="AQ749" s="30"/>
      <c r="AR749" s="31"/>
      <c r="AS749" s="29"/>
      <c r="AT749" s="29"/>
      <c r="AU749" s="29"/>
      <c r="AV749" s="29"/>
      <c r="AW749" s="32"/>
      <c r="AX749" s="30"/>
      <c r="AY749" s="31"/>
      <c r="AZ749" s="29"/>
      <c r="BA749" s="29"/>
      <c r="BB749" s="29"/>
      <c r="BC749" s="29"/>
      <c r="BD749" s="32"/>
      <c r="BE749" s="30"/>
      <c r="BF749" s="31"/>
      <c r="BG749" s="29"/>
      <c r="BH749" s="29"/>
      <c r="BI749" s="29"/>
      <c r="BJ749" s="29"/>
      <c r="BK749" s="32"/>
      <c r="BL749" s="30"/>
      <c r="BM749" s="31"/>
      <c r="BN749" s="29"/>
      <c r="BO749" s="29"/>
      <c r="BP749" s="29"/>
      <c r="BQ749" s="29"/>
      <c r="BR749" s="32"/>
      <c r="BS749" s="30"/>
      <c r="BT749" s="31"/>
      <c r="BU749" s="29"/>
      <c r="BV749" s="29"/>
      <c r="BW749" s="29"/>
      <c r="BX749" s="29"/>
      <c r="BY749" s="32"/>
      <c r="BZ749" s="30"/>
      <c r="CA749" s="31"/>
      <c r="CB749" s="29"/>
      <c r="CC749" s="29"/>
      <c r="CD749" s="29"/>
      <c r="CE749" s="29"/>
      <c r="CF749" s="32"/>
      <c r="CG749" s="30"/>
      <c r="CH749" s="31"/>
      <c r="CI749" s="29"/>
      <c r="CJ749" s="29"/>
      <c r="CK749" s="29"/>
      <c r="CL749" s="29"/>
      <c r="CM749" s="32"/>
      <c r="CN749" s="30"/>
      <c r="CO749" s="31"/>
      <c r="CP749" s="29"/>
      <c r="CQ749" s="29"/>
      <c r="CR749" s="29"/>
      <c r="CS749" s="29"/>
      <c r="CT749" s="32"/>
      <c r="CU749" s="30"/>
      <c r="CV749" s="31"/>
      <c r="CW749" s="29"/>
      <c r="CX749" s="29"/>
      <c r="CY749" s="29"/>
      <c r="CZ749" s="29"/>
      <c r="DA749" s="32"/>
      <c r="DB749" s="30"/>
      <c r="DC749" s="31"/>
      <c r="DD749" s="29"/>
      <c r="DE749" s="29"/>
      <c r="DF749" s="29"/>
      <c r="DG749" s="29"/>
      <c r="DH749" s="32"/>
      <c r="DI749" s="30"/>
      <c r="DJ749" s="31"/>
      <c r="DK749" s="29"/>
      <c r="DL749" s="29"/>
      <c r="DM749" s="29"/>
      <c r="DN749" s="29"/>
      <c r="DO749" s="32"/>
      <c r="DP749" s="30"/>
      <c r="DQ749" s="31"/>
      <c r="DR749" s="29"/>
      <c r="DS749" s="29"/>
      <c r="DT749" s="29"/>
      <c r="DU749" s="29"/>
      <c r="DV749" s="32"/>
      <c r="DW749" s="30"/>
      <c r="DX749" s="31"/>
      <c r="DY749" s="29"/>
      <c r="DZ749" s="29"/>
      <c r="EA749" s="29"/>
      <c r="EB749" s="29"/>
      <c r="EC749" s="32"/>
      <c r="ED749" s="30"/>
      <c r="EE749" s="31"/>
      <c r="EF749" s="29"/>
      <c r="EG749" s="29"/>
      <c r="EH749" s="29"/>
      <c r="EI749" s="29"/>
      <c r="EJ749" s="32"/>
      <c r="EK749" s="30"/>
      <c r="EL749" s="31"/>
      <c r="EM749" s="29"/>
      <c r="EN749" s="29"/>
      <c r="EO749" s="29"/>
      <c r="EP749" s="29"/>
      <c r="EQ749" s="32"/>
      <c r="ER749" s="30"/>
      <c r="ES749" s="31"/>
      <c r="ET749" s="29"/>
      <c r="EU749" s="29"/>
      <c r="EV749" s="29"/>
      <c r="EW749" s="29"/>
      <c r="EX749" s="32"/>
      <c r="EY749" s="30"/>
      <c r="EZ749" s="31"/>
      <c r="FA749" s="29"/>
      <c r="FB749" s="29"/>
      <c r="FC749" s="29"/>
      <c r="FD749" s="29"/>
      <c r="FE749" s="32"/>
      <c r="FF749" s="30"/>
      <c r="FG749" s="31"/>
      <c r="FH749" s="29"/>
      <c r="FI749" s="29"/>
      <c r="FJ749" s="29"/>
      <c r="FK749" s="29"/>
      <c r="FL749" s="32"/>
      <c r="FM749" s="30"/>
      <c r="FN749" s="31"/>
      <c r="FO749" s="29"/>
      <c r="FP749" s="29"/>
      <c r="FQ749" s="29"/>
      <c r="FR749" s="29"/>
      <c r="FS749" s="32"/>
      <c r="FT749" s="30"/>
      <c r="FU749" s="31"/>
      <c r="FV749" s="29"/>
      <c r="FW749" s="29"/>
      <c r="FX749" s="29"/>
      <c r="FY749" s="29"/>
      <c r="FZ749" s="32"/>
      <c r="GA749" s="30"/>
      <c r="GB749" s="31"/>
      <c r="GC749" s="29"/>
      <c r="GD749" s="29"/>
      <c r="GE749" s="29"/>
      <c r="GF749" s="29"/>
      <c r="GG749" s="32"/>
      <c r="GH749" s="30"/>
      <c r="GI749" s="31"/>
      <c r="GJ749" s="29"/>
      <c r="GK749" s="29"/>
      <c r="GL749" s="29"/>
      <c r="GM749" s="29"/>
      <c r="GN749" s="32"/>
      <c r="GO749" s="30"/>
      <c r="GP749" s="31"/>
      <c r="GQ749" s="29"/>
      <c r="GR749" s="29"/>
      <c r="GS749" s="29"/>
      <c r="GT749" s="29"/>
      <c r="GU749" s="32"/>
      <c r="GV749" s="30"/>
      <c r="GW749" s="31"/>
      <c r="GX749" s="29"/>
      <c r="GY749" s="29"/>
      <c r="GZ749" s="29"/>
      <c r="HA749" s="29"/>
      <c r="HB749" s="32"/>
      <c r="HC749" s="30"/>
      <c r="HD749" s="31"/>
      <c r="HE749" s="29"/>
      <c r="HF749" s="29"/>
      <c r="HG749" s="29"/>
      <c r="HH749" s="29"/>
      <c r="HI749" s="32"/>
      <c r="HJ749" s="30"/>
      <c r="HK749" s="31"/>
      <c r="HL749" s="29"/>
      <c r="HM749" s="29"/>
      <c r="HN749" s="29"/>
      <c r="HO749" s="29"/>
      <c r="HP749" s="32"/>
      <c r="HQ749" s="30"/>
      <c r="HR749" s="31"/>
      <c r="HS749" s="29"/>
      <c r="HT749" s="29"/>
      <c r="HU749" s="29"/>
      <c r="HV749" s="29"/>
      <c r="HW749" s="32"/>
      <c r="HX749" s="30"/>
      <c r="HY749" s="31"/>
      <c r="HZ749" s="29"/>
      <c r="IA749" s="29"/>
      <c r="IB749" s="29"/>
      <c r="IC749" s="29"/>
      <c r="ID749" s="32"/>
      <c r="IE749" s="30"/>
      <c r="IF749" s="31"/>
      <c r="IG749" s="29"/>
      <c r="IH749" s="29"/>
      <c r="II749" s="29"/>
      <c r="IJ749" s="29"/>
      <c r="IK749" s="32"/>
      <c r="IL749" s="30"/>
      <c r="IM749" s="31"/>
      <c r="IN749" s="29"/>
      <c r="IO749" s="29"/>
      <c r="IP749" s="29"/>
      <c r="IQ749" s="29"/>
      <c r="IR749" s="32"/>
      <c r="IS749" s="30"/>
      <c r="IT749" s="31"/>
      <c r="IU749" s="29"/>
      <c r="IV749" s="29"/>
    </row>
    <row r="750" spans="1:256" hidden="1" outlineLevel="2" x14ac:dyDescent="0.25">
      <c r="A750" s="30" t="s">
        <v>1643</v>
      </c>
      <c r="B750" s="31">
        <v>37049</v>
      </c>
      <c r="C750" s="29" t="s">
        <v>1644</v>
      </c>
      <c r="D750" s="29" t="s">
        <v>1630</v>
      </c>
      <c r="E750" s="29"/>
      <c r="F750" s="29" t="s">
        <v>1631</v>
      </c>
      <c r="G750" s="32">
        <v>0</v>
      </c>
      <c r="H750" s="30"/>
      <c r="I750" s="31"/>
      <c r="J750" s="29"/>
      <c r="K750" s="29"/>
      <c r="L750" s="29"/>
      <c r="M750" s="29"/>
      <c r="N750" s="32"/>
      <c r="O750" s="30"/>
      <c r="P750" s="31"/>
      <c r="Q750" s="29"/>
      <c r="R750" s="29"/>
      <c r="S750" s="29"/>
      <c r="T750" s="29"/>
      <c r="U750" s="32"/>
      <c r="V750" s="30"/>
      <c r="W750" s="31"/>
      <c r="X750" s="29"/>
      <c r="Y750" s="29"/>
      <c r="Z750" s="29"/>
      <c r="AA750" s="29"/>
      <c r="AB750" s="32"/>
      <c r="AC750" s="30"/>
      <c r="AD750" s="31"/>
      <c r="AE750" s="29"/>
      <c r="AF750" s="29"/>
      <c r="AG750" s="29"/>
      <c r="AH750" s="29"/>
      <c r="AI750" s="32"/>
      <c r="AJ750" s="30"/>
      <c r="AK750" s="31"/>
      <c r="AL750" s="29"/>
      <c r="AM750" s="29"/>
      <c r="AN750" s="29"/>
      <c r="AO750" s="29"/>
      <c r="AP750" s="32"/>
      <c r="AQ750" s="30"/>
      <c r="AR750" s="31"/>
      <c r="AS750" s="29"/>
      <c r="AT750" s="29"/>
      <c r="AU750" s="29"/>
      <c r="AV750" s="29"/>
      <c r="AW750" s="32"/>
      <c r="AX750" s="30"/>
      <c r="AY750" s="31"/>
      <c r="AZ750" s="29"/>
      <c r="BA750" s="29"/>
      <c r="BB750" s="29"/>
      <c r="BC750" s="29"/>
      <c r="BD750" s="32"/>
      <c r="BE750" s="30"/>
      <c r="BF750" s="31"/>
      <c r="BG750" s="29"/>
      <c r="BH750" s="29"/>
      <c r="BI750" s="29"/>
      <c r="BJ750" s="29"/>
      <c r="BK750" s="32"/>
      <c r="BL750" s="30"/>
      <c r="BM750" s="31"/>
      <c r="BN750" s="29"/>
      <c r="BO750" s="29"/>
      <c r="BP750" s="29"/>
      <c r="BQ750" s="29"/>
      <c r="BR750" s="32"/>
      <c r="BS750" s="30"/>
      <c r="BT750" s="31"/>
      <c r="BU750" s="29"/>
      <c r="BV750" s="29"/>
      <c r="BW750" s="29"/>
      <c r="BX750" s="29"/>
      <c r="BY750" s="32"/>
      <c r="BZ750" s="30"/>
      <c r="CA750" s="31"/>
      <c r="CB750" s="29"/>
      <c r="CC750" s="29"/>
      <c r="CD750" s="29"/>
      <c r="CE750" s="29"/>
      <c r="CF750" s="32"/>
      <c r="CG750" s="30"/>
      <c r="CH750" s="31"/>
      <c r="CI750" s="29"/>
      <c r="CJ750" s="29"/>
      <c r="CK750" s="29"/>
      <c r="CL750" s="29"/>
      <c r="CM750" s="32"/>
      <c r="CN750" s="30"/>
      <c r="CO750" s="31"/>
      <c r="CP750" s="29"/>
      <c r="CQ750" s="29"/>
      <c r="CR750" s="29"/>
      <c r="CS750" s="29"/>
      <c r="CT750" s="32"/>
      <c r="CU750" s="30"/>
      <c r="CV750" s="31"/>
      <c r="CW750" s="29"/>
      <c r="CX750" s="29"/>
      <c r="CY750" s="29"/>
      <c r="CZ750" s="29"/>
      <c r="DA750" s="32"/>
      <c r="DB750" s="30"/>
      <c r="DC750" s="31"/>
      <c r="DD750" s="29"/>
      <c r="DE750" s="29"/>
      <c r="DF750" s="29"/>
      <c r="DG750" s="29"/>
      <c r="DH750" s="32"/>
      <c r="DI750" s="30"/>
      <c r="DJ750" s="31"/>
      <c r="DK750" s="29"/>
      <c r="DL750" s="29"/>
      <c r="DM750" s="29"/>
      <c r="DN750" s="29"/>
      <c r="DO750" s="32"/>
      <c r="DP750" s="30"/>
      <c r="DQ750" s="31"/>
      <c r="DR750" s="29"/>
      <c r="DS750" s="29"/>
      <c r="DT750" s="29"/>
      <c r="DU750" s="29"/>
      <c r="DV750" s="32"/>
      <c r="DW750" s="30"/>
      <c r="DX750" s="31"/>
      <c r="DY750" s="29"/>
      <c r="DZ750" s="29"/>
      <c r="EA750" s="29"/>
      <c r="EB750" s="29"/>
      <c r="EC750" s="32"/>
      <c r="ED750" s="30"/>
      <c r="EE750" s="31"/>
      <c r="EF750" s="29"/>
      <c r="EG750" s="29"/>
      <c r="EH750" s="29"/>
      <c r="EI750" s="29"/>
      <c r="EJ750" s="32"/>
      <c r="EK750" s="30"/>
      <c r="EL750" s="31"/>
      <c r="EM750" s="29"/>
      <c r="EN750" s="29"/>
      <c r="EO750" s="29"/>
      <c r="EP750" s="29"/>
      <c r="EQ750" s="32"/>
      <c r="ER750" s="30"/>
      <c r="ES750" s="31"/>
      <c r="ET750" s="29"/>
      <c r="EU750" s="29"/>
      <c r="EV750" s="29"/>
      <c r="EW750" s="29"/>
      <c r="EX750" s="32"/>
      <c r="EY750" s="30"/>
      <c r="EZ750" s="31"/>
      <c r="FA750" s="29"/>
      <c r="FB750" s="29"/>
      <c r="FC750" s="29"/>
      <c r="FD750" s="29"/>
      <c r="FE750" s="32"/>
      <c r="FF750" s="30"/>
      <c r="FG750" s="31"/>
      <c r="FH750" s="29"/>
      <c r="FI750" s="29"/>
      <c r="FJ750" s="29"/>
      <c r="FK750" s="29"/>
      <c r="FL750" s="32"/>
      <c r="FM750" s="30"/>
      <c r="FN750" s="31"/>
      <c r="FO750" s="29"/>
      <c r="FP750" s="29"/>
      <c r="FQ750" s="29"/>
      <c r="FR750" s="29"/>
      <c r="FS750" s="32"/>
      <c r="FT750" s="30"/>
      <c r="FU750" s="31"/>
      <c r="FV750" s="29"/>
      <c r="FW750" s="29"/>
      <c r="FX750" s="29"/>
      <c r="FY750" s="29"/>
      <c r="FZ750" s="32"/>
      <c r="GA750" s="30"/>
      <c r="GB750" s="31"/>
      <c r="GC750" s="29"/>
      <c r="GD750" s="29"/>
      <c r="GE750" s="29"/>
      <c r="GF750" s="29"/>
      <c r="GG750" s="32"/>
      <c r="GH750" s="30"/>
      <c r="GI750" s="31"/>
      <c r="GJ750" s="29"/>
      <c r="GK750" s="29"/>
      <c r="GL750" s="29"/>
      <c r="GM750" s="29"/>
      <c r="GN750" s="32"/>
      <c r="GO750" s="30"/>
      <c r="GP750" s="31"/>
      <c r="GQ750" s="29"/>
      <c r="GR750" s="29"/>
      <c r="GS750" s="29"/>
      <c r="GT750" s="29"/>
      <c r="GU750" s="32"/>
      <c r="GV750" s="30"/>
      <c r="GW750" s="31"/>
      <c r="GX750" s="29"/>
      <c r="GY750" s="29"/>
      <c r="GZ750" s="29"/>
      <c r="HA750" s="29"/>
      <c r="HB750" s="32"/>
      <c r="HC750" s="30"/>
      <c r="HD750" s="31"/>
      <c r="HE750" s="29"/>
      <c r="HF750" s="29"/>
      <c r="HG750" s="29"/>
      <c r="HH750" s="29"/>
      <c r="HI750" s="32"/>
      <c r="HJ750" s="30"/>
      <c r="HK750" s="31"/>
      <c r="HL750" s="29"/>
      <c r="HM750" s="29"/>
      <c r="HN750" s="29"/>
      <c r="HO750" s="29"/>
      <c r="HP750" s="32"/>
      <c r="HQ750" s="30"/>
      <c r="HR750" s="31"/>
      <c r="HS750" s="29"/>
      <c r="HT750" s="29"/>
      <c r="HU750" s="29"/>
      <c r="HV750" s="29"/>
      <c r="HW750" s="32"/>
      <c r="HX750" s="30"/>
      <c r="HY750" s="31"/>
      <c r="HZ750" s="29"/>
      <c r="IA750" s="29"/>
      <c r="IB750" s="29"/>
      <c r="IC750" s="29"/>
      <c r="ID750" s="32"/>
      <c r="IE750" s="30"/>
      <c r="IF750" s="31"/>
      <c r="IG750" s="29"/>
      <c r="IH750" s="29"/>
      <c r="II750" s="29"/>
      <c r="IJ750" s="29"/>
      <c r="IK750" s="32"/>
      <c r="IL750" s="30"/>
      <c r="IM750" s="31"/>
      <c r="IN750" s="29"/>
      <c r="IO750" s="29"/>
      <c r="IP750" s="29"/>
      <c r="IQ750" s="29"/>
      <c r="IR750" s="32"/>
      <c r="IS750" s="30"/>
      <c r="IT750" s="31"/>
      <c r="IU750" s="29"/>
      <c r="IV750" s="29"/>
    </row>
    <row r="751" spans="1:256" hidden="1" outlineLevel="2" x14ac:dyDescent="0.25">
      <c r="A751" s="30" t="s">
        <v>1645</v>
      </c>
      <c r="B751" s="31">
        <v>37049</v>
      </c>
      <c r="C751" s="29" t="s">
        <v>1644</v>
      </c>
      <c r="D751" s="29" t="s">
        <v>1630</v>
      </c>
      <c r="E751" s="29"/>
      <c r="F751" s="29" t="s">
        <v>1638</v>
      </c>
      <c r="G751" s="32">
        <v>0</v>
      </c>
      <c r="H751" s="30"/>
      <c r="I751" s="31"/>
      <c r="J751" s="29"/>
      <c r="K751" s="29"/>
      <c r="L751" s="29"/>
      <c r="M751" s="29"/>
      <c r="N751" s="32"/>
      <c r="O751" s="30"/>
      <c r="P751" s="31"/>
      <c r="Q751" s="29"/>
      <c r="R751" s="29"/>
      <c r="S751" s="29"/>
      <c r="T751" s="29"/>
      <c r="U751" s="32"/>
      <c r="V751" s="30"/>
      <c r="W751" s="31"/>
      <c r="X751" s="29"/>
      <c r="Y751" s="29"/>
      <c r="Z751" s="29"/>
      <c r="AA751" s="29"/>
      <c r="AB751" s="32"/>
      <c r="AC751" s="30"/>
      <c r="AD751" s="31"/>
      <c r="AE751" s="29"/>
      <c r="AF751" s="29"/>
      <c r="AG751" s="29"/>
      <c r="AH751" s="29"/>
      <c r="AI751" s="32"/>
      <c r="AJ751" s="30"/>
      <c r="AK751" s="31"/>
      <c r="AL751" s="29"/>
      <c r="AM751" s="29"/>
      <c r="AN751" s="29"/>
      <c r="AO751" s="29"/>
      <c r="AP751" s="32"/>
      <c r="AQ751" s="30"/>
      <c r="AR751" s="31"/>
      <c r="AS751" s="29"/>
      <c r="AT751" s="29"/>
      <c r="AU751" s="29"/>
      <c r="AV751" s="29"/>
      <c r="AW751" s="32"/>
      <c r="AX751" s="30"/>
      <c r="AY751" s="31"/>
      <c r="AZ751" s="29"/>
      <c r="BA751" s="29"/>
      <c r="BB751" s="29"/>
      <c r="BC751" s="29"/>
      <c r="BD751" s="32"/>
      <c r="BE751" s="30"/>
      <c r="BF751" s="31"/>
      <c r="BG751" s="29"/>
      <c r="BH751" s="29"/>
      <c r="BI751" s="29"/>
      <c r="BJ751" s="29"/>
      <c r="BK751" s="32"/>
      <c r="BL751" s="30"/>
      <c r="BM751" s="31"/>
      <c r="BN751" s="29"/>
      <c r="BO751" s="29"/>
      <c r="BP751" s="29"/>
      <c r="BQ751" s="29"/>
      <c r="BR751" s="32"/>
      <c r="BS751" s="30"/>
      <c r="BT751" s="31"/>
      <c r="BU751" s="29"/>
      <c r="BV751" s="29"/>
      <c r="BW751" s="29"/>
      <c r="BX751" s="29"/>
      <c r="BY751" s="32"/>
      <c r="BZ751" s="30"/>
      <c r="CA751" s="31"/>
      <c r="CB751" s="29"/>
      <c r="CC751" s="29"/>
      <c r="CD751" s="29"/>
      <c r="CE751" s="29"/>
      <c r="CF751" s="32"/>
      <c r="CG751" s="30"/>
      <c r="CH751" s="31"/>
      <c r="CI751" s="29"/>
      <c r="CJ751" s="29"/>
      <c r="CK751" s="29"/>
      <c r="CL751" s="29"/>
      <c r="CM751" s="32"/>
      <c r="CN751" s="30"/>
      <c r="CO751" s="31"/>
      <c r="CP751" s="29"/>
      <c r="CQ751" s="29"/>
      <c r="CR751" s="29"/>
      <c r="CS751" s="29"/>
      <c r="CT751" s="32"/>
      <c r="CU751" s="30"/>
      <c r="CV751" s="31"/>
      <c r="CW751" s="29"/>
      <c r="CX751" s="29"/>
      <c r="CY751" s="29"/>
      <c r="CZ751" s="29"/>
      <c r="DA751" s="32"/>
      <c r="DB751" s="30"/>
      <c r="DC751" s="31"/>
      <c r="DD751" s="29"/>
      <c r="DE751" s="29"/>
      <c r="DF751" s="29"/>
      <c r="DG751" s="29"/>
      <c r="DH751" s="32"/>
      <c r="DI751" s="30"/>
      <c r="DJ751" s="31"/>
      <c r="DK751" s="29"/>
      <c r="DL751" s="29"/>
      <c r="DM751" s="29"/>
      <c r="DN751" s="29"/>
      <c r="DO751" s="32"/>
      <c r="DP751" s="30"/>
      <c r="DQ751" s="31"/>
      <c r="DR751" s="29"/>
      <c r="DS751" s="29"/>
      <c r="DT751" s="29"/>
      <c r="DU751" s="29"/>
      <c r="DV751" s="32"/>
      <c r="DW751" s="30"/>
      <c r="DX751" s="31"/>
      <c r="DY751" s="29"/>
      <c r="DZ751" s="29"/>
      <c r="EA751" s="29"/>
      <c r="EB751" s="29"/>
      <c r="EC751" s="32"/>
      <c r="ED751" s="30"/>
      <c r="EE751" s="31"/>
      <c r="EF751" s="29"/>
      <c r="EG751" s="29"/>
      <c r="EH751" s="29"/>
      <c r="EI751" s="29"/>
      <c r="EJ751" s="32"/>
      <c r="EK751" s="30"/>
      <c r="EL751" s="31"/>
      <c r="EM751" s="29"/>
      <c r="EN751" s="29"/>
      <c r="EO751" s="29"/>
      <c r="EP751" s="29"/>
      <c r="EQ751" s="32"/>
      <c r="ER751" s="30"/>
      <c r="ES751" s="31"/>
      <c r="ET751" s="29"/>
      <c r="EU751" s="29"/>
      <c r="EV751" s="29"/>
      <c r="EW751" s="29"/>
      <c r="EX751" s="32"/>
      <c r="EY751" s="30"/>
      <c r="EZ751" s="31"/>
      <c r="FA751" s="29"/>
      <c r="FB751" s="29"/>
      <c r="FC751" s="29"/>
      <c r="FD751" s="29"/>
      <c r="FE751" s="32"/>
      <c r="FF751" s="30"/>
      <c r="FG751" s="31"/>
      <c r="FH751" s="29"/>
      <c r="FI751" s="29"/>
      <c r="FJ751" s="29"/>
      <c r="FK751" s="29"/>
      <c r="FL751" s="32"/>
      <c r="FM751" s="30"/>
      <c r="FN751" s="31"/>
      <c r="FO751" s="29"/>
      <c r="FP751" s="29"/>
      <c r="FQ751" s="29"/>
      <c r="FR751" s="29"/>
      <c r="FS751" s="32"/>
      <c r="FT751" s="30"/>
      <c r="FU751" s="31"/>
      <c r="FV751" s="29"/>
      <c r="FW751" s="29"/>
      <c r="FX751" s="29"/>
      <c r="FY751" s="29"/>
      <c r="FZ751" s="32"/>
      <c r="GA751" s="30"/>
      <c r="GB751" s="31"/>
      <c r="GC751" s="29"/>
      <c r="GD751" s="29"/>
      <c r="GE751" s="29"/>
      <c r="GF751" s="29"/>
      <c r="GG751" s="32"/>
      <c r="GH751" s="30"/>
      <c r="GI751" s="31"/>
      <c r="GJ751" s="29"/>
      <c r="GK751" s="29"/>
      <c r="GL751" s="29"/>
      <c r="GM751" s="29"/>
      <c r="GN751" s="32"/>
      <c r="GO751" s="30"/>
      <c r="GP751" s="31"/>
      <c r="GQ751" s="29"/>
      <c r="GR751" s="29"/>
      <c r="GS751" s="29"/>
      <c r="GT751" s="29"/>
      <c r="GU751" s="32"/>
      <c r="GV751" s="30"/>
      <c r="GW751" s="31"/>
      <c r="GX751" s="29"/>
      <c r="GY751" s="29"/>
      <c r="GZ751" s="29"/>
      <c r="HA751" s="29"/>
      <c r="HB751" s="32"/>
      <c r="HC751" s="30"/>
      <c r="HD751" s="31"/>
      <c r="HE751" s="29"/>
      <c r="HF751" s="29"/>
      <c r="HG751" s="29"/>
      <c r="HH751" s="29"/>
      <c r="HI751" s="32"/>
      <c r="HJ751" s="30"/>
      <c r="HK751" s="31"/>
      <c r="HL751" s="29"/>
      <c r="HM751" s="29"/>
      <c r="HN751" s="29"/>
      <c r="HO751" s="29"/>
      <c r="HP751" s="32"/>
      <c r="HQ751" s="30"/>
      <c r="HR751" s="31"/>
      <c r="HS751" s="29"/>
      <c r="HT751" s="29"/>
      <c r="HU751" s="29"/>
      <c r="HV751" s="29"/>
      <c r="HW751" s="32"/>
      <c r="HX751" s="30"/>
      <c r="HY751" s="31"/>
      <c r="HZ751" s="29"/>
      <c r="IA751" s="29"/>
      <c r="IB751" s="29"/>
      <c r="IC751" s="29"/>
      <c r="ID751" s="32"/>
      <c r="IE751" s="30"/>
      <c r="IF751" s="31"/>
      <c r="IG751" s="29"/>
      <c r="IH751" s="29"/>
      <c r="II751" s="29"/>
      <c r="IJ751" s="29"/>
      <c r="IK751" s="32"/>
      <c r="IL751" s="30"/>
      <c r="IM751" s="31"/>
      <c r="IN751" s="29"/>
      <c r="IO751" s="29"/>
      <c r="IP751" s="29"/>
      <c r="IQ751" s="29"/>
      <c r="IR751" s="32"/>
      <c r="IS751" s="30"/>
      <c r="IT751" s="31"/>
      <c r="IU751" s="29"/>
      <c r="IV751" s="29"/>
    </row>
    <row r="752" spans="1:256" hidden="1" outlineLevel="2" x14ac:dyDescent="0.25">
      <c r="A752" s="30" t="s">
        <v>1641</v>
      </c>
      <c r="B752" s="31">
        <v>37049</v>
      </c>
      <c r="C752" s="29" t="s">
        <v>1629</v>
      </c>
      <c r="D752" s="29" t="s">
        <v>1630</v>
      </c>
      <c r="E752" s="29"/>
      <c r="F752" s="29" t="s">
        <v>1631</v>
      </c>
      <c r="G752" s="32">
        <v>0</v>
      </c>
      <c r="H752" s="30"/>
      <c r="I752" s="31"/>
      <c r="J752" s="29"/>
      <c r="K752" s="29"/>
      <c r="L752" s="29"/>
      <c r="M752" s="29"/>
      <c r="N752" s="32"/>
      <c r="O752" s="30"/>
      <c r="P752" s="31"/>
      <c r="Q752" s="29"/>
      <c r="R752" s="29"/>
      <c r="S752" s="29"/>
      <c r="T752" s="29"/>
      <c r="U752" s="32"/>
      <c r="V752" s="30"/>
      <c r="W752" s="31"/>
      <c r="X752" s="29"/>
      <c r="Y752" s="29"/>
      <c r="Z752" s="29"/>
      <c r="AA752" s="29"/>
      <c r="AB752" s="32"/>
      <c r="AC752" s="30"/>
      <c r="AD752" s="31"/>
      <c r="AE752" s="29"/>
      <c r="AF752" s="29"/>
      <c r="AG752" s="29"/>
      <c r="AH752" s="29"/>
      <c r="AI752" s="32"/>
      <c r="AJ752" s="30"/>
      <c r="AK752" s="31"/>
      <c r="AL752" s="29"/>
      <c r="AM752" s="29"/>
      <c r="AN752" s="29"/>
      <c r="AO752" s="29"/>
      <c r="AP752" s="32"/>
      <c r="AQ752" s="30"/>
      <c r="AR752" s="31"/>
      <c r="AS752" s="29"/>
      <c r="AT752" s="29"/>
      <c r="AU752" s="29"/>
      <c r="AV752" s="29"/>
      <c r="AW752" s="32"/>
      <c r="AX752" s="30"/>
      <c r="AY752" s="31"/>
      <c r="AZ752" s="29"/>
      <c r="BA752" s="29"/>
      <c r="BB752" s="29"/>
      <c r="BC752" s="29"/>
      <c r="BD752" s="32"/>
      <c r="BE752" s="30"/>
      <c r="BF752" s="31"/>
      <c r="BG752" s="29"/>
      <c r="BH752" s="29"/>
      <c r="BI752" s="29"/>
      <c r="BJ752" s="29"/>
      <c r="BK752" s="32"/>
      <c r="BL752" s="30"/>
      <c r="BM752" s="31"/>
      <c r="BN752" s="29"/>
      <c r="BO752" s="29"/>
      <c r="BP752" s="29"/>
      <c r="BQ752" s="29"/>
      <c r="BR752" s="32"/>
      <c r="BS752" s="30"/>
      <c r="BT752" s="31"/>
      <c r="BU752" s="29"/>
      <c r="BV752" s="29"/>
      <c r="BW752" s="29"/>
      <c r="BX752" s="29"/>
      <c r="BY752" s="32"/>
      <c r="BZ752" s="30"/>
      <c r="CA752" s="31"/>
      <c r="CB752" s="29"/>
      <c r="CC752" s="29"/>
      <c r="CD752" s="29"/>
      <c r="CE752" s="29"/>
      <c r="CF752" s="32"/>
      <c r="CG752" s="30"/>
      <c r="CH752" s="31"/>
      <c r="CI752" s="29"/>
      <c r="CJ752" s="29"/>
      <c r="CK752" s="29"/>
      <c r="CL752" s="29"/>
      <c r="CM752" s="32"/>
      <c r="CN752" s="30"/>
      <c r="CO752" s="31"/>
      <c r="CP752" s="29"/>
      <c r="CQ752" s="29"/>
      <c r="CR752" s="29"/>
      <c r="CS752" s="29"/>
      <c r="CT752" s="32"/>
      <c r="CU752" s="30"/>
      <c r="CV752" s="31"/>
      <c r="CW752" s="29"/>
      <c r="CX752" s="29"/>
      <c r="CY752" s="29"/>
      <c r="CZ752" s="29"/>
      <c r="DA752" s="32"/>
      <c r="DB752" s="30"/>
      <c r="DC752" s="31"/>
      <c r="DD752" s="29"/>
      <c r="DE752" s="29"/>
      <c r="DF752" s="29"/>
      <c r="DG752" s="29"/>
      <c r="DH752" s="32"/>
      <c r="DI752" s="30"/>
      <c r="DJ752" s="31"/>
      <c r="DK752" s="29"/>
      <c r="DL752" s="29"/>
      <c r="DM752" s="29"/>
      <c r="DN752" s="29"/>
      <c r="DO752" s="32"/>
      <c r="DP752" s="30"/>
      <c r="DQ752" s="31"/>
      <c r="DR752" s="29"/>
      <c r="DS752" s="29"/>
      <c r="DT752" s="29"/>
      <c r="DU752" s="29"/>
      <c r="DV752" s="32"/>
      <c r="DW752" s="30"/>
      <c r="DX752" s="31"/>
      <c r="DY752" s="29"/>
      <c r="DZ752" s="29"/>
      <c r="EA752" s="29"/>
      <c r="EB752" s="29"/>
      <c r="EC752" s="32"/>
      <c r="ED752" s="30"/>
      <c r="EE752" s="31"/>
      <c r="EF752" s="29"/>
      <c r="EG752" s="29"/>
      <c r="EH752" s="29"/>
      <c r="EI752" s="29"/>
      <c r="EJ752" s="32"/>
      <c r="EK752" s="30"/>
      <c r="EL752" s="31"/>
      <c r="EM752" s="29"/>
      <c r="EN752" s="29"/>
      <c r="EO752" s="29"/>
      <c r="EP752" s="29"/>
      <c r="EQ752" s="32"/>
      <c r="ER752" s="30"/>
      <c r="ES752" s="31"/>
      <c r="ET752" s="29"/>
      <c r="EU752" s="29"/>
      <c r="EV752" s="29"/>
      <c r="EW752" s="29"/>
      <c r="EX752" s="32"/>
      <c r="EY752" s="30"/>
      <c r="EZ752" s="31"/>
      <c r="FA752" s="29"/>
      <c r="FB752" s="29"/>
      <c r="FC752" s="29"/>
      <c r="FD752" s="29"/>
      <c r="FE752" s="32"/>
      <c r="FF752" s="30"/>
      <c r="FG752" s="31"/>
      <c r="FH752" s="29"/>
      <c r="FI752" s="29"/>
      <c r="FJ752" s="29"/>
      <c r="FK752" s="29"/>
      <c r="FL752" s="32"/>
      <c r="FM752" s="30"/>
      <c r="FN752" s="31"/>
      <c r="FO752" s="29"/>
      <c r="FP752" s="29"/>
      <c r="FQ752" s="29"/>
      <c r="FR752" s="29"/>
      <c r="FS752" s="32"/>
      <c r="FT752" s="30"/>
      <c r="FU752" s="31"/>
      <c r="FV752" s="29"/>
      <c r="FW752" s="29"/>
      <c r="FX752" s="29"/>
      <c r="FY752" s="29"/>
      <c r="FZ752" s="32"/>
      <c r="GA752" s="30"/>
      <c r="GB752" s="31"/>
      <c r="GC752" s="29"/>
      <c r="GD752" s="29"/>
      <c r="GE752" s="29"/>
      <c r="GF752" s="29"/>
      <c r="GG752" s="32"/>
      <c r="GH752" s="30"/>
      <c r="GI752" s="31"/>
      <c r="GJ752" s="29"/>
      <c r="GK752" s="29"/>
      <c r="GL752" s="29"/>
      <c r="GM752" s="29"/>
      <c r="GN752" s="32"/>
      <c r="GO752" s="30"/>
      <c r="GP752" s="31"/>
      <c r="GQ752" s="29"/>
      <c r="GR752" s="29"/>
      <c r="GS752" s="29"/>
      <c r="GT752" s="29"/>
      <c r="GU752" s="32"/>
      <c r="GV752" s="30"/>
      <c r="GW752" s="31"/>
      <c r="GX752" s="29"/>
      <c r="GY752" s="29"/>
      <c r="GZ752" s="29"/>
      <c r="HA752" s="29"/>
      <c r="HB752" s="32"/>
      <c r="HC752" s="30"/>
      <c r="HD752" s="31"/>
      <c r="HE752" s="29"/>
      <c r="HF752" s="29"/>
      <c r="HG752" s="29"/>
      <c r="HH752" s="29"/>
      <c r="HI752" s="32"/>
      <c r="HJ752" s="30"/>
      <c r="HK752" s="31"/>
      <c r="HL752" s="29"/>
      <c r="HM752" s="29"/>
      <c r="HN752" s="29"/>
      <c r="HO752" s="29"/>
      <c r="HP752" s="32"/>
      <c r="HQ752" s="30"/>
      <c r="HR752" s="31"/>
      <c r="HS752" s="29"/>
      <c r="HT752" s="29"/>
      <c r="HU752" s="29"/>
      <c r="HV752" s="29"/>
      <c r="HW752" s="32"/>
      <c r="HX752" s="30"/>
      <c r="HY752" s="31"/>
      <c r="HZ752" s="29"/>
      <c r="IA752" s="29"/>
      <c r="IB752" s="29"/>
      <c r="IC752" s="29"/>
      <c r="ID752" s="32"/>
      <c r="IE752" s="30"/>
      <c r="IF752" s="31"/>
      <c r="IG752" s="29"/>
      <c r="IH752" s="29"/>
      <c r="II752" s="29"/>
      <c r="IJ752" s="29"/>
      <c r="IK752" s="32"/>
      <c r="IL752" s="30"/>
      <c r="IM752" s="31"/>
      <c r="IN752" s="29"/>
      <c r="IO752" s="29"/>
      <c r="IP752" s="29"/>
      <c r="IQ752" s="29"/>
      <c r="IR752" s="32"/>
      <c r="IS752" s="30"/>
      <c r="IT752" s="31"/>
      <c r="IU752" s="29"/>
      <c r="IV752" s="29"/>
    </row>
    <row r="753" spans="1:256" hidden="1" outlineLevel="2" x14ac:dyDescent="0.25">
      <c r="A753" s="30" t="s">
        <v>1643</v>
      </c>
      <c r="B753" s="31">
        <v>37049</v>
      </c>
      <c r="C753" s="29" t="s">
        <v>1629</v>
      </c>
      <c r="D753" s="29" t="s">
        <v>1630</v>
      </c>
      <c r="E753" s="29"/>
      <c r="F753" s="29" t="s">
        <v>1631</v>
      </c>
      <c r="G753" s="32">
        <v>482</v>
      </c>
      <c r="H753" s="30"/>
      <c r="I753" s="31"/>
      <c r="J753" s="29"/>
      <c r="K753" s="29"/>
      <c r="L753" s="29"/>
      <c r="M753" s="29"/>
      <c r="N753" s="32"/>
      <c r="O753" s="30"/>
      <c r="P753" s="31"/>
      <c r="Q753" s="29"/>
      <c r="R753" s="29"/>
      <c r="S753" s="29"/>
      <c r="T753" s="29"/>
      <c r="U753" s="32"/>
      <c r="V753" s="30"/>
      <c r="W753" s="31"/>
      <c r="X753" s="29"/>
      <c r="Y753" s="29"/>
      <c r="Z753" s="29"/>
      <c r="AA753" s="29"/>
      <c r="AB753" s="32"/>
      <c r="AC753" s="30"/>
      <c r="AD753" s="31"/>
      <c r="AE753" s="29"/>
      <c r="AF753" s="29"/>
      <c r="AG753" s="29"/>
      <c r="AH753" s="29"/>
      <c r="AI753" s="32"/>
      <c r="AJ753" s="30"/>
      <c r="AK753" s="31"/>
      <c r="AL753" s="29"/>
      <c r="AM753" s="29"/>
      <c r="AN753" s="29"/>
      <c r="AO753" s="29"/>
      <c r="AP753" s="32"/>
      <c r="AQ753" s="30"/>
      <c r="AR753" s="31"/>
      <c r="AS753" s="29"/>
      <c r="AT753" s="29"/>
      <c r="AU753" s="29"/>
      <c r="AV753" s="29"/>
      <c r="AW753" s="32"/>
      <c r="AX753" s="30"/>
      <c r="AY753" s="31"/>
      <c r="AZ753" s="29"/>
      <c r="BA753" s="29"/>
      <c r="BB753" s="29"/>
      <c r="BC753" s="29"/>
      <c r="BD753" s="32"/>
      <c r="BE753" s="30"/>
      <c r="BF753" s="31"/>
      <c r="BG753" s="29"/>
      <c r="BH753" s="29"/>
      <c r="BI753" s="29"/>
      <c r="BJ753" s="29"/>
      <c r="BK753" s="32"/>
      <c r="BL753" s="30"/>
      <c r="BM753" s="31"/>
      <c r="BN753" s="29"/>
      <c r="BO753" s="29"/>
      <c r="BP753" s="29"/>
      <c r="BQ753" s="29"/>
      <c r="BR753" s="32"/>
      <c r="BS753" s="30"/>
      <c r="BT753" s="31"/>
      <c r="BU753" s="29"/>
      <c r="BV753" s="29"/>
      <c r="BW753" s="29"/>
      <c r="BX753" s="29"/>
      <c r="BY753" s="32"/>
      <c r="BZ753" s="30"/>
      <c r="CA753" s="31"/>
      <c r="CB753" s="29"/>
      <c r="CC753" s="29"/>
      <c r="CD753" s="29"/>
      <c r="CE753" s="29"/>
      <c r="CF753" s="32"/>
      <c r="CG753" s="30"/>
      <c r="CH753" s="31"/>
      <c r="CI753" s="29"/>
      <c r="CJ753" s="29"/>
      <c r="CK753" s="29"/>
      <c r="CL753" s="29"/>
      <c r="CM753" s="32"/>
      <c r="CN753" s="30"/>
      <c r="CO753" s="31"/>
      <c r="CP753" s="29"/>
      <c r="CQ753" s="29"/>
      <c r="CR753" s="29"/>
      <c r="CS753" s="29"/>
      <c r="CT753" s="32"/>
      <c r="CU753" s="30"/>
      <c r="CV753" s="31"/>
      <c r="CW753" s="29"/>
      <c r="CX753" s="29"/>
      <c r="CY753" s="29"/>
      <c r="CZ753" s="29"/>
      <c r="DA753" s="32"/>
      <c r="DB753" s="30"/>
      <c r="DC753" s="31"/>
      <c r="DD753" s="29"/>
      <c r="DE753" s="29"/>
      <c r="DF753" s="29"/>
      <c r="DG753" s="29"/>
      <c r="DH753" s="32"/>
      <c r="DI753" s="30"/>
      <c r="DJ753" s="31"/>
      <c r="DK753" s="29"/>
      <c r="DL753" s="29"/>
      <c r="DM753" s="29"/>
      <c r="DN753" s="29"/>
      <c r="DO753" s="32"/>
      <c r="DP753" s="30"/>
      <c r="DQ753" s="31"/>
      <c r="DR753" s="29"/>
      <c r="DS753" s="29"/>
      <c r="DT753" s="29"/>
      <c r="DU753" s="29"/>
      <c r="DV753" s="32"/>
      <c r="DW753" s="30"/>
      <c r="DX753" s="31"/>
      <c r="DY753" s="29"/>
      <c r="DZ753" s="29"/>
      <c r="EA753" s="29"/>
      <c r="EB753" s="29"/>
      <c r="EC753" s="32"/>
      <c r="ED753" s="30"/>
      <c r="EE753" s="31"/>
      <c r="EF753" s="29"/>
      <c r="EG753" s="29"/>
      <c r="EH753" s="29"/>
      <c r="EI753" s="29"/>
      <c r="EJ753" s="32"/>
      <c r="EK753" s="30"/>
      <c r="EL753" s="31"/>
      <c r="EM753" s="29"/>
      <c r="EN753" s="29"/>
      <c r="EO753" s="29"/>
      <c r="EP753" s="29"/>
      <c r="EQ753" s="32"/>
      <c r="ER753" s="30"/>
      <c r="ES753" s="31"/>
      <c r="ET753" s="29"/>
      <c r="EU753" s="29"/>
      <c r="EV753" s="29"/>
      <c r="EW753" s="29"/>
      <c r="EX753" s="32"/>
      <c r="EY753" s="30"/>
      <c r="EZ753" s="31"/>
      <c r="FA753" s="29"/>
      <c r="FB753" s="29"/>
      <c r="FC753" s="29"/>
      <c r="FD753" s="29"/>
      <c r="FE753" s="32"/>
      <c r="FF753" s="30"/>
      <c r="FG753" s="31"/>
      <c r="FH753" s="29"/>
      <c r="FI753" s="29"/>
      <c r="FJ753" s="29"/>
      <c r="FK753" s="29"/>
      <c r="FL753" s="32"/>
      <c r="FM753" s="30"/>
      <c r="FN753" s="31"/>
      <c r="FO753" s="29"/>
      <c r="FP753" s="29"/>
      <c r="FQ753" s="29"/>
      <c r="FR753" s="29"/>
      <c r="FS753" s="32"/>
      <c r="FT753" s="30"/>
      <c r="FU753" s="31"/>
      <c r="FV753" s="29"/>
      <c r="FW753" s="29"/>
      <c r="FX753" s="29"/>
      <c r="FY753" s="29"/>
      <c r="FZ753" s="32"/>
      <c r="GA753" s="30"/>
      <c r="GB753" s="31"/>
      <c r="GC753" s="29"/>
      <c r="GD753" s="29"/>
      <c r="GE753" s="29"/>
      <c r="GF753" s="29"/>
      <c r="GG753" s="32"/>
      <c r="GH753" s="30"/>
      <c r="GI753" s="31"/>
      <c r="GJ753" s="29"/>
      <c r="GK753" s="29"/>
      <c r="GL753" s="29"/>
      <c r="GM753" s="29"/>
      <c r="GN753" s="32"/>
      <c r="GO753" s="30"/>
      <c r="GP753" s="31"/>
      <c r="GQ753" s="29"/>
      <c r="GR753" s="29"/>
      <c r="GS753" s="29"/>
      <c r="GT753" s="29"/>
      <c r="GU753" s="32"/>
      <c r="GV753" s="30"/>
      <c r="GW753" s="31"/>
      <c r="GX753" s="29"/>
      <c r="GY753" s="29"/>
      <c r="GZ753" s="29"/>
      <c r="HA753" s="29"/>
      <c r="HB753" s="32"/>
      <c r="HC753" s="30"/>
      <c r="HD753" s="31"/>
      <c r="HE753" s="29"/>
      <c r="HF753" s="29"/>
      <c r="HG753" s="29"/>
      <c r="HH753" s="29"/>
      <c r="HI753" s="32"/>
      <c r="HJ753" s="30"/>
      <c r="HK753" s="31"/>
      <c r="HL753" s="29"/>
      <c r="HM753" s="29"/>
      <c r="HN753" s="29"/>
      <c r="HO753" s="29"/>
      <c r="HP753" s="32"/>
      <c r="HQ753" s="30"/>
      <c r="HR753" s="31"/>
      <c r="HS753" s="29"/>
      <c r="HT753" s="29"/>
      <c r="HU753" s="29"/>
      <c r="HV753" s="29"/>
      <c r="HW753" s="32"/>
      <c r="HX753" s="30"/>
      <c r="HY753" s="31"/>
      <c r="HZ753" s="29"/>
      <c r="IA753" s="29"/>
      <c r="IB753" s="29"/>
      <c r="IC753" s="29"/>
      <c r="ID753" s="32"/>
      <c r="IE753" s="30"/>
      <c r="IF753" s="31"/>
      <c r="IG753" s="29"/>
      <c r="IH753" s="29"/>
      <c r="II753" s="29"/>
      <c r="IJ753" s="29"/>
      <c r="IK753" s="32"/>
      <c r="IL753" s="30"/>
      <c r="IM753" s="31"/>
      <c r="IN753" s="29"/>
      <c r="IO753" s="29"/>
      <c r="IP753" s="29"/>
      <c r="IQ753" s="29"/>
      <c r="IR753" s="32"/>
      <c r="IS753" s="30"/>
      <c r="IT753" s="31"/>
      <c r="IU753" s="29"/>
      <c r="IV753" s="29"/>
    </row>
    <row r="754" spans="1:256" hidden="1" outlineLevel="2" x14ac:dyDescent="0.25">
      <c r="A754" s="30" t="s">
        <v>1645</v>
      </c>
      <c r="B754" s="31">
        <v>37049</v>
      </c>
      <c r="C754" s="29" t="s">
        <v>1686</v>
      </c>
      <c r="D754" s="29" t="s">
        <v>1630</v>
      </c>
      <c r="E754" s="29"/>
      <c r="F754" s="29" t="s">
        <v>1638</v>
      </c>
      <c r="G754" s="32">
        <v>0</v>
      </c>
      <c r="H754" s="30"/>
      <c r="I754" s="31"/>
      <c r="J754" s="29"/>
      <c r="K754" s="29"/>
      <c r="L754" s="29"/>
      <c r="M754" s="29"/>
      <c r="N754" s="32"/>
      <c r="O754" s="30"/>
      <c r="P754" s="31"/>
      <c r="Q754" s="29"/>
      <c r="R754" s="29"/>
      <c r="S754" s="29"/>
      <c r="T754" s="29"/>
      <c r="U754" s="32"/>
      <c r="V754" s="30"/>
      <c r="W754" s="31"/>
      <c r="X754" s="29"/>
      <c r="Y754" s="29"/>
      <c r="Z754" s="29"/>
      <c r="AA754" s="29"/>
      <c r="AB754" s="32"/>
      <c r="AC754" s="30"/>
      <c r="AD754" s="31"/>
      <c r="AE754" s="29"/>
      <c r="AF754" s="29"/>
      <c r="AG754" s="29"/>
      <c r="AH754" s="29"/>
      <c r="AI754" s="32"/>
      <c r="AJ754" s="30"/>
      <c r="AK754" s="31"/>
      <c r="AL754" s="29"/>
      <c r="AM754" s="29"/>
      <c r="AN754" s="29"/>
      <c r="AO754" s="29"/>
      <c r="AP754" s="32"/>
      <c r="AQ754" s="30"/>
      <c r="AR754" s="31"/>
      <c r="AS754" s="29"/>
      <c r="AT754" s="29"/>
      <c r="AU754" s="29"/>
      <c r="AV754" s="29"/>
      <c r="AW754" s="32"/>
      <c r="AX754" s="30"/>
      <c r="AY754" s="31"/>
      <c r="AZ754" s="29"/>
      <c r="BA754" s="29"/>
      <c r="BB754" s="29"/>
      <c r="BC754" s="29"/>
      <c r="BD754" s="32"/>
      <c r="BE754" s="30"/>
      <c r="BF754" s="31"/>
      <c r="BG754" s="29"/>
      <c r="BH754" s="29"/>
      <c r="BI754" s="29"/>
      <c r="BJ754" s="29"/>
      <c r="BK754" s="32"/>
      <c r="BL754" s="30"/>
      <c r="BM754" s="31"/>
      <c r="BN754" s="29"/>
      <c r="BO754" s="29"/>
      <c r="BP754" s="29"/>
      <c r="BQ754" s="29"/>
      <c r="BR754" s="32"/>
      <c r="BS754" s="30"/>
      <c r="BT754" s="31"/>
      <c r="BU754" s="29"/>
      <c r="BV754" s="29"/>
      <c r="BW754" s="29"/>
      <c r="BX754" s="29"/>
      <c r="BY754" s="32"/>
      <c r="BZ754" s="30"/>
      <c r="CA754" s="31"/>
      <c r="CB754" s="29"/>
      <c r="CC754" s="29"/>
      <c r="CD754" s="29"/>
      <c r="CE754" s="29"/>
      <c r="CF754" s="32"/>
      <c r="CG754" s="30"/>
      <c r="CH754" s="31"/>
      <c r="CI754" s="29"/>
      <c r="CJ754" s="29"/>
      <c r="CK754" s="29"/>
      <c r="CL754" s="29"/>
      <c r="CM754" s="32"/>
      <c r="CN754" s="30"/>
      <c r="CO754" s="31"/>
      <c r="CP754" s="29"/>
      <c r="CQ754" s="29"/>
      <c r="CR754" s="29"/>
      <c r="CS754" s="29"/>
      <c r="CT754" s="32"/>
      <c r="CU754" s="30"/>
      <c r="CV754" s="31"/>
      <c r="CW754" s="29"/>
      <c r="CX754" s="29"/>
      <c r="CY754" s="29"/>
      <c r="CZ754" s="29"/>
      <c r="DA754" s="32"/>
      <c r="DB754" s="30"/>
      <c r="DC754" s="31"/>
      <c r="DD754" s="29"/>
      <c r="DE754" s="29"/>
      <c r="DF754" s="29"/>
      <c r="DG754" s="29"/>
      <c r="DH754" s="32"/>
      <c r="DI754" s="30"/>
      <c r="DJ754" s="31"/>
      <c r="DK754" s="29"/>
      <c r="DL754" s="29"/>
      <c r="DM754" s="29"/>
      <c r="DN754" s="29"/>
      <c r="DO754" s="32"/>
      <c r="DP754" s="30"/>
      <c r="DQ754" s="31"/>
      <c r="DR754" s="29"/>
      <c r="DS754" s="29"/>
      <c r="DT754" s="29"/>
      <c r="DU754" s="29"/>
      <c r="DV754" s="32"/>
      <c r="DW754" s="30"/>
      <c r="DX754" s="31"/>
      <c r="DY754" s="29"/>
      <c r="DZ754" s="29"/>
      <c r="EA754" s="29"/>
      <c r="EB754" s="29"/>
      <c r="EC754" s="32"/>
      <c r="ED754" s="30"/>
      <c r="EE754" s="31"/>
      <c r="EF754" s="29"/>
      <c r="EG754" s="29"/>
      <c r="EH754" s="29"/>
      <c r="EI754" s="29"/>
      <c r="EJ754" s="32"/>
      <c r="EK754" s="30"/>
      <c r="EL754" s="31"/>
      <c r="EM754" s="29"/>
      <c r="EN754" s="29"/>
      <c r="EO754" s="29"/>
      <c r="EP754" s="29"/>
      <c r="EQ754" s="32"/>
      <c r="ER754" s="30"/>
      <c r="ES754" s="31"/>
      <c r="ET754" s="29"/>
      <c r="EU754" s="29"/>
      <c r="EV754" s="29"/>
      <c r="EW754" s="29"/>
      <c r="EX754" s="32"/>
      <c r="EY754" s="30"/>
      <c r="EZ754" s="31"/>
      <c r="FA754" s="29"/>
      <c r="FB754" s="29"/>
      <c r="FC754" s="29"/>
      <c r="FD754" s="29"/>
      <c r="FE754" s="32"/>
      <c r="FF754" s="30"/>
      <c r="FG754" s="31"/>
      <c r="FH754" s="29"/>
      <c r="FI754" s="29"/>
      <c r="FJ754" s="29"/>
      <c r="FK754" s="29"/>
      <c r="FL754" s="32"/>
      <c r="FM754" s="30"/>
      <c r="FN754" s="31"/>
      <c r="FO754" s="29"/>
      <c r="FP754" s="29"/>
      <c r="FQ754" s="29"/>
      <c r="FR754" s="29"/>
      <c r="FS754" s="32"/>
      <c r="FT754" s="30"/>
      <c r="FU754" s="31"/>
      <c r="FV754" s="29"/>
      <c r="FW754" s="29"/>
      <c r="FX754" s="29"/>
      <c r="FY754" s="29"/>
      <c r="FZ754" s="32"/>
      <c r="GA754" s="30"/>
      <c r="GB754" s="31"/>
      <c r="GC754" s="29"/>
      <c r="GD754" s="29"/>
      <c r="GE754" s="29"/>
      <c r="GF754" s="29"/>
      <c r="GG754" s="32"/>
      <c r="GH754" s="30"/>
      <c r="GI754" s="31"/>
      <c r="GJ754" s="29"/>
      <c r="GK754" s="29"/>
      <c r="GL754" s="29"/>
      <c r="GM754" s="29"/>
      <c r="GN754" s="32"/>
      <c r="GO754" s="30"/>
      <c r="GP754" s="31"/>
      <c r="GQ754" s="29"/>
      <c r="GR754" s="29"/>
      <c r="GS754" s="29"/>
      <c r="GT754" s="29"/>
      <c r="GU754" s="32"/>
      <c r="GV754" s="30"/>
      <c r="GW754" s="31"/>
      <c r="GX754" s="29"/>
      <c r="GY754" s="29"/>
      <c r="GZ754" s="29"/>
      <c r="HA754" s="29"/>
      <c r="HB754" s="32"/>
      <c r="HC754" s="30"/>
      <c r="HD754" s="31"/>
      <c r="HE754" s="29"/>
      <c r="HF754" s="29"/>
      <c r="HG754" s="29"/>
      <c r="HH754" s="29"/>
      <c r="HI754" s="32"/>
      <c r="HJ754" s="30"/>
      <c r="HK754" s="31"/>
      <c r="HL754" s="29"/>
      <c r="HM754" s="29"/>
      <c r="HN754" s="29"/>
      <c r="HO754" s="29"/>
      <c r="HP754" s="32"/>
      <c r="HQ754" s="30"/>
      <c r="HR754" s="31"/>
      <c r="HS754" s="29"/>
      <c r="HT754" s="29"/>
      <c r="HU754" s="29"/>
      <c r="HV754" s="29"/>
      <c r="HW754" s="32"/>
      <c r="HX754" s="30"/>
      <c r="HY754" s="31"/>
      <c r="HZ754" s="29"/>
      <c r="IA754" s="29"/>
      <c r="IB754" s="29"/>
      <c r="IC754" s="29"/>
      <c r="ID754" s="32"/>
      <c r="IE754" s="30"/>
      <c r="IF754" s="31"/>
      <c r="IG754" s="29"/>
      <c r="IH754" s="29"/>
      <c r="II754" s="29"/>
      <c r="IJ754" s="29"/>
      <c r="IK754" s="32"/>
      <c r="IL754" s="30"/>
      <c r="IM754" s="31"/>
      <c r="IN754" s="29"/>
      <c r="IO754" s="29"/>
      <c r="IP754" s="29"/>
      <c r="IQ754" s="29"/>
      <c r="IR754" s="32"/>
      <c r="IS754" s="30"/>
      <c r="IT754" s="31"/>
      <c r="IU754" s="29"/>
      <c r="IV754" s="29"/>
    </row>
    <row r="755" spans="1:256" hidden="1" outlineLevel="2" x14ac:dyDescent="0.25">
      <c r="A755" s="30" t="s">
        <v>1646</v>
      </c>
      <c r="B755" s="31">
        <v>37050</v>
      </c>
      <c r="C755" s="29" t="s">
        <v>1647</v>
      </c>
      <c r="D755" s="29" t="s">
        <v>1630</v>
      </c>
      <c r="E755" s="29"/>
      <c r="F755" s="29" t="s">
        <v>1638</v>
      </c>
      <c r="G755" s="32">
        <v>0</v>
      </c>
      <c r="H755" s="30"/>
      <c r="I755" s="31"/>
      <c r="J755" s="29"/>
      <c r="K755" s="29"/>
      <c r="L755" s="29"/>
      <c r="M755" s="29"/>
      <c r="N755" s="32"/>
      <c r="O755" s="30"/>
      <c r="P755" s="31"/>
      <c r="Q755" s="29"/>
      <c r="R755" s="29"/>
      <c r="S755" s="29"/>
      <c r="T755" s="29"/>
      <c r="U755" s="32"/>
      <c r="V755" s="30"/>
      <c r="W755" s="31"/>
      <c r="X755" s="29"/>
      <c r="Y755" s="29"/>
      <c r="Z755" s="29"/>
      <c r="AA755" s="29"/>
      <c r="AB755" s="32"/>
      <c r="AC755" s="30"/>
      <c r="AD755" s="31"/>
      <c r="AE755" s="29"/>
      <c r="AF755" s="29"/>
      <c r="AG755" s="29"/>
      <c r="AH755" s="29"/>
      <c r="AI755" s="32"/>
      <c r="AJ755" s="30"/>
      <c r="AK755" s="31"/>
      <c r="AL755" s="29"/>
      <c r="AM755" s="29"/>
      <c r="AN755" s="29"/>
      <c r="AO755" s="29"/>
      <c r="AP755" s="32"/>
      <c r="AQ755" s="30"/>
      <c r="AR755" s="31"/>
      <c r="AS755" s="29"/>
      <c r="AT755" s="29"/>
      <c r="AU755" s="29"/>
      <c r="AV755" s="29"/>
      <c r="AW755" s="32"/>
      <c r="AX755" s="30"/>
      <c r="AY755" s="31"/>
      <c r="AZ755" s="29"/>
      <c r="BA755" s="29"/>
      <c r="BB755" s="29"/>
      <c r="BC755" s="29"/>
      <c r="BD755" s="32"/>
      <c r="BE755" s="30"/>
      <c r="BF755" s="31"/>
      <c r="BG755" s="29"/>
      <c r="BH755" s="29"/>
      <c r="BI755" s="29"/>
      <c r="BJ755" s="29"/>
      <c r="BK755" s="32"/>
      <c r="BL755" s="30"/>
      <c r="BM755" s="31"/>
      <c r="BN755" s="29"/>
      <c r="BO755" s="29"/>
      <c r="BP755" s="29"/>
      <c r="BQ755" s="29"/>
      <c r="BR755" s="32"/>
      <c r="BS755" s="30"/>
      <c r="BT755" s="31"/>
      <c r="BU755" s="29"/>
      <c r="BV755" s="29"/>
      <c r="BW755" s="29"/>
      <c r="BX755" s="29"/>
      <c r="BY755" s="32"/>
      <c r="BZ755" s="30"/>
      <c r="CA755" s="31"/>
      <c r="CB755" s="29"/>
      <c r="CC755" s="29"/>
      <c r="CD755" s="29"/>
      <c r="CE755" s="29"/>
      <c r="CF755" s="32"/>
      <c r="CG755" s="30"/>
      <c r="CH755" s="31"/>
      <c r="CI755" s="29"/>
      <c r="CJ755" s="29"/>
      <c r="CK755" s="29"/>
      <c r="CL755" s="29"/>
      <c r="CM755" s="32"/>
      <c r="CN755" s="30"/>
      <c r="CO755" s="31"/>
      <c r="CP755" s="29"/>
      <c r="CQ755" s="29"/>
      <c r="CR755" s="29"/>
      <c r="CS755" s="29"/>
      <c r="CT755" s="32"/>
      <c r="CU755" s="30"/>
      <c r="CV755" s="31"/>
      <c r="CW755" s="29"/>
      <c r="CX755" s="29"/>
      <c r="CY755" s="29"/>
      <c r="CZ755" s="29"/>
      <c r="DA755" s="32"/>
      <c r="DB755" s="30"/>
      <c r="DC755" s="31"/>
      <c r="DD755" s="29"/>
      <c r="DE755" s="29"/>
      <c r="DF755" s="29"/>
      <c r="DG755" s="29"/>
      <c r="DH755" s="32"/>
      <c r="DI755" s="30"/>
      <c r="DJ755" s="31"/>
      <c r="DK755" s="29"/>
      <c r="DL755" s="29"/>
      <c r="DM755" s="29"/>
      <c r="DN755" s="29"/>
      <c r="DO755" s="32"/>
      <c r="DP755" s="30"/>
      <c r="DQ755" s="31"/>
      <c r="DR755" s="29"/>
      <c r="DS755" s="29"/>
      <c r="DT755" s="29"/>
      <c r="DU755" s="29"/>
      <c r="DV755" s="32"/>
      <c r="DW755" s="30"/>
      <c r="DX755" s="31"/>
      <c r="DY755" s="29"/>
      <c r="DZ755" s="29"/>
      <c r="EA755" s="29"/>
      <c r="EB755" s="29"/>
      <c r="EC755" s="32"/>
      <c r="ED755" s="30"/>
      <c r="EE755" s="31"/>
      <c r="EF755" s="29"/>
      <c r="EG755" s="29"/>
      <c r="EH755" s="29"/>
      <c r="EI755" s="29"/>
      <c r="EJ755" s="32"/>
      <c r="EK755" s="30"/>
      <c r="EL755" s="31"/>
      <c r="EM755" s="29"/>
      <c r="EN755" s="29"/>
      <c r="EO755" s="29"/>
      <c r="EP755" s="29"/>
      <c r="EQ755" s="32"/>
      <c r="ER755" s="30"/>
      <c r="ES755" s="31"/>
      <c r="ET755" s="29"/>
      <c r="EU755" s="29"/>
      <c r="EV755" s="29"/>
      <c r="EW755" s="29"/>
      <c r="EX755" s="32"/>
      <c r="EY755" s="30"/>
      <c r="EZ755" s="31"/>
      <c r="FA755" s="29"/>
      <c r="FB755" s="29"/>
      <c r="FC755" s="29"/>
      <c r="FD755" s="29"/>
      <c r="FE755" s="32"/>
      <c r="FF755" s="30"/>
      <c r="FG755" s="31"/>
      <c r="FH755" s="29"/>
      <c r="FI755" s="29"/>
      <c r="FJ755" s="29"/>
      <c r="FK755" s="29"/>
      <c r="FL755" s="32"/>
      <c r="FM755" s="30"/>
      <c r="FN755" s="31"/>
      <c r="FO755" s="29"/>
      <c r="FP755" s="29"/>
      <c r="FQ755" s="29"/>
      <c r="FR755" s="29"/>
      <c r="FS755" s="32"/>
      <c r="FT755" s="30"/>
      <c r="FU755" s="31"/>
      <c r="FV755" s="29"/>
      <c r="FW755" s="29"/>
      <c r="FX755" s="29"/>
      <c r="FY755" s="29"/>
      <c r="FZ755" s="32"/>
      <c r="GA755" s="30"/>
      <c r="GB755" s="31"/>
      <c r="GC755" s="29"/>
      <c r="GD755" s="29"/>
      <c r="GE755" s="29"/>
      <c r="GF755" s="29"/>
      <c r="GG755" s="32"/>
      <c r="GH755" s="30"/>
      <c r="GI755" s="31"/>
      <c r="GJ755" s="29"/>
      <c r="GK755" s="29"/>
      <c r="GL755" s="29"/>
      <c r="GM755" s="29"/>
      <c r="GN755" s="32"/>
      <c r="GO755" s="30"/>
      <c r="GP755" s="31"/>
      <c r="GQ755" s="29"/>
      <c r="GR755" s="29"/>
      <c r="GS755" s="29"/>
      <c r="GT755" s="29"/>
      <c r="GU755" s="32"/>
      <c r="GV755" s="30"/>
      <c r="GW755" s="31"/>
      <c r="GX755" s="29"/>
      <c r="GY755" s="29"/>
      <c r="GZ755" s="29"/>
      <c r="HA755" s="29"/>
      <c r="HB755" s="32"/>
      <c r="HC755" s="30"/>
      <c r="HD755" s="31"/>
      <c r="HE755" s="29"/>
      <c r="HF755" s="29"/>
      <c r="HG755" s="29"/>
      <c r="HH755" s="29"/>
      <c r="HI755" s="32"/>
      <c r="HJ755" s="30"/>
      <c r="HK755" s="31"/>
      <c r="HL755" s="29"/>
      <c r="HM755" s="29"/>
      <c r="HN755" s="29"/>
      <c r="HO755" s="29"/>
      <c r="HP755" s="32"/>
      <c r="HQ755" s="30"/>
      <c r="HR755" s="31"/>
      <c r="HS755" s="29"/>
      <c r="HT755" s="29"/>
      <c r="HU755" s="29"/>
      <c r="HV755" s="29"/>
      <c r="HW755" s="32"/>
      <c r="HX755" s="30"/>
      <c r="HY755" s="31"/>
      <c r="HZ755" s="29"/>
      <c r="IA755" s="29"/>
      <c r="IB755" s="29"/>
      <c r="IC755" s="29"/>
      <c r="ID755" s="32"/>
      <c r="IE755" s="30"/>
      <c r="IF755" s="31"/>
      <c r="IG755" s="29"/>
      <c r="IH755" s="29"/>
      <c r="II755" s="29"/>
      <c r="IJ755" s="29"/>
      <c r="IK755" s="32"/>
      <c r="IL755" s="30"/>
      <c r="IM755" s="31"/>
      <c r="IN755" s="29"/>
      <c r="IO755" s="29"/>
      <c r="IP755" s="29"/>
      <c r="IQ755" s="29"/>
      <c r="IR755" s="32"/>
      <c r="IS755" s="30"/>
      <c r="IT755" s="31"/>
      <c r="IU755" s="29"/>
      <c r="IV755" s="29"/>
    </row>
    <row r="756" spans="1:256" hidden="1" outlineLevel="2" x14ac:dyDescent="0.25">
      <c r="A756" s="30" t="s">
        <v>1646</v>
      </c>
      <c r="B756" s="31">
        <v>37050</v>
      </c>
      <c r="C756" s="29" t="s">
        <v>1647</v>
      </c>
      <c r="D756" s="29" t="s">
        <v>1630</v>
      </c>
      <c r="E756" s="29"/>
      <c r="F756" s="29" t="s">
        <v>1638</v>
      </c>
      <c r="G756" s="32">
        <v>1181</v>
      </c>
      <c r="H756" s="30"/>
      <c r="I756" s="31"/>
      <c r="J756" s="29"/>
      <c r="K756" s="29"/>
      <c r="L756" s="29"/>
      <c r="M756" s="29"/>
      <c r="N756" s="32"/>
      <c r="O756" s="30"/>
      <c r="P756" s="31"/>
      <c r="Q756" s="29"/>
      <c r="R756" s="29"/>
      <c r="S756" s="29"/>
      <c r="T756" s="29"/>
      <c r="U756" s="32"/>
      <c r="V756" s="30"/>
      <c r="W756" s="31"/>
      <c r="X756" s="29"/>
      <c r="Y756" s="29"/>
      <c r="Z756" s="29"/>
      <c r="AA756" s="29"/>
      <c r="AB756" s="32"/>
      <c r="AC756" s="30"/>
      <c r="AD756" s="31"/>
      <c r="AE756" s="29"/>
      <c r="AF756" s="29"/>
      <c r="AG756" s="29"/>
      <c r="AH756" s="29"/>
      <c r="AI756" s="32"/>
      <c r="AJ756" s="30"/>
      <c r="AK756" s="31"/>
      <c r="AL756" s="29"/>
      <c r="AM756" s="29"/>
      <c r="AN756" s="29"/>
      <c r="AO756" s="29"/>
      <c r="AP756" s="32"/>
      <c r="AQ756" s="30"/>
      <c r="AR756" s="31"/>
      <c r="AS756" s="29"/>
      <c r="AT756" s="29"/>
      <c r="AU756" s="29"/>
      <c r="AV756" s="29"/>
      <c r="AW756" s="32"/>
      <c r="AX756" s="30"/>
      <c r="AY756" s="31"/>
      <c r="AZ756" s="29"/>
      <c r="BA756" s="29"/>
      <c r="BB756" s="29"/>
      <c r="BC756" s="29"/>
      <c r="BD756" s="32"/>
      <c r="BE756" s="30"/>
      <c r="BF756" s="31"/>
      <c r="BG756" s="29"/>
      <c r="BH756" s="29"/>
      <c r="BI756" s="29"/>
      <c r="BJ756" s="29"/>
      <c r="BK756" s="32"/>
      <c r="BL756" s="30"/>
      <c r="BM756" s="31"/>
      <c r="BN756" s="29"/>
      <c r="BO756" s="29"/>
      <c r="BP756" s="29"/>
      <c r="BQ756" s="29"/>
      <c r="BR756" s="32"/>
      <c r="BS756" s="30"/>
      <c r="BT756" s="31"/>
      <c r="BU756" s="29"/>
      <c r="BV756" s="29"/>
      <c r="BW756" s="29"/>
      <c r="BX756" s="29"/>
      <c r="BY756" s="32"/>
      <c r="BZ756" s="30"/>
      <c r="CA756" s="31"/>
      <c r="CB756" s="29"/>
      <c r="CC756" s="29"/>
      <c r="CD756" s="29"/>
      <c r="CE756" s="29"/>
      <c r="CF756" s="32"/>
      <c r="CG756" s="30"/>
      <c r="CH756" s="31"/>
      <c r="CI756" s="29"/>
      <c r="CJ756" s="29"/>
      <c r="CK756" s="29"/>
      <c r="CL756" s="29"/>
      <c r="CM756" s="32"/>
      <c r="CN756" s="30"/>
      <c r="CO756" s="31"/>
      <c r="CP756" s="29"/>
      <c r="CQ756" s="29"/>
      <c r="CR756" s="29"/>
      <c r="CS756" s="29"/>
      <c r="CT756" s="32"/>
      <c r="CU756" s="30"/>
      <c r="CV756" s="31"/>
      <c r="CW756" s="29"/>
      <c r="CX756" s="29"/>
      <c r="CY756" s="29"/>
      <c r="CZ756" s="29"/>
      <c r="DA756" s="32"/>
      <c r="DB756" s="30"/>
      <c r="DC756" s="31"/>
      <c r="DD756" s="29"/>
      <c r="DE756" s="29"/>
      <c r="DF756" s="29"/>
      <c r="DG756" s="29"/>
      <c r="DH756" s="32"/>
      <c r="DI756" s="30"/>
      <c r="DJ756" s="31"/>
      <c r="DK756" s="29"/>
      <c r="DL756" s="29"/>
      <c r="DM756" s="29"/>
      <c r="DN756" s="29"/>
      <c r="DO756" s="32"/>
      <c r="DP756" s="30"/>
      <c r="DQ756" s="31"/>
      <c r="DR756" s="29"/>
      <c r="DS756" s="29"/>
      <c r="DT756" s="29"/>
      <c r="DU756" s="29"/>
      <c r="DV756" s="32"/>
      <c r="DW756" s="30"/>
      <c r="DX756" s="31"/>
      <c r="DY756" s="29"/>
      <c r="DZ756" s="29"/>
      <c r="EA756" s="29"/>
      <c r="EB756" s="29"/>
      <c r="EC756" s="32"/>
      <c r="ED756" s="30"/>
      <c r="EE756" s="31"/>
      <c r="EF756" s="29"/>
      <c r="EG756" s="29"/>
      <c r="EH756" s="29"/>
      <c r="EI756" s="29"/>
      <c r="EJ756" s="32"/>
      <c r="EK756" s="30"/>
      <c r="EL756" s="31"/>
      <c r="EM756" s="29"/>
      <c r="EN756" s="29"/>
      <c r="EO756" s="29"/>
      <c r="EP756" s="29"/>
      <c r="EQ756" s="32"/>
      <c r="ER756" s="30"/>
      <c r="ES756" s="31"/>
      <c r="ET756" s="29"/>
      <c r="EU756" s="29"/>
      <c r="EV756" s="29"/>
      <c r="EW756" s="29"/>
      <c r="EX756" s="32"/>
      <c r="EY756" s="30"/>
      <c r="EZ756" s="31"/>
      <c r="FA756" s="29"/>
      <c r="FB756" s="29"/>
      <c r="FC756" s="29"/>
      <c r="FD756" s="29"/>
      <c r="FE756" s="32"/>
      <c r="FF756" s="30"/>
      <c r="FG756" s="31"/>
      <c r="FH756" s="29"/>
      <c r="FI756" s="29"/>
      <c r="FJ756" s="29"/>
      <c r="FK756" s="29"/>
      <c r="FL756" s="32"/>
      <c r="FM756" s="30"/>
      <c r="FN756" s="31"/>
      <c r="FO756" s="29"/>
      <c r="FP756" s="29"/>
      <c r="FQ756" s="29"/>
      <c r="FR756" s="29"/>
      <c r="FS756" s="32"/>
      <c r="FT756" s="30"/>
      <c r="FU756" s="31"/>
      <c r="FV756" s="29"/>
      <c r="FW756" s="29"/>
      <c r="FX756" s="29"/>
      <c r="FY756" s="29"/>
      <c r="FZ756" s="32"/>
      <c r="GA756" s="30"/>
      <c r="GB756" s="31"/>
      <c r="GC756" s="29"/>
      <c r="GD756" s="29"/>
      <c r="GE756" s="29"/>
      <c r="GF756" s="29"/>
      <c r="GG756" s="32"/>
      <c r="GH756" s="30"/>
      <c r="GI756" s="31"/>
      <c r="GJ756" s="29"/>
      <c r="GK756" s="29"/>
      <c r="GL756" s="29"/>
      <c r="GM756" s="29"/>
      <c r="GN756" s="32"/>
      <c r="GO756" s="30"/>
      <c r="GP756" s="31"/>
      <c r="GQ756" s="29"/>
      <c r="GR756" s="29"/>
      <c r="GS756" s="29"/>
      <c r="GT756" s="29"/>
      <c r="GU756" s="32"/>
      <c r="GV756" s="30"/>
      <c r="GW756" s="31"/>
      <c r="GX756" s="29"/>
      <c r="GY756" s="29"/>
      <c r="GZ756" s="29"/>
      <c r="HA756" s="29"/>
      <c r="HB756" s="32"/>
      <c r="HC756" s="30"/>
      <c r="HD756" s="31"/>
      <c r="HE756" s="29"/>
      <c r="HF756" s="29"/>
      <c r="HG756" s="29"/>
      <c r="HH756" s="29"/>
      <c r="HI756" s="32"/>
      <c r="HJ756" s="30"/>
      <c r="HK756" s="31"/>
      <c r="HL756" s="29"/>
      <c r="HM756" s="29"/>
      <c r="HN756" s="29"/>
      <c r="HO756" s="29"/>
      <c r="HP756" s="32"/>
      <c r="HQ756" s="30"/>
      <c r="HR756" s="31"/>
      <c r="HS756" s="29"/>
      <c r="HT756" s="29"/>
      <c r="HU756" s="29"/>
      <c r="HV756" s="29"/>
      <c r="HW756" s="32"/>
      <c r="HX756" s="30"/>
      <c r="HY756" s="31"/>
      <c r="HZ756" s="29"/>
      <c r="IA756" s="29"/>
      <c r="IB756" s="29"/>
      <c r="IC756" s="29"/>
      <c r="ID756" s="32"/>
      <c r="IE756" s="30"/>
      <c r="IF756" s="31"/>
      <c r="IG756" s="29"/>
      <c r="IH756" s="29"/>
      <c r="II756" s="29"/>
      <c r="IJ756" s="29"/>
      <c r="IK756" s="32"/>
      <c r="IL756" s="30"/>
      <c r="IM756" s="31"/>
      <c r="IN756" s="29"/>
      <c r="IO756" s="29"/>
      <c r="IP756" s="29"/>
      <c r="IQ756" s="29"/>
      <c r="IR756" s="32"/>
      <c r="IS756" s="30"/>
      <c r="IT756" s="31"/>
      <c r="IU756" s="29"/>
      <c r="IV756" s="29"/>
    </row>
    <row r="757" spans="1:256" hidden="1" outlineLevel="2" x14ac:dyDescent="0.25">
      <c r="A757" s="30" t="s">
        <v>1648</v>
      </c>
      <c r="B757" s="31">
        <v>37053</v>
      </c>
      <c r="C757" s="29" t="s">
        <v>1629</v>
      </c>
      <c r="D757" s="29" t="s">
        <v>1630</v>
      </c>
      <c r="E757" s="29"/>
      <c r="F757" s="29" t="s">
        <v>1638</v>
      </c>
      <c r="G757" s="32">
        <v>0</v>
      </c>
      <c r="H757" s="30"/>
      <c r="I757" s="31"/>
      <c r="J757" s="29"/>
      <c r="K757" s="29"/>
      <c r="L757" s="29"/>
      <c r="M757" s="29"/>
      <c r="N757" s="32"/>
      <c r="O757" s="30"/>
      <c r="P757" s="31"/>
      <c r="Q757" s="29"/>
      <c r="R757" s="29"/>
      <c r="S757" s="29"/>
      <c r="T757" s="29"/>
      <c r="U757" s="32"/>
      <c r="V757" s="30"/>
      <c r="W757" s="31"/>
      <c r="X757" s="29"/>
      <c r="Y757" s="29"/>
      <c r="Z757" s="29"/>
      <c r="AA757" s="29"/>
      <c r="AB757" s="32"/>
      <c r="AC757" s="30"/>
      <c r="AD757" s="31"/>
      <c r="AE757" s="29"/>
      <c r="AF757" s="29"/>
      <c r="AG757" s="29"/>
      <c r="AH757" s="29"/>
      <c r="AI757" s="32"/>
      <c r="AJ757" s="30"/>
      <c r="AK757" s="31"/>
      <c r="AL757" s="29"/>
      <c r="AM757" s="29"/>
      <c r="AN757" s="29"/>
      <c r="AO757" s="29"/>
      <c r="AP757" s="32"/>
      <c r="AQ757" s="30"/>
      <c r="AR757" s="31"/>
      <c r="AS757" s="29"/>
      <c r="AT757" s="29"/>
      <c r="AU757" s="29"/>
      <c r="AV757" s="29"/>
      <c r="AW757" s="32"/>
      <c r="AX757" s="30"/>
      <c r="AY757" s="31"/>
      <c r="AZ757" s="29"/>
      <c r="BA757" s="29"/>
      <c r="BB757" s="29"/>
      <c r="BC757" s="29"/>
      <c r="BD757" s="32"/>
      <c r="BE757" s="30"/>
      <c r="BF757" s="31"/>
      <c r="BG757" s="29"/>
      <c r="BH757" s="29"/>
      <c r="BI757" s="29"/>
      <c r="BJ757" s="29"/>
      <c r="BK757" s="32"/>
      <c r="BL757" s="30"/>
      <c r="BM757" s="31"/>
      <c r="BN757" s="29"/>
      <c r="BO757" s="29"/>
      <c r="BP757" s="29"/>
      <c r="BQ757" s="29"/>
      <c r="BR757" s="32"/>
      <c r="BS757" s="30"/>
      <c r="BT757" s="31"/>
      <c r="BU757" s="29"/>
      <c r="BV757" s="29"/>
      <c r="BW757" s="29"/>
      <c r="BX757" s="29"/>
      <c r="BY757" s="32"/>
      <c r="BZ757" s="30"/>
      <c r="CA757" s="31"/>
      <c r="CB757" s="29"/>
      <c r="CC757" s="29"/>
      <c r="CD757" s="29"/>
      <c r="CE757" s="29"/>
      <c r="CF757" s="32"/>
      <c r="CG757" s="30"/>
      <c r="CH757" s="31"/>
      <c r="CI757" s="29"/>
      <c r="CJ757" s="29"/>
      <c r="CK757" s="29"/>
      <c r="CL757" s="29"/>
      <c r="CM757" s="32"/>
      <c r="CN757" s="30"/>
      <c r="CO757" s="31"/>
      <c r="CP757" s="29"/>
      <c r="CQ757" s="29"/>
      <c r="CR757" s="29"/>
      <c r="CS757" s="29"/>
      <c r="CT757" s="32"/>
      <c r="CU757" s="30"/>
      <c r="CV757" s="31"/>
      <c r="CW757" s="29"/>
      <c r="CX757" s="29"/>
      <c r="CY757" s="29"/>
      <c r="CZ757" s="29"/>
      <c r="DA757" s="32"/>
      <c r="DB757" s="30"/>
      <c r="DC757" s="31"/>
      <c r="DD757" s="29"/>
      <c r="DE757" s="29"/>
      <c r="DF757" s="29"/>
      <c r="DG757" s="29"/>
      <c r="DH757" s="32"/>
      <c r="DI757" s="30"/>
      <c r="DJ757" s="31"/>
      <c r="DK757" s="29"/>
      <c r="DL757" s="29"/>
      <c r="DM757" s="29"/>
      <c r="DN757" s="29"/>
      <c r="DO757" s="32"/>
      <c r="DP757" s="30"/>
      <c r="DQ757" s="31"/>
      <c r="DR757" s="29"/>
      <c r="DS757" s="29"/>
      <c r="DT757" s="29"/>
      <c r="DU757" s="29"/>
      <c r="DV757" s="32"/>
      <c r="DW757" s="30"/>
      <c r="DX757" s="31"/>
      <c r="DY757" s="29"/>
      <c r="DZ757" s="29"/>
      <c r="EA757" s="29"/>
      <c r="EB757" s="29"/>
      <c r="EC757" s="32"/>
      <c r="ED757" s="30"/>
      <c r="EE757" s="31"/>
      <c r="EF757" s="29"/>
      <c r="EG757" s="29"/>
      <c r="EH757" s="29"/>
      <c r="EI757" s="29"/>
      <c r="EJ757" s="32"/>
      <c r="EK757" s="30"/>
      <c r="EL757" s="31"/>
      <c r="EM757" s="29"/>
      <c r="EN757" s="29"/>
      <c r="EO757" s="29"/>
      <c r="EP757" s="29"/>
      <c r="EQ757" s="32"/>
      <c r="ER757" s="30"/>
      <c r="ES757" s="31"/>
      <c r="ET757" s="29"/>
      <c r="EU757" s="29"/>
      <c r="EV757" s="29"/>
      <c r="EW757" s="29"/>
      <c r="EX757" s="32"/>
      <c r="EY757" s="30"/>
      <c r="EZ757" s="31"/>
      <c r="FA757" s="29"/>
      <c r="FB757" s="29"/>
      <c r="FC757" s="29"/>
      <c r="FD757" s="29"/>
      <c r="FE757" s="32"/>
      <c r="FF757" s="30"/>
      <c r="FG757" s="31"/>
      <c r="FH757" s="29"/>
      <c r="FI757" s="29"/>
      <c r="FJ757" s="29"/>
      <c r="FK757" s="29"/>
      <c r="FL757" s="32"/>
      <c r="FM757" s="30"/>
      <c r="FN757" s="31"/>
      <c r="FO757" s="29"/>
      <c r="FP757" s="29"/>
      <c r="FQ757" s="29"/>
      <c r="FR757" s="29"/>
      <c r="FS757" s="32"/>
      <c r="FT757" s="30"/>
      <c r="FU757" s="31"/>
      <c r="FV757" s="29"/>
      <c r="FW757" s="29"/>
      <c r="FX757" s="29"/>
      <c r="FY757" s="29"/>
      <c r="FZ757" s="32"/>
      <c r="GA757" s="30"/>
      <c r="GB757" s="31"/>
      <c r="GC757" s="29"/>
      <c r="GD757" s="29"/>
      <c r="GE757" s="29"/>
      <c r="GF757" s="29"/>
      <c r="GG757" s="32"/>
      <c r="GH757" s="30"/>
      <c r="GI757" s="31"/>
      <c r="GJ757" s="29"/>
      <c r="GK757" s="29"/>
      <c r="GL757" s="29"/>
      <c r="GM757" s="29"/>
      <c r="GN757" s="32"/>
      <c r="GO757" s="30"/>
      <c r="GP757" s="31"/>
      <c r="GQ757" s="29"/>
      <c r="GR757" s="29"/>
      <c r="GS757" s="29"/>
      <c r="GT757" s="29"/>
      <c r="GU757" s="32"/>
      <c r="GV757" s="30"/>
      <c r="GW757" s="31"/>
      <c r="GX757" s="29"/>
      <c r="GY757" s="29"/>
      <c r="GZ757" s="29"/>
      <c r="HA757" s="29"/>
      <c r="HB757" s="32"/>
      <c r="HC757" s="30"/>
      <c r="HD757" s="31"/>
      <c r="HE757" s="29"/>
      <c r="HF757" s="29"/>
      <c r="HG757" s="29"/>
      <c r="HH757" s="29"/>
      <c r="HI757" s="32"/>
      <c r="HJ757" s="30"/>
      <c r="HK757" s="31"/>
      <c r="HL757" s="29"/>
      <c r="HM757" s="29"/>
      <c r="HN757" s="29"/>
      <c r="HO757" s="29"/>
      <c r="HP757" s="32"/>
      <c r="HQ757" s="30"/>
      <c r="HR757" s="31"/>
      <c r="HS757" s="29"/>
      <c r="HT757" s="29"/>
      <c r="HU757" s="29"/>
      <c r="HV757" s="29"/>
      <c r="HW757" s="32"/>
      <c r="HX757" s="30"/>
      <c r="HY757" s="31"/>
      <c r="HZ757" s="29"/>
      <c r="IA757" s="29"/>
      <c r="IB757" s="29"/>
      <c r="IC757" s="29"/>
      <c r="ID757" s="32"/>
      <c r="IE757" s="30"/>
      <c r="IF757" s="31"/>
      <c r="IG757" s="29"/>
      <c r="IH757" s="29"/>
      <c r="II757" s="29"/>
      <c r="IJ757" s="29"/>
      <c r="IK757" s="32"/>
      <c r="IL757" s="30"/>
      <c r="IM757" s="31"/>
      <c r="IN757" s="29"/>
      <c r="IO757" s="29"/>
      <c r="IP757" s="29"/>
      <c r="IQ757" s="29"/>
      <c r="IR757" s="32"/>
      <c r="IS757" s="30"/>
      <c r="IT757" s="31"/>
      <c r="IU757" s="29"/>
      <c r="IV757" s="29"/>
    </row>
    <row r="758" spans="1:256" hidden="1" outlineLevel="2" x14ac:dyDescent="0.25">
      <c r="A758" s="30" t="s">
        <v>1649</v>
      </c>
      <c r="B758" s="31">
        <v>37053</v>
      </c>
      <c r="C758" s="29" t="s">
        <v>1629</v>
      </c>
      <c r="D758" s="29" t="s">
        <v>1630</v>
      </c>
      <c r="E758" s="29"/>
      <c r="F758" s="29" t="s">
        <v>1638</v>
      </c>
      <c r="G758" s="32">
        <v>0</v>
      </c>
      <c r="H758" s="30"/>
      <c r="I758" s="31"/>
      <c r="J758" s="29"/>
      <c r="K758" s="29"/>
      <c r="L758" s="29"/>
      <c r="M758" s="29"/>
      <c r="N758" s="32"/>
      <c r="O758" s="30"/>
      <c r="P758" s="31"/>
      <c r="Q758" s="29"/>
      <c r="R758" s="29"/>
      <c r="S758" s="29"/>
      <c r="T758" s="29"/>
      <c r="U758" s="32"/>
      <c r="V758" s="30"/>
      <c r="W758" s="31"/>
      <c r="X758" s="29"/>
      <c r="Y758" s="29"/>
      <c r="Z758" s="29"/>
      <c r="AA758" s="29"/>
      <c r="AB758" s="32"/>
      <c r="AC758" s="30"/>
      <c r="AD758" s="31"/>
      <c r="AE758" s="29"/>
      <c r="AF758" s="29"/>
      <c r="AG758" s="29"/>
      <c r="AH758" s="29"/>
      <c r="AI758" s="32"/>
      <c r="AJ758" s="30"/>
      <c r="AK758" s="31"/>
      <c r="AL758" s="29"/>
      <c r="AM758" s="29"/>
      <c r="AN758" s="29"/>
      <c r="AO758" s="29"/>
      <c r="AP758" s="32"/>
      <c r="AQ758" s="30"/>
      <c r="AR758" s="31"/>
      <c r="AS758" s="29"/>
      <c r="AT758" s="29"/>
      <c r="AU758" s="29"/>
      <c r="AV758" s="29"/>
      <c r="AW758" s="32"/>
      <c r="AX758" s="30"/>
      <c r="AY758" s="31"/>
      <c r="AZ758" s="29"/>
      <c r="BA758" s="29"/>
      <c r="BB758" s="29"/>
      <c r="BC758" s="29"/>
      <c r="BD758" s="32"/>
      <c r="BE758" s="30"/>
      <c r="BF758" s="31"/>
      <c r="BG758" s="29"/>
      <c r="BH758" s="29"/>
      <c r="BI758" s="29"/>
      <c r="BJ758" s="29"/>
      <c r="BK758" s="32"/>
      <c r="BL758" s="30"/>
      <c r="BM758" s="31"/>
      <c r="BN758" s="29"/>
      <c r="BO758" s="29"/>
      <c r="BP758" s="29"/>
      <c r="BQ758" s="29"/>
      <c r="BR758" s="32"/>
      <c r="BS758" s="30"/>
      <c r="BT758" s="31"/>
      <c r="BU758" s="29"/>
      <c r="BV758" s="29"/>
      <c r="BW758" s="29"/>
      <c r="BX758" s="29"/>
      <c r="BY758" s="32"/>
      <c r="BZ758" s="30"/>
      <c r="CA758" s="31"/>
      <c r="CB758" s="29"/>
      <c r="CC758" s="29"/>
      <c r="CD758" s="29"/>
      <c r="CE758" s="29"/>
      <c r="CF758" s="32"/>
      <c r="CG758" s="30"/>
      <c r="CH758" s="31"/>
      <c r="CI758" s="29"/>
      <c r="CJ758" s="29"/>
      <c r="CK758" s="29"/>
      <c r="CL758" s="29"/>
      <c r="CM758" s="32"/>
      <c r="CN758" s="30"/>
      <c r="CO758" s="31"/>
      <c r="CP758" s="29"/>
      <c r="CQ758" s="29"/>
      <c r="CR758" s="29"/>
      <c r="CS758" s="29"/>
      <c r="CT758" s="32"/>
      <c r="CU758" s="30"/>
      <c r="CV758" s="31"/>
      <c r="CW758" s="29"/>
      <c r="CX758" s="29"/>
      <c r="CY758" s="29"/>
      <c r="CZ758" s="29"/>
      <c r="DA758" s="32"/>
      <c r="DB758" s="30"/>
      <c r="DC758" s="31"/>
      <c r="DD758" s="29"/>
      <c r="DE758" s="29"/>
      <c r="DF758" s="29"/>
      <c r="DG758" s="29"/>
      <c r="DH758" s="32"/>
      <c r="DI758" s="30"/>
      <c r="DJ758" s="31"/>
      <c r="DK758" s="29"/>
      <c r="DL758" s="29"/>
      <c r="DM758" s="29"/>
      <c r="DN758" s="29"/>
      <c r="DO758" s="32"/>
      <c r="DP758" s="30"/>
      <c r="DQ758" s="31"/>
      <c r="DR758" s="29"/>
      <c r="DS758" s="29"/>
      <c r="DT758" s="29"/>
      <c r="DU758" s="29"/>
      <c r="DV758" s="32"/>
      <c r="DW758" s="30"/>
      <c r="DX758" s="31"/>
      <c r="DY758" s="29"/>
      <c r="DZ758" s="29"/>
      <c r="EA758" s="29"/>
      <c r="EB758" s="29"/>
      <c r="EC758" s="32"/>
      <c r="ED758" s="30"/>
      <c r="EE758" s="31"/>
      <c r="EF758" s="29"/>
      <c r="EG758" s="29"/>
      <c r="EH758" s="29"/>
      <c r="EI758" s="29"/>
      <c r="EJ758" s="32"/>
      <c r="EK758" s="30"/>
      <c r="EL758" s="31"/>
      <c r="EM758" s="29"/>
      <c r="EN758" s="29"/>
      <c r="EO758" s="29"/>
      <c r="EP758" s="29"/>
      <c r="EQ758" s="32"/>
      <c r="ER758" s="30"/>
      <c r="ES758" s="31"/>
      <c r="ET758" s="29"/>
      <c r="EU758" s="29"/>
      <c r="EV758" s="29"/>
      <c r="EW758" s="29"/>
      <c r="EX758" s="32"/>
      <c r="EY758" s="30"/>
      <c r="EZ758" s="31"/>
      <c r="FA758" s="29"/>
      <c r="FB758" s="29"/>
      <c r="FC758" s="29"/>
      <c r="FD758" s="29"/>
      <c r="FE758" s="32"/>
      <c r="FF758" s="30"/>
      <c r="FG758" s="31"/>
      <c r="FH758" s="29"/>
      <c r="FI758" s="29"/>
      <c r="FJ758" s="29"/>
      <c r="FK758" s="29"/>
      <c r="FL758" s="32"/>
      <c r="FM758" s="30"/>
      <c r="FN758" s="31"/>
      <c r="FO758" s="29"/>
      <c r="FP758" s="29"/>
      <c r="FQ758" s="29"/>
      <c r="FR758" s="29"/>
      <c r="FS758" s="32"/>
      <c r="FT758" s="30"/>
      <c r="FU758" s="31"/>
      <c r="FV758" s="29"/>
      <c r="FW758" s="29"/>
      <c r="FX758" s="29"/>
      <c r="FY758" s="29"/>
      <c r="FZ758" s="32"/>
      <c r="GA758" s="30"/>
      <c r="GB758" s="31"/>
      <c r="GC758" s="29"/>
      <c r="GD758" s="29"/>
      <c r="GE758" s="29"/>
      <c r="GF758" s="29"/>
      <c r="GG758" s="32"/>
      <c r="GH758" s="30"/>
      <c r="GI758" s="31"/>
      <c r="GJ758" s="29"/>
      <c r="GK758" s="29"/>
      <c r="GL758" s="29"/>
      <c r="GM758" s="29"/>
      <c r="GN758" s="32"/>
      <c r="GO758" s="30"/>
      <c r="GP758" s="31"/>
      <c r="GQ758" s="29"/>
      <c r="GR758" s="29"/>
      <c r="GS758" s="29"/>
      <c r="GT758" s="29"/>
      <c r="GU758" s="32"/>
      <c r="GV758" s="30"/>
      <c r="GW758" s="31"/>
      <c r="GX758" s="29"/>
      <c r="GY758" s="29"/>
      <c r="GZ758" s="29"/>
      <c r="HA758" s="29"/>
      <c r="HB758" s="32"/>
      <c r="HC758" s="30"/>
      <c r="HD758" s="31"/>
      <c r="HE758" s="29"/>
      <c r="HF758" s="29"/>
      <c r="HG758" s="29"/>
      <c r="HH758" s="29"/>
      <c r="HI758" s="32"/>
      <c r="HJ758" s="30"/>
      <c r="HK758" s="31"/>
      <c r="HL758" s="29"/>
      <c r="HM758" s="29"/>
      <c r="HN758" s="29"/>
      <c r="HO758" s="29"/>
      <c r="HP758" s="32"/>
      <c r="HQ758" s="30"/>
      <c r="HR758" s="31"/>
      <c r="HS758" s="29"/>
      <c r="HT758" s="29"/>
      <c r="HU758" s="29"/>
      <c r="HV758" s="29"/>
      <c r="HW758" s="32"/>
      <c r="HX758" s="30"/>
      <c r="HY758" s="31"/>
      <c r="HZ758" s="29"/>
      <c r="IA758" s="29"/>
      <c r="IB758" s="29"/>
      <c r="IC758" s="29"/>
      <c r="ID758" s="32"/>
      <c r="IE758" s="30"/>
      <c r="IF758" s="31"/>
      <c r="IG758" s="29"/>
      <c r="IH758" s="29"/>
      <c r="II758" s="29"/>
      <c r="IJ758" s="29"/>
      <c r="IK758" s="32"/>
      <c r="IL758" s="30"/>
      <c r="IM758" s="31"/>
      <c r="IN758" s="29"/>
      <c r="IO758" s="29"/>
      <c r="IP758" s="29"/>
      <c r="IQ758" s="29"/>
      <c r="IR758" s="32"/>
      <c r="IS758" s="30"/>
      <c r="IT758" s="31"/>
      <c r="IU758" s="29"/>
      <c r="IV758" s="29"/>
    </row>
    <row r="759" spans="1:256" hidden="1" outlineLevel="2" x14ac:dyDescent="0.25">
      <c r="A759" s="30" t="s">
        <v>1648</v>
      </c>
      <c r="B759" s="31">
        <v>37053</v>
      </c>
      <c r="C759" s="29" t="s">
        <v>1629</v>
      </c>
      <c r="D759" s="29" t="s">
        <v>1630</v>
      </c>
      <c r="E759" s="29"/>
      <c r="F759" s="29" t="s">
        <v>1638</v>
      </c>
      <c r="G759" s="32">
        <v>0</v>
      </c>
      <c r="H759" s="30"/>
      <c r="I759" s="31"/>
      <c r="J759" s="29"/>
      <c r="K759" s="29"/>
      <c r="L759" s="29"/>
      <c r="M759" s="29"/>
      <c r="N759" s="32"/>
      <c r="O759" s="30"/>
      <c r="P759" s="31"/>
      <c r="Q759" s="29"/>
      <c r="R759" s="29"/>
      <c r="S759" s="29"/>
      <c r="T759" s="29"/>
      <c r="U759" s="32"/>
      <c r="V759" s="30"/>
      <c r="W759" s="31"/>
      <c r="X759" s="29"/>
      <c r="Y759" s="29"/>
      <c r="Z759" s="29"/>
      <c r="AA759" s="29"/>
      <c r="AB759" s="32"/>
      <c r="AC759" s="30"/>
      <c r="AD759" s="31"/>
      <c r="AE759" s="29"/>
      <c r="AF759" s="29"/>
      <c r="AG759" s="29"/>
      <c r="AH759" s="29"/>
      <c r="AI759" s="32"/>
      <c r="AJ759" s="30"/>
      <c r="AK759" s="31"/>
      <c r="AL759" s="29"/>
      <c r="AM759" s="29"/>
      <c r="AN759" s="29"/>
      <c r="AO759" s="29"/>
      <c r="AP759" s="32"/>
      <c r="AQ759" s="30"/>
      <c r="AR759" s="31"/>
      <c r="AS759" s="29"/>
      <c r="AT759" s="29"/>
      <c r="AU759" s="29"/>
      <c r="AV759" s="29"/>
      <c r="AW759" s="32"/>
      <c r="AX759" s="30"/>
      <c r="AY759" s="31"/>
      <c r="AZ759" s="29"/>
      <c r="BA759" s="29"/>
      <c r="BB759" s="29"/>
      <c r="BC759" s="29"/>
      <c r="BD759" s="32"/>
      <c r="BE759" s="30"/>
      <c r="BF759" s="31"/>
      <c r="BG759" s="29"/>
      <c r="BH759" s="29"/>
      <c r="BI759" s="29"/>
      <c r="BJ759" s="29"/>
      <c r="BK759" s="32"/>
      <c r="BL759" s="30"/>
      <c r="BM759" s="31"/>
      <c r="BN759" s="29"/>
      <c r="BO759" s="29"/>
      <c r="BP759" s="29"/>
      <c r="BQ759" s="29"/>
      <c r="BR759" s="32"/>
      <c r="BS759" s="30"/>
      <c r="BT759" s="31"/>
      <c r="BU759" s="29"/>
      <c r="BV759" s="29"/>
      <c r="BW759" s="29"/>
      <c r="BX759" s="29"/>
      <c r="BY759" s="32"/>
      <c r="BZ759" s="30"/>
      <c r="CA759" s="31"/>
      <c r="CB759" s="29"/>
      <c r="CC759" s="29"/>
      <c r="CD759" s="29"/>
      <c r="CE759" s="29"/>
      <c r="CF759" s="32"/>
      <c r="CG759" s="30"/>
      <c r="CH759" s="31"/>
      <c r="CI759" s="29"/>
      <c r="CJ759" s="29"/>
      <c r="CK759" s="29"/>
      <c r="CL759" s="29"/>
      <c r="CM759" s="32"/>
      <c r="CN759" s="30"/>
      <c r="CO759" s="31"/>
      <c r="CP759" s="29"/>
      <c r="CQ759" s="29"/>
      <c r="CR759" s="29"/>
      <c r="CS759" s="29"/>
      <c r="CT759" s="32"/>
      <c r="CU759" s="30"/>
      <c r="CV759" s="31"/>
      <c r="CW759" s="29"/>
      <c r="CX759" s="29"/>
      <c r="CY759" s="29"/>
      <c r="CZ759" s="29"/>
      <c r="DA759" s="32"/>
      <c r="DB759" s="30"/>
      <c r="DC759" s="31"/>
      <c r="DD759" s="29"/>
      <c r="DE759" s="29"/>
      <c r="DF759" s="29"/>
      <c r="DG759" s="29"/>
      <c r="DH759" s="32"/>
      <c r="DI759" s="30"/>
      <c r="DJ759" s="31"/>
      <c r="DK759" s="29"/>
      <c r="DL759" s="29"/>
      <c r="DM759" s="29"/>
      <c r="DN759" s="29"/>
      <c r="DO759" s="32"/>
      <c r="DP759" s="30"/>
      <c r="DQ759" s="31"/>
      <c r="DR759" s="29"/>
      <c r="DS759" s="29"/>
      <c r="DT759" s="29"/>
      <c r="DU759" s="29"/>
      <c r="DV759" s="32"/>
      <c r="DW759" s="30"/>
      <c r="DX759" s="31"/>
      <c r="DY759" s="29"/>
      <c r="DZ759" s="29"/>
      <c r="EA759" s="29"/>
      <c r="EB759" s="29"/>
      <c r="EC759" s="32"/>
      <c r="ED759" s="30"/>
      <c r="EE759" s="31"/>
      <c r="EF759" s="29"/>
      <c r="EG759" s="29"/>
      <c r="EH759" s="29"/>
      <c r="EI759" s="29"/>
      <c r="EJ759" s="32"/>
      <c r="EK759" s="30"/>
      <c r="EL759" s="31"/>
      <c r="EM759" s="29"/>
      <c r="EN759" s="29"/>
      <c r="EO759" s="29"/>
      <c r="EP759" s="29"/>
      <c r="EQ759" s="32"/>
      <c r="ER759" s="30"/>
      <c r="ES759" s="31"/>
      <c r="ET759" s="29"/>
      <c r="EU759" s="29"/>
      <c r="EV759" s="29"/>
      <c r="EW759" s="29"/>
      <c r="EX759" s="32"/>
      <c r="EY759" s="30"/>
      <c r="EZ759" s="31"/>
      <c r="FA759" s="29"/>
      <c r="FB759" s="29"/>
      <c r="FC759" s="29"/>
      <c r="FD759" s="29"/>
      <c r="FE759" s="32"/>
      <c r="FF759" s="30"/>
      <c r="FG759" s="31"/>
      <c r="FH759" s="29"/>
      <c r="FI759" s="29"/>
      <c r="FJ759" s="29"/>
      <c r="FK759" s="29"/>
      <c r="FL759" s="32"/>
      <c r="FM759" s="30"/>
      <c r="FN759" s="31"/>
      <c r="FO759" s="29"/>
      <c r="FP759" s="29"/>
      <c r="FQ759" s="29"/>
      <c r="FR759" s="29"/>
      <c r="FS759" s="32"/>
      <c r="FT759" s="30"/>
      <c r="FU759" s="31"/>
      <c r="FV759" s="29"/>
      <c r="FW759" s="29"/>
      <c r="FX759" s="29"/>
      <c r="FY759" s="29"/>
      <c r="FZ759" s="32"/>
      <c r="GA759" s="30"/>
      <c r="GB759" s="31"/>
      <c r="GC759" s="29"/>
      <c r="GD759" s="29"/>
      <c r="GE759" s="29"/>
      <c r="GF759" s="29"/>
      <c r="GG759" s="32"/>
      <c r="GH759" s="30"/>
      <c r="GI759" s="31"/>
      <c r="GJ759" s="29"/>
      <c r="GK759" s="29"/>
      <c r="GL759" s="29"/>
      <c r="GM759" s="29"/>
      <c r="GN759" s="32"/>
      <c r="GO759" s="30"/>
      <c r="GP759" s="31"/>
      <c r="GQ759" s="29"/>
      <c r="GR759" s="29"/>
      <c r="GS759" s="29"/>
      <c r="GT759" s="29"/>
      <c r="GU759" s="32"/>
      <c r="GV759" s="30"/>
      <c r="GW759" s="31"/>
      <c r="GX759" s="29"/>
      <c r="GY759" s="29"/>
      <c r="GZ759" s="29"/>
      <c r="HA759" s="29"/>
      <c r="HB759" s="32"/>
      <c r="HC759" s="30"/>
      <c r="HD759" s="31"/>
      <c r="HE759" s="29"/>
      <c r="HF759" s="29"/>
      <c r="HG759" s="29"/>
      <c r="HH759" s="29"/>
      <c r="HI759" s="32"/>
      <c r="HJ759" s="30"/>
      <c r="HK759" s="31"/>
      <c r="HL759" s="29"/>
      <c r="HM759" s="29"/>
      <c r="HN759" s="29"/>
      <c r="HO759" s="29"/>
      <c r="HP759" s="32"/>
      <c r="HQ759" s="30"/>
      <c r="HR759" s="31"/>
      <c r="HS759" s="29"/>
      <c r="HT759" s="29"/>
      <c r="HU759" s="29"/>
      <c r="HV759" s="29"/>
      <c r="HW759" s="32"/>
      <c r="HX759" s="30"/>
      <c r="HY759" s="31"/>
      <c r="HZ759" s="29"/>
      <c r="IA759" s="29"/>
      <c r="IB759" s="29"/>
      <c r="IC759" s="29"/>
      <c r="ID759" s="32"/>
      <c r="IE759" s="30"/>
      <c r="IF759" s="31"/>
      <c r="IG759" s="29"/>
      <c r="IH759" s="29"/>
      <c r="II759" s="29"/>
      <c r="IJ759" s="29"/>
      <c r="IK759" s="32"/>
      <c r="IL759" s="30"/>
      <c r="IM759" s="31"/>
      <c r="IN759" s="29"/>
      <c r="IO759" s="29"/>
      <c r="IP759" s="29"/>
      <c r="IQ759" s="29"/>
      <c r="IR759" s="32"/>
      <c r="IS759" s="30"/>
      <c r="IT759" s="31"/>
      <c r="IU759" s="29"/>
      <c r="IV759" s="29"/>
    </row>
    <row r="760" spans="1:256" hidden="1" outlineLevel="2" x14ac:dyDescent="0.25">
      <c r="A760" s="30" t="s">
        <v>1687</v>
      </c>
      <c r="B760" s="31">
        <v>37053</v>
      </c>
      <c r="C760" s="29" t="s">
        <v>1688</v>
      </c>
      <c r="D760" s="29" t="s">
        <v>1630</v>
      </c>
      <c r="E760" s="29"/>
      <c r="F760" s="29" t="s">
        <v>1638</v>
      </c>
      <c r="G760" s="32">
        <v>490</v>
      </c>
      <c r="H760" s="30"/>
      <c r="I760" s="31"/>
      <c r="J760" s="29"/>
      <c r="K760" s="29"/>
      <c r="L760" s="29"/>
      <c r="M760" s="29"/>
      <c r="N760" s="32"/>
      <c r="O760" s="30"/>
      <c r="P760" s="31"/>
      <c r="Q760" s="29"/>
      <c r="R760" s="29"/>
      <c r="S760" s="29"/>
      <c r="T760" s="29"/>
      <c r="U760" s="32"/>
      <c r="V760" s="30"/>
      <c r="W760" s="31"/>
      <c r="X760" s="29"/>
      <c r="Y760" s="29"/>
      <c r="Z760" s="29"/>
      <c r="AA760" s="29"/>
      <c r="AB760" s="32"/>
      <c r="AC760" s="30"/>
      <c r="AD760" s="31"/>
      <c r="AE760" s="29"/>
      <c r="AF760" s="29"/>
      <c r="AG760" s="29"/>
      <c r="AH760" s="29"/>
      <c r="AI760" s="32"/>
      <c r="AJ760" s="30"/>
      <c r="AK760" s="31"/>
      <c r="AL760" s="29"/>
      <c r="AM760" s="29"/>
      <c r="AN760" s="29"/>
      <c r="AO760" s="29"/>
      <c r="AP760" s="32"/>
      <c r="AQ760" s="30"/>
      <c r="AR760" s="31"/>
      <c r="AS760" s="29"/>
      <c r="AT760" s="29"/>
      <c r="AU760" s="29"/>
      <c r="AV760" s="29"/>
      <c r="AW760" s="32"/>
      <c r="AX760" s="30"/>
      <c r="AY760" s="31"/>
      <c r="AZ760" s="29"/>
      <c r="BA760" s="29"/>
      <c r="BB760" s="29"/>
      <c r="BC760" s="29"/>
      <c r="BD760" s="32"/>
      <c r="BE760" s="30"/>
      <c r="BF760" s="31"/>
      <c r="BG760" s="29"/>
      <c r="BH760" s="29"/>
      <c r="BI760" s="29"/>
      <c r="BJ760" s="29"/>
      <c r="BK760" s="32"/>
      <c r="BL760" s="30"/>
      <c r="BM760" s="31"/>
      <c r="BN760" s="29"/>
      <c r="BO760" s="29"/>
      <c r="BP760" s="29"/>
      <c r="BQ760" s="29"/>
      <c r="BR760" s="32"/>
      <c r="BS760" s="30"/>
      <c r="BT760" s="31"/>
      <c r="BU760" s="29"/>
      <c r="BV760" s="29"/>
      <c r="BW760" s="29"/>
      <c r="BX760" s="29"/>
      <c r="BY760" s="32"/>
      <c r="BZ760" s="30"/>
      <c r="CA760" s="31"/>
      <c r="CB760" s="29"/>
      <c r="CC760" s="29"/>
      <c r="CD760" s="29"/>
      <c r="CE760" s="29"/>
      <c r="CF760" s="32"/>
      <c r="CG760" s="30"/>
      <c r="CH760" s="31"/>
      <c r="CI760" s="29"/>
      <c r="CJ760" s="29"/>
      <c r="CK760" s="29"/>
      <c r="CL760" s="29"/>
      <c r="CM760" s="32"/>
      <c r="CN760" s="30"/>
      <c r="CO760" s="31"/>
      <c r="CP760" s="29"/>
      <c r="CQ760" s="29"/>
      <c r="CR760" s="29"/>
      <c r="CS760" s="29"/>
      <c r="CT760" s="32"/>
      <c r="CU760" s="30"/>
      <c r="CV760" s="31"/>
      <c r="CW760" s="29"/>
      <c r="CX760" s="29"/>
      <c r="CY760" s="29"/>
      <c r="CZ760" s="29"/>
      <c r="DA760" s="32"/>
      <c r="DB760" s="30"/>
      <c r="DC760" s="31"/>
      <c r="DD760" s="29"/>
      <c r="DE760" s="29"/>
      <c r="DF760" s="29"/>
      <c r="DG760" s="29"/>
      <c r="DH760" s="32"/>
      <c r="DI760" s="30"/>
      <c r="DJ760" s="31"/>
      <c r="DK760" s="29"/>
      <c r="DL760" s="29"/>
      <c r="DM760" s="29"/>
      <c r="DN760" s="29"/>
      <c r="DO760" s="32"/>
      <c r="DP760" s="30"/>
      <c r="DQ760" s="31"/>
      <c r="DR760" s="29"/>
      <c r="DS760" s="29"/>
      <c r="DT760" s="29"/>
      <c r="DU760" s="29"/>
      <c r="DV760" s="32"/>
      <c r="DW760" s="30"/>
      <c r="DX760" s="31"/>
      <c r="DY760" s="29"/>
      <c r="DZ760" s="29"/>
      <c r="EA760" s="29"/>
      <c r="EB760" s="29"/>
      <c r="EC760" s="32"/>
      <c r="ED760" s="30"/>
      <c r="EE760" s="31"/>
      <c r="EF760" s="29"/>
      <c r="EG760" s="29"/>
      <c r="EH760" s="29"/>
      <c r="EI760" s="29"/>
      <c r="EJ760" s="32"/>
      <c r="EK760" s="30"/>
      <c r="EL760" s="31"/>
      <c r="EM760" s="29"/>
      <c r="EN760" s="29"/>
      <c r="EO760" s="29"/>
      <c r="EP760" s="29"/>
      <c r="EQ760" s="32"/>
      <c r="ER760" s="30"/>
      <c r="ES760" s="31"/>
      <c r="ET760" s="29"/>
      <c r="EU760" s="29"/>
      <c r="EV760" s="29"/>
      <c r="EW760" s="29"/>
      <c r="EX760" s="32"/>
      <c r="EY760" s="30"/>
      <c r="EZ760" s="31"/>
      <c r="FA760" s="29"/>
      <c r="FB760" s="29"/>
      <c r="FC760" s="29"/>
      <c r="FD760" s="29"/>
      <c r="FE760" s="32"/>
      <c r="FF760" s="30"/>
      <c r="FG760" s="31"/>
      <c r="FH760" s="29"/>
      <c r="FI760" s="29"/>
      <c r="FJ760" s="29"/>
      <c r="FK760" s="29"/>
      <c r="FL760" s="32"/>
      <c r="FM760" s="30"/>
      <c r="FN760" s="31"/>
      <c r="FO760" s="29"/>
      <c r="FP760" s="29"/>
      <c r="FQ760" s="29"/>
      <c r="FR760" s="29"/>
      <c r="FS760" s="32"/>
      <c r="FT760" s="30"/>
      <c r="FU760" s="31"/>
      <c r="FV760" s="29"/>
      <c r="FW760" s="29"/>
      <c r="FX760" s="29"/>
      <c r="FY760" s="29"/>
      <c r="FZ760" s="32"/>
      <c r="GA760" s="30"/>
      <c r="GB760" s="31"/>
      <c r="GC760" s="29"/>
      <c r="GD760" s="29"/>
      <c r="GE760" s="29"/>
      <c r="GF760" s="29"/>
      <c r="GG760" s="32"/>
      <c r="GH760" s="30"/>
      <c r="GI760" s="31"/>
      <c r="GJ760" s="29"/>
      <c r="GK760" s="29"/>
      <c r="GL760" s="29"/>
      <c r="GM760" s="29"/>
      <c r="GN760" s="32"/>
      <c r="GO760" s="30"/>
      <c r="GP760" s="31"/>
      <c r="GQ760" s="29"/>
      <c r="GR760" s="29"/>
      <c r="GS760" s="29"/>
      <c r="GT760" s="29"/>
      <c r="GU760" s="32"/>
      <c r="GV760" s="30"/>
      <c r="GW760" s="31"/>
      <c r="GX760" s="29"/>
      <c r="GY760" s="29"/>
      <c r="GZ760" s="29"/>
      <c r="HA760" s="29"/>
      <c r="HB760" s="32"/>
      <c r="HC760" s="30"/>
      <c r="HD760" s="31"/>
      <c r="HE760" s="29"/>
      <c r="HF760" s="29"/>
      <c r="HG760" s="29"/>
      <c r="HH760" s="29"/>
      <c r="HI760" s="32"/>
      <c r="HJ760" s="30"/>
      <c r="HK760" s="31"/>
      <c r="HL760" s="29"/>
      <c r="HM760" s="29"/>
      <c r="HN760" s="29"/>
      <c r="HO760" s="29"/>
      <c r="HP760" s="32"/>
      <c r="HQ760" s="30"/>
      <c r="HR760" s="31"/>
      <c r="HS760" s="29"/>
      <c r="HT760" s="29"/>
      <c r="HU760" s="29"/>
      <c r="HV760" s="29"/>
      <c r="HW760" s="32"/>
      <c r="HX760" s="30"/>
      <c r="HY760" s="31"/>
      <c r="HZ760" s="29"/>
      <c r="IA760" s="29"/>
      <c r="IB760" s="29"/>
      <c r="IC760" s="29"/>
      <c r="ID760" s="32"/>
      <c r="IE760" s="30"/>
      <c r="IF760" s="31"/>
      <c r="IG760" s="29"/>
      <c r="IH760" s="29"/>
      <c r="II760" s="29"/>
      <c r="IJ760" s="29"/>
      <c r="IK760" s="32"/>
      <c r="IL760" s="30"/>
      <c r="IM760" s="31"/>
      <c r="IN760" s="29"/>
      <c r="IO760" s="29"/>
      <c r="IP760" s="29"/>
      <c r="IQ760" s="29"/>
      <c r="IR760" s="32"/>
      <c r="IS760" s="30"/>
      <c r="IT760" s="31"/>
      <c r="IU760" s="29"/>
      <c r="IV760" s="29"/>
    </row>
    <row r="761" spans="1:256" hidden="1" outlineLevel="2" x14ac:dyDescent="0.25">
      <c r="A761" s="30" t="s">
        <v>1687</v>
      </c>
      <c r="B761" s="31">
        <v>37053</v>
      </c>
      <c r="C761" s="29" t="s">
        <v>1688</v>
      </c>
      <c r="D761" s="29" t="s">
        <v>1630</v>
      </c>
      <c r="E761" s="29"/>
      <c r="F761" s="29" t="s">
        <v>1638</v>
      </c>
      <c r="G761" s="32">
        <v>0</v>
      </c>
      <c r="H761" s="30"/>
      <c r="I761" s="31"/>
      <c r="J761" s="29"/>
      <c r="K761" s="29"/>
      <c r="L761" s="29"/>
      <c r="M761" s="29"/>
      <c r="N761" s="32"/>
      <c r="O761" s="30"/>
      <c r="P761" s="31"/>
      <c r="Q761" s="29"/>
      <c r="R761" s="29"/>
      <c r="S761" s="29"/>
      <c r="T761" s="29"/>
      <c r="U761" s="32"/>
      <c r="V761" s="30"/>
      <c r="W761" s="31"/>
      <c r="X761" s="29"/>
      <c r="Y761" s="29"/>
      <c r="Z761" s="29"/>
      <c r="AA761" s="29"/>
      <c r="AB761" s="32"/>
      <c r="AC761" s="30"/>
      <c r="AD761" s="31"/>
      <c r="AE761" s="29"/>
      <c r="AF761" s="29"/>
      <c r="AG761" s="29"/>
      <c r="AH761" s="29"/>
      <c r="AI761" s="32"/>
      <c r="AJ761" s="30"/>
      <c r="AK761" s="31"/>
      <c r="AL761" s="29"/>
      <c r="AM761" s="29"/>
      <c r="AN761" s="29"/>
      <c r="AO761" s="29"/>
      <c r="AP761" s="32"/>
      <c r="AQ761" s="30"/>
      <c r="AR761" s="31"/>
      <c r="AS761" s="29"/>
      <c r="AT761" s="29"/>
      <c r="AU761" s="29"/>
      <c r="AV761" s="29"/>
      <c r="AW761" s="32"/>
      <c r="AX761" s="30"/>
      <c r="AY761" s="31"/>
      <c r="AZ761" s="29"/>
      <c r="BA761" s="29"/>
      <c r="BB761" s="29"/>
      <c r="BC761" s="29"/>
      <c r="BD761" s="32"/>
      <c r="BE761" s="30"/>
      <c r="BF761" s="31"/>
      <c r="BG761" s="29"/>
      <c r="BH761" s="29"/>
      <c r="BI761" s="29"/>
      <c r="BJ761" s="29"/>
      <c r="BK761" s="32"/>
      <c r="BL761" s="30"/>
      <c r="BM761" s="31"/>
      <c r="BN761" s="29"/>
      <c r="BO761" s="29"/>
      <c r="BP761" s="29"/>
      <c r="BQ761" s="29"/>
      <c r="BR761" s="32"/>
      <c r="BS761" s="30"/>
      <c r="BT761" s="31"/>
      <c r="BU761" s="29"/>
      <c r="BV761" s="29"/>
      <c r="BW761" s="29"/>
      <c r="BX761" s="29"/>
      <c r="BY761" s="32"/>
      <c r="BZ761" s="30"/>
      <c r="CA761" s="31"/>
      <c r="CB761" s="29"/>
      <c r="CC761" s="29"/>
      <c r="CD761" s="29"/>
      <c r="CE761" s="29"/>
      <c r="CF761" s="32"/>
      <c r="CG761" s="30"/>
      <c r="CH761" s="31"/>
      <c r="CI761" s="29"/>
      <c r="CJ761" s="29"/>
      <c r="CK761" s="29"/>
      <c r="CL761" s="29"/>
      <c r="CM761" s="32"/>
      <c r="CN761" s="30"/>
      <c r="CO761" s="31"/>
      <c r="CP761" s="29"/>
      <c r="CQ761" s="29"/>
      <c r="CR761" s="29"/>
      <c r="CS761" s="29"/>
      <c r="CT761" s="32"/>
      <c r="CU761" s="30"/>
      <c r="CV761" s="31"/>
      <c r="CW761" s="29"/>
      <c r="CX761" s="29"/>
      <c r="CY761" s="29"/>
      <c r="CZ761" s="29"/>
      <c r="DA761" s="32"/>
      <c r="DB761" s="30"/>
      <c r="DC761" s="31"/>
      <c r="DD761" s="29"/>
      <c r="DE761" s="29"/>
      <c r="DF761" s="29"/>
      <c r="DG761" s="29"/>
      <c r="DH761" s="32"/>
      <c r="DI761" s="30"/>
      <c r="DJ761" s="31"/>
      <c r="DK761" s="29"/>
      <c r="DL761" s="29"/>
      <c r="DM761" s="29"/>
      <c r="DN761" s="29"/>
      <c r="DO761" s="32"/>
      <c r="DP761" s="30"/>
      <c r="DQ761" s="31"/>
      <c r="DR761" s="29"/>
      <c r="DS761" s="29"/>
      <c r="DT761" s="29"/>
      <c r="DU761" s="29"/>
      <c r="DV761" s="32"/>
      <c r="DW761" s="30"/>
      <c r="DX761" s="31"/>
      <c r="DY761" s="29"/>
      <c r="DZ761" s="29"/>
      <c r="EA761" s="29"/>
      <c r="EB761" s="29"/>
      <c r="EC761" s="32"/>
      <c r="ED761" s="30"/>
      <c r="EE761" s="31"/>
      <c r="EF761" s="29"/>
      <c r="EG761" s="29"/>
      <c r="EH761" s="29"/>
      <c r="EI761" s="29"/>
      <c r="EJ761" s="32"/>
      <c r="EK761" s="30"/>
      <c r="EL761" s="31"/>
      <c r="EM761" s="29"/>
      <c r="EN761" s="29"/>
      <c r="EO761" s="29"/>
      <c r="EP761" s="29"/>
      <c r="EQ761" s="32"/>
      <c r="ER761" s="30"/>
      <c r="ES761" s="31"/>
      <c r="ET761" s="29"/>
      <c r="EU761" s="29"/>
      <c r="EV761" s="29"/>
      <c r="EW761" s="29"/>
      <c r="EX761" s="32"/>
      <c r="EY761" s="30"/>
      <c r="EZ761" s="31"/>
      <c r="FA761" s="29"/>
      <c r="FB761" s="29"/>
      <c r="FC761" s="29"/>
      <c r="FD761" s="29"/>
      <c r="FE761" s="32"/>
      <c r="FF761" s="30"/>
      <c r="FG761" s="31"/>
      <c r="FH761" s="29"/>
      <c r="FI761" s="29"/>
      <c r="FJ761" s="29"/>
      <c r="FK761" s="29"/>
      <c r="FL761" s="32"/>
      <c r="FM761" s="30"/>
      <c r="FN761" s="31"/>
      <c r="FO761" s="29"/>
      <c r="FP761" s="29"/>
      <c r="FQ761" s="29"/>
      <c r="FR761" s="29"/>
      <c r="FS761" s="32"/>
      <c r="FT761" s="30"/>
      <c r="FU761" s="31"/>
      <c r="FV761" s="29"/>
      <c r="FW761" s="29"/>
      <c r="FX761" s="29"/>
      <c r="FY761" s="29"/>
      <c r="FZ761" s="32"/>
      <c r="GA761" s="30"/>
      <c r="GB761" s="31"/>
      <c r="GC761" s="29"/>
      <c r="GD761" s="29"/>
      <c r="GE761" s="29"/>
      <c r="GF761" s="29"/>
      <c r="GG761" s="32"/>
      <c r="GH761" s="30"/>
      <c r="GI761" s="31"/>
      <c r="GJ761" s="29"/>
      <c r="GK761" s="29"/>
      <c r="GL761" s="29"/>
      <c r="GM761" s="29"/>
      <c r="GN761" s="32"/>
      <c r="GO761" s="30"/>
      <c r="GP761" s="31"/>
      <c r="GQ761" s="29"/>
      <c r="GR761" s="29"/>
      <c r="GS761" s="29"/>
      <c r="GT761" s="29"/>
      <c r="GU761" s="32"/>
      <c r="GV761" s="30"/>
      <c r="GW761" s="31"/>
      <c r="GX761" s="29"/>
      <c r="GY761" s="29"/>
      <c r="GZ761" s="29"/>
      <c r="HA761" s="29"/>
      <c r="HB761" s="32"/>
      <c r="HC761" s="30"/>
      <c r="HD761" s="31"/>
      <c r="HE761" s="29"/>
      <c r="HF761" s="29"/>
      <c r="HG761" s="29"/>
      <c r="HH761" s="29"/>
      <c r="HI761" s="32"/>
      <c r="HJ761" s="30"/>
      <c r="HK761" s="31"/>
      <c r="HL761" s="29"/>
      <c r="HM761" s="29"/>
      <c r="HN761" s="29"/>
      <c r="HO761" s="29"/>
      <c r="HP761" s="32"/>
      <c r="HQ761" s="30"/>
      <c r="HR761" s="31"/>
      <c r="HS761" s="29"/>
      <c r="HT761" s="29"/>
      <c r="HU761" s="29"/>
      <c r="HV761" s="29"/>
      <c r="HW761" s="32"/>
      <c r="HX761" s="30"/>
      <c r="HY761" s="31"/>
      <c r="HZ761" s="29"/>
      <c r="IA761" s="29"/>
      <c r="IB761" s="29"/>
      <c r="IC761" s="29"/>
      <c r="ID761" s="32"/>
      <c r="IE761" s="30"/>
      <c r="IF761" s="31"/>
      <c r="IG761" s="29"/>
      <c r="IH761" s="29"/>
      <c r="II761" s="29"/>
      <c r="IJ761" s="29"/>
      <c r="IK761" s="32"/>
      <c r="IL761" s="30"/>
      <c r="IM761" s="31"/>
      <c r="IN761" s="29"/>
      <c r="IO761" s="29"/>
      <c r="IP761" s="29"/>
      <c r="IQ761" s="29"/>
      <c r="IR761" s="32"/>
      <c r="IS761" s="30"/>
      <c r="IT761" s="31"/>
      <c r="IU761" s="29"/>
      <c r="IV761" s="29"/>
    </row>
    <row r="762" spans="1:256" hidden="1" outlineLevel="2" x14ac:dyDescent="0.25">
      <c r="A762" s="30" t="s">
        <v>1650</v>
      </c>
      <c r="B762" s="31">
        <v>37054</v>
      </c>
      <c r="C762" s="29" t="s">
        <v>1651</v>
      </c>
      <c r="D762" s="29" t="s">
        <v>1630</v>
      </c>
      <c r="E762" s="29"/>
      <c r="F762" s="29" t="s">
        <v>1638</v>
      </c>
      <c r="G762" s="32">
        <v>0</v>
      </c>
      <c r="H762" s="30"/>
      <c r="I762" s="31"/>
      <c r="J762" s="29"/>
      <c r="K762" s="29"/>
      <c r="L762" s="29"/>
      <c r="M762" s="29"/>
      <c r="N762" s="32"/>
      <c r="O762" s="30"/>
      <c r="P762" s="31"/>
      <c r="Q762" s="29"/>
      <c r="R762" s="29"/>
      <c r="S762" s="29"/>
      <c r="T762" s="29"/>
      <c r="U762" s="32"/>
      <c r="V762" s="30"/>
      <c r="W762" s="31"/>
      <c r="X762" s="29"/>
      <c r="Y762" s="29"/>
      <c r="Z762" s="29"/>
      <c r="AA762" s="29"/>
      <c r="AB762" s="32"/>
      <c r="AC762" s="30"/>
      <c r="AD762" s="31"/>
      <c r="AE762" s="29"/>
      <c r="AF762" s="29"/>
      <c r="AG762" s="29"/>
      <c r="AH762" s="29"/>
      <c r="AI762" s="32"/>
      <c r="AJ762" s="30"/>
      <c r="AK762" s="31"/>
      <c r="AL762" s="29"/>
      <c r="AM762" s="29"/>
      <c r="AN762" s="29"/>
      <c r="AO762" s="29"/>
      <c r="AP762" s="32"/>
      <c r="AQ762" s="30"/>
      <c r="AR762" s="31"/>
      <c r="AS762" s="29"/>
      <c r="AT762" s="29"/>
      <c r="AU762" s="29"/>
      <c r="AV762" s="29"/>
      <c r="AW762" s="32"/>
      <c r="AX762" s="30"/>
      <c r="AY762" s="31"/>
      <c r="AZ762" s="29"/>
      <c r="BA762" s="29"/>
      <c r="BB762" s="29"/>
      <c r="BC762" s="29"/>
      <c r="BD762" s="32"/>
      <c r="BE762" s="30"/>
      <c r="BF762" s="31"/>
      <c r="BG762" s="29"/>
      <c r="BH762" s="29"/>
      <c r="BI762" s="29"/>
      <c r="BJ762" s="29"/>
      <c r="BK762" s="32"/>
      <c r="BL762" s="30"/>
      <c r="BM762" s="31"/>
      <c r="BN762" s="29"/>
      <c r="BO762" s="29"/>
      <c r="BP762" s="29"/>
      <c r="BQ762" s="29"/>
      <c r="BR762" s="32"/>
      <c r="BS762" s="30"/>
      <c r="BT762" s="31"/>
      <c r="BU762" s="29"/>
      <c r="BV762" s="29"/>
      <c r="BW762" s="29"/>
      <c r="BX762" s="29"/>
      <c r="BY762" s="32"/>
      <c r="BZ762" s="30"/>
      <c r="CA762" s="31"/>
      <c r="CB762" s="29"/>
      <c r="CC762" s="29"/>
      <c r="CD762" s="29"/>
      <c r="CE762" s="29"/>
      <c r="CF762" s="32"/>
      <c r="CG762" s="30"/>
      <c r="CH762" s="31"/>
      <c r="CI762" s="29"/>
      <c r="CJ762" s="29"/>
      <c r="CK762" s="29"/>
      <c r="CL762" s="29"/>
      <c r="CM762" s="32"/>
      <c r="CN762" s="30"/>
      <c r="CO762" s="31"/>
      <c r="CP762" s="29"/>
      <c r="CQ762" s="29"/>
      <c r="CR762" s="29"/>
      <c r="CS762" s="29"/>
      <c r="CT762" s="32"/>
      <c r="CU762" s="30"/>
      <c r="CV762" s="31"/>
      <c r="CW762" s="29"/>
      <c r="CX762" s="29"/>
      <c r="CY762" s="29"/>
      <c r="CZ762" s="29"/>
      <c r="DA762" s="32"/>
      <c r="DB762" s="30"/>
      <c r="DC762" s="31"/>
      <c r="DD762" s="29"/>
      <c r="DE762" s="29"/>
      <c r="DF762" s="29"/>
      <c r="DG762" s="29"/>
      <c r="DH762" s="32"/>
      <c r="DI762" s="30"/>
      <c r="DJ762" s="31"/>
      <c r="DK762" s="29"/>
      <c r="DL762" s="29"/>
      <c r="DM762" s="29"/>
      <c r="DN762" s="29"/>
      <c r="DO762" s="32"/>
      <c r="DP762" s="30"/>
      <c r="DQ762" s="31"/>
      <c r="DR762" s="29"/>
      <c r="DS762" s="29"/>
      <c r="DT762" s="29"/>
      <c r="DU762" s="29"/>
      <c r="DV762" s="32"/>
      <c r="DW762" s="30"/>
      <c r="DX762" s="31"/>
      <c r="DY762" s="29"/>
      <c r="DZ762" s="29"/>
      <c r="EA762" s="29"/>
      <c r="EB762" s="29"/>
      <c r="EC762" s="32"/>
      <c r="ED762" s="30"/>
      <c r="EE762" s="31"/>
      <c r="EF762" s="29"/>
      <c r="EG762" s="29"/>
      <c r="EH762" s="29"/>
      <c r="EI762" s="29"/>
      <c r="EJ762" s="32"/>
      <c r="EK762" s="30"/>
      <c r="EL762" s="31"/>
      <c r="EM762" s="29"/>
      <c r="EN762" s="29"/>
      <c r="EO762" s="29"/>
      <c r="EP762" s="29"/>
      <c r="EQ762" s="32"/>
      <c r="ER762" s="30"/>
      <c r="ES762" s="31"/>
      <c r="ET762" s="29"/>
      <c r="EU762" s="29"/>
      <c r="EV762" s="29"/>
      <c r="EW762" s="29"/>
      <c r="EX762" s="32"/>
      <c r="EY762" s="30"/>
      <c r="EZ762" s="31"/>
      <c r="FA762" s="29"/>
      <c r="FB762" s="29"/>
      <c r="FC762" s="29"/>
      <c r="FD762" s="29"/>
      <c r="FE762" s="32"/>
      <c r="FF762" s="30"/>
      <c r="FG762" s="31"/>
      <c r="FH762" s="29"/>
      <c r="FI762" s="29"/>
      <c r="FJ762" s="29"/>
      <c r="FK762" s="29"/>
      <c r="FL762" s="32"/>
      <c r="FM762" s="30"/>
      <c r="FN762" s="31"/>
      <c r="FO762" s="29"/>
      <c r="FP762" s="29"/>
      <c r="FQ762" s="29"/>
      <c r="FR762" s="29"/>
      <c r="FS762" s="32"/>
      <c r="FT762" s="30"/>
      <c r="FU762" s="31"/>
      <c r="FV762" s="29"/>
      <c r="FW762" s="29"/>
      <c r="FX762" s="29"/>
      <c r="FY762" s="29"/>
      <c r="FZ762" s="32"/>
      <c r="GA762" s="30"/>
      <c r="GB762" s="31"/>
      <c r="GC762" s="29"/>
      <c r="GD762" s="29"/>
      <c r="GE762" s="29"/>
      <c r="GF762" s="29"/>
      <c r="GG762" s="32"/>
      <c r="GH762" s="30"/>
      <c r="GI762" s="31"/>
      <c r="GJ762" s="29"/>
      <c r="GK762" s="29"/>
      <c r="GL762" s="29"/>
      <c r="GM762" s="29"/>
      <c r="GN762" s="32"/>
      <c r="GO762" s="30"/>
      <c r="GP762" s="31"/>
      <c r="GQ762" s="29"/>
      <c r="GR762" s="29"/>
      <c r="GS762" s="29"/>
      <c r="GT762" s="29"/>
      <c r="GU762" s="32"/>
      <c r="GV762" s="30"/>
      <c r="GW762" s="31"/>
      <c r="GX762" s="29"/>
      <c r="GY762" s="29"/>
      <c r="GZ762" s="29"/>
      <c r="HA762" s="29"/>
      <c r="HB762" s="32"/>
      <c r="HC762" s="30"/>
      <c r="HD762" s="31"/>
      <c r="HE762" s="29"/>
      <c r="HF762" s="29"/>
      <c r="HG762" s="29"/>
      <c r="HH762" s="29"/>
      <c r="HI762" s="32"/>
      <c r="HJ762" s="30"/>
      <c r="HK762" s="31"/>
      <c r="HL762" s="29"/>
      <c r="HM762" s="29"/>
      <c r="HN762" s="29"/>
      <c r="HO762" s="29"/>
      <c r="HP762" s="32"/>
      <c r="HQ762" s="30"/>
      <c r="HR762" s="31"/>
      <c r="HS762" s="29"/>
      <c r="HT762" s="29"/>
      <c r="HU762" s="29"/>
      <c r="HV762" s="29"/>
      <c r="HW762" s="32"/>
      <c r="HX762" s="30"/>
      <c r="HY762" s="31"/>
      <c r="HZ762" s="29"/>
      <c r="IA762" s="29"/>
      <c r="IB762" s="29"/>
      <c r="IC762" s="29"/>
      <c r="ID762" s="32"/>
      <c r="IE762" s="30"/>
      <c r="IF762" s="31"/>
      <c r="IG762" s="29"/>
      <c r="IH762" s="29"/>
      <c r="II762" s="29"/>
      <c r="IJ762" s="29"/>
      <c r="IK762" s="32"/>
      <c r="IL762" s="30"/>
      <c r="IM762" s="31"/>
      <c r="IN762" s="29"/>
      <c r="IO762" s="29"/>
      <c r="IP762" s="29"/>
      <c r="IQ762" s="29"/>
      <c r="IR762" s="32"/>
      <c r="IS762" s="30"/>
      <c r="IT762" s="31"/>
      <c r="IU762" s="29"/>
      <c r="IV762" s="29"/>
    </row>
    <row r="763" spans="1:256" hidden="1" outlineLevel="2" x14ac:dyDescent="0.25">
      <c r="A763" s="30" t="s">
        <v>1652</v>
      </c>
      <c r="B763" s="31">
        <v>37054</v>
      </c>
      <c r="C763" s="29" t="s">
        <v>1651</v>
      </c>
      <c r="D763" s="29" t="s">
        <v>1630</v>
      </c>
      <c r="E763" s="29"/>
      <c r="F763" s="29" t="s">
        <v>1638</v>
      </c>
      <c r="G763" s="32">
        <v>0</v>
      </c>
      <c r="H763" s="30"/>
      <c r="I763" s="31"/>
      <c r="J763" s="29"/>
      <c r="K763" s="29"/>
      <c r="L763" s="29"/>
      <c r="M763" s="29"/>
      <c r="N763" s="32"/>
      <c r="O763" s="30"/>
      <c r="P763" s="31"/>
      <c r="Q763" s="29"/>
      <c r="R763" s="29"/>
      <c r="S763" s="29"/>
      <c r="T763" s="29"/>
      <c r="U763" s="32"/>
      <c r="V763" s="30"/>
      <c r="W763" s="31"/>
      <c r="X763" s="29"/>
      <c r="Y763" s="29"/>
      <c r="Z763" s="29"/>
      <c r="AA763" s="29"/>
      <c r="AB763" s="32"/>
      <c r="AC763" s="30"/>
      <c r="AD763" s="31"/>
      <c r="AE763" s="29"/>
      <c r="AF763" s="29"/>
      <c r="AG763" s="29"/>
      <c r="AH763" s="29"/>
      <c r="AI763" s="32"/>
      <c r="AJ763" s="30"/>
      <c r="AK763" s="31"/>
      <c r="AL763" s="29"/>
      <c r="AM763" s="29"/>
      <c r="AN763" s="29"/>
      <c r="AO763" s="29"/>
      <c r="AP763" s="32"/>
      <c r="AQ763" s="30"/>
      <c r="AR763" s="31"/>
      <c r="AS763" s="29"/>
      <c r="AT763" s="29"/>
      <c r="AU763" s="29"/>
      <c r="AV763" s="29"/>
      <c r="AW763" s="32"/>
      <c r="AX763" s="30"/>
      <c r="AY763" s="31"/>
      <c r="AZ763" s="29"/>
      <c r="BA763" s="29"/>
      <c r="BB763" s="29"/>
      <c r="BC763" s="29"/>
      <c r="BD763" s="32"/>
      <c r="BE763" s="30"/>
      <c r="BF763" s="31"/>
      <c r="BG763" s="29"/>
      <c r="BH763" s="29"/>
      <c r="BI763" s="29"/>
      <c r="BJ763" s="29"/>
      <c r="BK763" s="32"/>
      <c r="BL763" s="30"/>
      <c r="BM763" s="31"/>
      <c r="BN763" s="29"/>
      <c r="BO763" s="29"/>
      <c r="BP763" s="29"/>
      <c r="BQ763" s="29"/>
      <c r="BR763" s="32"/>
      <c r="BS763" s="30"/>
      <c r="BT763" s="31"/>
      <c r="BU763" s="29"/>
      <c r="BV763" s="29"/>
      <c r="BW763" s="29"/>
      <c r="BX763" s="29"/>
      <c r="BY763" s="32"/>
      <c r="BZ763" s="30"/>
      <c r="CA763" s="31"/>
      <c r="CB763" s="29"/>
      <c r="CC763" s="29"/>
      <c r="CD763" s="29"/>
      <c r="CE763" s="29"/>
      <c r="CF763" s="32"/>
      <c r="CG763" s="30"/>
      <c r="CH763" s="31"/>
      <c r="CI763" s="29"/>
      <c r="CJ763" s="29"/>
      <c r="CK763" s="29"/>
      <c r="CL763" s="29"/>
      <c r="CM763" s="32"/>
      <c r="CN763" s="30"/>
      <c r="CO763" s="31"/>
      <c r="CP763" s="29"/>
      <c r="CQ763" s="29"/>
      <c r="CR763" s="29"/>
      <c r="CS763" s="29"/>
      <c r="CT763" s="32"/>
      <c r="CU763" s="30"/>
      <c r="CV763" s="31"/>
      <c r="CW763" s="29"/>
      <c r="CX763" s="29"/>
      <c r="CY763" s="29"/>
      <c r="CZ763" s="29"/>
      <c r="DA763" s="32"/>
      <c r="DB763" s="30"/>
      <c r="DC763" s="31"/>
      <c r="DD763" s="29"/>
      <c r="DE763" s="29"/>
      <c r="DF763" s="29"/>
      <c r="DG763" s="29"/>
      <c r="DH763" s="32"/>
      <c r="DI763" s="30"/>
      <c r="DJ763" s="31"/>
      <c r="DK763" s="29"/>
      <c r="DL763" s="29"/>
      <c r="DM763" s="29"/>
      <c r="DN763" s="29"/>
      <c r="DO763" s="32"/>
      <c r="DP763" s="30"/>
      <c r="DQ763" s="31"/>
      <c r="DR763" s="29"/>
      <c r="DS763" s="29"/>
      <c r="DT763" s="29"/>
      <c r="DU763" s="29"/>
      <c r="DV763" s="32"/>
      <c r="DW763" s="30"/>
      <c r="DX763" s="31"/>
      <c r="DY763" s="29"/>
      <c r="DZ763" s="29"/>
      <c r="EA763" s="29"/>
      <c r="EB763" s="29"/>
      <c r="EC763" s="32"/>
      <c r="ED763" s="30"/>
      <c r="EE763" s="31"/>
      <c r="EF763" s="29"/>
      <c r="EG763" s="29"/>
      <c r="EH763" s="29"/>
      <c r="EI763" s="29"/>
      <c r="EJ763" s="32"/>
      <c r="EK763" s="30"/>
      <c r="EL763" s="31"/>
      <c r="EM763" s="29"/>
      <c r="EN763" s="29"/>
      <c r="EO763" s="29"/>
      <c r="EP763" s="29"/>
      <c r="EQ763" s="32"/>
      <c r="ER763" s="30"/>
      <c r="ES763" s="31"/>
      <c r="ET763" s="29"/>
      <c r="EU763" s="29"/>
      <c r="EV763" s="29"/>
      <c r="EW763" s="29"/>
      <c r="EX763" s="32"/>
      <c r="EY763" s="30"/>
      <c r="EZ763" s="31"/>
      <c r="FA763" s="29"/>
      <c r="FB763" s="29"/>
      <c r="FC763" s="29"/>
      <c r="FD763" s="29"/>
      <c r="FE763" s="32"/>
      <c r="FF763" s="30"/>
      <c r="FG763" s="31"/>
      <c r="FH763" s="29"/>
      <c r="FI763" s="29"/>
      <c r="FJ763" s="29"/>
      <c r="FK763" s="29"/>
      <c r="FL763" s="32"/>
      <c r="FM763" s="30"/>
      <c r="FN763" s="31"/>
      <c r="FO763" s="29"/>
      <c r="FP763" s="29"/>
      <c r="FQ763" s="29"/>
      <c r="FR763" s="29"/>
      <c r="FS763" s="32"/>
      <c r="FT763" s="30"/>
      <c r="FU763" s="31"/>
      <c r="FV763" s="29"/>
      <c r="FW763" s="29"/>
      <c r="FX763" s="29"/>
      <c r="FY763" s="29"/>
      <c r="FZ763" s="32"/>
      <c r="GA763" s="30"/>
      <c r="GB763" s="31"/>
      <c r="GC763" s="29"/>
      <c r="GD763" s="29"/>
      <c r="GE763" s="29"/>
      <c r="GF763" s="29"/>
      <c r="GG763" s="32"/>
      <c r="GH763" s="30"/>
      <c r="GI763" s="31"/>
      <c r="GJ763" s="29"/>
      <c r="GK763" s="29"/>
      <c r="GL763" s="29"/>
      <c r="GM763" s="29"/>
      <c r="GN763" s="32"/>
      <c r="GO763" s="30"/>
      <c r="GP763" s="31"/>
      <c r="GQ763" s="29"/>
      <c r="GR763" s="29"/>
      <c r="GS763" s="29"/>
      <c r="GT763" s="29"/>
      <c r="GU763" s="32"/>
      <c r="GV763" s="30"/>
      <c r="GW763" s="31"/>
      <c r="GX763" s="29"/>
      <c r="GY763" s="29"/>
      <c r="GZ763" s="29"/>
      <c r="HA763" s="29"/>
      <c r="HB763" s="32"/>
      <c r="HC763" s="30"/>
      <c r="HD763" s="31"/>
      <c r="HE763" s="29"/>
      <c r="HF763" s="29"/>
      <c r="HG763" s="29"/>
      <c r="HH763" s="29"/>
      <c r="HI763" s="32"/>
      <c r="HJ763" s="30"/>
      <c r="HK763" s="31"/>
      <c r="HL763" s="29"/>
      <c r="HM763" s="29"/>
      <c r="HN763" s="29"/>
      <c r="HO763" s="29"/>
      <c r="HP763" s="32"/>
      <c r="HQ763" s="30"/>
      <c r="HR763" s="31"/>
      <c r="HS763" s="29"/>
      <c r="HT763" s="29"/>
      <c r="HU763" s="29"/>
      <c r="HV763" s="29"/>
      <c r="HW763" s="32"/>
      <c r="HX763" s="30"/>
      <c r="HY763" s="31"/>
      <c r="HZ763" s="29"/>
      <c r="IA763" s="29"/>
      <c r="IB763" s="29"/>
      <c r="IC763" s="29"/>
      <c r="ID763" s="32"/>
      <c r="IE763" s="30"/>
      <c r="IF763" s="31"/>
      <c r="IG763" s="29"/>
      <c r="IH763" s="29"/>
      <c r="II763" s="29"/>
      <c r="IJ763" s="29"/>
      <c r="IK763" s="32"/>
      <c r="IL763" s="30"/>
      <c r="IM763" s="31"/>
      <c r="IN763" s="29"/>
      <c r="IO763" s="29"/>
      <c r="IP763" s="29"/>
      <c r="IQ763" s="29"/>
      <c r="IR763" s="32"/>
      <c r="IS763" s="30"/>
      <c r="IT763" s="31"/>
      <c r="IU763" s="29"/>
      <c r="IV763" s="29"/>
    </row>
    <row r="764" spans="1:256" hidden="1" outlineLevel="2" x14ac:dyDescent="0.25">
      <c r="A764" s="30" t="s">
        <v>1650</v>
      </c>
      <c r="B764" s="31">
        <v>37054</v>
      </c>
      <c r="C764" s="29" t="s">
        <v>1651</v>
      </c>
      <c r="D764" s="29" t="s">
        <v>1630</v>
      </c>
      <c r="E764" s="29"/>
      <c r="F764" s="29" t="s">
        <v>1638</v>
      </c>
      <c r="G764" s="32">
        <v>500</v>
      </c>
      <c r="H764" s="30"/>
      <c r="I764" s="31"/>
      <c r="J764" s="29"/>
      <c r="K764" s="29"/>
      <c r="L764" s="29"/>
      <c r="M764" s="29"/>
      <c r="N764" s="32"/>
      <c r="O764" s="30"/>
      <c r="P764" s="31"/>
      <c r="Q764" s="29"/>
      <c r="R764" s="29"/>
      <c r="S764" s="29"/>
      <c r="T764" s="29"/>
      <c r="U764" s="32"/>
      <c r="V764" s="30"/>
      <c r="W764" s="31"/>
      <c r="X764" s="29"/>
      <c r="Y764" s="29"/>
      <c r="Z764" s="29"/>
      <c r="AA764" s="29"/>
      <c r="AB764" s="32"/>
      <c r="AC764" s="30"/>
      <c r="AD764" s="31"/>
      <c r="AE764" s="29"/>
      <c r="AF764" s="29"/>
      <c r="AG764" s="29"/>
      <c r="AH764" s="29"/>
      <c r="AI764" s="32"/>
      <c r="AJ764" s="30"/>
      <c r="AK764" s="31"/>
      <c r="AL764" s="29"/>
      <c r="AM764" s="29"/>
      <c r="AN764" s="29"/>
      <c r="AO764" s="29"/>
      <c r="AP764" s="32"/>
      <c r="AQ764" s="30"/>
      <c r="AR764" s="31"/>
      <c r="AS764" s="29"/>
      <c r="AT764" s="29"/>
      <c r="AU764" s="29"/>
      <c r="AV764" s="29"/>
      <c r="AW764" s="32"/>
      <c r="AX764" s="30"/>
      <c r="AY764" s="31"/>
      <c r="AZ764" s="29"/>
      <c r="BA764" s="29"/>
      <c r="BB764" s="29"/>
      <c r="BC764" s="29"/>
      <c r="BD764" s="32"/>
      <c r="BE764" s="30"/>
      <c r="BF764" s="31"/>
      <c r="BG764" s="29"/>
      <c r="BH764" s="29"/>
      <c r="BI764" s="29"/>
      <c r="BJ764" s="29"/>
      <c r="BK764" s="32"/>
      <c r="BL764" s="30"/>
      <c r="BM764" s="31"/>
      <c r="BN764" s="29"/>
      <c r="BO764" s="29"/>
      <c r="BP764" s="29"/>
      <c r="BQ764" s="29"/>
      <c r="BR764" s="32"/>
      <c r="BS764" s="30"/>
      <c r="BT764" s="31"/>
      <c r="BU764" s="29"/>
      <c r="BV764" s="29"/>
      <c r="BW764" s="29"/>
      <c r="BX764" s="29"/>
      <c r="BY764" s="32"/>
      <c r="BZ764" s="30"/>
      <c r="CA764" s="31"/>
      <c r="CB764" s="29"/>
      <c r="CC764" s="29"/>
      <c r="CD764" s="29"/>
      <c r="CE764" s="29"/>
      <c r="CF764" s="32"/>
      <c r="CG764" s="30"/>
      <c r="CH764" s="31"/>
      <c r="CI764" s="29"/>
      <c r="CJ764" s="29"/>
      <c r="CK764" s="29"/>
      <c r="CL764" s="29"/>
      <c r="CM764" s="32"/>
      <c r="CN764" s="30"/>
      <c r="CO764" s="31"/>
      <c r="CP764" s="29"/>
      <c r="CQ764" s="29"/>
      <c r="CR764" s="29"/>
      <c r="CS764" s="29"/>
      <c r="CT764" s="32"/>
      <c r="CU764" s="30"/>
      <c r="CV764" s="31"/>
      <c r="CW764" s="29"/>
      <c r="CX764" s="29"/>
      <c r="CY764" s="29"/>
      <c r="CZ764" s="29"/>
      <c r="DA764" s="32"/>
      <c r="DB764" s="30"/>
      <c r="DC764" s="31"/>
      <c r="DD764" s="29"/>
      <c r="DE764" s="29"/>
      <c r="DF764" s="29"/>
      <c r="DG764" s="29"/>
      <c r="DH764" s="32"/>
      <c r="DI764" s="30"/>
      <c r="DJ764" s="31"/>
      <c r="DK764" s="29"/>
      <c r="DL764" s="29"/>
      <c r="DM764" s="29"/>
      <c r="DN764" s="29"/>
      <c r="DO764" s="32"/>
      <c r="DP764" s="30"/>
      <c r="DQ764" s="31"/>
      <c r="DR764" s="29"/>
      <c r="DS764" s="29"/>
      <c r="DT764" s="29"/>
      <c r="DU764" s="29"/>
      <c r="DV764" s="32"/>
      <c r="DW764" s="30"/>
      <c r="DX764" s="31"/>
      <c r="DY764" s="29"/>
      <c r="DZ764" s="29"/>
      <c r="EA764" s="29"/>
      <c r="EB764" s="29"/>
      <c r="EC764" s="32"/>
      <c r="ED764" s="30"/>
      <c r="EE764" s="31"/>
      <c r="EF764" s="29"/>
      <c r="EG764" s="29"/>
      <c r="EH764" s="29"/>
      <c r="EI764" s="29"/>
      <c r="EJ764" s="32"/>
      <c r="EK764" s="30"/>
      <c r="EL764" s="31"/>
      <c r="EM764" s="29"/>
      <c r="EN764" s="29"/>
      <c r="EO764" s="29"/>
      <c r="EP764" s="29"/>
      <c r="EQ764" s="32"/>
      <c r="ER764" s="30"/>
      <c r="ES764" s="31"/>
      <c r="ET764" s="29"/>
      <c r="EU764" s="29"/>
      <c r="EV764" s="29"/>
      <c r="EW764" s="29"/>
      <c r="EX764" s="32"/>
      <c r="EY764" s="30"/>
      <c r="EZ764" s="31"/>
      <c r="FA764" s="29"/>
      <c r="FB764" s="29"/>
      <c r="FC764" s="29"/>
      <c r="FD764" s="29"/>
      <c r="FE764" s="32"/>
      <c r="FF764" s="30"/>
      <c r="FG764" s="31"/>
      <c r="FH764" s="29"/>
      <c r="FI764" s="29"/>
      <c r="FJ764" s="29"/>
      <c r="FK764" s="29"/>
      <c r="FL764" s="32"/>
      <c r="FM764" s="30"/>
      <c r="FN764" s="31"/>
      <c r="FO764" s="29"/>
      <c r="FP764" s="29"/>
      <c r="FQ764" s="29"/>
      <c r="FR764" s="29"/>
      <c r="FS764" s="32"/>
      <c r="FT764" s="30"/>
      <c r="FU764" s="31"/>
      <c r="FV764" s="29"/>
      <c r="FW764" s="29"/>
      <c r="FX764" s="29"/>
      <c r="FY764" s="29"/>
      <c r="FZ764" s="32"/>
      <c r="GA764" s="30"/>
      <c r="GB764" s="31"/>
      <c r="GC764" s="29"/>
      <c r="GD764" s="29"/>
      <c r="GE764" s="29"/>
      <c r="GF764" s="29"/>
      <c r="GG764" s="32"/>
      <c r="GH764" s="30"/>
      <c r="GI764" s="31"/>
      <c r="GJ764" s="29"/>
      <c r="GK764" s="29"/>
      <c r="GL764" s="29"/>
      <c r="GM764" s="29"/>
      <c r="GN764" s="32"/>
      <c r="GO764" s="30"/>
      <c r="GP764" s="31"/>
      <c r="GQ764" s="29"/>
      <c r="GR764" s="29"/>
      <c r="GS764" s="29"/>
      <c r="GT764" s="29"/>
      <c r="GU764" s="32"/>
      <c r="GV764" s="30"/>
      <c r="GW764" s="31"/>
      <c r="GX764" s="29"/>
      <c r="GY764" s="29"/>
      <c r="GZ764" s="29"/>
      <c r="HA764" s="29"/>
      <c r="HB764" s="32"/>
      <c r="HC764" s="30"/>
      <c r="HD764" s="31"/>
      <c r="HE764" s="29"/>
      <c r="HF764" s="29"/>
      <c r="HG764" s="29"/>
      <c r="HH764" s="29"/>
      <c r="HI764" s="32"/>
      <c r="HJ764" s="30"/>
      <c r="HK764" s="31"/>
      <c r="HL764" s="29"/>
      <c r="HM764" s="29"/>
      <c r="HN764" s="29"/>
      <c r="HO764" s="29"/>
      <c r="HP764" s="32"/>
      <c r="HQ764" s="30"/>
      <c r="HR764" s="31"/>
      <c r="HS764" s="29"/>
      <c r="HT764" s="29"/>
      <c r="HU764" s="29"/>
      <c r="HV764" s="29"/>
      <c r="HW764" s="32"/>
      <c r="HX764" s="30"/>
      <c r="HY764" s="31"/>
      <c r="HZ764" s="29"/>
      <c r="IA764" s="29"/>
      <c r="IB764" s="29"/>
      <c r="IC764" s="29"/>
      <c r="ID764" s="32"/>
      <c r="IE764" s="30"/>
      <c r="IF764" s="31"/>
      <c r="IG764" s="29"/>
      <c r="IH764" s="29"/>
      <c r="II764" s="29"/>
      <c r="IJ764" s="29"/>
      <c r="IK764" s="32"/>
      <c r="IL764" s="30"/>
      <c r="IM764" s="31"/>
      <c r="IN764" s="29"/>
      <c r="IO764" s="29"/>
      <c r="IP764" s="29"/>
      <c r="IQ764" s="29"/>
      <c r="IR764" s="32"/>
      <c r="IS764" s="30"/>
      <c r="IT764" s="31"/>
      <c r="IU764" s="29"/>
      <c r="IV764" s="29"/>
    </row>
    <row r="765" spans="1:256" hidden="1" outlineLevel="2" x14ac:dyDescent="0.25">
      <c r="A765" s="30" t="s">
        <v>1652</v>
      </c>
      <c r="B765" s="31">
        <v>37054</v>
      </c>
      <c r="C765" s="29" t="s">
        <v>1651</v>
      </c>
      <c r="D765" s="29" t="s">
        <v>1630</v>
      </c>
      <c r="E765" s="29"/>
      <c r="F765" s="29" t="s">
        <v>1638</v>
      </c>
      <c r="G765" s="32">
        <v>975</v>
      </c>
      <c r="H765" s="30"/>
      <c r="I765" s="31"/>
      <c r="J765" s="29"/>
      <c r="K765" s="29"/>
      <c r="L765" s="29"/>
      <c r="M765" s="29"/>
      <c r="N765" s="32"/>
      <c r="O765" s="30"/>
      <c r="P765" s="31"/>
      <c r="Q765" s="29"/>
      <c r="R765" s="29"/>
      <c r="S765" s="29"/>
      <c r="T765" s="29"/>
      <c r="U765" s="32"/>
      <c r="V765" s="30"/>
      <c r="W765" s="31"/>
      <c r="X765" s="29"/>
      <c r="Y765" s="29"/>
      <c r="Z765" s="29"/>
      <c r="AA765" s="29"/>
      <c r="AB765" s="32"/>
      <c r="AC765" s="30"/>
      <c r="AD765" s="31"/>
      <c r="AE765" s="29"/>
      <c r="AF765" s="29"/>
      <c r="AG765" s="29"/>
      <c r="AH765" s="29"/>
      <c r="AI765" s="32"/>
      <c r="AJ765" s="30"/>
      <c r="AK765" s="31"/>
      <c r="AL765" s="29"/>
      <c r="AM765" s="29"/>
      <c r="AN765" s="29"/>
      <c r="AO765" s="29"/>
      <c r="AP765" s="32"/>
      <c r="AQ765" s="30"/>
      <c r="AR765" s="31"/>
      <c r="AS765" s="29"/>
      <c r="AT765" s="29"/>
      <c r="AU765" s="29"/>
      <c r="AV765" s="29"/>
      <c r="AW765" s="32"/>
      <c r="AX765" s="30"/>
      <c r="AY765" s="31"/>
      <c r="AZ765" s="29"/>
      <c r="BA765" s="29"/>
      <c r="BB765" s="29"/>
      <c r="BC765" s="29"/>
      <c r="BD765" s="32"/>
      <c r="BE765" s="30"/>
      <c r="BF765" s="31"/>
      <c r="BG765" s="29"/>
      <c r="BH765" s="29"/>
      <c r="BI765" s="29"/>
      <c r="BJ765" s="29"/>
      <c r="BK765" s="32"/>
      <c r="BL765" s="30"/>
      <c r="BM765" s="31"/>
      <c r="BN765" s="29"/>
      <c r="BO765" s="29"/>
      <c r="BP765" s="29"/>
      <c r="BQ765" s="29"/>
      <c r="BR765" s="32"/>
      <c r="BS765" s="30"/>
      <c r="BT765" s="31"/>
      <c r="BU765" s="29"/>
      <c r="BV765" s="29"/>
      <c r="BW765" s="29"/>
      <c r="BX765" s="29"/>
      <c r="BY765" s="32"/>
      <c r="BZ765" s="30"/>
      <c r="CA765" s="31"/>
      <c r="CB765" s="29"/>
      <c r="CC765" s="29"/>
      <c r="CD765" s="29"/>
      <c r="CE765" s="29"/>
      <c r="CF765" s="32"/>
      <c r="CG765" s="30"/>
      <c r="CH765" s="31"/>
      <c r="CI765" s="29"/>
      <c r="CJ765" s="29"/>
      <c r="CK765" s="29"/>
      <c r="CL765" s="29"/>
      <c r="CM765" s="32"/>
      <c r="CN765" s="30"/>
      <c r="CO765" s="31"/>
      <c r="CP765" s="29"/>
      <c r="CQ765" s="29"/>
      <c r="CR765" s="29"/>
      <c r="CS765" s="29"/>
      <c r="CT765" s="32"/>
      <c r="CU765" s="30"/>
      <c r="CV765" s="31"/>
      <c r="CW765" s="29"/>
      <c r="CX765" s="29"/>
      <c r="CY765" s="29"/>
      <c r="CZ765" s="29"/>
      <c r="DA765" s="32"/>
      <c r="DB765" s="30"/>
      <c r="DC765" s="31"/>
      <c r="DD765" s="29"/>
      <c r="DE765" s="29"/>
      <c r="DF765" s="29"/>
      <c r="DG765" s="29"/>
      <c r="DH765" s="32"/>
      <c r="DI765" s="30"/>
      <c r="DJ765" s="31"/>
      <c r="DK765" s="29"/>
      <c r="DL765" s="29"/>
      <c r="DM765" s="29"/>
      <c r="DN765" s="29"/>
      <c r="DO765" s="32"/>
      <c r="DP765" s="30"/>
      <c r="DQ765" s="31"/>
      <c r="DR765" s="29"/>
      <c r="DS765" s="29"/>
      <c r="DT765" s="29"/>
      <c r="DU765" s="29"/>
      <c r="DV765" s="32"/>
      <c r="DW765" s="30"/>
      <c r="DX765" s="31"/>
      <c r="DY765" s="29"/>
      <c r="DZ765" s="29"/>
      <c r="EA765" s="29"/>
      <c r="EB765" s="29"/>
      <c r="EC765" s="32"/>
      <c r="ED765" s="30"/>
      <c r="EE765" s="31"/>
      <c r="EF765" s="29"/>
      <c r="EG765" s="29"/>
      <c r="EH765" s="29"/>
      <c r="EI765" s="29"/>
      <c r="EJ765" s="32"/>
      <c r="EK765" s="30"/>
      <c r="EL765" s="31"/>
      <c r="EM765" s="29"/>
      <c r="EN765" s="29"/>
      <c r="EO765" s="29"/>
      <c r="EP765" s="29"/>
      <c r="EQ765" s="32"/>
      <c r="ER765" s="30"/>
      <c r="ES765" s="31"/>
      <c r="ET765" s="29"/>
      <c r="EU765" s="29"/>
      <c r="EV765" s="29"/>
      <c r="EW765" s="29"/>
      <c r="EX765" s="32"/>
      <c r="EY765" s="30"/>
      <c r="EZ765" s="31"/>
      <c r="FA765" s="29"/>
      <c r="FB765" s="29"/>
      <c r="FC765" s="29"/>
      <c r="FD765" s="29"/>
      <c r="FE765" s="32"/>
      <c r="FF765" s="30"/>
      <c r="FG765" s="31"/>
      <c r="FH765" s="29"/>
      <c r="FI765" s="29"/>
      <c r="FJ765" s="29"/>
      <c r="FK765" s="29"/>
      <c r="FL765" s="32"/>
      <c r="FM765" s="30"/>
      <c r="FN765" s="31"/>
      <c r="FO765" s="29"/>
      <c r="FP765" s="29"/>
      <c r="FQ765" s="29"/>
      <c r="FR765" s="29"/>
      <c r="FS765" s="32"/>
      <c r="FT765" s="30"/>
      <c r="FU765" s="31"/>
      <c r="FV765" s="29"/>
      <c r="FW765" s="29"/>
      <c r="FX765" s="29"/>
      <c r="FY765" s="29"/>
      <c r="FZ765" s="32"/>
      <c r="GA765" s="30"/>
      <c r="GB765" s="31"/>
      <c r="GC765" s="29"/>
      <c r="GD765" s="29"/>
      <c r="GE765" s="29"/>
      <c r="GF765" s="29"/>
      <c r="GG765" s="32"/>
      <c r="GH765" s="30"/>
      <c r="GI765" s="31"/>
      <c r="GJ765" s="29"/>
      <c r="GK765" s="29"/>
      <c r="GL765" s="29"/>
      <c r="GM765" s="29"/>
      <c r="GN765" s="32"/>
      <c r="GO765" s="30"/>
      <c r="GP765" s="31"/>
      <c r="GQ765" s="29"/>
      <c r="GR765" s="29"/>
      <c r="GS765" s="29"/>
      <c r="GT765" s="29"/>
      <c r="GU765" s="32"/>
      <c r="GV765" s="30"/>
      <c r="GW765" s="31"/>
      <c r="GX765" s="29"/>
      <c r="GY765" s="29"/>
      <c r="GZ765" s="29"/>
      <c r="HA765" s="29"/>
      <c r="HB765" s="32"/>
      <c r="HC765" s="30"/>
      <c r="HD765" s="31"/>
      <c r="HE765" s="29"/>
      <c r="HF765" s="29"/>
      <c r="HG765" s="29"/>
      <c r="HH765" s="29"/>
      <c r="HI765" s="32"/>
      <c r="HJ765" s="30"/>
      <c r="HK765" s="31"/>
      <c r="HL765" s="29"/>
      <c r="HM765" s="29"/>
      <c r="HN765" s="29"/>
      <c r="HO765" s="29"/>
      <c r="HP765" s="32"/>
      <c r="HQ765" s="30"/>
      <c r="HR765" s="31"/>
      <c r="HS765" s="29"/>
      <c r="HT765" s="29"/>
      <c r="HU765" s="29"/>
      <c r="HV765" s="29"/>
      <c r="HW765" s="32"/>
      <c r="HX765" s="30"/>
      <c r="HY765" s="31"/>
      <c r="HZ765" s="29"/>
      <c r="IA765" s="29"/>
      <c r="IB765" s="29"/>
      <c r="IC765" s="29"/>
      <c r="ID765" s="32"/>
      <c r="IE765" s="30"/>
      <c r="IF765" s="31"/>
      <c r="IG765" s="29"/>
      <c r="IH765" s="29"/>
      <c r="II765" s="29"/>
      <c r="IJ765" s="29"/>
      <c r="IK765" s="32"/>
      <c r="IL765" s="30"/>
      <c r="IM765" s="31"/>
      <c r="IN765" s="29"/>
      <c r="IO765" s="29"/>
      <c r="IP765" s="29"/>
      <c r="IQ765" s="29"/>
      <c r="IR765" s="32"/>
      <c r="IS765" s="30"/>
      <c r="IT765" s="31"/>
      <c r="IU765" s="29"/>
      <c r="IV765" s="29"/>
    </row>
    <row r="766" spans="1:256" hidden="1" outlineLevel="2" x14ac:dyDescent="0.25">
      <c r="A766" s="30" t="s">
        <v>1653</v>
      </c>
      <c r="B766" s="31">
        <v>37055</v>
      </c>
      <c r="C766" s="29" t="s">
        <v>1654</v>
      </c>
      <c r="D766" s="29" t="s">
        <v>1630</v>
      </c>
      <c r="E766" s="29"/>
      <c r="F766" s="29" t="s">
        <v>1631</v>
      </c>
      <c r="G766" s="32">
        <v>0</v>
      </c>
      <c r="H766" s="30"/>
      <c r="I766" s="31"/>
      <c r="J766" s="29"/>
      <c r="K766" s="29"/>
      <c r="L766" s="29"/>
      <c r="M766" s="29"/>
      <c r="N766" s="32"/>
      <c r="O766" s="30"/>
      <c r="P766" s="31"/>
      <c r="Q766" s="29"/>
      <c r="R766" s="29"/>
      <c r="S766" s="29"/>
      <c r="T766" s="29"/>
      <c r="U766" s="32"/>
      <c r="V766" s="30"/>
      <c r="W766" s="31"/>
      <c r="X766" s="29"/>
      <c r="Y766" s="29"/>
      <c r="Z766" s="29"/>
      <c r="AA766" s="29"/>
      <c r="AB766" s="32"/>
      <c r="AC766" s="30"/>
      <c r="AD766" s="31"/>
      <c r="AE766" s="29"/>
      <c r="AF766" s="29"/>
      <c r="AG766" s="29"/>
      <c r="AH766" s="29"/>
      <c r="AI766" s="32"/>
      <c r="AJ766" s="30"/>
      <c r="AK766" s="31"/>
      <c r="AL766" s="29"/>
      <c r="AM766" s="29"/>
      <c r="AN766" s="29"/>
      <c r="AO766" s="29"/>
      <c r="AP766" s="32"/>
      <c r="AQ766" s="30"/>
      <c r="AR766" s="31"/>
      <c r="AS766" s="29"/>
      <c r="AT766" s="29"/>
      <c r="AU766" s="29"/>
      <c r="AV766" s="29"/>
      <c r="AW766" s="32"/>
      <c r="AX766" s="30"/>
      <c r="AY766" s="31"/>
      <c r="AZ766" s="29"/>
      <c r="BA766" s="29"/>
      <c r="BB766" s="29"/>
      <c r="BC766" s="29"/>
      <c r="BD766" s="32"/>
      <c r="BE766" s="30"/>
      <c r="BF766" s="31"/>
      <c r="BG766" s="29"/>
      <c r="BH766" s="29"/>
      <c r="BI766" s="29"/>
      <c r="BJ766" s="29"/>
      <c r="BK766" s="32"/>
      <c r="BL766" s="30"/>
      <c r="BM766" s="31"/>
      <c r="BN766" s="29"/>
      <c r="BO766" s="29"/>
      <c r="BP766" s="29"/>
      <c r="BQ766" s="29"/>
      <c r="BR766" s="32"/>
      <c r="BS766" s="30"/>
      <c r="BT766" s="31"/>
      <c r="BU766" s="29"/>
      <c r="BV766" s="29"/>
      <c r="BW766" s="29"/>
      <c r="BX766" s="29"/>
      <c r="BY766" s="32"/>
      <c r="BZ766" s="30"/>
      <c r="CA766" s="31"/>
      <c r="CB766" s="29"/>
      <c r="CC766" s="29"/>
      <c r="CD766" s="29"/>
      <c r="CE766" s="29"/>
      <c r="CF766" s="32"/>
      <c r="CG766" s="30"/>
      <c r="CH766" s="31"/>
      <c r="CI766" s="29"/>
      <c r="CJ766" s="29"/>
      <c r="CK766" s="29"/>
      <c r="CL766" s="29"/>
      <c r="CM766" s="32"/>
      <c r="CN766" s="30"/>
      <c r="CO766" s="31"/>
      <c r="CP766" s="29"/>
      <c r="CQ766" s="29"/>
      <c r="CR766" s="29"/>
      <c r="CS766" s="29"/>
      <c r="CT766" s="32"/>
      <c r="CU766" s="30"/>
      <c r="CV766" s="31"/>
      <c r="CW766" s="29"/>
      <c r="CX766" s="29"/>
      <c r="CY766" s="29"/>
      <c r="CZ766" s="29"/>
      <c r="DA766" s="32"/>
      <c r="DB766" s="30"/>
      <c r="DC766" s="31"/>
      <c r="DD766" s="29"/>
      <c r="DE766" s="29"/>
      <c r="DF766" s="29"/>
      <c r="DG766" s="29"/>
      <c r="DH766" s="32"/>
      <c r="DI766" s="30"/>
      <c r="DJ766" s="31"/>
      <c r="DK766" s="29"/>
      <c r="DL766" s="29"/>
      <c r="DM766" s="29"/>
      <c r="DN766" s="29"/>
      <c r="DO766" s="32"/>
      <c r="DP766" s="30"/>
      <c r="DQ766" s="31"/>
      <c r="DR766" s="29"/>
      <c r="DS766" s="29"/>
      <c r="DT766" s="29"/>
      <c r="DU766" s="29"/>
      <c r="DV766" s="32"/>
      <c r="DW766" s="30"/>
      <c r="DX766" s="31"/>
      <c r="DY766" s="29"/>
      <c r="DZ766" s="29"/>
      <c r="EA766" s="29"/>
      <c r="EB766" s="29"/>
      <c r="EC766" s="32"/>
      <c r="ED766" s="30"/>
      <c r="EE766" s="31"/>
      <c r="EF766" s="29"/>
      <c r="EG766" s="29"/>
      <c r="EH766" s="29"/>
      <c r="EI766" s="29"/>
      <c r="EJ766" s="32"/>
      <c r="EK766" s="30"/>
      <c r="EL766" s="31"/>
      <c r="EM766" s="29"/>
      <c r="EN766" s="29"/>
      <c r="EO766" s="29"/>
      <c r="EP766" s="29"/>
      <c r="EQ766" s="32"/>
      <c r="ER766" s="30"/>
      <c r="ES766" s="31"/>
      <c r="ET766" s="29"/>
      <c r="EU766" s="29"/>
      <c r="EV766" s="29"/>
      <c r="EW766" s="29"/>
      <c r="EX766" s="32"/>
      <c r="EY766" s="30"/>
      <c r="EZ766" s="31"/>
      <c r="FA766" s="29"/>
      <c r="FB766" s="29"/>
      <c r="FC766" s="29"/>
      <c r="FD766" s="29"/>
      <c r="FE766" s="32"/>
      <c r="FF766" s="30"/>
      <c r="FG766" s="31"/>
      <c r="FH766" s="29"/>
      <c r="FI766" s="29"/>
      <c r="FJ766" s="29"/>
      <c r="FK766" s="29"/>
      <c r="FL766" s="32"/>
      <c r="FM766" s="30"/>
      <c r="FN766" s="31"/>
      <c r="FO766" s="29"/>
      <c r="FP766" s="29"/>
      <c r="FQ766" s="29"/>
      <c r="FR766" s="29"/>
      <c r="FS766" s="32"/>
      <c r="FT766" s="30"/>
      <c r="FU766" s="31"/>
      <c r="FV766" s="29"/>
      <c r="FW766" s="29"/>
      <c r="FX766" s="29"/>
      <c r="FY766" s="29"/>
      <c r="FZ766" s="32"/>
      <c r="GA766" s="30"/>
      <c r="GB766" s="31"/>
      <c r="GC766" s="29"/>
      <c r="GD766" s="29"/>
      <c r="GE766" s="29"/>
      <c r="GF766" s="29"/>
      <c r="GG766" s="32"/>
      <c r="GH766" s="30"/>
      <c r="GI766" s="31"/>
      <c r="GJ766" s="29"/>
      <c r="GK766" s="29"/>
      <c r="GL766" s="29"/>
      <c r="GM766" s="29"/>
      <c r="GN766" s="32"/>
      <c r="GO766" s="30"/>
      <c r="GP766" s="31"/>
      <c r="GQ766" s="29"/>
      <c r="GR766" s="29"/>
      <c r="GS766" s="29"/>
      <c r="GT766" s="29"/>
      <c r="GU766" s="32"/>
      <c r="GV766" s="30"/>
      <c r="GW766" s="31"/>
      <c r="GX766" s="29"/>
      <c r="GY766" s="29"/>
      <c r="GZ766" s="29"/>
      <c r="HA766" s="29"/>
      <c r="HB766" s="32"/>
      <c r="HC766" s="30"/>
      <c r="HD766" s="31"/>
      <c r="HE766" s="29"/>
      <c r="HF766" s="29"/>
      <c r="HG766" s="29"/>
      <c r="HH766" s="29"/>
      <c r="HI766" s="32"/>
      <c r="HJ766" s="30"/>
      <c r="HK766" s="31"/>
      <c r="HL766" s="29"/>
      <c r="HM766" s="29"/>
      <c r="HN766" s="29"/>
      <c r="HO766" s="29"/>
      <c r="HP766" s="32"/>
      <c r="HQ766" s="30"/>
      <c r="HR766" s="31"/>
      <c r="HS766" s="29"/>
      <c r="HT766" s="29"/>
      <c r="HU766" s="29"/>
      <c r="HV766" s="29"/>
      <c r="HW766" s="32"/>
      <c r="HX766" s="30"/>
      <c r="HY766" s="31"/>
      <c r="HZ766" s="29"/>
      <c r="IA766" s="29"/>
      <c r="IB766" s="29"/>
      <c r="IC766" s="29"/>
      <c r="ID766" s="32"/>
      <c r="IE766" s="30"/>
      <c r="IF766" s="31"/>
      <c r="IG766" s="29"/>
      <c r="IH766" s="29"/>
      <c r="II766" s="29"/>
      <c r="IJ766" s="29"/>
      <c r="IK766" s="32"/>
      <c r="IL766" s="30"/>
      <c r="IM766" s="31"/>
      <c r="IN766" s="29"/>
      <c r="IO766" s="29"/>
      <c r="IP766" s="29"/>
      <c r="IQ766" s="29"/>
      <c r="IR766" s="32"/>
      <c r="IS766" s="30"/>
      <c r="IT766" s="31"/>
      <c r="IU766" s="29"/>
      <c r="IV766" s="29"/>
    </row>
    <row r="767" spans="1:256" hidden="1" outlineLevel="2" x14ac:dyDescent="0.25">
      <c r="A767" s="30" t="s">
        <v>1653</v>
      </c>
      <c r="B767" s="31">
        <v>37055</v>
      </c>
      <c r="C767" s="29" t="s">
        <v>1686</v>
      </c>
      <c r="D767" s="29" t="s">
        <v>1630</v>
      </c>
      <c r="E767" s="29"/>
      <c r="F767" s="29" t="s">
        <v>1631</v>
      </c>
      <c r="G767" s="32">
        <v>979</v>
      </c>
      <c r="H767" s="30"/>
      <c r="I767" s="31"/>
      <c r="J767" s="29"/>
      <c r="K767" s="29"/>
      <c r="L767" s="29"/>
      <c r="M767" s="29"/>
      <c r="N767" s="32"/>
      <c r="O767" s="30"/>
      <c r="P767" s="31"/>
      <c r="Q767" s="29"/>
      <c r="R767" s="29"/>
      <c r="S767" s="29"/>
      <c r="T767" s="29"/>
      <c r="U767" s="32"/>
      <c r="V767" s="30"/>
      <c r="W767" s="31"/>
      <c r="X767" s="29"/>
      <c r="Y767" s="29"/>
      <c r="Z767" s="29"/>
      <c r="AA767" s="29"/>
      <c r="AB767" s="32"/>
      <c r="AC767" s="30"/>
      <c r="AD767" s="31"/>
      <c r="AE767" s="29"/>
      <c r="AF767" s="29"/>
      <c r="AG767" s="29"/>
      <c r="AH767" s="29"/>
      <c r="AI767" s="32"/>
      <c r="AJ767" s="30"/>
      <c r="AK767" s="31"/>
      <c r="AL767" s="29"/>
      <c r="AM767" s="29"/>
      <c r="AN767" s="29"/>
      <c r="AO767" s="29"/>
      <c r="AP767" s="32"/>
      <c r="AQ767" s="30"/>
      <c r="AR767" s="31"/>
      <c r="AS767" s="29"/>
      <c r="AT767" s="29"/>
      <c r="AU767" s="29"/>
      <c r="AV767" s="29"/>
      <c r="AW767" s="32"/>
      <c r="AX767" s="30"/>
      <c r="AY767" s="31"/>
      <c r="AZ767" s="29"/>
      <c r="BA767" s="29"/>
      <c r="BB767" s="29"/>
      <c r="BC767" s="29"/>
      <c r="BD767" s="32"/>
      <c r="BE767" s="30"/>
      <c r="BF767" s="31"/>
      <c r="BG767" s="29"/>
      <c r="BH767" s="29"/>
      <c r="BI767" s="29"/>
      <c r="BJ767" s="29"/>
      <c r="BK767" s="32"/>
      <c r="BL767" s="30"/>
      <c r="BM767" s="31"/>
      <c r="BN767" s="29"/>
      <c r="BO767" s="29"/>
      <c r="BP767" s="29"/>
      <c r="BQ767" s="29"/>
      <c r="BR767" s="32"/>
      <c r="BS767" s="30"/>
      <c r="BT767" s="31"/>
      <c r="BU767" s="29"/>
      <c r="BV767" s="29"/>
      <c r="BW767" s="29"/>
      <c r="BX767" s="29"/>
      <c r="BY767" s="32"/>
      <c r="BZ767" s="30"/>
      <c r="CA767" s="31"/>
      <c r="CB767" s="29"/>
      <c r="CC767" s="29"/>
      <c r="CD767" s="29"/>
      <c r="CE767" s="29"/>
      <c r="CF767" s="32"/>
      <c r="CG767" s="30"/>
      <c r="CH767" s="31"/>
      <c r="CI767" s="29"/>
      <c r="CJ767" s="29"/>
      <c r="CK767" s="29"/>
      <c r="CL767" s="29"/>
      <c r="CM767" s="32"/>
      <c r="CN767" s="30"/>
      <c r="CO767" s="31"/>
      <c r="CP767" s="29"/>
      <c r="CQ767" s="29"/>
      <c r="CR767" s="29"/>
      <c r="CS767" s="29"/>
      <c r="CT767" s="32"/>
      <c r="CU767" s="30"/>
      <c r="CV767" s="31"/>
      <c r="CW767" s="29"/>
      <c r="CX767" s="29"/>
      <c r="CY767" s="29"/>
      <c r="CZ767" s="29"/>
      <c r="DA767" s="32"/>
      <c r="DB767" s="30"/>
      <c r="DC767" s="31"/>
      <c r="DD767" s="29"/>
      <c r="DE767" s="29"/>
      <c r="DF767" s="29"/>
      <c r="DG767" s="29"/>
      <c r="DH767" s="32"/>
      <c r="DI767" s="30"/>
      <c r="DJ767" s="31"/>
      <c r="DK767" s="29"/>
      <c r="DL767" s="29"/>
      <c r="DM767" s="29"/>
      <c r="DN767" s="29"/>
      <c r="DO767" s="32"/>
      <c r="DP767" s="30"/>
      <c r="DQ767" s="31"/>
      <c r="DR767" s="29"/>
      <c r="DS767" s="29"/>
      <c r="DT767" s="29"/>
      <c r="DU767" s="29"/>
      <c r="DV767" s="32"/>
      <c r="DW767" s="30"/>
      <c r="DX767" s="31"/>
      <c r="DY767" s="29"/>
      <c r="DZ767" s="29"/>
      <c r="EA767" s="29"/>
      <c r="EB767" s="29"/>
      <c r="EC767" s="32"/>
      <c r="ED767" s="30"/>
      <c r="EE767" s="31"/>
      <c r="EF767" s="29"/>
      <c r="EG767" s="29"/>
      <c r="EH767" s="29"/>
      <c r="EI767" s="29"/>
      <c r="EJ767" s="32"/>
      <c r="EK767" s="30"/>
      <c r="EL767" s="31"/>
      <c r="EM767" s="29"/>
      <c r="EN767" s="29"/>
      <c r="EO767" s="29"/>
      <c r="EP767" s="29"/>
      <c r="EQ767" s="32"/>
      <c r="ER767" s="30"/>
      <c r="ES767" s="31"/>
      <c r="ET767" s="29"/>
      <c r="EU767" s="29"/>
      <c r="EV767" s="29"/>
      <c r="EW767" s="29"/>
      <c r="EX767" s="32"/>
      <c r="EY767" s="30"/>
      <c r="EZ767" s="31"/>
      <c r="FA767" s="29"/>
      <c r="FB767" s="29"/>
      <c r="FC767" s="29"/>
      <c r="FD767" s="29"/>
      <c r="FE767" s="32"/>
      <c r="FF767" s="30"/>
      <c r="FG767" s="31"/>
      <c r="FH767" s="29"/>
      <c r="FI767" s="29"/>
      <c r="FJ767" s="29"/>
      <c r="FK767" s="29"/>
      <c r="FL767" s="32"/>
      <c r="FM767" s="30"/>
      <c r="FN767" s="31"/>
      <c r="FO767" s="29"/>
      <c r="FP767" s="29"/>
      <c r="FQ767" s="29"/>
      <c r="FR767" s="29"/>
      <c r="FS767" s="32"/>
      <c r="FT767" s="30"/>
      <c r="FU767" s="31"/>
      <c r="FV767" s="29"/>
      <c r="FW767" s="29"/>
      <c r="FX767" s="29"/>
      <c r="FY767" s="29"/>
      <c r="FZ767" s="32"/>
      <c r="GA767" s="30"/>
      <c r="GB767" s="31"/>
      <c r="GC767" s="29"/>
      <c r="GD767" s="29"/>
      <c r="GE767" s="29"/>
      <c r="GF767" s="29"/>
      <c r="GG767" s="32"/>
      <c r="GH767" s="30"/>
      <c r="GI767" s="31"/>
      <c r="GJ767" s="29"/>
      <c r="GK767" s="29"/>
      <c r="GL767" s="29"/>
      <c r="GM767" s="29"/>
      <c r="GN767" s="32"/>
      <c r="GO767" s="30"/>
      <c r="GP767" s="31"/>
      <c r="GQ767" s="29"/>
      <c r="GR767" s="29"/>
      <c r="GS767" s="29"/>
      <c r="GT767" s="29"/>
      <c r="GU767" s="32"/>
      <c r="GV767" s="30"/>
      <c r="GW767" s="31"/>
      <c r="GX767" s="29"/>
      <c r="GY767" s="29"/>
      <c r="GZ767" s="29"/>
      <c r="HA767" s="29"/>
      <c r="HB767" s="32"/>
      <c r="HC767" s="30"/>
      <c r="HD767" s="31"/>
      <c r="HE767" s="29"/>
      <c r="HF767" s="29"/>
      <c r="HG767" s="29"/>
      <c r="HH767" s="29"/>
      <c r="HI767" s="32"/>
      <c r="HJ767" s="30"/>
      <c r="HK767" s="31"/>
      <c r="HL767" s="29"/>
      <c r="HM767" s="29"/>
      <c r="HN767" s="29"/>
      <c r="HO767" s="29"/>
      <c r="HP767" s="32"/>
      <c r="HQ767" s="30"/>
      <c r="HR767" s="31"/>
      <c r="HS767" s="29"/>
      <c r="HT767" s="29"/>
      <c r="HU767" s="29"/>
      <c r="HV767" s="29"/>
      <c r="HW767" s="32"/>
      <c r="HX767" s="30"/>
      <c r="HY767" s="31"/>
      <c r="HZ767" s="29"/>
      <c r="IA767" s="29"/>
      <c r="IB767" s="29"/>
      <c r="IC767" s="29"/>
      <c r="ID767" s="32"/>
      <c r="IE767" s="30"/>
      <c r="IF767" s="31"/>
      <c r="IG767" s="29"/>
      <c r="IH767" s="29"/>
      <c r="II767" s="29"/>
      <c r="IJ767" s="29"/>
      <c r="IK767" s="32"/>
      <c r="IL767" s="30"/>
      <c r="IM767" s="31"/>
      <c r="IN767" s="29"/>
      <c r="IO767" s="29"/>
      <c r="IP767" s="29"/>
      <c r="IQ767" s="29"/>
      <c r="IR767" s="32"/>
      <c r="IS767" s="30"/>
      <c r="IT767" s="31"/>
      <c r="IU767" s="29"/>
      <c r="IV767" s="29"/>
    </row>
    <row r="768" spans="1:256" hidden="1" outlineLevel="2" x14ac:dyDescent="0.25">
      <c r="A768" s="30" t="s">
        <v>1655</v>
      </c>
      <c r="B768" s="31">
        <v>37056</v>
      </c>
      <c r="C768" s="29" t="s">
        <v>1636</v>
      </c>
      <c r="D768" s="29" t="s">
        <v>1630</v>
      </c>
      <c r="E768" s="29"/>
      <c r="F768" s="29" t="s">
        <v>1640</v>
      </c>
      <c r="G768" s="32">
        <v>0</v>
      </c>
      <c r="H768" s="30"/>
      <c r="I768" s="31"/>
      <c r="J768" s="29"/>
      <c r="K768" s="29"/>
      <c r="L768" s="29"/>
      <c r="M768" s="29"/>
      <c r="N768" s="32"/>
      <c r="O768" s="30"/>
      <c r="P768" s="31"/>
      <c r="Q768" s="29"/>
      <c r="R768" s="29"/>
      <c r="S768" s="29"/>
      <c r="T768" s="29"/>
      <c r="U768" s="32"/>
      <c r="V768" s="30"/>
      <c r="W768" s="31"/>
      <c r="X768" s="29"/>
      <c r="Y768" s="29"/>
      <c r="Z768" s="29"/>
      <c r="AA768" s="29"/>
      <c r="AB768" s="32"/>
      <c r="AC768" s="30"/>
      <c r="AD768" s="31"/>
      <c r="AE768" s="29"/>
      <c r="AF768" s="29"/>
      <c r="AG768" s="29"/>
      <c r="AH768" s="29"/>
      <c r="AI768" s="32"/>
      <c r="AJ768" s="30"/>
      <c r="AK768" s="31"/>
      <c r="AL768" s="29"/>
      <c r="AM768" s="29"/>
      <c r="AN768" s="29"/>
      <c r="AO768" s="29"/>
      <c r="AP768" s="32"/>
      <c r="AQ768" s="30"/>
      <c r="AR768" s="31"/>
      <c r="AS768" s="29"/>
      <c r="AT768" s="29"/>
      <c r="AU768" s="29"/>
      <c r="AV768" s="29"/>
      <c r="AW768" s="32"/>
      <c r="AX768" s="30"/>
      <c r="AY768" s="31"/>
      <c r="AZ768" s="29"/>
      <c r="BA768" s="29"/>
      <c r="BB768" s="29"/>
      <c r="BC768" s="29"/>
      <c r="BD768" s="32"/>
      <c r="BE768" s="30"/>
      <c r="BF768" s="31"/>
      <c r="BG768" s="29"/>
      <c r="BH768" s="29"/>
      <c r="BI768" s="29"/>
      <c r="BJ768" s="29"/>
      <c r="BK768" s="32"/>
      <c r="BL768" s="30"/>
      <c r="BM768" s="31"/>
      <c r="BN768" s="29"/>
      <c r="BO768" s="29"/>
      <c r="BP768" s="29"/>
      <c r="BQ768" s="29"/>
      <c r="BR768" s="32"/>
      <c r="BS768" s="30"/>
      <c r="BT768" s="31"/>
      <c r="BU768" s="29"/>
      <c r="BV768" s="29"/>
      <c r="BW768" s="29"/>
      <c r="BX768" s="29"/>
      <c r="BY768" s="32"/>
      <c r="BZ768" s="30"/>
      <c r="CA768" s="31"/>
      <c r="CB768" s="29"/>
      <c r="CC768" s="29"/>
      <c r="CD768" s="29"/>
      <c r="CE768" s="29"/>
      <c r="CF768" s="32"/>
      <c r="CG768" s="30"/>
      <c r="CH768" s="31"/>
      <c r="CI768" s="29"/>
      <c r="CJ768" s="29"/>
      <c r="CK768" s="29"/>
      <c r="CL768" s="29"/>
      <c r="CM768" s="32"/>
      <c r="CN768" s="30"/>
      <c r="CO768" s="31"/>
      <c r="CP768" s="29"/>
      <c r="CQ768" s="29"/>
      <c r="CR768" s="29"/>
      <c r="CS768" s="29"/>
      <c r="CT768" s="32"/>
      <c r="CU768" s="30"/>
      <c r="CV768" s="31"/>
      <c r="CW768" s="29"/>
      <c r="CX768" s="29"/>
      <c r="CY768" s="29"/>
      <c r="CZ768" s="29"/>
      <c r="DA768" s="32"/>
      <c r="DB768" s="30"/>
      <c r="DC768" s="31"/>
      <c r="DD768" s="29"/>
      <c r="DE768" s="29"/>
      <c r="DF768" s="29"/>
      <c r="DG768" s="29"/>
      <c r="DH768" s="32"/>
      <c r="DI768" s="30"/>
      <c r="DJ768" s="31"/>
      <c r="DK768" s="29"/>
      <c r="DL768" s="29"/>
      <c r="DM768" s="29"/>
      <c r="DN768" s="29"/>
      <c r="DO768" s="32"/>
      <c r="DP768" s="30"/>
      <c r="DQ768" s="31"/>
      <c r="DR768" s="29"/>
      <c r="DS768" s="29"/>
      <c r="DT768" s="29"/>
      <c r="DU768" s="29"/>
      <c r="DV768" s="32"/>
      <c r="DW768" s="30"/>
      <c r="DX768" s="31"/>
      <c r="DY768" s="29"/>
      <c r="DZ768" s="29"/>
      <c r="EA768" s="29"/>
      <c r="EB768" s="29"/>
      <c r="EC768" s="32"/>
      <c r="ED768" s="30"/>
      <c r="EE768" s="31"/>
      <c r="EF768" s="29"/>
      <c r="EG768" s="29"/>
      <c r="EH768" s="29"/>
      <c r="EI768" s="29"/>
      <c r="EJ768" s="32"/>
      <c r="EK768" s="30"/>
      <c r="EL768" s="31"/>
      <c r="EM768" s="29"/>
      <c r="EN768" s="29"/>
      <c r="EO768" s="29"/>
      <c r="EP768" s="29"/>
      <c r="EQ768" s="32"/>
      <c r="ER768" s="30"/>
      <c r="ES768" s="31"/>
      <c r="ET768" s="29"/>
      <c r="EU768" s="29"/>
      <c r="EV768" s="29"/>
      <c r="EW768" s="29"/>
      <c r="EX768" s="32"/>
      <c r="EY768" s="30"/>
      <c r="EZ768" s="31"/>
      <c r="FA768" s="29"/>
      <c r="FB768" s="29"/>
      <c r="FC768" s="29"/>
      <c r="FD768" s="29"/>
      <c r="FE768" s="32"/>
      <c r="FF768" s="30"/>
      <c r="FG768" s="31"/>
      <c r="FH768" s="29"/>
      <c r="FI768" s="29"/>
      <c r="FJ768" s="29"/>
      <c r="FK768" s="29"/>
      <c r="FL768" s="32"/>
      <c r="FM768" s="30"/>
      <c r="FN768" s="31"/>
      <c r="FO768" s="29"/>
      <c r="FP768" s="29"/>
      <c r="FQ768" s="29"/>
      <c r="FR768" s="29"/>
      <c r="FS768" s="32"/>
      <c r="FT768" s="30"/>
      <c r="FU768" s="31"/>
      <c r="FV768" s="29"/>
      <c r="FW768" s="29"/>
      <c r="FX768" s="29"/>
      <c r="FY768" s="29"/>
      <c r="FZ768" s="32"/>
      <c r="GA768" s="30"/>
      <c r="GB768" s="31"/>
      <c r="GC768" s="29"/>
      <c r="GD768" s="29"/>
      <c r="GE768" s="29"/>
      <c r="GF768" s="29"/>
      <c r="GG768" s="32"/>
      <c r="GH768" s="30"/>
      <c r="GI768" s="31"/>
      <c r="GJ768" s="29"/>
      <c r="GK768" s="29"/>
      <c r="GL768" s="29"/>
      <c r="GM768" s="29"/>
      <c r="GN768" s="32"/>
      <c r="GO768" s="30"/>
      <c r="GP768" s="31"/>
      <c r="GQ768" s="29"/>
      <c r="GR768" s="29"/>
      <c r="GS768" s="29"/>
      <c r="GT768" s="29"/>
      <c r="GU768" s="32"/>
      <c r="GV768" s="30"/>
      <c r="GW768" s="31"/>
      <c r="GX768" s="29"/>
      <c r="GY768" s="29"/>
      <c r="GZ768" s="29"/>
      <c r="HA768" s="29"/>
      <c r="HB768" s="32"/>
      <c r="HC768" s="30"/>
      <c r="HD768" s="31"/>
      <c r="HE768" s="29"/>
      <c r="HF768" s="29"/>
      <c r="HG768" s="29"/>
      <c r="HH768" s="29"/>
      <c r="HI768" s="32"/>
      <c r="HJ768" s="30"/>
      <c r="HK768" s="31"/>
      <c r="HL768" s="29"/>
      <c r="HM768" s="29"/>
      <c r="HN768" s="29"/>
      <c r="HO768" s="29"/>
      <c r="HP768" s="32"/>
      <c r="HQ768" s="30"/>
      <c r="HR768" s="31"/>
      <c r="HS768" s="29"/>
      <c r="HT768" s="29"/>
      <c r="HU768" s="29"/>
      <c r="HV768" s="29"/>
      <c r="HW768" s="32"/>
      <c r="HX768" s="30"/>
      <c r="HY768" s="31"/>
      <c r="HZ768" s="29"/>
      <c r="IA768" s="29"/>
      <c r="IB768" s="29"/>
      <c r="IC768" s="29"/>
      <c r="ID768" s="32"/>
      <c r="IE768" s="30"/>
      <c r="IF768" s="31"/>
      <c r="IG768" s="29"/>
      <c r="IH768" s="29"/>
      <c r="II768" s="29"/>
      <c r="IJ768" s="29"/>
      <c r="IK768" s="32"/>
      <c r="IL768" s="30"/>
      <c r="IM768" s="31"/>
      <c r="IN768" s="29"/>
      <c r="IO768" s="29"/>
      <c r="IP768" s="29"/>
      <c r="IQ768" s="29"/>
      <c r="IR768" s="32"/>
      <c r="IS768" s="30"/>
      <c r="IT768" s="31"/>
      <c r="IU768" s="29"/>
      <c r="IV768" s="29"/>
    </row>
    <row r="769" spans="1:256" hidden="1" outlineLevel="2" x14ac:dyDescent="0.25">
      <c r="A769" s="30" t="s">
        <v>1655</v>
      </c>
      <c r="B769" s="31">
        <v>37056</v>
      </c>
      <c r="C769" s="29" t="s">
        <v>1629</v>
      </c>
      <c r="D769" s="29" t="s">
        <v>1630</v>
      </c>
      <c r="E769" s="29"/>
      <c r="F769" s="29" t="s">
        <v>1640</v>
      </c>
      <c r="G769" s="32">
        <v>0</v>
      </c>
      <c r="H769" s="30"/>
      <c r="I769" s="31"/>
      <c r="J769" s="29"/>
      <c r="K769" s="29"/>
      <c r="L769" s="29"/>
      <c r="M769" s="29"/>
      <c r="N769" s="32"/>
      <c r="O769" s="30"/>
      <c r="P769" s="31"/>
      <c r="Q769" s="29"/>
      <c r="R769" s="29"/>
      <c r="S769" s="29"/>
      <c r="T769" s="29"/>
      <c r="U769" s="32"/>
      <c r="V769" s="30"/>
      <c r="W769" s="31"/>
      <c r="X769" s="29"/>
      <c r="Y769" s="29"/>
      <c r="Z769" s="29"/>
      <c r="AA769" s="29"/>
      <c r="AB769" s="32"/>
      <c r="AC769" s="30"/>
      <c r="AD769" s="31"/>
      <c r="AE769" s="29"/>
      <c r="AF769" s="29"/>
      <c r="AG769" s="29"/>
      <c r="AH769" s="29"/>
      <c r="AI769" s="32"/>
      <c r="AJ769" s="30"/>
      <c r="AK769" s="31"/>
      <c r="AL769" s="29"/>
      <c r="AM769" s="29"/>
      <c r="AN769" s="29"/>
      <c r="AO769" s="29"/>
      <c r="AP769" s="32"/>
      <c r="AQ769" s="30"/>
      <c r="AR769" s="31"/>
      <c r="AS769" s="29"/>
      <c r="AT769" s="29"/>
      <c r="AU769" s="29"/>
      <c r="AV769" s="29"/>
      <c r="AW769" s="32"/>
      <c r="AX769" s="30"/>
      <c r="AY769" s="31"/>
      <c r="AZ769" s="29"/>
      <c r="BA769" s="29"/>
      <c r="BB769" s="29"/>
      <c r="BC769" s="29"/>
      <c r="BD769" s="32"/>
      <c r="BE769" s="30"/>
      <c r="BF769" s="31"/>
      <c r="BG769" s="29"/>
      <c r="BH769" s="29"/>
      <c r="BI769" s="29"/>
      <c r="BJ769" s="29"/>
      <c r="BK769" s="32"/>
      <c r="BL769" s="30"/>
      <c r="BM769" s="31"/>
      <c r="BN769" s="29"/>
      <c r="BO769" s="29"/>
      <c r="BP769" s="29"/>
      <c r="BQ769" s="29"/>
      <c r="BR769" s="32"/>
      <c r="BS769" s="30"/>
      <c r="BT769" s="31"/>
      <c r="BU769" s="29"/>
      <c r="BV769" s="29"/>
      <c r="BW769" s="29"/>
      <c r="BX769" s="29"/>
      <c r="BY769" s="32"/>
      <c r="BZ769" s="30"/>
      <c r="CA769" s="31"/>
      <c r="CB769" s="29"/>
      <c r="CC769" s="29"/>
      <c r="CD769" s="29"/>
      <c r="CE769" s="29"/>
      <c r="CF769" s="32"/>
      <c r="CG769" s="30"/>
      <c r="CH769" s="31"/>
      <c r="CI769" s="29"/>
      <c r="CJ769" s="29"/>
      <c r="CK769" s="29"/>
      <c r="CL769" s="29"/>
      <c r="CM769" s="32"/>
      <c r="CN769" s="30"/>
      <c r="CO769" s="31"/>
      <c r="CP769" s="29"/>
      <c r="CQ769" s="29"/>
      <c r="CR769" s="29"/>
      <c r="CS769" s="29"/>
      <c r="CT769" s="32"/>
      <c r="CU769" s="30"/>
      <c r="CV769" s="31"/>
      <c r="CW769" s="29"/>
      <c r="CX769" s="29"/>
      <c r="CY769" s="29"/>
      <c r="CZ769" s="29"/>
      <c r="DA769" s="32"/>
      <c r="DB769" s="30"/>
      <c r="DC769" s="31"/>
      <c r="DD769" s="29"/>
      <c r="DE769" s="29"/>
      <c r="DF769" s="29"/>
      <c r="DG769" s="29"/>
      <c r="DH769" s="32"/>
      <c r="DI769" s="30"/>
      <c r="DJ769" s="31"/>
      <c r="DK769" s="29"/>
      <c r="DL769" s="29"/>
      <c r="DM769" s="29"/>
      <c r="DN769" s="29"/>
      <c r="DO769" s="32"/>
      <c r="DP769" s="30"/>
      <c r="DQ769" s="31"/>
      <c r="DR769" s="29"/>
      <c r="DS769" s="29"/>
      <c r="DT769" s="29"/>
      <c r="DU769" s="29"/>
      <c r="DV769" s="32"/>
      <c r="DW769" s="30"/>
      <c r="DX769" s="31"/>
      <c r="DY769" s="29"/>
      <c r="DZ769" s="29"/>
      <c r="EA769" s="29"/>
      <c r="EB769" s="29"/>
      <c r="EC769" s="32"/>
      <c r="ED769" s="30"/>
      <c r="EE769" s="31"/>
      <c r="EF769" s="29"/>
      <c r="EG769" s="29"/>
      <c r="EH769" s="29"/>
      <c r="EI769" s="29"/>
      <c r="EJ769" s="32"/>
      <c r="EK769" s="30"/>
      <c r="EL769" s="31"/>
      <c r="EM769" s="29"/>
      <c r="EN769" s="29"/>
      <c r="EO769" s="29"/>
      <c r="EP769" s="29"/>
      <c r="EQ769" s="32"/>
      <c r="ER769" s="30"/>
      <c r="ES769" s="31"/>
      <c r="ET769" s="29"/>
      <c r="EU769" s="29"/>
      <c r="EV769" s="29"/>
      <c r="EW769" s="29"/>
      <c r="EX769" s="32"/>
      <c r="EY769" s="30"/>
      <c r="EZ769" s="31"/>
      <c r="FA769" s="29"/>
      <c r="FB769" s="29"/>
      <c r="FC769" s="29"/>
      <c r="FD769" s="29"/>
      <c r="FE769" s="32"/>
      <c r="FF769" s="30"/>
      <c r="FG769" s="31"/>
      <c r="FH769" s="29"/>
      <c r="FI769" s="29"/>
      <c r="FJ769" s="29"/>
      <c r="FK769" s="29"/>
      <c r="FL769" s="32"/>
      <c r="FM769" s="30"/>
      <c r="FN769" s="31"/>
      <c r="FO769" s="29"/>
      <c r="FP769" s="29"/>
      <c r="FQ769" s="29"/>
      <c r="FR769" s="29"/>
      <c r="FS769" s="32"/>
      <c r="FT769" s="30"/>
      <c r="FU769" s="31"/>
      <c r="FV769" s="29"/>
      <c r="FW769" s="29"/>
      <c r="FX769" s="29"/>
      <c r="FY769" s="29"/>
      <c r="FZ769" s="32"/>
      <c r="GA769" s="30"/>
      <c r="GB769" s="31"/>
      <c r="GC769" s="29"/>
      <c r="GD769" s="29"/>
      <c r="GE769" s="29"/>
      <c r="GF769" s="29"/>
      <c r="GG769" s="32"/>
      <c r="GH769" s="30"/>
      <c r="GI769" s="31"/>
      <c r="GJ769" s="29"/>
      <c r="GK769" s="29"/>
      <c r="GL769" s="29"/>
      <c r="GM769" s="29"/>
      <c r="GN769" s="32"/>
      <c r="GO769" s="30"/>
      <c r="GP769" s="31"/>
      <c r="GQ769" s="29"/>
      <c r="GR769" s="29"/>
      <c r="GS769" s="29"/>
      <c r="GT769" s="29"/>
      <c r="GU769" s="32"/>
      <c r="GV769" s="30"/>
      <c r="GW769" s="31"/>
      <c r="GX769" s="29"/>
      <c r="GY769" s="29"/>
      <c r="GZ769" s="29"/>
      <c r="HA769" s="29"/>
      <c r="HB769" s="32"/>
      <c r="HC769" s="30"/>
      <c r="HD769" s="31"/>
      <c r="HE769" s="29"/>
      <c r="HF769" s="29"/>
      <c r="HG769" s="29"/>
      <c r="HH769" s="29"/>
      <c r="HI769" s="32"/>
      <c r="HJ769" s="30"/>
      <c r="HK769" s="31"/>
      <c r="HL769" s="29"/>
      <c r="HM769" s="29"/>
      <c r="HN769" s="29"/>
      <c r="HO769" s="29"/>
      <c r="HP769" s="32"/>
      <c r="HQ769" s="30"/>
      <c r="HR769" s="31"/>
      <c r="HS769" s="29"/>
      <c r="HT769" s="29"/>
      <c r="HU769" s="29"/>
      <c r="HV769" s="29"/>
      <c r="HW769" s="32"/>
      <c r="HX769" s="30"/>
      <c r="HY769" s="31"/>
      <c r="HZ769" s="29"/>
      <c r="IA769" s="29"/>
      <c r="IB769" s="29"/>
      <c r="IC769" s="29"/>
      <c r="ID769" s="32"/>
      <c r="IE769" s="30"/>
      <c r="IF769" s="31"/>
      <c r="IG769" s="29"/>
      <c r="IH769" s="29"/>
      <c r="II769" s="29"/>
      <c r="IJ769" s="29"/>
      <c r="IK769" s="32"/>
      <c r="IL769" s="30"/>
      <c r="IM769" s="31"/>
      <c r="IN769" s="29"/>
      <c r="IO769" s="29"/>
      <c r="IP769" s="29"/>
      <c r="IQ769" s="29"/>
      <c r="IR769" s="32"/>
      <c r="IS769" s="30"/>
      <c r="IT769" s="31"/>
      <c r="IU769" s="29"/>
      <c r="IV769" s="29"/>
    </row>
    <row r="770" spans="1:256" hidden="1" outlineLevel="2" x14ac:dyDescent="0.25">
      <c r="A770" s="30" t="s">
        <v>1689</v>
      </c>
      <c r="B770" s="31">
        <v>37060</v>
      </c>
      <c r="C770" s="29" t="s">
        <v>1690</v>
      </c>
      <c r="D770" s="29" t="s">
        <v>1630</v>
      </c>
      <c r="E770" s="29"/>
      <c r="F770" s="29" t="s">
        <v>1638</v>
      </c>
      <c r="G770" s="32">
        <v>6274</v>
      </c>
      <c r="H770" s="30"/>
      <c r="I770" s="31"/>
      <c r="J770" s="29"/>
      <c r="K770" s="29"/>
      <c r="L770" s="29"/>
      <c r="M770" s="29"/>
      <c r="N770" s="32"/>
      <c r="O770" s="30"/>
      <c r="P770" s="31"/>
      <c r="Q770" s="29"/>
      <c r="R770" s="29"/>
      <c r="S770" s="29"/>
      <c r="T770" s="29"/>
      <c r="U770" s="32"/>
      <c r="V770" s="30"/>
      <c r="W770" s="31"/>
      <c r="X770" s="29"/>
      <c r="Y770" s="29"/>
      <c r="Z770" s="29"/>
      <c r="AA770" s="29"/>
      <c r="AB770" s="32"/>
      <c r="AC770" s="30"/>
      <c r="AD770" s="31"/>
      <c r="AE770" s="29"/>
      <c r="AF770" s="29"/>
      <c r="AG770" s="29"/>
      <c r="AH770" s="29"/>
      <c r="AI770" s="32"/>
      <c r="AJ770" s="30"/>
      <c r="AK770" s="31"/>
      <c r="AL770" s="29"/>
      <c r="AM770" s="29"/>
      <c r="AN770" s="29"/>
      <c r="AO770" s="29"/>
      <c r="AP770" s="32"/>
      <c r="AQ770" s="30"/>
      <c r="AR770" s="31"/>
      <c r="AS770" s="29"/>
      <c r="AT770" s="29"/>
      <c r="AU770" s="29"/>
      <c r="AV770" s="29"/>
      <c r="AW770" s="32"/>
      <c r="AX770" s="30"/>
      <c r="AY770" s="31"/>
      <c r="AZ770" s="29"/>
      <c r="BA770" s="29"/>
      <c r="BB770" s="29"/>
      <c r="BC770" s="29"/>
      <c r="BD770" s="32"/>
      <c r="BE770" s="30"/>
      <c r="BF770" s="31"/>
      <c r="BG770" s="29"/>
      <c r="BH770" s="29"/>
      <c r="BI770" s="29"/>
      <c r="BJ770" s="29"/>
      <c r="BK770" s="32"/>
      <c r="BL770" s="30"/>
      <c r="BM770" s="31"/>
      <c r="BN770" s="29"/>
      <c r="BO770" s="29"/>
      <c r="BP770" s="29"/>
      <c r="BQ770" s="29"/>
      <c r="BR770" s="32"/>
      <c r="BS770" s="30"/>
      <c r="BT770" s="31"/>
      <c r="BU770" s="29"/>
      <c r="BV770" s="29"/>
      <c r="BW770" s="29"/>
      <c r="BX770" s="29"/>
      <c r="BY770" s="32"/>
      <c r="BZ770" s="30"/>
      <c r="CA770" s="31"/>
      <c r="CB770" s="29"/>
      <c r="CC770" s="29"/>
      <c r="CD770" s="29"/>
      <c r="CE770" s="29"/>
      <c r="CF770" s="32"/>
      <c r="CG770" s="30"/>
      <c r="CH770" s="31"/>
      <c r="CI770" s="29"/>
      <c r="CJ770" s="29"/>
      <c r="CK770" s="29"/>
      <c r="CL770" s="29"/>
      <c r="CM770" s="32"/>
      <c r="CN770" s="30"/>
      <c r="CO770" s="31"/>
      <c r="CP770" s="29"/>
      <c r="CQ770" s="29"/>
      <c r="CR770" s="29"/>
      <c r="CS770" s="29"/>
      <c r="CT770" s="32"/>
      <c r="CU770" s="30"/>
      <c r="CV770" s="31"/>
      <c r="CW770" s="29"/>
      <c r="CX770" s="29"/>
      <c r="CY770" s="29"/>
      <c r="CZ770" s="29"/>
      <c r="DA770" s="32"/>
      <c r="DB770" s="30"/>
      <c r="DC770" s="31"/>
      <c r="DD770" s="29"/>
      <c r="DE770" s="29"/>
      <c r="DF770" s="29"/>
      <c r="DG770" s="29"/>
      <c r="DH770" s="32"/>
      <c r="DI770" s="30"/>
      <c r="DJ770" s="31"/>
      <c r="DK770" s="29"/>
      <c r="DL770" s="29"/>
      <c r="DM770" s="29"/>
      <c r="DN770" s="29"/>
      <c r="DO770" s="32"/>
      <c r="DP770" s="30"/>
      <c r="DQ770" s="31"/>
      <c r="DR770" s="29"/>
      <c r="DS770" s="29"/>
      <c r="DT770" s="29"/>
      <c r="DU770" s="29"/>
      <c r="DV770" s="32"/>
      <c r="DW770" s="30"/>
      <c r="DX770" s="31"/>
      <c r="DY770" s="29"/>
      <c r="DZ770" s="29"/>
      <c r="EA770" s="29"/>
      <c r="EB770" s="29"/>
      <c r="EC770" s="32"/>
      <c r="ED770" s="30"/>
      <c r="EE770" s="31"/>
      <c r="EF770" s="29"/>
      <c r="EG770" s="29"/>
      <c r="EH770" s="29"/>
      <c r="EI770" s="29"/>
      <c r="EJ770" s="32"/>
      <c r="EK770" s="30"/>
      <c r="EL770" s="31"/>
      <c r="EM770" s="29"/>
      <c r="EN770" s="29"/>
      <c r="EO770" s="29"/>
      <c r="EP770" s="29"/>
      <c r="EQ770" s="32"/>
      <c r="ER770" s="30"/>
      <c r="ES770" s="31"/>
      <c r="ET770" s="29"/>
      <c r="EU770" s="29"/>
      <c r="EV770" s="29"/>
      <c r="EW770" s="29"/>
      <c r="EX770" s="32"/>
      <c r="EY770" s="30"/>
      <c r="EZ770" s="31"/>
      <c r="FA770" s="29"/>
      <c r="FB770" s="29"/>
      <c r="FC770" s="29"/>
      <c r="FD770" s="29"/>
      <c r="FE770" s="32"/>
      <c r="FF770" s="30"/>
      <c r="FG770" s="31"/>
      <c r="FH770" s="29"/>
      <c r="FI770" s="29"/>
      <c r="FJ770" s="29"/>
      <c r="FK770" s="29"/>
      <c r="FL770" s="32"/>
      <c r="FM770" s="30"/>
      <c r="FN770" s="31"/>
      <c r="FO770" s="29"/>
      <c r="FP770" s="29"/>
      <c r="FQ770" s="29"/>
      <c r="FR770" s="29"/>
      <c r="FS770" s="32"/>
      <c r="FT770" s="30"/>
      <c r="FU770" s="31"/>
      <c r="FV770" s="29"/>
      <c r="FW770" s="29"/>
      <c r="FX770" s="29"/>
      <c r="FY770" s="29"/>
      <c r="FZ770" s="32"/>
      <c r="GA770" s="30"/>
      <c r="GB770" s="31"/>
      <c r="GC770" s="29"/>
      <c r="GD770" s="29"/>
      <c r="GE770" s="29"/>
      <c r="GF770" s="29"/>
      <c r="GG770" s="32"/>
      <c r="GH770" s="30"/>
      <c r="GI770" s="31"/>
      <c r="GJ770" s="29"/>
      <c r="GK770" s="29"/>
      <c r="GL770" s="29"/>
      <c r="GM770" s="29"/>
      <c r="GN770" s="32"/>
      <c r="GO770" s="30"/>
      <c r="GP770" s="31"/>
      <c r="GQ770" s="29"/>
      <c r="GR770" s="29"/>
      <c r="GS770" s="29"/>
      <c r="GT770" s="29"/>
      <c r="GU770" s="32"/>
      <c r="GV770" s="30"/>
      <c r="GW770" s="31"/>
      <c r="GX770" s="29"/>
      <c r="GY770" s="29"/>
      <c r="GZ770" s="29"/>
      <c r="HA770" s="29"/>
      <c r="HB770" s="32"/>
      <c r="HC770" s="30"/>
      <c r="HD770" s="31"/>
      <c r="HE770" s="29"/>
      <c r="HF770" s="29"/>
      <c r="HG770" s="29"/>
      <c r="HH770" s="29"/>
      <c r="HI770" s="32"/>
      <c r="HJ770" s="30"/>
      <c r="HK770" s="31"/>
      <c r="HL770" s="29"/>
      <c r="HM770" s="29"/>
      <c r="HN770" s="29"/>
      <c r="HO770" s="29"/>
      <c r="HP770" s="32"/>
      <c r="HQ770" s="30"/>
      <c r="HR770" s="31"/>
      <c r="HS770" s="29"/>
      <c r="HT770" s="29"/>
      <c r="HU770" s="29"/>
      <c r="HV770" s="29"/>
      <c r="HW770" s="32"/>
      <c r="HX770" s="30"/>
      <c r="HY770" s="31"/>
      <c r="HZ770" s="29"/>
      <c r="IA770" s="29"/>
      <c r="IB770" s="29"/>
      <c r="IC770" s="29"/>
      <c r="ID770" s="32"/>
      <c r="IE770" s="30"/>
      <c r="IF770" s="31"/>
      <c r="IG770" s="29"/>
      <c r="IH770" s="29"/>
      <c r="II770" s="29"/>
      <c r="IJ770" s="29"/>
      <c r="IK770" s="32"/>
      <c r="IL770" s="30"/>
      <c r="IM770" s="31"/>
      <c r="IN770" s="29"/>
      <c r="IO770" s="29"/>
      <c r="IP770" s="29"/>
      <c r="IQ770" s="29"/>
      <c r="IR770" s="32"/>
      <c r="IS770" s="30"/>
      <c r="IT770" s="31"/>
      <c r="IU770" s="29"/>
      <c r="IV770" s="29"/>
    </row>
    <row r="771" spans="1:256" hidden="1" outlineLevel="2" x14ac:dyDescent="0.25">
      <c r="A771" s="30" t="s">
        <v>1656</v>
      </c>
      <c r="B771" s="31">
        <v>37061</v>
      </c>
      <c r="C771" s="29" t="s">
        <v>1629</v>
      </c>
      <c r="D771" s="29" t="s">
        <v>1630</v>
      </c>
      <c r="E771" s="29"/>
      <c r="F771" s="29" t="s">
        <v>1638</v>
      </c>
      <c r="G771" s="32">
        <v>0</v>
      </c>
      <c r="H771" s="30"/>
      <c r="I771" s="31"/>
      <c r="J771" s="29"/>
      <c r="K771" s="29"/>
      <c r="L771" s="29"/>
      <c r="M771" s="29"/>
      <c r="N771" s="32"/>
      <c r="O771" s="30"/>
      <c r="P771" s="31"/>
      <c r="Q771" s="29"/>
      <c r="R771" s="29"/>
      <c r="S771" s="29"/>
      <c r="T771" s="29"/>
      <c r="U771" s="32"/>
      <c r="V771" s="30"/>
      <c r="W771" s="31"/>
      <c r="X771" s="29"/>
      <c r="Y771" s="29"/>
      <c r="Z771" s="29"/>
      <c r="AA771" s="29"/>
      <c r="AB771" s="32"/>
      <c r="AC771" s="30"/>
      <c r="AD771" s="31"/>
      <c r="AE771" s="29"/>
      <c r="AF771" s="29"/>
      <c r="AG771" s="29"/>
      <c r="AH771" s="29"/>
      <c r="AI771" s="32"/>
      <c r="AJ771" s="30"/>
      <c r="AK771" s="31"/>
      <c r="AL771" s="29"/>
      <c r="AM771" s="29"/>
      <c r="AN771" s="29"/>
      <c r="AO771" s="29"/>
      <c r="AP771" s="32"/>
      <c r="AQ771" s="30"/>
      <c r="AR771" s="31"/>
      <c r="AS771" s="29"/>
      <c r="AT771" s="29"/>
      <c r="AU771" s="29"/>
      <c r="AV771" s="29"/>
      <c r="AW771" s="32"/>
      <c r="AX771" s="30"/>
      <c r="AY771" s="31"/>
      <c r="AZ771" s="29"/>
      <c r="BA771" s="29"/>
      <c r="BB771" s="29"/>
      <c r="BC771" s="29"/>
      <c r="BD771" s="32"/>
      <c r="BE771" s="30"/>
      <c r="BF771" s="31"/>
      <c r="BG771" s="29"/>
      <c r="BH771" s="29"/>
      <c r="BI771" s="29"/>
      <c r="BJ771" s="29"/>
      <c r="BK771" s="32"/>
      <c r="BL771" s="30"/>
      <c r="BM771" s="31"/>
      <c r="BN771" s="29"/>
      <c r="BO771" s="29"/>
      <c r="BP771" s="29"/>
      <c r="BQ771" s="29"/>
      <c r="BR771" s="32"/>
      <c r="BS771" s="30"/>
      <c r="BT771" s="31"/>
      <c r="BU771" s="29"/>
      <c r="BV771" s="29"/>
      <c r="BW771" s="29"/>
      <c r="BX771" s="29"/>
      <c r="BY771" s="32"/>
      <c r="BZ771" s="30"/>
      <c r="CA771" s="31"/>
      <c r="CB771" s="29"/>
      <c r="CC771" s="29"/>
      <c r="CD771" s="29"/>
      <c r="CE771" s="29"/>
      <c r="CF771" s="32"/>
      <c r="CG771" s="30"/>
      <c r="CH771" s="31"/>
      <c r="CI771" s="29"/>
      <c r="CJ771" s="29"/>
      <c r="CK771" s="29"/>
      <c r="CL771" s="29"/>
      <c r="CM771" s="32"/>
      <c r="CN771" s="30"/>
      <c r="CO771" s="31"/>
      <c r="CP771" s="29"/>
      <c r="CQ771" s="29"/>
      <c r="CR771" s="29"/>
      <c r="CS771" s="29"/>
      <c r="CT771" s="32"/>
      <c r="CU771" s="30"/>
      <c r="CV771" s="31"/>
      <c r="CW771" s="29"/>
      <c r="CX771" s="29"/>
      <c r="CY771" s="29"/>
      <c r="CZ771" s="29"/>
      <c r="DA771" s="32"/>
      <c r="DB771" s="30"/>
      <c r="DC771" s="31"/>
      <c r="DD771" s="29"/>
      <c r="DE771" s="29"/>
      <c r="DF771" s="29"/>
      <c r="DG771" s="29"/>
      <c r="DH771" s="32"/>
      <c r="DI771" s="30"/>
      <c r="DJ771" s="31"/>
      <c r="DK771" s="29"/>
      <c r="DL771" s="29"/>
      <c r="DM771" s="29"/>
      <c r="DN771" s="29"/>
      <c r="DO771" s="32"/>
      <c r="DP771" s="30"/>
      <c r="DQ771" s="31"/>
      <c r="DR771" s="29"/>
      <c r="DS771" s="29"/>
      <c r="DT771" s="29"/>
      <c r="DU771" s="29"/>
      <c r="DV771" s="32"/>
      <c r="DW771" s="30"/>
      <c r="DX771" s="31"/>
      <c r="DY771" s="29"/>
      <c r="DZ771" s="29"/>
      <c r="EA771" s="29"/>
      <c r="EB771" s="29"/>
      <c r="EC771" s="32"/>
      <c r="ED771" s="30"/>
      <c r="EE771" s="31"/>
      <c r="EF771" s="29"/>
      <c r="EG771" s="29"/>
      <c r="EH771" s="29"/>
      <c r="EI771" s="29"/>
      <c r="EJ771" s="32"/>
      <c r="EK771" s="30"/>
      <c r="EL771" s="31"/>
      <c r="EM771" s="29"/>
      <c r="EN771" s="29"/>
      <c r="EO771" s="29"/>
      <c r="EP771" s="29"/>
      <c r="EQ771" s="32"/>
      <c r="ER771" s="30"/>
      <c r="ES771" s="31"/>
      <c r="ET771" s="29"/>
      <c r="EU771" s="29"/>
      <c r="EV771" s="29"/>
      <c r="EW771" s="29"/>
      <c r="EX771" s="32"/>
      <c r="EY771" s="30"/>
      <c r="EZ771" s="31"/>
      <c r="FA771" s="29"/>
      <c r="FB771" s="29"/>
      <c r="FC771" s="29"/>
      <c r="FD771" s="29"/>
      <c r="FE771" s="32"/>
      <c r="FF771" s="30"/>
      <c r="FG771" s="31"/>
      <c r="FH771" s="29"/>
      <c r="FI771" s="29"/>
      <c r="FJ771" s="29"/>
      <c r="FK771" s="29"/>
      <c r="FL771" s="32"/>
      <c r="FM771" s="30"/>
      <c r="FN771" s="31"/>
      <c r="FO771" s="29"/>
      <c r="FP771" s="29"/>
      <c r="FQ771" s="29"/>
      <c r="FR771" s="29"/>
      <c r="FS771" s="32"/>
      <c r="FT771" s="30"/>
      <c r="FU771" s="31"/>
      <c r="FV771" s="29"/>
      <c r="FW771" s="29"/>
      <c r="FX771" s="29"/>
      <c r="FY771" s="29"/>
      <c r="FZ771" s="32"/>
      <c r="GA771" s="30"/>
      <c r="GB771" s="31"/>
      <c r="GC771" s="29"/>
      <c r="GD771" s="29"/>
      <c r="GE771" s="29"/>
      <c r="GF771" s="29"/>
      <c r="GG771" s="32"/>
      <c r="GH771" s="30"/>
      <c r="GI771" s="31"/>
      <c r="GJ771" s="29"/>
      <c r="GK771" s="29"/>
      <c r="GL771" s="29"/>
      <c r="GM771" s="29"/>
      <c r="GN771" s="32"/>
      <c r="GO771" s="30"/>
      <c r="GP771" s="31"/>
      <c r="GQ771" s="29"/>
      <c r="GR771" s="29"/>
      <c r="GS771" s="29"/>
      <c r="GT771" s="29"/>
      <c r="GU771" s="32"/>
      <c r="GV771" s="30"/>
      <c r="GW771" s="31"/>
      <c r="GX771" s="29"/>
      <c r="GY771" s="29"/>
      <c r="GZ771" s="29"/>
      <c r="HA771" s="29"/>
      <c r="HB771" s="32"/>
      <c r="HC771" s="30"/>
      <c r="HD771" s="31"/>
      <c r="HE771" s="29"/>
      <c r="HF771" s="29"/>
      <c r="HG771" s="29"/>
      <c r="HH771" s="29"/>
      <c r="HI771" s="32"/>
      <c r="HJ771" s="30"/>
      <c r="HK771" s="31"/>
      <c r="HL771" s="29"/>
      <c r="HM771" s="29"/>
      <c r="HN771" s="29"/>
      <c r="HO771" s="29"/>
      <c r="HP771" s="32"/>
      <c r="HQ771" s="30"/>
      <c r="HR771" s="31"/>
      <c r="HS771" s="29"/>
      <c r="HT771" s="29"/>
      <c r="HU771" s="29"/>
      <c r="HV771" s="29"/>
      <c r="HW771" s="32"/>
      <c r="HX771" s="30"/>
      <c r="HY771" s="31"/>
      <c r="HZ771" s="29"/>
      <c r="IA771" s="29"/>
      <c r="IB771" s="29"/>
      <c r="IC771" s="29"/>
      <c r="ID771" s="32"/>
      <c r="IE771" s="30"/>
      <c r="IF771" s="31"/>
      <c r="IG771" s="29"/>
      <c r="IH771" s="29"/>
      <c r="II771" s="29"/>
      <c r="IJ771" s="29"/>
      <c r="IK771" s="32"/>
      <c r="IL771" s="30"/>
      <c r="IM771" s="31"/>
      <c r="IN771" s="29"/>
      <c r="IO771" s="29"/>
      <c r="IP771" s="29"/>
      <c r="IQ771" s="29"/>
      <c r="IR771" s="32"/>
      <c r="IS771" s="30"/>
      <c r="IT771" s="31"/>
      <c r="IU771" s="29"/>
      <c r="IV771" s="29"/>
    </row>
    <row r="772" spans="1:256" hidden="1" outlineLevel="2" x14ac:dyDescent="0.25">
      <c r="A772" s="30" t="s">
        <v>1656</v>
      </c>
      <c r="B772" s="31">
        <v>37061</v>
      </c>
      <c r="C772" s="29" t="s">
        <v>1629</v>
      </c>
      <c r="D772" s="29" t="s">
        <v>1630</v>
      </c>
      <c r="E772" s="29"/>
      <c r="F772" s="29" t="s">
        <v>1638</v>
      </c>
      <c r="G772" s="32">
        <v>0</v>
      </c>
      <c r="H772" s="30"/>
      <c r="I772" s="31"/>
      <c r="J772" s="29"/>
      <c r="K772" s="29"/>
      <c r="L772" s="29"/>
      <c r="M772" s="29"/>
      <c r="N772" s="32"/>
      <c r="O772" s="30"/>
      <c r="P772" s="31"/>
      <c r="Q772" s="29"/>
      <c r="R772" s="29"/>
      <c r="S772" s="29"/>
      <c r="T772" s="29"/>
      <c r="U772" s="32"/>
      <c r="V772" s="30"/>
      <c r="W772" s="31"/>
      <c r="X772" s="29"/>
      <c r="Y772" s="29"/>
      <c r="Z772" s="29"/>
      <c r="AA772" s="29"/>
      <c r="AB772" s="32"/>
      <c r="AC772" s="30"/>
      <c r="AD772" s="31"/>
      <c r="AE772" s="29"/>
      <c r="AF772" s="29"/>
      <c r="AG772" s="29"/>
      <c r="AH772" s="29"/>
      <c r="AI772" s="32"/>
      <c r="AJ772" s="30"/>
      <c r="AK772" s="31"/>
      <c r="AL772" s="29"/>
      <c r="AM772" s="29"/>
      <c r="AN772" s="29"/>
      <c r="AO772" s="29"/>
      <c r="AP772" s="32"/>
      <c r="AQ772" s="30"/>
      <c r="AR772" s="31"/>
      <c r="AS772" s="29"/>
      <c r="AT772" s="29"/>
      <c r="AU772" s="29"/>
      <c r="AV772" s="29"/>
      <c r="AW772" s="32"/>
      <c r="AX772" s="30"/>
      <c r="AY772" s="31"/>
      <c r="AZ772" s="29"/>
      <c r="BA772" s="29"/>
      <c r="BB772" s="29"/>
      <c r="BC772" s="29"/>
      <c r="BD772" s="32"/>
      <c r="BE772" s="30"/>
      <c r="BF772" s="31"/>
      <c r="BG772" s="29"/>
      <c r="BH772" s="29"/>
      <c r="BI772" s="29"/>
      <c r="BJ772" s="29"/>
      <c r="BK772" s="32"/>
      <c r="BL772" s="30"/>
      <c r="BM772" s="31"/>
      <c r="BN772" s="29"/>
      <c r="BO772" s="29"/>
      <c r="BP772" s="29"/>
      <c r="BQ772" s="29"/>
      <c r="BR772" s="32"/>
      <c r="BS772" s="30"/>
      <c r="BT772" s="31"/>
      <c r="BU772" s="29"/>
      <c r="BV772" s="29"/>
      <c r="BW772" s="29"/>
      <c r="BX772" s="29"/>
      <c r="BY772" s="32"/>
      <c r="BZ772" s="30"/>
      <c r="CA772" s="31"/>
      <c r="CB772" s="29"/>
      <c r="CC772" s="29"/>
      <c r="CD772" s="29"/>
      <c r="CE772" s="29"/>
      <c r="CF772" s="32"/>
      <c r="CG772" s="30"/>
      <c r="CH772" s="31"/>
      <c r="CI772" s="29"/>
      <c r="CJ772" s="29"/>
      <c r="CK772" s="29"/>
      <c r="CL772" s="29"/>
      <c r="CM772" s="32"/>
      <c r="CN772" s="30"/>
      <c r="CO772" s="31"/>
      <c r="CP772" s="29"/>
      <c r="CQ772" s="29"/>
      <c r="CR772" s="29"/>
      <c r="CS772" s="29"/>
      <c r="CT772" s="32"/>
      <c r="CU772" s="30"/>
      <c r="CV772" s="31"/>
      <c r="CW772" s="29"/>
      <c r="CX772" s="29"/>
      <c r="CY772" s="29"/>
      <c r="CZ772" s="29"/>
      <c r="DA772" s="32"/>
      <c r="DB772" s="30"/>
      <c r="DC772" s="31"/>
      <c r="DD772" s="29"/>
      <c r="DE772" s="29"/>
      <c r="DF772" s="29"/>
      <c r="DG772" s="29"/>
      <c r="DH772" s="32"/>
      <c r="DI772" s="30"/>
      <c r="DJ772" s="31"/>
      <c r="DK772" s="29"/>
      <c r="DL772" s="29"/>
      <c r="DM772" s="29"/>
      <c r="DN772" s="29"/>
      <c r="DO772" s="32"/>
      <c r="DP772" s="30"/>
      <c r="DQ772" s="31"/>
      <c r="DR772" s="29"/>
      <c r="DS772" s="29"/>
      <c r="DT772" s="29"/>
      <c r="DU772" s="29"/>
      <c r="DV772" s="32"/>
      <c r="DW772" s="30"/>
      <c r="DX772" s="31"/>
      <c r="DY772" s="29"/>
      <c r="DZ772" s="29"/>
      <c r="EA772" s="29"/>
      <c r="EB772" s="29"/>
      <c r="EC772" s="32"/>
      <c r="ED772" s="30"/>
      <c r="EE772" s="31"/>
      <c r="EF772" s="29"/>
      <c r="EG772" s="29"/>
      <c r="EH772" s="29"/>
      <c r="EI772" s="29"/>
      <c r="EJ772" s="32"/>
      <c r="EK772" s="30"/>
      <c r="EL772" s="31"/>
      <c r="EM772" s="29"/>
      <c r="EN772" s="29"/>
      <c r="EO772" s="29"/>
      <c r="EP772" s="29"/>
      <c r="EQ772" s="32"/>
      <c r="ER772" s="30"/>
      <c r="ES772" s="31"/>
      <c r="ET772" s="29"/>
      <c r="EU772" s="29"/>
      <c r="EV772" s="29"/>
      <c r="EW772" s="29"/>
      <c r="EX772" s="32"/>
      <c r="EY772" s="30"/>
      <c r="EZ772" s="31"/>
      <c r="FA772" s="29"/>
      <c r="FB772" s="29"/>
      <c r="FC772" s="29"/>
      <c r="FD772" s="29"/>
      <c r="FE772" s="32"/>
      <c r="FF772" s="30"/>
      <c r="FG772" s="31"/>
      <c r="FH772" s="29"/>
      <c r="FI772" s="29"/>
      <c r="FJ772" s="29"/>
      <c r="FK772" s="29"/>
      <c r="FL772" s="32"/>
      <c r="FM772" s="30"/>
      <c r="FN772" s="31"/>
      <c r="FO772" s="29"/>
      <c r="FP772" s="29"/>
      <c r="FQ772" s="29"/>
      <c r="FR772" s="29"/>
      <c r="FS772" s="32"/>
      <c r="FT772" s="30"/>
      <c r="FU772" s="31"/>
      <c r="FV772" s="29"/>
      <c r="FW772" s="29"/>
      <c r="FX772" s="29"/>
      <c r="FY772" s="29"/>
      <c r="FZ772" s="32"/>
      <c r="GA772" s="30"/>
      <c r="GB772" s="31"/>
      <c r="GC772" s="29"/>
      <c r="GD772" s="29"/>
      <c r="GE772" s="29"/>
      <c r="GF772" s="29"/>
      <c r="GG772" s="32"/>
      <c r="GH772" s="30"/>
      <c r="GI772" s="31"/>
      <c r="GJ772" s="29"/>
      <c r="GK772" s="29"/>
      <c r="GL772" s="29"/>
      <c r="GM772" s="29"/>
      <c r="GN772" s="32"/>
      <c r="GO772" s="30"/>
      <c r="GP772" s="31"/>
      <c r="GQ772" s="29"/>
      <c r="GR772" s="29"/>
      <c r="GS772" s="29"/>
      <c r="GT772" s="29"/>
      <c r="GU772" s="32"/>
      <c r="GV772" s="30"/>
      <c r="GW772" s="31"/>
      <c r="GX772" s="29"/>
      <c r="GY772" s="29"/>
      <c r="GZ772" s="29"/>
      <c r="HA772" s="29"/>
      <c r="HB772" s="32"/>
      <c r="HC772" s="30"/>
      <c r="HD772" s="31"/>
      <c r="HE772" s="29"/>
      <c r="HF772" s="29"/>
      <c r="HG772" s="29"/>
      <c r="HH772" s="29"/>
      <c r="HI772" s="32"/>
      <c r="HJ772" s="30"/>
      <c r="HK772" s="31"/>
      <c r="HL772" s="29"/>
      <c r="HM772" s="29"/>
      <c r="HN772" s="29"/>
      <c r="HO772" s="29"/>
      <c r="HP772" s="32"/>
      <c r="HQ772" s="30"/>
      <c r="HR772" s="31"/>
      <c r="HS772" s="29"/>
      <c r="HT772" s="29"/>
      <c r="HU772" s="29"/>
      <c r="HV772" s="29"/>
      <c r="HW772" s="32"/>
      <c r="HX772" s="30"/>
      <c r="HY772" s="31"/>
      <c r="HZ772" s="29"/>
      <c r="IA772" s="29"/>
      <c r="IB772" s="29"/>
      <c r="IC772" s="29"/>
      <c r="ID772" s="32"/>
      <c r="IE772" s="30"/>
      <c r="IF772" s="31"/>
      <c r="IG772" s="29"/>
      <c r="IH772" s="29"/>
      <c r="II772" s="29"/>
      <c r="IJ772" s="29"/>
      <c r="IK772" s="32"/>
      <c r="IL772" s="30"/>
      <c r="IM772" s="31"/>
      <c r="IN772" s="29"/>
      <c r="IO772" s="29"/>
      <c r="IP772" s="29"/>
      <c r="IQ772" s="29"/>
      <c r="IR772" s="32"/>
      <c r="IS772" s="30"/>
      <c r="IT772" s="31"/>
      <c r="IU772" s="29"/>
      <c r="IV772" s="29"/>
    </row>
    <row r="773" spans="1:256" hidden="1" outlineLevel="2" x14ac:dyDescent="0.25">
      <c r="A773" s="30" t="s">
        <v>1657</v>
      </c>
      <c r="B773" s="31">
        <v>37062</v>
      </c>
      <c r="C773" s="29" t="s">
        <v>1629</v>
      </c>
      <c r="D773" s="29" t="s">
        <v>1630</v>
      </c>
      <c r="E773" s="29"/>
      <c r="F773" s="29" t="s">
        <v>1631</v>
      </c>
      <c r="G773" s="32">
        <v>0</v>
      </c>
      <c r="H773" s="30"/>
      <c r="I773" s="31"/>
      <c r="J773" s="29"/>
      <c r="K773" s="29"/>
      <c r="L773" s="29"/>
      <c r="M773" s="29"/>
      <c r="N773" s="32"/>
      <c r="O773" s="30"/>
      <c r="P773" s="31"/>
      <c r="Q773" s="29"/>
      <c r="R773" s="29"/>
      <c r="S773" s="29"/>
      <c r="T773" s="29"/>
      <c r="U773" s="32"/>
      <c r="V773" s="30"/>
      <c r="W773" s="31"/>
      <c r="X773" s="29"/>
      <c r="Y773" s="29"/>
      <c r="Z773" s="29"/>
      <c r="AA773" s="29"/>
      <c r="AB773" s="32"/>
      <c r="AC773" s="30"/>
      <c r="AD773" s="31"/>
      <c r="AE773" s="29"/>
      <c r="AF773" s="29"/>
      <c r="AG773" s="29"/>
      <c r="AH773" s="29"/>
      <c r="AI773" s="32"/>
      <c r="AJ773" s="30"/>
      <c r="AK773" s="31"/>
      <c r="AL773" s="29"/>
      <c r="AM773" s="29"/>
      <c r="AN773" s="29"/>
      <c r="AO773" s="29"/>
      <c r="AP773" s="32"/>
      <c r="AQ773" s="30"/>
      <c r="AR773" s="31"/>
      <c r="AS773" s="29"/>
      <c r="AT773" s="29"/>
      <c r="AU773" s="29"/>
      <c r="AV773" s="29"/>
      <c r="AW773" s="32"/>
      <c r="AX773" s="30"/>
      <c r="AY773" s="31"/>
      <c r="AZ773" s="29"/>
      <c r="BA773" s="29"/>
      <c r="BB773" s="29"/>
      <c r="BC773" s="29"/>
      <c r="BD773" s="32"/>
      <c r="BE773" s="30"/>
      <c r="BF773" s="31"/>
      <c r="BG773" s="29"/>
      <c r="BH773" s="29"/>
      <c r="BI773" s="29"/>
      <c r="BJ773" s="29"/>
      <c r="BK773" s="32"/>
      <c r="BL773" s="30"/>
      <c r="BM773" s="31"/>
      <c r="BN773" s="29"/>
      <c r="BO773" s="29"/>
      <c r="BP773" s="29"/>
      <c r="BQ773" s="29"/>
      <c r="BR773" s="32"/>
      <c r="BS773" s="30"/>
      <c r="BT773" s="31"/>
      <c r="BU773" s="29"/>
      <c r="BV773" s="29"/>
      <c r="BW773" s="29"/>
      <c r="BX773" s="29"/>
      <c r="BY773" s="32"/>
      <c r="BZ773" s="30"/>
      <c r="CA773" s="31"/>
      <c r="CB773" s="29"/>
      <c r="CC773" s="29"/>
      <c r="CD773" s="29"/>
      <c r="CE773" s="29"/>
      <c r="CF773" s="32"/>
      <c r="CG773" s="30"/>
      <c r="CH773" s="31"/>
      <c r="CI773" s="29"/>
      <c r="CJ773" s="29"/>
      <c r="CK773" s="29"/>
      <c r="CL773" s="29"/>
      <c r="CM773" s="32"/>
      <c r="CN773" s="30"/>
      <c r="CO773" s="31"/>
      <c r="CP773" s="29"/>
      <c r="CQ773" s="29"/>
      <c r="CR773" s="29"/>
      <c r="CS773" s="29"/>
      <c r="CT773" s="32"/>
      <c r="CU773" s="30"/>
      <c r="CV773" s="31"/>
      <c r="CW773" s="29"/>
      <c r="CX773" s="29"/>
      <c r="CY773" s="29"/>
      <c r="CZ773" s="29"/>
      <c r="DA773" s="32"/>
      <c r="DB773" s="30"/>
      <c r="DC773" s="31"/>
      <c r="DD773" s="29"/>
      <c r="DE773" s="29"/>
      <c r="DF773" s="29"/>
      <c r="DG773" s="29"/>
      <c r="DH773" s="32"/>
      <c r="DI773" s="30"/>
      <c r="DJ773" s="31"/>
      <c r="DK773" s="29"/>
      <c r="DL773" s="29"/>
      <c r="DM773" s="29"/>
      <c r="DN773" s="29"/>
      <c r="DO773" s="32"/>
      <c r="DP773" s="30"/>
      <c r="DQ773" s="31"/>
      <c r="DR773" s="29"/>
      <c r="DS773" s="29"/>
      <c r="DT773" s="29"/>
      <c r="DU773" s="29"/>
      <c r="DV773" s="32"/>
      <c r="DW773" s="30"/>
      <c r="DX773" s="31"/>
      <c r="DY773" s="29"/>
      <c r="DZ773" s="29"/>
      <c r="EA773" s="29"/>
      <c r="EB773" s="29"/>
      <c r="EC773" s="32"/>
      <c r="ED773" s="30"/>
      <c r="EE773" s="31"/>
      <c r="EF773" s="29"/>
      <c r="EG773" s="29"/>
      <c r="EH773" s="29"/>
      <c r="EI773" s="29"/>
      <c r="EJ773" s="32"/>
      <c r="EK773" s="30"/>
      <c r="EL773" s="31"/>
      <c r="EM773" s="29"/>
      <c r="EN773" s="29"/>
      <c r="EO773" s="29"/>
      <c r="EP773" s="29"/>
      <c r="EQ773" s="32"/>
      <c r="ER773" s="30"/>
      <c r="ES773" s="31"/>
      <c r="ET773" s="29"/>
      <c r="EU773" s="29"/>
      <c r="EV773" s="29"/>
      <c r="EW773" s="29"/>
      <c r="EX773" s="32"/>
      <c r="EY773" s="30"/>
      <c r="EZ773" s="31"/>
      <c r="FA773" s="29"/>
      <c r="FB773" s="29"/>
      <c r="FC773" s="29"/>
      <c r="FD773" s="29"/>
      <c r="FE773" s="32"/>
      <c r="FF773" s="30"/>
      <c r="FG773" s="31"/>
      <c r="FH773" s="29"/>
      <c r="FI773" s="29"/>
      <c r="FJ773" s="29"/>
      <c r="FK773" s="29"/>
      <c r="FL773" s="32"/>
      <c r="FM773" s="30"/>
      <c r="FN773" s="31"/>
      <c r="FO773" s="29"/>
      <c r="FP773" s="29"/>
      <c r="FQ773" s="29"/>
      <c r="FR773" s="29"/>
      <c r="FS773" s="32"/>
      <c r="FT773" s="30"/>
      <c r="FU773" s="31"/>
      <c r="FV773" s="29"/>
      <c r="FW773" s="29"/>
      <c r="FX773" s="29"/>
      <c r="FY773" s="29"/>
      <c r="FZ773" s="32"/>
      <c r="GA773" s="30"/>
      <c r="GB773" s="31"/>
      <c r="GC773" s="29"/>
      <c r="GD773" s="29"/>
      <c r="GE773" s="29"/>
      <c r="GF773" s="29"/>
      <c r="GG773" s="32"/>
      <c r="GH773" s="30"/>
      <c r="GI773" s="31"/>
      <c r="GJ773" s="29"/>
      <c r="GK773" s="29"/>
      <c r="GL773" s="29"/>
      <c r="GM773" s="29"/>
      <c r="GN773" s="32"/>
      <c r="GO773" s="30"/>
      <c r="GP773" s="31"/>
      <c r="GQ773" s="29"/>
      <c r="GR773" s="29"/>
      <c r="GS773" s="29"/>
      <c r="GT773" s="29"/>
      <c r="GU773" s="32"/>
      <c r="GV773" s="30"/>
      <c r="GW773" s="31"/>
      <c r="GX773" s="29"/>
      <c r="GY773" s="29"/>
      <c r="GZ773" s="29"/>
      <c r="HA773" s="29"/>
      <c r="HB773" s="32"/>
      <c r="HC773" s="30"/>
      <c r="HD773" s="31"/>
      <c r="HE773" s="29"/>
      <c r="HF773" s="29"/>
      <c r="HG773" s="29"/>
      <c r="HH773" s="29"/>
      <c r="HI773" s="32"/>
      <c r="HJ773" s="30"/>
      <c r="HK773" s="31"/>
      <c r="HL773" s="29"/>
      <c r="HM773" s="29"/>
      <c r="HN773" s="29"/>
      <c r="HO773" s="29"/>
      <c r="HP773" s="32"/>
      <c r="HQ773" s="30"/>
      <c r="HR773" s="31"/>
      <c r="HS773" s="29"/>
      <c r="HT773" s="29"/>
      <c r="HU773" s="29"/>
      <c r="HV773" s="29"/>
      <c r="HW773" s="32"/>
      <c r="HX773" s="30"/>
      <c r="HY773" s="31"/>
      <c r="HZ773" s="29"/>
      <c r="IA773" s="29"/>
      <c r="IB773" s="29"/>
      <c r="IC773" s="29"/>
      <c r="ID773" s="32"/>
      <c r="IE773" s="30"/>
      <c r="IF773" s="31"/>
      <c r="IG773" s="29"/>
      <c r="IH773" s="29"/>
      <c r="II773" s="29"/>
      <c r="IJ773" s="29"/>
      <c r="IK773" s="32"/>
      <c r="IL773" s="30"/>
      <c r="IM773" s="31"/>
      <c r="IN773" s="29"/>
      <c r="IO773" s="29"/>
      <c r="IP773" s="29"/>
      <c r="IQ773" s="29"/>
      <c r="IR773" s="32"/>
      <c r="IS773" s="30"/>
      <c r="IT773" s="31"/>
      <c r="IU773" s="29"/>
      <c r="IV773" s="29"/>
    </row>
    <row r="774" spans="1:256" hidden="1" outlineLevel="2" x14ac:dyDescent="0.25">
      <c r="A774" s="30" t="s">
        <v>1658</v>
      </c>
      <c r="B774" s="31">
        <v>37062</v>
      </c>
      <c r="C774" s="29" t="s">
        <v>1629</v>
      </c>
      <c r="D774" s="29" t="s">
        <v>1630</v>
      </c>
      <c r="E774" s="29"/>
      <c r="F774" s="29" t="s">
        <v>1631</v>
      </c>
      <c r="G774" s="32">
        <v>0</v>
      </c>
      <c r="H774" s="30"/>
      <c r="I774" s="31"/>
      <c r="J774" s="29"/>
      <c r="K774" s="29"/>
      <c r="L774" s="29"/>
      <c r="M774" s="29"/>
      <c r="N774" s="32"/>
      <c r="O774" s="30"/>
      <c r="P774" s="31"/>
      <c r="Q774" s="29"/>
      <c r="R774" s="29"/>
      <c r="S774" s="29"/>
      <c r="T774" s="29"/>
      <c r="U774" s="32"/>
      <c r="V774" s="30"/>
      <c r="W774" s="31"/>
      <c r="X774" s="29"/>
      <c r="Y774" s="29"/>
      <c r="Z774" s="29"/>
      <c r="AA774" s="29"/>
      <c r="AB774" s="32"/>
      <c r="AC774" s="30"/>
      <c r="AD774" s="31"/>
      <c r="AE774" s="29"/>
      <c r="AF774" s="29"/>
      <c r="AG774" s="29"/>
      <c r="AH774" s="29"/>
      <c r="AI774" s="32"/>
      <c r="AJ774" s="30"/>
      <c r="AK774" s="31"/>
      <c r="AL774" s="29"/>
      <c r="AM774" s="29"/>
      <c r="AN774" s="29"/>
      <c r="AO774" s="29"/>
      <c r="AP774" s="32"/>
      <c r="AQ774" s="30"/>
      <c r="AR774" s="31"/>
      <c r="AS774" s="29"/>
      <c r="AT774" s="29"/>
      <c r="AU774" s="29"/>
      <c r="AV774" s="29"/>
      <c r="AW774" s="32"/>
      <c r="AX774" s="30"/>
      <c r="AY774" s="31"/>
      <c r="AZ774" s="29"/>
      <c r="BA774" s="29"/>
      <c r="BB774" s="29"/>
      <c r="BC774" s="29"/>
      <c r="BD774" s="32"/>
      <c r="BE774" s="30"/>
      <c r="BF774" s="31"/>
      <c r="BG774" s="29"/>
      <c r="BH774" s="29"/>
      <c r="BI774" s="29"/>
      <c r="BJ774" s="29"/>
      <c r="BK774" s="32"/>
      <c r="BL774" s="30"/>
      <c r="BM774" s="31"/>
      <c r="BN774" s="29"/>
      <c r="BO774" s="29"/>
      <c r="BP774" s="29"/>
      <c r="BQ774" s="29"/>
      <c r="BR774" s="32"/>
      <c r="BS774" s="30"/>
      <c r="BT774" s="31"/>
      <c r="BU774" s="29"/>
      <c r="BV774" s="29"/>
      <c r="BW774" s="29"/>
      <c r="BX774" s="29"/>
      <c r="BY774" s="32"/>
      <c r="BZ774" s="30"/>
      <c r="CA774" s="31"/>
      <c r="CB774" s="29"/>
      <c r="CC774" s="29"/>
      <c r="CD774" s="29"/>
      <c r="CE774" s="29"/>
      <c r="CF774" s="32"/>
      <c r="CG774" s="30"/>
      <c r="CH774" s="31"/>
      <c r="CI774" s="29"/>
      <c r="CJ774" s="29"/>
      <c r="CK774" s="29"/>
      <c r="CL774" s="29"/>
      <c r="CM774" s="32"/>
      <c r="CN774" s="30"/>
      <c r="CO774" s="31"/>
      <c r="CP774" s="29"/>
      <c r="CQ774" s="29"/>
      <c r="CR774" s="29"/>
      <c r="CS774" s="29"/>
      <c r="CT774" s="32"/>
      <c r="CU774" s="30"/>
      <c r="CV774" s="31"/>
      <c r="CW774" s="29"/>
      <c r="CX774" s="29"/>
      <c r="CY774" s="29"/>
      <c r="CZ774" s="29"/>
      <c r="DA774" s="32"/>
      <c r="DB774" s="30"/>
      <c r="DC774" s="31"/>
      <c r="DD774" s="29"/>
      <c r="DE774" s="29"/>
      <c r="DF774" s="29"/>
      <c r="DG774" s="29"/>
      <c r="DH774" s="32"/>
      <c r="DI774" s="30"/>
      <c r="DJ774" s="31"/>
      <c r="DK774" s="29"/>
      <c r="DL774" s="29"/>
      <c r="DM774" s="29"/>
      <c r="DN774" s="29"/>
      <c r="DO774" s="32"/>
      <c r="DP774" s="30"/>
      <c r="DQ774" s="31"/>
      <c r="DR774" s="29"/>
      <c r="DS774" s="29"/>
      <c r="DT774" s="29"/>
      <c r="DU774" s="29"/>
      <c r="DV774" s="32"/>
      <c r="DW774" s="30"/>
      <c r="DX774" s="31"/>
      <c r="DY774" s="29"/>
      <c r="DZ774" s="29"/>
      <c r="EA774" s="29"/>
      <c r="EB774" s="29"/>
      <c r="EC774" s="32"/>
      <c r="ED774" s="30"/>
      <c r="EE774" s="31"/>
      <c r="EF774" s="29"/>
      <c r="EG774" s="29"/>
      <c r="EH774" s="29"/>
      <c r="EI774" s="29"/>
      <c r="EJ774" s="32"/>
      <c r="EK774" s="30"/>
      <c r="EL774" s="31"/>
      <c r="EM774" s="29"/>
      <c r="EN774" s="29"/>
      <c r="EO774" s="29"/>
      <c r="EP774" s="29"/>
      <c r="EQ774" s="32"/>
      <c r="ER774" s="30"/>
      <c r="ES774" s="31"/>
      <c r="ET774" s="29"/>
      <c r="EU774" s="29"/>
      <c r="EV774" s="29"/>
      <c r="EW774" s="29"/>
      <c r="EX774" s="32"/>
      <c r="EY774" s="30"/>
      <c r="EZ774" s="31"/>
      <c r="FA774" s="29"/>
      <c r="FB774" s="29"/>
      <c r="FC774" s="29"/>
      <c r="FD774" s="29"/>
      <c r="FE774" s="32"/>
      <c r="FF774" s="30"/>
      <c r="FG774" s="31"/>
      <c r="FH774" s="29"/>
      <c r="FI774" s="29"/>
      <c r="FJ774" s="29"/>
      <c r="FK774" s="29"/>
      <c r="FL774" s="32"/>
      <c r="FM774" s="30"/>
      <c r="FN774" s="31"/>
      <c r="FO774" s="29"/>
      <c r="FP774" s="29"/>
      <c r="FQ774" s="29"/>
      <c r="FR774" s="29"/>
      <c r="FS774" s="32"/>
      <c r="FT774" s="30"/>
      <c r="FU774" s="31"/>
      <c r="FV774" s="29"/>
      <c r="FW774" s="29"/>
      <c r="FX774" s="29"/>
      <c r="FY774" s="29"/>
      <c r="FZ774" s="32"/>
      <c r="GA774" s="30"/>
      <c r="GB774" s="31"/>
      <c r="GC774" s="29"/>
      <c r="GD774" s="29"/>
      <c r="GE774" s="29"/>
      <c r="GF774" s="29"/>
      <c r="GG774" s="32"/>
      <c r="GH774" s="30"/>
      <c r="GI774" s="31"/>
      <c r="GJ774" s="29"/>
      <c r="GK774" s="29"/>
      <c r="GL774" s="29"/>
      <c r="GM774" s="29"/>
      <c r="GN774" s="32"/>
      <c r="GO774" s="30"/>
      <c r="GP774" s="31"/>
      <c r="GQ774" s="29"/>
      <c r="GR774" s="29"/>
      <c r="GS774" s="29"/>
      <c r="GT774" s="29"/>
      <c r="GU774" s="32"/>
      <c r="GV774" s="30"/>
      <c r="GW774" s="31"/>
      <c r="GX774" s="29"/>
      <c r="GY774" s="29"/>
      <c r="GZ774" s="29"/>
      <c r="HA774" s="29"/>
      <c r="HB774" s="32"/>
      <c r="HC774" s="30"/>
      <c r="HD774" s="31"/>
      <c r="HE774" s="29"/>
      <c r="HF774" s="29"/>
      <c r="HG774" s="29"/>
      <c r="HH774" s="29"/>
      <c r="HI774" s="32"/>
      <c r="HJ774" s="30"/>
      <c r="HK774" s="31"/>
      <c r="HL774" s="29"/>
      <c r="HM774" s="29"/>
      <c r="HN774" s="29"/>
      <c r="HO774" s="29"/>
      <c r="HP774" s="32"/>
      <c r="HQ774" s="30"/>
      <c r="HR774" s="31"/>
      <c r="HS774" s="29"/>
      <c r="HT774" s="29"/>
      <c r="HU774" s="29"/>
      <c r="HV774" s="29"/>
      <c r="HW774" s="32"/>
      <c r="HX774" s="30"/>
      <c r="HY774" s="31"/>
      <c r="HZ774" s="29"/>
      <c r="IA774" s="29"/>
      <c r="IB774" s="29"/>
      <c r="IC774" s="29"/>
      <c r="ID774" s="32"/>
      <c r="IE774" s="30"/>
      <c r="IF774" s="31"/>
      <c r="IG774" s="29"/>
      <c r="IH774" s="29"/>
      <c r="II774" s="29"/>
      <c r="IJ774" s="29"/>
      <c r="IK774" s="32"/>
      <c r="IL774" s="30"/>
      <c r="IM774" s="31"/>
      <c r="IN774" s="29"/>
      <c r="IO774" s="29"/>
      <c r="IP774" s="29"/>
      <c r="IQ774" s="29"/>
      <c r="IR774" s="32"/>
      <c r="IS774" s="30"/>
      <c r="IT774" s="31"/>
      <c r="IU774" s="29"/>
      <c r="IV774" s="29"/>
    </row>
    <row r="775" spans="1:256" hidden="1" outlineLevel="2" x14ac:dyDescent="0.25">
      <c r="A775" s="30" t="s">
        <v>1327</v>
      </c>
      <c r="B775" s="31">
        <v>37062</v>
      </c>
      <c r="C775" s="29" t="s">
        <v>1659</v>
      </c>
      <c r="D775" s="29" t="s">
        <v>1630</v>
      </c>
      <c r="E775" s="29"/>
      <c r="F775" s="29" t="s">
        <v>1631</v>
      </c>
      <c r="G775" s="32">
        <v>0</v>
      </c>
      <c r="H775" s="30"/>
      <c r="I775" s="31"/>
      <c r="J775" s="29"/>
      <c r="K775" s="29"/>
      <c r="L775" s="29"/>
      <c r="M775" s="29"/>
      <c r="N775" s="32"/>
      <c r="O775" s="30"/>
      <c r="P775" s="31"/>
      <c r="Q775" s="29"/>
      <c r="R775" s="29"/>
      <c r="S775" s="29"/>
      <c r="T775" s="29"/>
      <c r="U775" s="32"/>
      <c r="V775" s="30"/>
      <c r="W775" s="31"/>
      <c r="X775" s="29"/>
      <c r="Y775" s="29"/>
      <c r="Z775" s="29"/>
      <c r="AA775" s="29"/>
      <c r="AB775" s="32"/>
      <c r="AC775" s="30"/>
      <c r="AD775" s="31"/>
      <c r="AE775" s="29"/>
      <c r="AF775" s="29"/>
      <c r="AG775" s="29"/>
      <c r="AH775" s="29"/>
      <c r="AI775" s="32"/>
      <c r="AJ775" s="30"/>
      <c r="AK775" s="31"/>
      <c r="AL775" s="29"/>
      <c r="AM775" s="29"/>
      <c r="AN775" s="29"/>
      <c r="AO775" s="29"/>
      <c r="AP775" s="32"/>
      <c r="AQ775" s="30"/>
      <c r="AR775" s="31"/>
      <c r="AS775" s="29"/>
      <c r="AT775" s="29"/>
      <c r="AU775" s="29"/>
      <c r="AV775" s="29"/>
      <c r="AW775" s="32"/>
      <c r="AX775" s="30"/>
      <c r="AY775" s="31"/>
      <c r="AZ775" s="29"/>
      <c r="BA775" s="29"/>
      <c r="BB775" s="29"/>
      <c r="BC775" s="29"/>
      <c r="BD775" s="32"/>
      <c r="BE775" s="30"/>
      <c r="BF775" s="31"/>
      <c r="BG775" s="29"/>
      <c r="BH775" s="29"/>
      <c r="BI775" s="29"/>
      <c r="BJ775" s="29"/>
      <c r="BK775" s="32"/>
      <c r="BL775" s="30"/>
      <c r="BM775" s="31"/>
      <c r="BN775" s="29"/>
      <c r="BO775" s="29"/>
      <c r="BP775" s="29"/>
      <c r="BQ775" s="29"/>
      <c r="BR775" s="32"/>
      <c r="BS775" s="30"/>
      <c r="BT775" s="31"/>
      <c r="BU775" s="29"/>
      <c r="BV775" s="29"/>
      <c r="BW775" s="29"/>
      <c r="BX775" s="29"/>
      <c r="BY775" s="32"/>
      <c r="BZ775" s="30"/>
      <c r="CA775" s="31"/>
      <c r="CB775" s="29"/>
      <c r="CC775" s="29"/>
      <c r="CD775" s="29"/>
      <c r="CE775" s="29"/>
      <c r="CF775" s="32"/>
      <c r="CG775" s="30"/>
      <c r="CH775" s="31"/>
      <c r="CI775" s="29"/>
      <c r="CJ775" s="29"/>
      <c r="CK775" s="29"/>
      <c r="CL775" s="29"/>
      <c r="CM775" s="32"/>
      <c r="CN775" s="30"/>
      <c r="CO775" s="31"/>
      <c r="CP775" s="29"/>
      <c r="CQ775" s="29"/>
      <c r="CR775" s="29"/>
      <c r="CS775" s="29"/>
      <c r="CT775" s="32"/>
      <c r="CU775" s="30"/>
      <c r="CV775" s="31"/>
      <c r="CW775" s="29"/>
      <c r="CX775" s="29"/>
      <c r="CY775" s="29"/>
      <c r="CZ775" s="29"/>
      <c r="DA775" s="32"/>
      <c r="DB775" s="30"/>
      <c r="DC775" s="31"/>
      <c r="DD775" s="29"/>
      <c r="DE775" s="29"/>
      <c r="DF775" s="29"/>
      <c r="DG775" s="29"/>
      <c r="DH775" s="32"/>
      <c r="DI775" s="30"/>
      <c r="DJ775" s="31"/>
      <c r="DK775" s="29"/>
      <c r="DL775" s="29"/>
      <c r="DM775" s="29"/>
      <c r="DN775" s="29"/>
      <c r="DO775" s="32"/>
      <c r="DP775" s="30"/>
      <c r="DQ775" s="31"/>
      <c r="DR775" s="29"/>
      <c r="DS775" s="29"/>
      <c r="DT775" s="29"/>
      <c r="DU775" s="29"/>
      <c r="DV775" s="32"/>
      <c r="DW775" s="30"/>
      <c r="DX775" s="31"/>
      <c r="DY775" s="29"/>
      <c r="DZ775" s="29"/>
      <c r="EA775" s="29"/>
      <c r="EB775" s="29"/>
      <c r="EC775" s="32"/>
      <c r="ED775" s="30"/>
      <c r="EE775" s="31"/>
      <c r="EF775" s="29"/>
      <c r="EG775" s="29"/>
      <c r="EH775" s="29"/>
      <c r="EI775" s="29"/>
      <c r="EJ775" s="32"/>
      <c r="EK775" s="30"/>
      <c r="EL775" s="31"/>
      <c r="EM775" s="29"/>
      <c r="EN775" s="29"/>
      <c r="EO775" s="29"/>
      <c r="EP775" s="29"/>
      <c r="EQ775" s="32"/>
      <c r="ER775" s="30"/>
      <c r="ES775" s="31"/>
      <c r="ET775" s="29"/>
      <c r="EU775" s="29"/>
      <c r="EV775" s="29"/>
      <c r="EW775" s="29"/>
      <c r="EX775" s="32"/>
      <c r="EY775" s="30"/>
      <c r="EZ775" s="31"/>
      <c r="FA775" s="29"/>
      <c r="FB775" s="29"/>
      <c r="FC775" s="29"/>
      <c r="FD775" s="29"/>
      <c r="FE775" s="32"/>
      <c r="FF775" s="30"/>
      <c r="FG775" s="31"/>
      <c r="FH775" s="29"/>
      <c r="FI775" s="29"/>
      <c r="FJ775" s="29"/>
      <c r="FK775" s="29"/>
      <c r="FL775" s="32"/>
      <c r="FM775" s="30"/>
      <c r="FN775" s="31"/>
      <c r="FO775" s="29"/>
      <c r="FP775" s="29"/>
      <c r="FQ775" s="29"/>
      <c r="FR775" s="29"/>
      <c r="FS775" s="32"/>
      <c r="FT775" s="30"/>
      <c r="FU775" s="31"/>
      <c r="FV775" s="29"/>
      <c r="FW775" s="29"/>
      <c r="FX775" s="29"/>
      <c r="FY775" s="29"/>
      <c r="FZ775" s="32"/>
      <c r="GA775" s="30"/>
      <c r="GB775" s="31"/>
      <c r="GC775" s="29"/>
      <c r="GD775" s="29"/>
      <c r="GE775" s="29"/>
      <c r="GF775" s="29"/>
      <c r="GG775" s="32"/>
      <c r="GH775" s="30"/>
      <c r="GI775" s="31"/>
      <c r="GJ775" s="29"/>
      <c r="GK775" s="29"/>
      <c r="GL775" s="29"/>
      <c r="GM775" s="29"/>
      <c r="GN775" s="32"/>
      <c r="GO775" s="30"/>
      <c r="GP775" s="31"/>
      <c r="GQ775" s="29"/>
      <c r="GR775" s="29"/>
      <c r="GS775" s="29"/>
      <c r="GT775" s="29"/>
      <c r="GU775" s="32"/>
      <c r="GV775" s="30"/>
      <c r="GW775" s="31"/>
      <c r="GX775" s="29"/>
      <c r="GY775" s="29"/>
      <c r="GZ775" s="29"/>
      <c r="HA775" s="29"/>
      <c r="HB775" s="32"/>
      <c r="HC775" s="30"/>
      <c r="HD775" s="31"/>
      <c r="HE775" s="29"/>
      <c r="HF775" s="29"/>
      <c r="HG775" s="29"/>
      <c r="HH775" s="29"/>
      <c r="HI775" s="32"/>
      <c r="HJ775" s="30"/>
      <c r="HK775" s="31"/>
      <c r="HL775" s="29"/>
      <c r="HM775" s="29"/>
      <c r="HN775" s="29"/>
      <c r="HO775" s="29"/>
      <c r="HP775" s="32"/>
      <c r="HQ775" s="30"/>
      <c r="HR775" s="31"/>
      <c r="HS775" s="29"/>
      <c r="HT775" s="29"/>
      <c r="HU775" s="29"/>
      <c r="HV775" s="29"/>
      <c r="HW775" s="32"/>
      <c r="HX775" s="30"/>
      <c r="HY775" s="31"/>
      <c r="HZ775" s="29"/>
      <c r="IA775" s="29"/>
      <c r="IB775" s="29"/>
      <c r="IC775" s="29"/>
      <c r="ID775" s="32"/>
      <c r="IE775" s="30"/>
      <c r="IF775" s="31"/>
      <c r="IG775" s="29"/>
      <c r="IH775" s="29"/>
      <c r="II775" s="29"/>
      <c r="IJ775" s="29"/>
      <c r="IK775" s="32"/>
      <c r="IL775" s="30"/>
      <c r="IM775" s="31"/>
      <c r="IN775" s="29"/>
      <c r="IO775" s="29"/>
      <c r="IP775" s="29"/>
      <c r="IQ775" s="29"/>
      <c r="IR775" s="32"/>
      <c r="IS775" s="30"/>
      <c r="IT775" s="31"/>
      <c r="IU775" s="29"/>
      <c r="IV775" s="29"/>
    </row>
    <row r="776" spans="1:256" hidden="1" outlineLevel="2" x14ac:dyDescent="0.25">
      <c r="A776" s="30" t="s">
        <v>1657</v>
      </c>
      <c r="B776" s="31">
        <v>37062</v>
      </c>
      <c r="C776" s="29" t="s">
        <v>1629</v>
      </c>
      <c r="D776" s="29" t="s">
        <v>1630</v>
      </c>
      <c r="E776" s="29"/>
      <c r="F776" s="29" t="s">
        <v>1631</v>
      </c>
      <c r="G776" s="32">
        <v>0</v>
      </c>
      <c r="H776" s="30"/>
      <c r="I776" s="31"/>
      <c r="J776" s="29"/>
      <c r="K776" s="29"/>
      <c r="L776" s="29"/>
      <c r="M776" s="29"/>
      <c r="N776" s="32"/>
      <c r="O776" s="30"/>
      <c r="P776" s="31"/>
      <c r="Q776" s="29"/>
      <c r="R776" s="29"/>
      <c r="S776" s="29"/>
      <c r="T776" s="29"/>
      <c r="U776" s="32"/>
      <c r="V776" s="30"/>
      <c r="W776" s="31"/>
      <c r="X776" s="29"/>
      <c r="Y776" s="29"/>
      <c r="Z776" s="29"/>
      <c r="AA776" s="29"/>
      <c r="AB776" s="32"/>
      <c r="AC776" s="30"/>
      <c r="AD776" s="31"/>
      <c r="AE776" s="29"/>
      <c r="AF776" s="29"/>
      <c r="AG776" s="29"/>
      <c r="AH776" s="29"/>
      <c r="AI776" s="32"/>
      <c r="AJ776" s="30"/>
      <c r="AK776" s="31"/>
      <c r="AL776" s="29"/>
      <c r="AM776" s="29"/>
      <c r="AN776" s="29"/>
      <c r="AO776" s="29"/>
      <c r="AP776" s="32"/>
      <c r="AQ776" s="30"/>
      <c r="AR776" s="31"/>
      <c r="AS776" s="29"/>
      <c r="AT776" s="29"/>
      <c r="AU776" s="29"/>
      <c r="AV776" s="29"/>
      <c r="AW776" s="32"/>
      <c r="AX776" s="30"/>
      <c r="AY776" s="31"/>
      <c r="AZ776" s="29"/>
      <c r="BA776" s="29"/>
      <c r="BB776" s="29"/>
      <c r="BC776" s="29"/>
      <c r="BD776" s="32"/>
      <c r="BE776" s="30"/>
      <c r="BF776" s="31"/>
      <c r="BG776" s="29"/>
      <c r="BH776" s="29"/>
      <c r="BI776" s="29"/>
      <c r="BJ776" s="29"/>
      <c r="BK776" s="32"/>
      <c r="BL776" s="30"/>
      <c r="BM776" s="31"/>
      <c r="BN776" s="29"/>
      <c r="BO776" s="29"/>
      <c r="BP776" s="29"/>
      <c r="BQ776" s="29"/>
      <c r="BR776" s="32"/>
      <c r="BS776" s="30"/>
      <c r="BT776" s="31"/>
      <c r="BU776" s="29"/>
      <c r="BV776" s="29"/>
      <c r="BW776" s="29"/>
      <c r="BX776" s="29"/>
      <c r="BY776" s="32"/>
      <c r="BZ776" s="30"/>
      <c r="CA776" s="31"/>
      <c r="CB776" s="29"/>
      <c r="CC776" s="29"/>
      <c r="CD776" s="29"/>
      <c r="CE776" s="29"/>
      <c r="CF776" s="32"/>
      <c r="CG776" s="30"/>
      <c r="CH776" s="31"/>
      <c r="CI776" s="29"/>
      <c r="CJ776" s="29"/>
      <c r="CK776" s="29"/>
      <c r="CL776" s="29"/>
      <c r="CM776" s="32"/>
      <c r="CN776" s="30"/>
      <c r="CO776" s="31"/>
      <c r="CP776" s="29"/>
      <c r="CQ776" s="29"/>
      <c r="CR776" s="29"/>
      <c r="CS776" s="29"/>
      <c r="CT776" s="32"/>
      <c r="CU776" s="30"/>
      <c r="CV776" s="31"/>
      <c r="CW776" s="29"/>
      <c r="CX776" s="29"/>
      <c r="CY776" s="29"/>
      <c r="CZ776" s="29"/>
      <c r="DA776" s="32"/>
      <c r="DB776" s="30"/>
      <c r="DC776" s="31"/>
      <c r="DD776" s="29"/>
      <c r="DE776" s="29"/>
      <c r="DF776" s="29"/>
      <c r="DG776" s="29"/>
      <c r="DH776" s="32"/>
      <c r="DI776" s="30"/>
      <c r="DJ776" s="31"/>
      <c r="DK776" s="29"/>
      <c r="DL776" s="29"/>
      <c r="DM776" s="29"/>
      <c r="DN776" s="29"/>
      <c r="DO776" s="32"/>
      <c r="DP776" s="30"/>
      <c r="DQ776" s="31"/>
      <c r="DR776" s="29"/>
      <c r="DS776" s="29"/>
      <c r="DT776" s="29"/>
      <c r="DU776" s="29"/>
      <c r="DV776" s="32"/>
      <c r="DW776" s="30"/>
      <c r="DX776" s="31"/>
      <c r="DY776" s="29"/>
      <c r="DZ776" s="29"/>
      <c r="EA776" s="29"/>
      <c r="EB776" s="29"/>
      <c r="EC776" s="32"/>
      <c r="ED776" s="30"/>
      <c r="EE776" s="31"/>
      <c r="EF776" s="29"/>
      <c r="EG776" s="29"/>
      <c r="EH776" s="29"/>
      <c r="EI776" s="29"/>
      <c r="EJ776" s="32"/>
      <c r="EK776" s="30"/>
      <c r="EL776" s="31"/>
      <c r="EM776" s="29"/>
      <c r="EN776" s="29"/>
      <c r="EO776" s="29"/>
      <c r="EP776" s="29"/>
      <c r="EQ776" s="32"/>
      <c r="ER776" s="30"/>
      <c r="ES776" s="31"/>
      <c r="ET776" s="29"/>
      <c r="EU776" s="29"/>
      <c r="EV776" s="29"/>
      <c r="EW776" s="29"/>
      <c r="EX776" s="32"/>
      <c r="EY776" s="30"/>
      <c r="EZ776" s="31"/>
      <c r="FA776" s="29"/>
      <c r="FB776" s="29"/>
      <c r="FC776" s="29"/>
      <c r="FD776" s="29"/>
      <c r="FE776" s="32"/>
      <c r="FF776" s="30"/>
      <c r="FG776" s="31"/>
      <c r="FH776" s="29"/>
      <c r="FI776" s="29"/>
      <c r="FJ776" s="29"/>
      <c r="FK776" s="29"/>
      <c r="FL776" s="32"/>
      <c r="FM776" s="30"/>
      <c r="FN776" s="31"/>
      <c r="FO776" s="29"/>
      <c r="FP776" s="29"/>
      <c r="FQ776" s="29"/>
      <c r="FR776" s="29"/>
      <c r="FS776" s="32"/>
      <c r="FT776" s="30"/>
      <c r="FU776" s="31"/>
      <c r="FV776" s="29"/>
      <c r="FW776" s="29"/>
      <c r="FX776" s="29"/>
      <c r="FY776" s="29"/>
      <c r="FZ776" s="32"/>
      <c r="GA776" s="30"/>
      <c r="GB776" s="31"/>
      <c r="GC776" s="29"/>
      <c r="GD776" s="29"/>
      <c r="GE776" s="29"/>
      <c r="GF776" s="29"/>
      <c r="GG776" s="32"/>
      <c r="GH776" s="30"/>
      <c r="GI776" s="31"/>
      <c r="GJ776" s="29"/>
      <c r="GK776" s="29"/>
      <c r="GL776" s="29"/>
      <c r="GM776" s="29"/>
      <c r="GN776" s="32"/>
      <c r="GO776" s="30"/>
      <c r="GP776" s="31"/>
      <c r="GQ776" s="29"/>
      <c r="GR776" s="29"/>
      <c r="GS776" s="29"/>
      <c r="GT776" s="29"/>
      <c r="GU776" s="32"/>
      <c r="GV776" s="30"/>
      <c r="GW776" s="31"/>
      <c r="GX776" s="29"/>
      <c r="GY776" s="29"/>
      <c r="GZ776" s="29"/>
      <c r="HA776" s="29"/>
      <c r="HB776" s="32"/>
      <c r="HC776" s="30"/>
      <c r="HD776" s="31"/>
      <c r="HE776" s="29"/>
      <c r="HF776" s="29"/>
      <c r="HG776" s="29"/>
      <c r="HH776" s="29"/>
      <c r="HI776" s="32"/>
      <c r="HJ776" s="30"/>
      <c r="HK776" s="31"/>
      <c r="HL776" s="29"/>
      <c r="HM776" s="29"/>
      <c r="HN776" s="29"/>
      <c r="HO776" s="29"/>
      <c r="HP776" s="32"/>
      <c r="HQ776" s="30"/>
      <c r="HR776" s="31"/>
      <c r="HS776" s="29"/>
      <c r="HT776" s="29"/>
      <c r="HU776" s="29"/>
      <c r="HV776" s="29"/>
      <c r="HW776" s="32"/>
      <c r="HX776" s="30"/>
      <c r="HY776" s="31"/>
      <c r="HZ776" s="29"/>
      <c r="IA776" s="29"/>
      <c r="IB776" s="29"/>
      <c r="IC776" s="29"/>
      <c r="ID776" s="32"/>
      <c r="IE776" s="30"/>
      <c r="IF776" s="31"/>
      <c r="IG776" s="29"/>
      <c r="IH776" s="29"/>
      <c r="II776" s="29"/>
      <c r="IJ776" s="29"/>
      <c r="IK776" s="32"/>
      <c r="IL776" s="30"/>
      <c r="IM776" s="31"/>
      <c r="IN776" s="29"/>
      <c r="IO776" s="29"/>
      <c r="IP776" s="29"/>
      <c r="IQ776" s="29"/>
      <c r="IR776" s="32"/>
      <c r="IS776" s="30"/>
      <c r="IT776" s="31"/>
      <c r="IU776" s="29"/>
      <c r="IV776" s="29"/>
    </row>
    <row r="777" spans="1:256" hidden="1" outlineLevel="2" x14ac:dyDescent="0.25">
      <c r="A777" s="30" t="s">
        <v>1658</v>
      </c>
      <c r="B777" s="31">
        <v>37062</v>
      </c>
      <c r="C777" s="29" t="s">
        <v>1629</v>
      </c>
      <c r="D777" s="29" t="s">
        <v>1630</v>
      </c>
      <c r="E777" s="29"/>
      <c r="F777" s="29" t="s">
        <v>1631</v>
      </c>
      <c r="G777" s="32">
        <v>0</v>
      </c>
      <c r="H777" s="30"/>
      <c r="I777" s="31"/>
      <c r="J777" s="29"/>
      <c r="K777" s="29"/>
      <c r="L777" s="29"/>
      <c r="M777" s="29"/>
      <c r="N777" s="32"/>
      <c r="O777" s="30"/>
      <c r="P777" s="31"/>
      <c r="Q777" s="29"/>
      <c r="R777" s="29"/>
      <c r="S777" s="29"/>
      <c r="T777" s="29"/>
      <c r="U777" s="32"/>
      <c r="V777" s="30"/>
      <c r="W777" s="31"/>
      <c r="X777" s="29"/>
      <c r="Y777" s="29"/>
      <c r="Z777" s="29"/>
      <c r="AA777" s="29"/>
      <c r="AB777" s="32"/>
      <c r="AC777" s="30"/>
      <c r="AD777" s="31"/>
      <c r="AE777" s="29"/>
      <c r="AF777" s="29"/>
      <c r="AG777" s="29"/>
      <c r="AH777" s="29"/>
      <c r="AI777" s="32"/>
      <c r="AJ777" s="30"/>
      <c r="AK777" s="31"/>
      <c r="AL777" s="29"/>
      <c r="AM777" s="29"/>
      <c r="AN777" s="29"/>
      <c r="AO777" s="29"/>
      <c r="AP777" s="32"/>
      <c r="AQ777" s="30"/>
      <c r="AR777" s="31"/>
      <c r="AS777" s="29"/>
      <c r="AT777" s="29"/>
      <c r="AU777" s="29"/>
      <c r="AV777" s="29"/>
      <c r="AW777" s="32"/>
      <c r="AX777" s="30"/>
      <c r="AY777" s="31"/>
      <c r="AZ777" s="29"/>
      <c r="BA777" s="29"/>
      <c r="BB777" s="29"/>
      <c r="BC777" s="29"/>
      <c r="BD777" s="32"/>
      <c r="BE777" s="30"/>
      <c r="BF777" s="31"/>
      <c r="BG777" s="29"/>
      <c r="BH777" s="29"/>
      <c r="BI777" s="29"/>
      <c r="BJ777" s="29"/>
      <c r="BK777" s="32"/>
      <c r="BL777" s="30"/>
      <c r="BM777" s="31"/>
      <c r="BN777" s="29"/>
      <c r="BO777" s="29"/>
      <c r="BP777" s="29"/>
      <c r="BQ777" s="29"/>
      <c r="BR777" s="32"/>
      <c r="BS777" s="30"/>
      <c r="BT777" s="31"/>
      <c r="BU777" s="29"/>
      <c r="BV777" s="29"/>
      <c r="BW777" s="29"/>
      <c r="BX777" s="29"/>
      <c r="BY777" s="32"/>
      <c r="BZ777" s="30"/>
      <c r="CA777" s="31"/>
      <c r="CB777" s="29"/>
      <c r="CC777" s="29"/>
      <c r="CD777" s="29"/>
      <c r="CE777" s="29"/>
      <c r="CF777" s="32"/>
      <c r="CG777" s="30"/>
      <c r="CH777" s="31"/>
      <c r="CI777" s="29"/>
      <c r="CJ777" s="29"/>
      <c r="CK777" s="29"/>
      <c r="CL777" s="29"/>
      <c r="CM777" s="32"/>
      <c r="CN777" s="30"/>
      <c r="CO777" s="31"/>
      <c r="CP777" s="29"/>
      <c r="CQ777" s="29"/>
      <c r="CR777" s="29"/>
      <c r="CS777" s="29"/>
      <c r="CT777" s="32"/>
      <c r="CU777" s="30"/>
      <c r="CV777" s="31"/>
      <c r="CW777" s="29"/>
      <c r="CX777" s="29"/>
      <c r="CY777" s="29"/>
      <c r="CZ777" s="29"/>
      <c r="DA777" s="32"/>
      <c r="DB777" s="30"/>
      <c r="DC777" s="31"/>
      <c r="DD777" s="29"/>
      <c r="DE777" s="29"/>
      <c r="DF777" s="29"/>
      <c r="DG777" s="29"/>
      <c r="DH777" s="32"/>
      <c r="DI777" s="30"/>
      <c r="DJ777" s="31"/>
      <c r="DK777" s="29"/>
      <c r="DL777" s="29"/>
      <c r="DM777" s="29"/>
      <c r="DN777" s="29"/>
      <c r="DO777" s="32"/>
      <c r="DP777" s="30"/>
      <c r="DQ777" s="31"/>
      <c r="DR777" s="29"/>
      <c r="DS777" s="29"/>
      <c r="DT777" s="29"/>
      <c r="DU777" s="29"/>
      <c r="DV777" s="32"/>
      <c r="DW777" s="30"/>
      <c r="DX777" s="31"/>
      <c r="DY777" s="29"/>
      <c r="DZ777" s="29"/>
      <c r="EA777" s="29"/>
      <c r="EB777" s="29"/>
      <c r="EC777" s="32"/>
      <c r="ED777" s="30"/>
      <c r="EE777" s="31"/>
      <c r="EF777" s="29"/>
      <c r="EG777" s="29"/>
      <c r="EH777" s="29"/>
      <c r="EI777" s="29"/>
      <c r="EJ777" s="32"/>
      <c r="EK777" s="30"/>
      <c r="EL777" s="31"/>
      <c r="EM777" s="29"/>
      <c r="EN777" s="29"/>
      <c r="EO777" s="29"/>
      <c r="EP777" s="29"/>
      <c r="EQ777" s="32"/>
      <c r="ER777" s="30"/>
      <c r="ES777" s="31"/>
      <c r="ET777" s="29"/>
      <c r="EU777" s="29"/>
      <c r="EV777" s="29"/>
      <c r="EW777" s="29"/>
      <c r="EX777" s="32"/>
      <c r="EY777" s="30"/>
      <c r="EZ777" s="31"/>
      <c r="FA777" s="29"/>
      <c r="FB777" s="29"/>
      <c r="FC777" s="29"/>
      <c r="FD777" s="29"/>
      <c r="FE777" s="32"/>
      <c r="FF777" s="30"/>
      <c r="FG777" s="31"/>
      <c r="FH777" s="29"/>
      <c r="FI777" s="29"/>
      <c r="FJ777" s="29"/>
      <c r="FK777" s="29"/>
      <c r="FL777" s="32"/>
      <c r="FM777" s="30"/>
      <c r="FN777" s="31"/>
      <c r="FO777" s="29"/>
      <c r="FP777" s="29"/>
      <c r="FQ777" s="29"/>
      <c r="FR777" s="29"/>
      <c r="FS777" s="32"/>
      <c r="FT777" s="30"/>
      <c r="FU777" s="31"/>
      <c r="FV777" s="29"/>
      <c r="FW777" s="29"/>
      <c r="FX777" s="29"/>
      <c r="FY777" s="29"/>
      <c r="FZ777" s="32"/>
      <c r="GA777" s="30"/>
      <c r="GB777" s="31"/>
      <c r="GC777" s="29"/>
      <c r="GD777" s="29"/>
      <c r="GE777" s="29"/>
      <c r="GF777" s="29"/>
      <c r="GG777" s="32"/>
      <c r="GH777" s="30"/>
      <c r="GI777" s="31"/>
      <c r="GJ777" s="29"/>
      <c r="GK777" s="29"/>
      <c r="GL777" s="29"/>
      <c r="GM777" s="29"/>
      <c r="GN777" s="32"/>
      <c r="GO777" s="30"/>
      <c r="GP777" s="31"/>
      <c r="GQ777" s="29"/>
      <c r="GR777" s="29"/>
      <c r="GS777" s="29"/>
      <c r="GT777" s="29"/>
      <c r="GU777" s="32"/>
      <c r="GV777" s="30"/>
      <c r="GW777" s="31"/>
      <c r="GX777" s="29"/>
      <c r="GY777" s="29"/>
      <c r="GZ777" s="29"/>
      <c r="HA777" s="29"/>
      <c r="HB777" s="32"/>
      <c r="HC777" s="30"/>
      <c r="HD777" s="31"/>
      <c r="HE777" s="29"/>
      <c r="HF777" s="29"/>
      <c r="HG777" s="29"/>
      <c r="HH777" s="29"/>
      <c r="HI777" s="32"/>
      <c r="HJ777" s="30"/>
      <c r="HK777" s="31"/>
      <c r="HL777" s="29"/>
      <c r="HM777" s="29"/>
      <c r="HN777" s="29"/>
      <c r="HO777" s="29"/>
      <c r="HP777" s="32"/>
      <c r="HQ777" s="30"/>
      <c r="HR777" s="31"/>
      <c r="HS777" s="29"/>
      <c r="HT777" s="29"/>
      <c r="HU777" s="29"/>
      <c r="HV777" s="29"/>
      <c r="HW777" s="32"/>
      <c r="HX777" s="30"/>
      <c r="HY777" s="31"/>
      <c r="HZ777" s="29"/>
      <c r="IA777" s="29"/>
      <c r="IB777" s="29"/>
      <c r="IC777" s="29"/>
      <c r="ID777" s="32"/>
      <c r="IE777" s="30"/>
      <c r="IF777" s="31"/>
      <c r="IG777" s="29"/>
      <c r="IH777" s="29"/>
      <c r="II777" s="29"/>
      <c r="IJ777" s="29"/>
      <c r="IK777" s="32"/>
      <c r="IL777" s="30"/>
      <c r="IM777" s="31"/>
      <c r="IN777" s="29"/>
      <c r="IO777" s="29"/>
      <c r="IP777" s="29"/>
      <c r="IQ777" s="29"/>
      <c r="IR777" s="32"/>
      <c r="IS777" s="30"/>
      <c r="IT777" s="31"/>
      <c r="IU777" s="29"/>
      <c r="IV777" s="29"/>
    </row>
    <row r="778" spans="1:256" hidden="1" outlineLevel="2" x14ac:dyDescent="0.25">
      <c r="A778" s="30" t="s">
        <v>1328</v>
      </c>
      <c r="B778" s="31">
        <v>37062</v>
      </c>
      <c r="C778" s="29" t="s">
        <v>1659</v>
      </c>
      <c r="D778" s="29" t="s">
        <v>1630</v>
      </c>
      <c r="E778" s="29"/>
      <c r="F778" s="29" t="s">
        <v>1631</v>
      </c>
      <c r="G778" s="32">
        <v>42300</v>
      </c>
      <c r="H778" s="30"/>
      <c r="I778" s="31"/>
      <c r="J778" s="29"/>
      <c r="K778" s="29"/>
      <c r="L778" s="29"/>
      <c r="M778" s="29"/>
      <c r="N778" s="32"/>
      <c r="O778" s="30"/>
      <c r="P778" s="31"/>
      <c r="Q778" s="29"/>
      <c r="R778" s="29"/>
      <c r="S778" s="29"/>
      <c r="T778" s="29"/>
      <c r="U778" s="32"/>
      <c r="V778" s="30"/>
      <c r="W778" s="31"/>
      <c r="X778" s="29"/>
      <c r="Y778" s="29"/>
      <c r="Z778" s="29"/>
      <c r="AA778" s="29"/>
      <c r="AB778" s="32"/>
      <c r="AC778" s="30"/>
      <c r="AD778" s="31"/>
      <c r="AE778" s="29"/>
      <c r="AF778" s="29"/>
      <c r="AG778" s="29"/>
      <c r="AH778" s="29"/>
      <c r="AI778" s="32"/>
      <c r="AJ778" s="30"/>
      <c r="AK778" s="31"/>
      <c r="AL778" s="29"/>
      <c r="AM778" s="29"/>
      <c r="AN778" s="29"/>
      <c r="AO778" s="29"/>
      <c r="AP778" s="32"/>
      <c r="AQ778" s="30"/>
      <c r="AR778" s="31"/>
      <c r="AS778" s="29"/>
      <c r="AT778" s="29"/>
      <c r="AU778" s="29"/>
      <c r="AV778" s="29"/>
      <c r="AW778" s="32"/>
      <c r="AX778" s="30"/>
      <c r="AY778" s="31"/>
      <c r="AZ778" s="29"/>
      <c r="BA778" s="29"/>
      <c r="BB778" s="29"/>
      <c r="BC778" s="29"/>
      <c r="BD778" s="32"/>
      <c r="BE778" s="30"/>
      <c r="BF778" s="31"/>
      <c r="BG778" s="29"/>
      <c r="BH778" s="29"/>
      <c r="BI778" s="29"/>
      <c r="BJ778" s="29"/>
      <c r="BK778" s="32"/>
      <c r="BL778" s="30"/>
      <c r="BM778" s="31"/>
      <c r="BN778" s="29"/>
      <c r="BO778" s="29"/>
      <c r="BP778" s="29"/>
      <c r="BQ778" s="29"/>
      <c r="BR778" s="32"/>
      <c r="BS778" s="30"/>
      <c r="BT778" s="31"/>
      <c r="BU778" s="29"/>
      <c r="BV778" s="29"/>
      <c r="BW778" s="29"/>
      <c r="BX778" s="29"/>
      <c r="BY778" s="32"/>
      <c r="BZ778" s="30"/>
      <c r="CA778" s="31"/>
      <c r="CB778" s="29"/>
      <c r="CC778" s="29"/>
      <c r="CD778" s="29"/>
      <c r="CE778" s="29"/>
      <c r="CF778" s="32"/>
      <c r="CG778" s="30"/>
      <c r="CH778" s="31"/>
      <c r="CI778" s="29"/>
      <c r="CJ778" s="29"/>
      <c r="CK778" s="29"/>
      <c r="CL778" s="29"/>
      <c r="CM778" s="32"/>
      <c r="CN778" s="30"/>
      <c r="CO778" s="31"/>
      <c r="CP778" s="29"/>
      <c r="CQ778" s="29"/>
      <c r="CR778" s="29"/>
      <c r="CS778" s="29"/>
      <c r="CT778" s="32"/>
      <c r="CU778" s="30"/>
      <c r="CV778" s="31"/>
      <c r="CW778" s="29"/>
      <c r="CX778" s="29"/>
      <c r="CY778" s="29"/>
      <c r="CZ778" s="29"/>
      <c r="DA778" s="32"/>
      <c r="DB778" s="30"/>
      <c r="DC778" s="31"/>
      <c r="DD778" s="29"/>
      <c r="DE778" s="29"/>
      <c r="DF778" s="29"/>
      <c r="DG778" s="29"/>
      <c r="DH778" s="32"/>
      <c r="DI778" s="30"/>
      <c r="DJ778" s="31"/>
      <c r="DK778" s="29"/>
      <c r="DL778" s="29"/>
      <c r="DM778" s="29"/>
      <c r="DN778" s="29"/>
      <c r="DO778" s="32"/>
      <c r="DP778" s="30"/>
      <c r="DQ778" s="31"/>
      <c r="DR778" s="29"/>
      <c r="DS778" s="29"/>
      <c r="DT778" s="29"/>
      <c r="DU778" s="29"/>
      <c r="DV778" s="32"/>
      <c r="DW778" s="30"/>
      <c r="DX778" s="31"/>
      <c r="DY778" s="29"/>
      <c r="DZ778" s="29"/>
      <c r="EA778" s="29"/>
      <c r="EB778" s="29"/>
      <c r="EC778" s="32"/>
      <c r="ED778" s="30"/>
      <c r="EE778" s="31"/>
      <c r="EF778" s="29"/>
      <c r="EG778" s="29"/>
      <c r="EH778" s="29"/>
      <c r="EI778" s="29"/>
      <c r="EJ778" s="32"/>
      <c r="EK778" s="30"/>
      <c r="EL778" s="31"/>
      <c r="EM778" s="29"/>
      <c r="EN778" s="29"/>
      <c r="EO778" s="29"/>
      <c r="EP778" s="29"/>
      <c r="EQ778" s="32"/>
      <c r="ER778" s="30"/>
      <c r="ES778" s="31"/>
      <c r="ET778" s="29"/>
      <c r="EU778" s="29"/>
      <c r="EV778" s="29"/>
      <c r="EW778" s="29"/>
      <c r="EX778" s="32"/>
      <c r="EY778" s="30"/>
      <c r="EZ778" s="31"/>
      <c r="FA778" s="29"/>
      <c r="FB778" s="29"/>
      <c r="FC778" s="29"/>
      <c r="FD778" s="29"/>
      <c r="FE778" s="32"/>
      <c r="FF778" s="30"/>
      <c r="FG778" s="31"/>
      <c r="FH778" s="29"/>
      <c r="FI778" s="29"/>
      <c r="FJ778" s="29"/>
      <c r="FK778" s="29"/>
      <c r="FL778" s="32"/>
      <c r="FM778" s="30"/>
      <c r="FN778" s="31"/>
      <c r="FO778" s="29"/>
      <c r="FP778" s="29"/>
      <c r="FQ778" s="29"/>
      <c r="FR778" s="29"/>
      <c r="FS778" s="32"/>
      <c r="FT778" s="30"/>
      <c r="FU778" s="31"/>
      <c r="FV778" s="29"/>
      <c r="FW778" s="29"/>
      <c r="FX778" s="29"/>
      <c r="FY778" s="29"/>
      <c r="FZ778" s="32"/>
      <c r="GA778" s="30"/>
      <c r="GB778" s="31"/>
      <c r="GC778" s="29"/>
      <c r="GD778" s="29"/>
      <c r="GE778" s="29"/>
      <c r="GF778" s="29"/>
      <c r="GG778" s="32"/>
      <c r="GH778" s="30"/>
      <c r="GI778" s="31"/>
      <c r="GJ778" s="29"/>
      <c r="GK778" s="29"/>
      <c r="GL778" s="29"/>
      <c r="GM778" s="29"/>
      <c r="GN778" s="32"/>
      <c r="GO778" s="30"/>
      <c r="GP778" s="31"/>
      <c r="GQ778" s="29"/>
      <c r="GR778" s="29"/>
      <c r="GS778" s="29"/>
      <c r="GT778" s="29"/>
      <c r="GU778" s="32"/>
      <c r="GV778" s="30"/>
      <c r="GW778" s="31"/>
      <c r="GX778" s="29"/>
      <c r="GY778" s="29"/>
      <c r="GZ778" s="29"/>
      <c r="HA778" s="29"/>
      <c r="HB778" s="32"/>
      <c r="HC778" s="30"/>
      <c r="HD778" s="31"/>
      <c r="HE778" s="29"/>
      <c r="HF778" s="29"/>
      <c r="HG778" s="29"/>
      <c r="HH778" s="29"/>
      <c r="HI778" s="32"/>
      <c r="HJ778" s="30"/>
      <c r="HK778" s="31"/>
      <c r="HL778" s="29"/>
      <c r="HM778" s="29"/>
      <c r="HN778" s="29"/>
      <c r="HO778" s="29"/>
      <c r="HP778" s="32"/>
      <c r="HQ778" s="30"/>
      <c r="HR778" s="31"/>
      <c r="HS778" s="29"/>
      <c r="HT778" s="29"/>
      <c r="HU778" s="29"/>
      <c r="HV778" s="29"/>
      <c r="HW778" s="32"/>
      <c r="HX778" s="30"/>
      <c r="HY778" s="31"/>
      <c r="HZ778" s="29"/>
      <c r="IA778" s="29"/>
      <c r="IB778" s="29"/>
      <c r="IC778" s="29"/>
      <c r="ID778" s="32"/>
      <c r="IE778" s="30"/>
      <c r="IF778" s="31"/>
      <c r="IG778" s="29"/>
      <c r="IH778" s="29"/>
      <c r="II778" s="29"/>
      <c r="IJ778" s="29"/>
      <c r="IK778" s="32"/>
      <c r="IL778" s="30"/>
      <c r="IM778" s="31"/>
      <c r="IN778" s="29"/>
      <c r="IO778" s="29"/>
      <c r="IP778" s="29"/>
      <c r="IQ778" s="29"/>
      <c r="IR778" s="32"/>
      <c r="IS778" s="30"/>
      <c r="IT778" s="31"/>
      <c r="IU778" s="29"/>
      <c r="IV778" s="29"/>
    </row>
    <row r="779" spans="1:256" hidden="1" outlineLevel="2" x14ac:dyDescent="0.25">
      <c r="A779" s="30" t="s">
        <v>1660</v>
      </c>
      <c r="B779" s="31">
        <v>37063</v>
      </c>
      <c r="C779" s="29" t="s">
        <v>1629</v>
      </c>
      <c r="D779" s="29" t="s">
        <v>1630</v>
      </c>
      <c r="E779" s="29"/>
      <c r="F779" s="29" t="s">
        <v>1638</v>
      </c>
      <c r="G779" s="32">
        <v>0</v>
      </c>
      <c r="H779" s="30"/>
      <c r="I779" s="31"/>
      <c r="J779" s="29"/>
      <c r="K779" s="29"/>
      <c r="L779" s="29"/>
      <c r="M779" s="29"/>
      <c r="N779" s="32"/>
      <c r="O779" s="30"/>
      <c r="P779" s="31"/>
      <c r="Q779" s="29"/>
      <c r="R779" s="29"/>
      <c r="S779" s="29"/>
      <c r="T779" s="29"/>
      <c r="U779" s="32"/>
      <c r="V779" s="30"/>
      <c r="W779" s="31"/>
      <c r="X779" s="29"/>
      <c r="Y779" s="29"/>
      <c r="Z779" s="29"/>
      <c r="AA779" s="29"/>
      <c r="AB779" s="32"/>
      <c r="AC779" s="30"/>
      <c r="AD779" s="31"/>
      <c r="AE779" s="29"/>
      <c r="AF779" s="29"/>
      <c r="AG779" s="29"/>
      <c r="AH779" s="29"/>
      <c r="AI779" s="32"/>
      <c r="AJ779" s="30"/>
      <c r="AK779" s="31"/>
      <c r="AL779" s="29"/>
      <c r="AM779" s="29"/>
      <c r="AN779" s="29"/>
      <c r="AO779" s="29"/>
      <c r="AP779" s="32"/>
      <c r="AQ779" s="30"/>
      <c r="AR779" s="31"/>
      <c r="AS779" s="29"/>
      <c r="AT779" s="29"/>
      <c r="AU779" s="29"/>
      <c r="AV779" s="29"/>
      <c r="AW779" s="32"/>
      <c r="AX779" s="30"/>
      <c r="AY779" s="31"/>
      <c r="AZ779" s="29"/>
      <c r="BA779" s="29"/>
      <c r="BB779" s="29"/>
      <c r="BC779" s="29"/>
      <c r="BD779" s="32"/>
      <c r="BE779" s="30"/>
      <c r="BF779" s="31"/>
      <c r="BG779" s="29"/>
      <c r="BH779" s="29"/>
      <c r="BI779" s="29"/>
      <c r="BJ779" s="29"/>
      <c r="BK779" s="32"/>
      <c r="BL779" s="30"/>
      <c r="BM779" s="31"/>
      <c r="BN779" s="29"/>
      <c r="BO779" s="29"/>
      <c r="BP779" s="29"/>
      <c r="BQ779" s="29"/>
      <c r="BR779" s="32"/>
      <c r="BS779" s="30"/>
      <c r="BT779" s="31"/>
      <c r="BU779" s="29"/>
      <c r="BV779" s="29"/>
      <c r="BW779" s="29"/>
      <c r="BX779" s="29"/>
      <c r="BY779" s="32"/>
      <c r="BZ779" s="30"/>
      <c r="CA779" s="31"/>
      <c r="CB779" s="29"/>
      <c r="CC779" s="29"/>
      <c r="CD779" s="29"/>
      <c r="CE779" s="29"/>
      <c r="CF779" s="32"/>
      <c r="CG779" s="30"/>
      <c r="CH779" s="31"/>
      <c r="CI779" s="29"/>
      <c r="CJ779" s="29"/>
      <c r="CK779" s="29"/>
      <c r="CL779" s="29"/>
      <c r="CM779" s="32"/>
      <c r="CN779" s="30"/>
      <c r="CO779" s="31"/>
      <c r="CP779" s="29"/>
      <c r="CQ779" s="29"/>
      <c r="CR779" s="29"/>
      <c r="CS779" s="29"/>
      <c r="CT779" s="32"/>
      <c r="CU779" s="30"/>
      <c r="CV779" s="31"/>
      <c r="CW779" s="29"/>
      <c r="CX779" s="29"/>
      <c r="CY779" s="29"/>
      <c r="CZ779" s="29"/>
      <c r="DA779" s="32"/>
      <c r="DB779" s="30"/>
      <c r="DC779" s="31"/>
      <c r="DD779" s="29"/>
      <c r="DE779" s="29"/>
      <c r="DF779" s="29"/>
      <c r="DG779" s="29"/>
      <c r="DH779" s="32"/>
      <c r="DI779" s="30"/>
      <c r="DJ779" s="31"/>
      <c r="DK779" s="29"/>
      <c r="DL779" s="29"/>
      <c r="DM779" s="29"/>
      <c r="DN779" s="29"/>
      <c r="DO779" s="32"/>
      <c r="DP779" s="30"/>
      <c r="DQ779" s="31"/>
      <c r="DR779" s="29"/>
      <c r="DS779" s="29"/>
      <c r="DT779" s="29"/>
      <c r="DU779" s="29"/>
      <c r="DV779" s="32"/>
      <c r="DW779" s="30"/>
      <c r="DX779" s="31"/>
      <c r="DY779" s="29"/>
      <c r="DZ779" s="29"/>
      <c r="EA779" s="29"/>
      <c r="EB779" s="29"/>
      <c r="EC779" s="32"/>
      <c r="ED779" s="30"/>
      <c r="EE779" s="31"/>
      <c r="EF779" s="29"/>
      <c r="EG779" s="29"/>
      <c r="EH779" s="29"/>
      <c r="EI779" s="29"/>
      <c r="EJ779" s="32"/>
      <c r="EK779" s="30"/>
      <c r="EL779" s="31"/>
      <c r="EM779" s="29"/>
      <c r="EN779" s="29"/>
      <c r="EO779" s="29"/>
      <c r="EP779" s="29"/>
      <c r="EQ779" s="32"/>
      <c r="ER779" s="30"/>
      <c r="ES779" s="31"/>
      <c r="ET779" s="29"/>
      <c r="EU779" s="29"/>
      <c r="EV779" s="29"/>
      <c r="EW779" s="29"/>
      <c r="EX779" s="32"/>
      <c r="EY779" s="30"/>
      <c r="EZ779" s="31"/>
      <c r="FA779" s="29"/>
      <c r="FB779" s="29"/>
      <c r="FC779" s="29"/>
      <c r="FD779" s="29"/>
      <c r="FE779" s="32"/>
      <c r="FF779" s="30"/>
      <c r="FG779" s="31"/>
      <c r="FH779" s="29"/>
      <c r="FI779" s="29"/>
      <c r="FJ779" s="29"/>
      <c r="FK779" s="29"/>
      <c r="FL779" s="32"/>
      <c r="FM779" s="30"/>
      <c r="FN779" s="31"/>
      <c r="FO779" s="29"/>
      <c r="FP779" s="29"/>
      <c r="FQ779" s="29"/>
      <c r="FR779" s="29"/>
      <c r="FS779" s="32"/>
      <c r="FT779" s="30"/>
      <c r="FU779" s="31"/>
      <c r="FV779" s="29"/>
      <c r="FW779" s="29"/>
      <c r="FX779" s="29"/>
      <c r="FY779" s="29"/>
      <c r="FZ779" s="32"/>
      <c r="GA779" s="30"/>
      <c r="GB779" s="31"/>
      <c r="GC779" s="29"/>
      <c r="GD779" s="29"/>
      <c r="GE779" s="29"/>
      <c r="GF779" s="29"/>
      <c r="GG779" s="32"/>
      <c r="GH779" s="30"/>
      <c r="GI779" s="31"/>
      <c r="GJ779" s="29"/>
      <c r="GK779" s="29"/>
      <c r="GL779" s="29"/>
      <c r="GM779" s="29"/>
      <c r="GN779" s="32"/>
      <c r="GO779" s="30"/>
      <c r="GP779" s="31"/>
      <c r="GQ779" s="29"/>
      <c r="GR779" s="29"/>
      <c r="GS779" s="29"/>
      <c r="GT779" s="29"/>
      <c r="GU779" s="32"/>
      <c r="GV779" s="30"/>
      <c r="GW779" s="31"/>
      <c r="GX779" s="29"/>
      <c r="GY779" s="29"/>
      <c r="GZ779" s="29"/>
      <c r="HA779" s="29"/>
      <c r="HB779" s="32"/>
      <c r="HC779" s="30"/>
      <c r="HD779" s="31"/>
      <c r="HE779" s="29"/>
      <c r="HF779" s="29"/>
      <c r="HG779" s="29"/>
      <c r="HH779" s="29"/>
      <c r="HI779" s="32"/>
      <c r="HJ779" s="30"/>
      <c r="HK779" s="31"/>
      <c r="HL779" s="29"/>
      <c r="HM779" s="29"/>
      <c r="HN779" s="29"/>
      <c r="HO779" s="29"/>
      <c r="HP779" s="32"/>
      <c r="HQ779" s="30"/>
      <c r="HR779" s="31"/>
      <c r="HS779" s="29"/>
      <c r="HT779" s="29"/>
      <c r="HU779" s="29"/>
      <c r="HV779" s="29"/>
      <c r="HW779" s="32"/>
      <c r="HX779" s="30"/>
      <c r="HY779" s="31"/>
      <c r="HZ779" s="29"/>
      <c r="IA779" s="29"/>
      <c r="IB779" s="29"/>
      <c r="IC779" s="29"/>
      <c r="ID779" s="32"/>
      <c r="IE779" s="30"/>
      <c r="IF779" s="31"/>
      <c r="IG779" s="29"/>
      <c r="IH779" s="29"/>
      <c r="II779" s="29"/>
      <c r="IJ779" s="29"/>
      <c r="IK779" s="32"/>
      <c r="IL779" s="30"/>
      <c r="IM779" s="31"/>
      <c r="IN779" s="29"/>
      <c r="IO779" s="29"/>
      <c r="IP779" s="29"/>
      <c r="IQ779" s="29"/>
      <c r="IR779" s="32"/>
      <c r="IS779" s="30"/>
      <c r="IT779" s="31"/>
      <c r="IU779" s="29"/>
      <c r="IV779" s="29"/>
    </row>
    <row r="780" spans="1:256" hidden="1" outlineLevel="2" x14ac:dyDescent="0.25">
      <c r="A780" s="30" t="s">
        <v>1661</v>
      </c>
      <c r="B780" s="31">
        <v>37063</v>
      </c>
      <c r="C780" s="29" t="s">
        <v>1629</v>
      </c>
      <c r="D780" s="29" t="s">
        <v>1630</v>
      </c>
      <c r="E780" s="29"/>
      <c r="F780" s="29" t="s">
        <v>1638</v>
      </c>
      <c r="G780" s="32">
        <v>0</v>
      </c>
      <c r="H780" s="30"/>
      <c r="I780" s="31"/>
      <c r="J780" s="29"/>
      <c r="K780" s="29"/>
      <c r="L780" s="29"/>
      <c r="M780" s="29"/>
      <c r="N780" s="32"/>
      <c r="O780" s="30"/>
      <c r="P780" s="31"/>
      <c r="Q780" s="29"/>
      <c r="R780" s="29"/>
      <c r="S780" s="29"/>
      <c r="T780" s="29"/>
      <c r="U780" s="32"/>
      <c r="V780" s="30"/>
      <c r="W780" s="31"/>
      <c r="X780" s="29"/>
      <c r="Y780" s="29"/>
      <c r="Z780" s="29"/>
      <c r="AA780" s="29"/>
      <c r="AB780" s="32"/>
      <c r="AC780" s="30"/>
      <c r="AD780" s="31"/>
      <c r="AE780" s="29"/>
      <c r="AF780" s="29"/>
      <c r="AG780" s="29"/>
      <c r="AH780" s="29"/>
      <c r="AI780" s="32"/>
      <c r="AJ780" s="30"/>
      <c r="AK780" s="31"/>
      <c r="AL780" s="29"/>
      <c r="AM780" s="29"/>
      <c r="AN780" s="29"/>
      <c r="AO780" s="29"/>
      <c r="AP780" s="32"/>
      <c r="AQ780" s="30"/>
      <c r="AR780" s="31"/>
      <c r="AS780" s="29"/>
      <c r="AT780" s="29"/>
      <c r="AU780" s="29"/>
      <c r="AV780" s="29"/>
      <c r="AW780" s="32"/>
      <c r="AX780" s="30"/>
      <c r="AY780" s="31"/>
      <c r="AZ780" s="29"/>
      <c r="BA780" s="29"/>
      <c r="BB780" s="29"/>
      <c r="BC780" s="29"/>
      <c r="BD780" s="32"/>
      <c r="BE780" s="30"/>
      <c r="BF780" s="31"/>
      <c r="BG780" s="29"/>
      <c r="BH780" s="29"/>
      <c r="BI780" s="29"/>
      <c r="BJ780" s="29"/>
      <c r="BK780" s="32"/>
      <c r="BL780" s="30"/>
      <c r="BM780" s="31"/>
      <c r="BN780" s="29"/>
      <c r="BO780" s="29"/>
      <c r="BP780" s="29"/>
      <c r="BQ780" s="29"/>
      <c r="BR780" s="32"/>
      <c r="BS780" s="30"/>
      <c r="BT780" s="31"/>
      <c r="BU780" s="29"/>
      <c r="BV780" s="29"/>
      <c r="BW780" s="29"/>
      <c r="BX780" s="29"/>
      <c r="BY780" s="32"/>
      <c r="BZ780" s="30"/>
      <c r="CA780" s="31"/>
      <c r="CB780" s="29"/>
      <c r="CC780" s="29"/>
      <c r="CD780" s="29"/>
      <c r="CE780" s="29"/>
      <c r="CF780" s="32"/>
      <c r="CG780" s="30"/>
      <c r="CH780" s="31"/>
      <c r="CI780" s="29"/>
      <c r="CJ780" s="29"/>
      <c r="CK780" s="29"/>
      <c r="CL780" s="29"/>
      <c r="CM780" s="32"/>
      <c r="CN780" s="30"/>
      <c r="CO780" s="31"/>
      <c r="CP780" s="29"/>
      <c r="CQ780" s="29"/>
      <c r="CR780" s="29"/>
      <c r="CS780" s="29"/>
      <c r="CT780" s="32"/>
      <c r="CU780" s="30"/>
      <c r="CV780" s="31"/>
      <c r="CW780" s="29"/>
      <c r="CX780" s="29"/>
      <c r="CY780" s="29"/>
      <c r="CZ780" s="29"/>
      <c r="DA780" s="32"/>
      <c r="DB780" s="30"/>
      <c r="DC780" s="31"/>
      <c r="DD780" s="29"/>
      <c r="DE780" s="29"/>
      <c r="DF780" s="29"/>
      <c r="DG780" s="29"/>
      <c r="DH780" s="32"/>
      <c r="DI780" s="30"/>
      <c r="DJ780" s="31"/>
      <c r="DK780" s="29"/>
      <c r="DL780" s="29"/>
      <c r="DM780" s="29"/>
      <c r="DN780" s="29"/>
      <c r="DO780" s="32"/>
      <c r="DP780" s="30"/>
      <c r="DQ780" s="31"/>
      <c r="DR780" s="29"/>
      <c r="DS780" s="29"/>
      <c r="DT780" s="29"/>
      <c r="DU780" s="29"/>
      <c r="DV780" s="32"/>
      <c r="DW780" s="30"/>
      <c r="DX780" s="31"/>
      <c r="DY780" s="29"/>
      <c r="DZ780" s="29"/>
      <c r="EA780" s="29"/>
      <c r="EB780" s="29"/>
      <c r="EC780" s="32"/>
      <c r="ED780" s="30"/>
      <c r="EE780" s="31"/>
      <c r="EF780" s="29"/>
      <c r="EG780" s="29"/>
      <c r="EH780" s="29"/>
      <c r="EI780" s="29"/>
      <c r="EJ780" s="32"/>
      <c r="EK780" s="30"/>
      <c r="EL780" s="31"/>
      <c r="EM780" s="29"/>
      <c r="EN780" s="29"/>
      <c r="EO780" s="29"/>
      <c r="EP780" s="29"/>
      <c r="EQ780" s="32"/>
      <c r="ER780" s="30"/>
      <c r="ES780" s="31"/>
      <c r="ET780" s="29"/>
      <c r="EU780" s="29"/>
      <c r="EV780" s="29"/>
      <c r="EW780" s="29"/>
      <c r="EX780" s="32"/>
      <c r="EY780" s="30"/>
      <c r="EZ780" s="31"/>
      <c r="FA780" s="29"/>
      <c r="FB780" s="29"/>
      <c r="FC780" s="29"/>
      <c r="FD780" s="29"/>
      <c r="FE780" s="32"/>
      <c r="FF780" s="30"/>
      <c r="FG780" s="31"/>
      <c r="FH780" s="29"/>
      <c r="FI780" s="29"/>
      <c r="FJ780" s="29"/>
      <c r="FK780" s="29"/>
      <c r="FL780" s="32"/>
      <c r="FM780" s="30"/>
      <c r="FN780" s="31"/>
      <c r="FO780" s="29"/>
      <c r="FP780" s="29"/>
      <c r="FQ780" s="29"/>
      <c r="FR780" s="29"/>
      <c r="FS780" s="32"/>
      <c r="FT780" s="30"/>
      <c r="FU780" s="31"/>
      <c r="FV780" s="29"/>
      <c r="FW780" s="29"/>
      <c r="FX780" s="29"/>
      <c r="FY780" s="29"/>
      <c r="FZ780" s="32"/>
      <c r="GA780" s="30"/>
      <c r="GB780" s="31"/>
      <c r="GC780" s="29"/>
      <c r="GD780" s="29"/>
      <c r="GE780" s="29"/>
      <c r="GF780" s="29"/>
      <c r="GG780" s="32"/>
      <c r="GH780" s="30"/>
      <c r="GI780" s="31"/>
      <c r="GJ780" s="29"/>
      <c r="GK780" s="29"/>
      <c r="GL780" s="29"/>
      <c r="GM780" s="29"/>
      <c r="GN780" s="32"/>
      <c r="GO780" s="30"/>
      <c r="GP780" s="31"/>
      <c r="GQ780" s="29"/>
      <c r="GR780" s="29"/>
      <c r="GS780" s="29"/>
      <c r="GT780" s="29"/>
      <c r="GU780" s="32"/>
      <c r="GV780" s="30"/>
      <c r="GW780" s="31"/>
      <c r="GX780" s="29"/>
      <c r="GY780" s="29"/>
      <c r="GZ780" s="29"/>
      <c r="HA780" s="29"/>
      <c r="HB780" s="32"/>
      <c r="HC780" s="30"/>
      <c r="HD780" s="31"/>
      <c r="HE780" s="29"/>
      <c r="HF780" s="29"/>
      <c r="HG780" s="29"/>
      <c r="HH780" s="29"/>
      <c r="HI780" s="32"/>
      <c r="HJ780" s="30"/>
      <c r="HK780" s="31"/>
      <c r="HL780" s="29"/>
      <c r="HM780" s="29"/>
      <c r="HN780" s="29"/>
      <c r="HO780" s="29"/>
      <c r="HP780" s="32"/>
      <c r="HQ780" s="30"/>
      <c r="HR780" s="31"/>
      <c r="HS780" s="29"/>
      <c r="HT780" s="29"/>
      <c r="HU780" s="29"/>
      <c r="HV780" s="29"/>
      <c r="HW780" s="32"/>
      <c r="HX780" s="30"/>
      <c r="HY780" s="31"/>
      <c r="HZ780" s="29"/>
      <c r="IA780" s="29"/>
      <c r="IB780" s="29"/>
      <c r="IC780" s="29"/>
      <c r="ID780" s="32"/>
      <c r="IE780" s="30"/>
      <c r="IF780" s="31"/>
      <c r="IG780" s="29"/>
      <c r="IH780" s="29"/>
      <c r="II780" s="29"/>
      <c r="IJ780" s="29"/>
      <c r="IK780" s="32"/>
      <c r="IL780" s="30"/>
      <c r="IM780" s="31"/>
      <c r="IN780" s="29"/>
      <c r="IO780" s="29"/>
      <c r="IP780" s="29"/>
      <c r="IQ780" s="29"/>
      <c r="IR780" s="32"/>
      <c r="IS780" s="30"/>
      <c r="IT780" s="31"/>
      <c r="IU780" s="29"/>
      <c r="IV780" s="29"/>
    </row>
    <row r="781" spans="1:256" hidden="1" outlineLevel="2" x14ac:dyDescent="0.25">
      <c r="A781" s="30" t="s">
        <v>1691</v>
      </c>
      <c r="B781" s="31">
        <v>37063</v>
      </c>
      <c r="C781" s="29" t="s">
        <v>1636</v>
      </c>
      <c r="D781" s="29" t="s">
        <v>1630</v>
      </c>
      <c r="E781" s="29"/>
      <c r="F781" s="29" t="s">
        <v>1631</v>
      </c>
      <c r="G781" s="32">
        <v>1056</v>
      </c>
      <c r="H781" s="30"/>
      <c r="I781" s="31"/>
      <c r="J781" s="29"/>
      <c r="K781" s="29"/>
      <c r="L781" s="29"/>
      <c r="M781" s="29"/>
      <c r="N781" s="32"/>
      <c r="O781" s="30"/>
      <c r="P781" s="31"/>
      <c r="Q781" s="29"/>
      <c r="R781" s="29"/>
      <c r="S781" s="29"/>
      <c r="T781" s="29"/>
      <c r="U781" s="32"/>
      <c r="V781" s="30"/>
      <c r="W781" s="31"/>
      <c r="X781" s="29"/>
      <c r="Y781" s="29"/>
      <c r="Z781" s="29"/>
      <c r="AA781" s="29"/>
      <c r="AB781" s="32"/>
      <c r="AC781" s="30"/>
      <c r="AD781" s="31"/>
      <c r="AE781" s="29"/>
      <c r="AF781" s="29"/>
      <c r="AG781" s="29"/>
      <c r="AH781" s="29"/>
      <c r="AI781" s="32"/>
      <c r="AJ781" s="30"/>
      <c r="AK781" s="31"/>
      <c r="AL781" s="29"/>
      <c r="AM781" s="29"/>
      <c r="AN781" s="29"/>
      <c r="AO781" s="29"/>
      <c r="AP781" s="32"/>
      <c r="AQ781" s="30"/>
      <c r="AR781" s="31"/>
      <c r="AS781" s="29"/>
      <c r="AT781" s="29"/>
      <c r="AU781" s="29"/>
      <c r="AV781" s="29"/>
      <c r="AW781" s="32"/>
      <c r="AX781" s="30"/>
      <c r="AY781" s="31"/>
      <c r="AZ781" s="29"/>
      <c r="BA781" s="29"/>
      <c r="BB781" s="29"/>
      <c r="BC781" s="29"/>
      <c r="BD781" s="32"/>
      <c r="BE781" s="30"/>
      <c r="BF781" s="31"/>
      <c r="BG781" s="29"/>
      <c r="BH781" s="29"/>
      <c r="BI781" s="29"/>
      <c r="BJ781" s="29"/>
      <c r="BK781" s="32"/>
      <c r="BL781" s="30"/>
      <c r="BM781" s="31"/>
      <c r="BN781" s="29"/>
      <c r="BO781" s="29"/>
      <c r="BP781" s="29"/>
      <c r="BQ781" s="29"/>
      <c r="BR781" s="32"/>
      <c r="BS781" s="30"/>
      <c r="BT781" s="31"/>
      <c r="BU781" s="29"/>
      <c r="BV781" s="29"/>
      <c r="BW781" s="29"/>
      <c r="BX781" s="29"/>
      <c r="BY781" s="32"/>
      <c r="BZ781" s="30"/>
      <c r="CA781" s="31"/>
      <c r="CB781" s="29"/>
      <c r="CC781" s="29"/>
      <c r="CD781" s="29"/>
      <c r="CE781" s="29"/>
      <c r="CF781" s="32"/>
      <c r="CG781" s="30"/>
      <c r="CH781" s="31"/>
      <c r="CI781" s="29"/>
      <c r="CJ781" s="29"/>
      <c r="CK781" s="29"/>
      <c r="CL781" s="29"/>
      <c r="CM781" s="32"/>
      <c r="CN781" s="30"/>
      <c r="CO781" s="31"/>
      <c r="CP781" s="29"/>
      <c r="CQ781" s="29"/>
      <c r="CR781" s="29"/>
      <c r="CS781" s="29"/>
      <c r="CT781" s="32"/>
      <c r="CU781" s="30"/>
      <c r="CV781" s="31"/>
      <c r="CW781" s="29"/>
      <c r="CX781" s="29"/>
      <c r="CY781" s="29"/>
      <c r="CZ781" s="29"/>
      <c r="DA781" s="32"/>
      <c r="DB781" s="30"/>
      <c r="DC781" s="31"/>
      <c r="DD781" s="29"/>
      <c r="DE781" s="29"/>
      <c r="DF781" s="29"/>
      <c r="DG781" s="29"/>
      <c r="DH781" s="32"/>
      <c r="DI781" s="30"/>
      <c r="DJ781" s="31"/>
      <c r="DK781" s="29"/>
      <c r="DL781" s="29"/>
      <c r="DM781" s="29"/>
      <c r="DN781" s="29"/>
      <c r="DO781" s="32"/>
      <c r="DP781" s="30"/>
      <c r="DQ781" s="31"/>
      <c r="DR781" s="29"/>
      <c r="DS781" s="29"/>
      <c r="DT781" s="29"/>
      <c r="DU781" s="29"/>
      <c r="DV781" s="32"/>
      <c r="DW781" s="30"/>
      <c r="DX781" s="31"/>
      <c r="DY781" s="29"/>
      <c r="DZ781" s="29"/>
      <c r="EA781" s="29"/>
      <c r="EB781" s="29"/>
      <c r="EC781" s="32"/>
      <c r="ED781" s="30"/>
      <c r="EE781" s="31"/>
      <c r="EF781" s="29"/>
      <c r="EG781" s="29"/>
      <c r="EH781" s="29"/>
      <c r="EI781" s="29"/>
      <c r="EJ781" s="32"/>
      <c r="EK781" s="30"/>
      <c r="EL781" s="31"/>
      <c r="EM781" s="29"/>
      <c r="EN781" s="29"/>
      <c r="EO781" s="29"/>
      <c r="EP781" s="29"/>
      <c r="EQ781" s="32"/>
      <c r="ER781" s="30"/>
      <c r="ES781" s="31"/>
      <c r="ET781" s="29"/>
      <c r="EU781" s="29"/>
      <c r="EV781" s="29"/>
      <c r="EW781" s="29"/>
      <c r="EX781" s="32"/>
      <c r="EY781" s="30"/>
      <c r="EZ781" s="31"/>
      <c r="FA781" s="29"/>
      <c r="FB781" s="29"/>
      <c r="FC781" s="29"/>
      <c r="FD781" s="29"/>
      <c r="FE781" s="32"/>
      <c r="FF781" s="30"/>
      <c r="FG781" s="31"/>
      <c r="FH781" s="29"/>
      <c r="FI781" s="29"/>
      <c r="FJ781" s="29"/>
      <c r="FK781" s="29"/>
      <c r="FL781" s="32"/>
      <c r="FM781" s="30"/>
      <c r="FN781" s="31"/>
      <c r="FO781" s="29"/>
      <c r="FP781" s="29"/>
      <c r="FQ781" s="29"/>
      <c r="FR781" s="29"/>
      <c r="FS781" s="32"/>
      <c r="FT781" s="30"/>
      <c r="FU781" s="31"/>
      <c r="FV781" s="29"/>
      <c r="FW781" s="29"/>
      <c r="FX781" s="29"/>
      <c r="FY781" s="29"/>
      <c r="FZ781" s="32"/>
      <c r="GA781" s="30"/>
      <c r="GB781" s="31"/>
      <c r="GC781" s="29"/>
      <c r="GD781" s="29"/>
      <c r="GE781" s="29"/>
      <c r="GF781" s="29"/>
      <c r="GG781" s="32"/>
      <c r="GH781" s="30"/>
      <c r="GI781" s="31"/>
      <c r="GJ781" s="29"/>
      <c r="GK781" s="29"/>
      <c r="GL781" s="29"/>
      <c r="GM781" s="29"/>
      <c r="GN781" s="32"/>
      <c r="GO781" s="30"/>
      <c r="GP781" s="31"/>
      <c r="GQ781" s="29"/>
      <c r="GR781" s="29"/>
      <c r="GS781" s="29"/>
      <c r="GT781" s="29"/>
      <c r="GU781" s="32"/>
      <c r="GV781" s="30"/>
      <c r="GW781" s="31"/>
      <c r="GX781" s="29"/>
      <c r="GY781" s="29"/>
      <c r="GZ781" s="29"/>
      <c r="HA781" s="29"/>
      <c r="HB781" s="32"/>
      <c r="HC781" s="30"/>
      <c r="HD781" s="31"/>
      <c r="HE781" s="29"/>
      <c r="HF781" s="29"/>
      <c r="HG781" s="29"/>
      <c r="HH781" s="29"/>
      <c r="HI781" s="32"/>
      <c r="HJ781" s="30"/>
      <c r="HK781" s="31"/>
      <c r="HL781" s="29"/>
      <c r="HM781" s="29"/>
      <c r="HN781" s="29"/>
      <c r="HO781" s="29"/>
      <c r="HP781" s="32"/>
      <c r="HQ781" s="30"/>
      <c r="HR781" s="31"/>
      <c r="HS781" s="29"/>
      <c r="HT781" s="29"/>
      <c r="HU781" s="29"/>
      <c r="HV781" s="29"/>
      <c r="HW781" s="32"/>
      <c r="HX781" s="30"/>
      <c r="HY781" s="31"/>
      <c r="HZ781" s="29"/>
      <c r="IA781" s="29"/>
      <c r="IB781" s="29"/>
      <c r="IC781" s="29"/>
      <c r="ID781" s="32"/>
      <c r="IE781" s="30"/>
      <c r="IF781" s="31"/>
      <c r="IG781" s="29"/>
      <c r="IH781" s="29"/>
      <c r="II781" s="29"/>
      <c r="IJ781" s="29"/>
      <c r="IK781" s="32"/>
      <c r="IL781" s="30"/>
      <c r="IM781" s="31"/>
      <c r="IN781" s="29"/>
      <c r="IO781" s="29"/>
      <c r="IP781" s="29"/>
      <c r="IQ781" s="29"/>
      <c r="IR781" s="32"/>
      <c r="IS781" s="30"/>
      <c r="IT781" s="31"/>
      <c r="IU781" s="29"/>
      <c r="IV781" s="29"/>
    </row>
    <row r="782" spans="1:256" hidden="1" outlineLevel="2" x14ac:dyDescent="0.25">
      <c r="A782" s="30" t="s">
        <v>1692</v>
      </c>
      <c r="B782" s="31">
        <v>37063</v>
      </c>
      <c r="C782" s="29" t="s">
        <v>1693</v>
      </c>
      <c r="D782" s="29" t="s">
        <v>1630</v>
      </c>
      <c r="E782" s="29"/>
      <c r="F782" s="29" t="s">
        <v>1638</v>
      </c>
      <c r="G782" s="32">
        <v>10361</v>
      </c>
      <c r="H782" s="30"/>
      <c r="I782" s="31"/>
      <c r="J782" s="29"/>
      <c r="K782" s="29"/>
      <c r="L782" s="29"/>
      <c r="M782" s="29"/>
      <c r="N782" s="32"/>
      <c r="O782" s="30"/>
      <c r="P782" s="31"/>
      <c r="Q782" s="29"/>
      <c r="R782" s="29"/>
      <c r="S782" s="29"/>
      <c r="T782" s="29"/>
      <c r="U782" s="32"/>
      <c r="V782" s="30"/>
      <c r="W782" s="31"/>
      <c r="X782" s="29"/>
      <c r="Y782" s="29"/>
      <c r="Z782" s="29"/>
      <c r="AA782" s="29"/>
      <c r="AB782" s="32"/>
      <c r="AC782" s="30"/>
      <c r="AD782" s="31"/>
      <c r="AE782" s="29"/>
      <c r="AF782" s="29"/>
      <c r="AG782" s="29"/>
      <c r="AH782" s="29"/>
      <c r="AI782" s="32"/>
      <c r="AJ782" s="30"/>
      <c r="AK782" s="31"/>
      <c r="AL782" s="29"/>
      <c r="AM782" s="29"/>
      <c r="AN782" s="29"/>
      <c r="AO782" s="29"/>
      <c r="AP782" s="32"/>
      <c r="AQ782" s="30"/>
      <c r="AR782" s="31"/>
      <c r="AS782" s="29"/>
      <c r="AT782" s="29"/>
      <c r="AU782" s="29"/>
      <c r="AV782" s="29"/>
      <c r="AW782" s="32"/>
      <c r="AX782" s="30"/>
      <c r="AY782" s="31"/>
      <c r="AZ782" s="29"/>
      <c r="BA782" s="29"/>
      <c r="BB782" s="29"/>
      <c r="BC782" s="29"/>
      <c r="BD782" s="32"/>
      <c r="BE782" s="30"/>
      <c r="BF782" s="31"/>
      <c r="BG782" s="29"/>
      <c r="BH782" s="29"/>
      <c r="BI782" s="29"/>
      <c r="BJ782" s="29"/>
      <c r="BK782" s="32"/>
      <c r="BL782" s="30"/>
      <c r="BM782" s="31"/>
      <c r="BN782" s="29"/>
      <c r="BO782" s="29"/>
      <c r="BP782" s="29"/>
      <c r="BQ782" s="29"/>
      <c r="BR782" s="32"/>
      <c r="BS782" s="30"/>
      <c r="BT782" s="31"/>
      <c r="BU782" s="29"/>
      <c r="BV782" s="29"/>
      <c r="BW782" s="29"/>
      <c r="BX782" s="29"/>
      <c r="BY782" s="32"/>
      <c r="BZ782" s="30"/>
      <c r="CA782" s="31"/>
      <c r="CB782" s="29"/>
      <c r="CC782" s="29"/>
      <c r="CD782" s="29"/>
      <c r="CE782" s="29"/>
      <c r="CF782" s="32"/>
      <c r="CG782" s="30"/>
      <c r="CH782" s="31"/>
      <c r="CI782" s="29"/>
      <c r="CJ782" s="29"/>
      <c r="CK782" s="29"/>
      <c r="CL782" s="29"/>
      <c r="CM782" s="32"/>
      <c r="CN782" s="30"/>
      <c r="CO782" s="31"/>
      <c r="CP782" s="29"/>
      <c r="CQ782" s="29"/>
      <c r="CR782" s="29"/>
      <c r="CS782" s="29"/>
      <c r="CT782" s="32"/>
      <c r="CU782" s="30"/>
      <c r="CV782" s="31"/>
      <c r="CW782" s="29"/>
      <c r="CX782" s="29"/>
      <c r="CY782" s="29"/>
      <c r="CZ782" s="29"/>
      <c r="DA782" s="32"/>
      <c r="DB782" s="30"/>
      <c r="DC782" s="31"/>
      <c r="DD782" s="29"/>
      <c r="DE782" s="29"/>
      <c r="DF782" s="29"/>
      <c r="DG782" s="29"/>
      <c r="DH782" s="32"/>
      <c r="DI782" s="30"/>
      <c r="DJ782" s="31"/>
      <c r="DK782" s="29"/>
      <c r="DL782" s="29"/>
      <c r="DM782" s="29"/>
      <c r="DN782" s="29"/>
      <c r="DO782" s="32"/>
      <c r="DP782" s="30"/>
      <c r="DQ782" s="31"/>
      <c r="DR782" s="29"/>
      <c r="DS782" s="29"/>
      <c r="DT782" s="29"/>
      <c r="DU782" s="29"/>
      <c r="DV782" s="32"/>
      <c r="DW782" s="30"/>
      <c r="DX782" s="31"/>
      <c r="DY782" s="29"/>
      <c r="DZ782" s="29"/>
      <c r="EA782" s="29"/>
      <c r="EB782" s="29"/>
      <c r="EC782" s="32"/>
      <c r="ED782" s="30"/>
      <c r="EE782" s="31"/>
      <c r="EF782" s="29"/>
      <c r="EG782" s="29"/>
      <c r="EH782" s="29"/>
      <c r="EI782" s="29"/>
      <c r="EJ782" s="32"/>
      <c r="EK782" s="30"/>
      <c r="EL782" s="31"/>
      <c r="EM782" s="29"/>
      <c r="EN782" s="29"/>
      <c r="EO782" s="29"/>
      <c r="EP782" s="29"/>
      <c r="EQ782" s="32"/>
      <c r="ER782" s="30"/>
      <c r="ES782" s="31"/>
      <c r="ET782" s="29"/>
      <c r="EU782" s="29"/>
      <c r="EV782" s="29"/>
      <c r="EW782" s="29"/>
      <c r="EX782" s="32"/>
      <c r="EY782" s="30"/>
      <c r="EZ782" s="31"/>
      <c r="FA782" s="29"/>
      <c r="FB782" s="29"/>
      <c r="FC782" s="29"/>
      <c r="FD782" s="29"/>
      <c r="FE782" s="32"/>
      <c r="FF782" s="30"/>
      <c r="FG782" s="31"/>
      <c r="FH782" s="29"/>
      <c r="FI782" s="29"/>
      <c r="FJ782" s="29"/>
      <c r="FK782" s="29"/>
      <c r="FL782" s="32"/>
      <c r="FM782" s="30"/>
      <c r="FN782" s="31"/>
      <c r="FO782" s="29"/>
      <c r="FP782" s="29"/>
      <c r="FQ782" s="29"/>
      <c r="FR782" s="29"/>
      <c r="FS782" s="32"/>
      <c r="FT782" s="30"/>
      <c r="FU782" s="31"/>
      <c r="FV782" s="29"/>
      <c r="FW782" s="29"/>
      <c r="FX782" s="29"/>
      <c r="FY782" s="29"/>
      <c r="FZ782" s="32"/>
      <c r="GA782" s="30"/>
      <c r="GB782" s="31"/>
      <c r="GC782" s="29"/>
      <c r="GD782" s="29"/>
      <c r="GE782" s="29"/>
      <c r="GF782" s="29"/>
      <c r="GG782" s="32"/>
      <c r="GH782" s="30"/>
      <c r="GI782" s="31"/>
      <c r="GJ782" s="29"/>
      <c r="GK782" s="29"/>
      <c r="GL782" s="29"/>
      <c r="GM782" s="29"/>
      <c r="GN782" s="32"/>
      <c r="GO782" s="30"/>
      <c r="GP782" s="31"/>
      <c r="GQ782" s="29"/>
      <c r="GR782" s="29"/>
      <c r="GS782" s="29"/>
      <c r="GT782" s="29"/>
      <c r="GU782" s="32"/>
      <c r="GV782" s="30"/>
      <c r="GW782" s="31"/>
      <c r="GX782" s="29"/>
      <c r="GY782" s="29"/>
      <c r="GZ782" s="29"/>
      <c r="HA782" s="29"/>
      <c r="HB782" s="32"/>
      <c r="HC782" s="30"/>
      <c r="HD782" s="31"/>
      <c r="HE782" s="29"/>
      <c r="HF782" s="29"/>
      <c r="HG782" s="29"/>
      <c r="HH782" s="29"/>
      <c r="HI782" s="32"/>
      <c r="HJ782" s="30"/>
      <c r="HK782" s="31"/>
      <c r="HL782" s="29"/>
      <c r="HM782" s="29"/>
      <c r="HN782" s="29"/>
      <c r="HO782" s="29"/>
      <c r="HP782" s="32"/>
      <c r="HQ782" s="30"/>
      <c r="HR782" s="31"/>
      <c r="HS782" s="29"/>
      <c r="HT782" s="29"/>
      <c r="HU782" s="29"/>
      <c r="HV782" s="29"/>
      <c r="HW782" s="32"/>
      <c r="HX782" s="30"/>
      <c r="HY782" s="31"/>
      <c r="HZ782" s="29"/>
      <c r="IA782" s="29"/>
      <c r="IB782" s="29"/>
      <c r="IC782" s="29"/>
      <c r="ID782" s="32"/>
      <c r="IE782" s="30"/>
      <c r="IF782" s="31"/>
      <c r="IG782" s="29"/>
      <c r="IH782" s="29"/>
      <c r="II782" s="29"/>
      <c r="IJ782" s="29"/>
      <c r="IK782" s="32"/>
      <c r="IL782" s="30"/>
      <c r="IM782" s="31"/>
      <c r="IN782" s="29"/>
      <c r="IO782" s="29"/>
      <c r="IP782" s="29"/>
      <c r="IQ782" s="29"/>
      <c r="IR782" s="32"/>
      <c r="IS782" s="30"/>
      <c r="IT782" s="31"/>
      <c r="IU782" s="29"/>
      <c r="IV782" s="29"/>
    </row>
    <row r="783" spans="1:256" hidden="1" outlineLevel="2" x14ac:dyDescent="0.25">
      <c r="A783" s="30" t="s">
        <v>1660</v>
      </c>
      <c r="B783" s="31">
        <v>37063</v>
      </c>
      <c r="C783" s="29" t="s">
        <v>1629</v>
      </c>
      <c r="D783" s="29" t="s">
        <v>1630</v>
      </c>
      <c r="E783" s="29"/>
      <c r="F783" s="29" t="s">
        <v>1638</v>
      </c>
      <c r="G783" s="32">
        <v>0</v>
      </c>
      <c r="H783" s="30"/>
      <c r="I783" s="31"/>
      <c r="J783" s="29"/>
      <c r="K783" s="29"/>
      <c r="L783" s="29"/>
      <c r="M783" s="29"/>
      <c r="N783" s="32"/>
      <c r="O783" s="30"/>
      <c r="P783" s="31"/>
      <c r="Q783" s="29"/>
      <c r="R783" s="29"/>
      <c r="S783" s="29"/>
      <c r="T783" s="29"/>
      <c r="U783" s="32"/>
      <c r="V783" s="30"/>
      <c r="W783" s="31"/>
      <c r="X783" s="29"/>
      <c r="Y783" s="29"/>
      <c r="Z783" s="29"/>
      <c r="AA783" s="29"/>
      <c r="AB783" s="32"/>
      <c r="AC783" s="30"/>
      <c r="AD783" s="31"/>
      <c r="AE783" s="29"/>
      <c r="AF783" s="29"/>
      <c r="AG783" s="29"/>
      <c r="AH783" s="29"/>
      <c r="AI783" s="32"/>
      <c r="AJ783" s="30"/>
      <c r="AK783" s="31"/>
      <c r="AL783" s="29"/>
      <c r="AM783" s="29"/>
      <c r="AN783" s="29"/>
      <c r="AO783" s="29"/>
      <c r="AP783" s="32"/>
      <c r="AQ783" s="30"/>
      <c r="AR783" s="31"/>
      <c r="AS783" s="29"/>
      <c r="AT783" s="29"/>
      <c r="AU783" s="29"/>
      <c r="AV783" s="29"/>
      <c r="AW783" s="32"/>
      <c r="AX783" s="30"/>
      <c r="AY783" s="31"/>
      <c r="AZ783" s="29"/>
      <c r="BA783" s="29"/>
      <c r="BB783" s="29"/>
      <c r="BC783" s="29"/>
      <c r="BD783" s="32"/>
      <c r="BE783" s="30"/>
      <c r="BF783" s="31"/>
      <c r="BG783" s="29"/>
      <c r="BH783" s="29"/>
      <c r="BI783" s="29"/>
      <c r="BJ783" s="29"/>
      <c r="BK783" s="32"/>
      <c r="BL783" s="30"/>
      <c r="BM783" s="31"/>
      <c r="BN783" s="29"/>
      <c r="BO783" s="29"/>
      <c r="BP783" s="29"/>
      <c r="BQ783" s="29"/>
      <c r="BR783" s="32"/>
      <c r="BS783" s="30"/>
      <c r="BT783" s="31"/>
      <c r="BU783" s="29"/>
      <c r="BV783" s="29"/>
      <c r="BW783" s="29"/>
      <c r="BX783" s="29"/>
      <c r="BY783" s="32"/>
      <c r="BZ783" s="30"/>
      <c r="CA783" s="31"/>
      <c r="CB783" s="29"/>
      <c r="CC783" s="29"/>
      <c r="CD783" s="29"/>
      <c r="CE783" s="29"/>
      <c r="CF783" s="32"/>
      <c r="CG783" s="30"/>
      <c r="CH783" s="31"/>
      <c r="CI783" s="29"/>
      <c r="CJ783" s="29"/>
      <c r="CK783" s="29"/>
      <c r="CL783" s="29"/>
      <c r="CM783" s="32"/>
      <c r="CN783" s="30"/>
      <c r="CO783" s="31"/>
      <c r="CP783" s="29"/>
      <c r="CQ783" s="29"/>
      <c r="CR783" s="29"/>
      <c r="CS783" s="29"/>
      <c r="CT783" s="32"/>
      <c r="CU783" s="30"/>
      <c r="CV783" s="31"/>
      <c r="CW783" s="29"/>
      <c r="CX783" s="29"/>
      <c r="CY783" s="29"/>
      <c r="CZ783" s="29"/>
      <c r="DA783" s="32"/>
      <c r="DB783" s="30"/>
      <c r="DC783" s="31"/>
      <c r="DD783" s="29"/>
      <c r="DE783" s="29"/>
      <c r="DF783" s="29"/>
      <c r="DG783" s="29"/>
      <c r="DH783" s="32"/>
      <c r="DI783" s="30"/>
      <c r="DJ783" s="31"/>
      <c r="DK783" s="29"/>
      <c r="DL783" s="29"/>
      <c r="DM783" s="29"/>
      <c r="DN783" s="29"/>
      <c r="DO783" s="32"/>
      <c r="DP783" s="30"/>
      <c r="DQ783" s="31"/>
      <c r="DR783" s="29"/>
      <c r="DS783" s="29"/>
      <c r="DT783" s="29"/>
      <c r="DU783" s="29"/>
      <c r="DV783" s="32"/>
      <c r="DW783" s="30"/>
      <c r="DX783" s="31"/>
      <c r="DY783" s="29"/>
      <c r="DZ783" s="29"/>
      <c r="EA783" s="29"/>
      <c r="EB783" s="29"/>
      <c r="EC783" s="32"/>
      <c r="ED783" s="30"/>
      <c r="EE783" s="31"/>
      <c r="EF783" s="29"/>
      <c r="EG783" s="29"/>
      <c r="EH783" s="29"/>
      <c r="EI783" s="29"/>
      <c r="EJ783" s="32"/>
      <c r="EK783" s="30"/>
      <c r="EL783" s="31"/>
      <c r="EM783" s="29"/>
      <c r="EN783" s="29"/>
      <c r="EO783" s="29"/>
      <c r="EP783" s="29"/>
      <c r="EQ783" s="32"/>
      <c r="ER783" s="30"/>
      <c r="ES783" s="31"/>
      <c r="ET783" s="29"/>
      <c r="EU783" s="29"/>
      <c r="EV783" s="29"/>
      <c r="EW783" s="29"/>
      <c r="EX783" s="32"/>
      <c r="EY783" s="30"/>
      <c r="EZ783" s="31"/>
      <c r="FA783" s="29"/>
      <c r="FB783" s="29"/>
      <c r="FC783" s="29"/>
      <c r="FD783" s="29"/>
      <c r="FE783" s="32"/>
      <c r="FF783" s="30"/>
      <c r="FG783" s="31"/>
      <c r="FH783" s="29"/>
      <c r="FI783" s="29"/>
      <c r="FJ783" s="29"/>
      <c r="FK783" s="29"/>
      <c r="FL783" s="32"/>
      <c r="FM783" s="30"/>
      <c r="FN783" s="31"/>
      <c r="FO783" s="29"/>
      <c r="FP783" s="29"/>
      <c r="FQ783" s="29"/>
      <c r="FR783" s="29"/>
      <c r="FS783" s="32"/>
      <c r="FT783" s="30"/>
      <c r="FU783" s="31"/>
      <c r="FV783" s="29"/>
      <c r="FW783" s="29"/>
      <c r="FX783" s="29"/>
      <c r="FY783" s="29"/>
      <c r="FZ783" s="32"/>
      <c r="GA783" s="30"/>
      <c r="GB783" s="31"/>
      <c r="GC783" s="29"/>
      <c r="GD783" s="29"/>
      <c r="GE783" s="29"/>
      <c r="GF783" s="29"/>
      <c r="GG783" s="32"/>
      <c r="GH783" s="30"/>
      <c r="GI783" s="31"/>
      <c r="GJ783" s="29"/>
      <c r="GK783" s="29"/>
      <c r="GL783" s="29"/>
      <c r="GM783" s="29"/>
      <c r="GN783" s="32"/>
      <c r="GO783" s="30"/>
      <c r="GP783" s="31"/>
      <c r="GQ783" s="29"/>
      <c r="GR783" s="29"/>
      <c r="GS783" s="29"/>
      <c r="GT783" s="29"/>
      <c r="GU783" s="32"/>
      <c r="GV783" s="30"/>
      <c r="GW783" s="31"/>
      <c r="GX783" s="29"/>
      <c r="GY783" s="29"/>
      <c r="GZ783" s="29"/>
      <c r="HA783" s="29"/>
      <c r="HB783" s="32"/>
      <c r="HC783" s="30"/>
      <c r="HD783" s="31"/>
      <c r="HE783" s="29"/>
      <c r="HF783" s="29"/>
      <c r="HG783" s="29"/>
      <c r="HH783" s="29"/>
      <c r="HI783" s="32"/>
      <c r="HJ783" s="30"/>
      <c r="HK783" s="31"/>
      <c r="HL783" s="29"/>
      <c r="HM783" s="29"/>
      <c r="HN783" s="29"/>
      <c r="HO783" s="29"/>
      <c r="HP783" s="32"/>
      <c r="HQ783" s="30"/>
      <c r="HR783" s="31"/>
      <c r="HS783" s="29"/>
      <c r="HT783" s="29"/>
      <c r="HU783" s="29"/>
      <c r="HV783" s="29"/>
      <c r="HW783" s="32"/>
      <c r="HX783" s="30"/>
      <c r="HY783" s="31"/>
      <c r="HZ783" s="29"/>
      <c r="IA783" s="29"/>
      <c r="IB783" s="29"/>
      <c r="IC783" s="29"/>
      <c r="ID783" s="32"/>
      <c r="IE783" s="30"/>
      <c r="IF783" s="31"/>
      <c r="IG783" s="29"/>
      <c r="IH783" s="29"/>
      <c r="II783" s="29"/>
      <c r="IJ783" s="29"/>
      <c r="IK783" s="32"/>
      <c r="IL783" s="30"/>
      <c r="IM783" s="31"/>
      <c r="IN783" s="29"/>
      <c r="IO783" s="29"/>
      <c r="IP783" s="29"/>
      <c r="IQ783" s="29"/>
      <c r="IR783" s="32"/>
      <c r="IS783" s="30"/>
      <c r="IT783" s="31"/>
      <c r="IU783" s="29"/>
      <c r="IV783" s="29"/>
    </row>
    <row r="784" spans="1:256" hidden="1" outlineLevel="2" x14ac:dyDescent="0.25">
      <c r="A784" s="30" t="s">
        <v>1661</v>
      </c>
      <c r="B784" s="31">
        <v>37063</v>
      </c>
      <c r="C784" s="29" t="s">
        <v>1629</v>
      </c>
      <c r="D784" s="29" t="s">
        <v>1630</v>
      </c>
      <c r="E784" s="29"/>
      <c r="F784" s="29" t="s">
        <v>1638</v>
      </c>
      <c r="G784" s="32">
        <v>0</v>
      </c>
      <c r="H784" s="30"/>
      <c r="I784" s="31"/>
      <c r="J784" s="29"/>
      <c r="K784" s="29"/>
      <c r="L784" s="29"/>
      <c r="M784" s="29"/>
      <c r="N784" s="32"/>
      <c r="O784" s="30"/>
      <c r="P784" s="31"/>
      <c r="Q784" s="29"/>
      <c r="R784" s="29"/>
      <c r="S784" s="29"/>
      <c r="T784" s="29"/>
      <c r="U784" s="32"/>
      <c r="V784" s="30"/>
      <c r="W784" s="31"/>
      <c r="X784" s="29"/>
      <c r="Y784" s="29"/>
      <c r="Z784" s="29"/>
      <c r="AA784" s="29"/>
      <c r="AB784" s="32"/>
      <c r="AC784" s="30"/>
      <c r="AD784" s="31"/>
      <c r="AE784" s="29"/>
      <c r="AF784" s="29"/>
      <c r="AG784" s="29"/>
      <c r="AH784" s="29"/>
      <c r="AI784" s="32"/>
      <c r="AJ784" s="30"/>
      <c r="AK784" s="31"/>
      <c r="AL784" s="29"/>
      <c r="AM784" s="29"/>
      <c r="AN784" s="29"/>
      <c r="AO784" s="29"/>
      <c r="AP784" s="32"/>
      <c r="AQ784" s="30"/>
      <c r="AR784" s="31"/>
      <c r="AS784" s="29"/>
      <c r="AT784" s="29"/>
      <c r="AU784" s="29"/>
      <c r="AV784" s="29"/>
      <c r="AW784" s="32"/>
      <c r="AX784" s="30"/>
      <c r="AY784" s="31"/>
      <c r="AZ784" s="29"/>
      <c r="BA784" s="29"/>
      <c r="BB784" s="29"/>
      <c r="BC784" s="29"/>
      <c r="BD784" s="32"/>
      <c r="BE784" s="30"/>
      <c r="BF784" s="31"/>
      <c r="BG784" s="29"/>
      <c r="BH784" s="29"/>
      <c r="BI784" s="29"/>
      <c r="BJ784" s="29"/>
      <c r="BK784" s="32"/>
      <c r="BL784" s="30"/>
      <c r="BM784" s="31"/>
      <c r="BN784" s="29"/>
      <c r="BO784" s="29"/>
      <c r="BP784" s="29"/>
      <c r="BQ784" s="29"/>
      <c r="BR784" s="32"/>
      <c r="BS784" s="30"/>
      <c r="BT784" s="31"/>
      <c r="BU784" s="29"/>
      <c r="BV784" s="29"/>
      <c r="BW784" s="29"/>
      <c r="BX784" s="29"/>
      <c r="BY784" s="32"/>
      <c r="BZ784" s="30"/>
      <c r="CA784" s="31"/>
      <c r="CB784" s="29"/>
      <c r="CC784" s="29"/>
      <c r="CD784" s="29"/>
      <c r="CE784" s="29"/>
      <c r="CF784" s="32"/>
      <c r="CG784" s="30"/>
      <c r="CH784" s="31"/>
      <c r="CI784" s="29"/>
      <c r="CJ784" s="29"/>
      <c r="CK784" s="29"/>
      <c r="CL784" s="29"/>
      <c r="CM784" s="32"/>
      <c r="CN784" s="30"/>
      <c r="CO784" s="31"/>
      <c r="CP784" s="29"/>
      <c r="CQ784" s="29"/>
      <c r="CR784" s="29"/>
      <c r="CS784" s="29"/>
      <c r="CT784" s="32"/>
      <c r="CU784" s="30"/>
      <c r="CV784" s="31"/>
      <c r="CW784" s="29"/>
      <c r="CX784" s="29"/>
      <c r="CY784" s="29"/>
      <c r="CZ784" s="29"/>
      <c r="DA784" s="32"/>
      <c r="DB784" s="30"/>
      <c r="DC784" s="31"/>
      <c r="DD784" s="29"/>
      <c r="DE784" s="29"/>
      <c r="DF784" s="29"/>
      <c r="DG784" s="29"/>
      <c r="DH784" s="32"/>
      <c r="DI784" s="30"/>
      <c r="DJ784" s="31"/>
      <c r="DK784" s="29"/>
      <c r="DL784" s="29"/>
      <c r="DM784" s="29"/>
      <c r="DN784" s="29"/>
      <c r="DO784" s="32"/>
      <c r="DP784" s="30"/>
      <c r="DQ784" s="31"/>
      <c r="DR784" s="29"/>
      <c r="DS784" s="29"/>
      <c r="DT784" s="29"/>
      <c r="DU784" s="29"/>
      <c r="DV784" s="32"/>
      <c r="DW784" s="30"/>
      <c r="DX784" s="31"/>
      <c r="DY784" s="29"/>
      <c r="DZ784" s="29"/>
      <c r="EA784" s="29"/>
      <c r="EB784" s="29"/>
      <c r="EC784" s="32"/>
      <c r="ED784" s="30"/>
      <c r="EE784" s="31"/>
      <c r="EF784" s="29"/>
      <c r="EG784" s="29"/>
      <c r="EH784" s="29"/>
      <c r="EI784" s="29"/>
      <c r="EJ784" s="32"/>
      <c r="EK784" s="30"/>
      <c r="EL784" s="31"/>
      <c r="EM784" s="29"/>
      <c r="EN784" s="29"/>
      <c r="EO784" s="29"/>
      <c r="EP784" s="29"/>
      <c r="EQ784" s="32"/>
      <c r="ER784" s="30"/>
      <c r="ES784" s="31"/>
      <c r="ET784" s="29"/>
      <c r="EU784" s="29"/>
      <c r="EV784" s="29"/>
      <c r="EW784" s="29"/>
      <c r="EX784" s="32"/>
      <c r="EY784" s="30"/>
      <c r="EZ784" s="31"/>
      <c r="FA784" s="29"/>
      <c r="FB784" s="29"/>
      <c r="FC784" s="29"/>
      <c r="FD784" s="29"/>
      <c r="FE784" s="32"/>
      <c r="FF784" s="30"/>
      <c r="FG784" s="31"/>
      <c r="FH784" s="29"/>
      <c r="FI784" s="29"/>
      <c r="FJ784" s="29"/>
      <c r="FK784" s="29"/>
      <c r="FL784" s="32"/>
      <c r="FM784" s="30"/>
      <c r="FN784" s="31"/>
      <c r="FO784" s="29"/>
      <c r="FP784" s="29"/>
      <c r="FQ784" s="29"/>
      <c r="FR784" s="29"/>
      <c r="FS784" s="32"/>
      <c r="FT784" s="30"/>
      <c r="FU784" s="31"/>
      <c r="FV784" s="29"/>
      <c r="FW784" s="29"/>
      <c r="FX784" s="29"/>
      <c r="FY784" s="29"/>
      <c r="FZ784" s="32"/>
      <c r="GA784" s="30"/>
      <c r="GB784" s="31"/>
      <c r="GC784" s="29"/>
      <c r="GD784" s="29"/>
      <c r="GE784" s="29"/>
      <c r="GF784" s="29"/>
      <c r="GG784" s="32"/>
      <c r="GH784" s="30"/>
      <c r="GI784" s="31"/>
      <c r="GJ784" s="29"/>
      <c r="GK784" s="29"/>
      <c r="GL784" s="29"/>
      <c r="GM784" s="29"/>
      <c r="GN784" s="32"/>
      <c r="GO784" s="30"/>
      <c r="GP784" s="31"/>
      <c r="GQ784" s="29"/>
      <c r="GR784" s="29"/>
      <c r="GS784" s="29"/>
      <c r="GT784" s="29"/>
      <c r="GU784" s="32"/>
      <c r="GV784" s="30"/>
      <c r="GW784" s="31"/>
      <c r="GX784" s="29"/>
      <c r="GY784" s="29"/>
      <c r="GZ784" s="29"/>
      <c r="HA784" s="29"/>
      <c r="HB784" s="32"/>
      <c r="HC784" s="30"/>
      <c r="HD784" s="31"/>
      <c r="HE784" s="29"/>
      <c r="HF784" s="29"/>
      <c r="HG784" s="29"/>
      <c r="HH784" s="29"/>
      <c r="HI784" s="32"/>
      <c r="HJ784" s="30"/>
      <c r="HK784" s="31"/>
      <c r="HL784" s="29"/>
      <c r="HM784" s="29"/>
      <c r="HN784" s="29"/>
      <c r="HO784" s="29"/>
      <c r="HP784" s="32"/>
      <c r="HQ784" s="30"/>
      <c r="HR784" s="31"/>
      <c r="HS784" s="29"/>
      <c r="HT784" s="29"/>
      <c r="HU784" s="29"/>
      <c r="HV784" s="29"/>
      <c r="HW784" s="32"/>
      <c r="HX784" s="30"/>
      <c r="HY784" s="31"/>
      <c r="HZ784" s="29"/>
      <c r="IA784" s="29"/>
      <c r="IB784" s="29"/>
      <c r="IC784" s="29"/>
      <c r="ID784" s="32"/>
      <c r="IE784" s="30"/>
      <c r="IF784" s="31"/>
      <c r="IG784" s="29"/>
      <c r="IH784" s="29"/>
      <c r="II784" s="29"/>
      <c r="IJ784" s="29"/>
      <c r="IK784" s="32"/>
      <c r="IL784" s="30"/>
      <c r="IM784" s="31"/>
      <c r="IN784" s="29"/>
      <c r="IO784" s="29"/>
      <c r="IP784" s="29"/>
      <c r="IQ784" s="29"/>
      <c r="IR784" s="32"/>
      <c r="IS784" s="30"/>
      <c r="IT784" s="31"/>
      <c r="IU784" s="29"/>
      <c r="IV784" s="29"/>
    </row>
    <row r="785" spans="1:256" hidden="1" outlineLevel="2" x14ac:dyDescent="0.25">
      <c r="A785" s="30" t="s">
        <v>1696</v>
      </c>
      <c r="B785" s="31">
        <v>37064</v>
      </c>
      <c r="C785" s="29" t="s">
        <v>1697</v>
      </c>
      <c r="D785" s="29" t="s">
        <v>1630</v>
      </c>
      <c r="E785" s="29"/>
      <c r="F785" s="29" t="s">
        <v>1698</v>
      </c>
      <c r="G785" s="32">
        <v>0</v>
      </c>
      <c r="H785" s="30"/>
      <c r="I785" s="31"/>
      <c r="J785" s="29"/>
      <c r="K785" s="29"/>
      <c r="L785" s="29"/>
      <c r="M785" s="29"/>
      <c r="N785" s="32"/>
      <c r="O785" s="30"/>
      <c r="P785" s="31"/>
      <c r="Q785" s="29"/>
      <c r="R785" s="29"/>
      <c r="S785" s="29"/>
      <c r="T785" s="29"/>
      <c r="U785" s="32"/>
      <c r="V785" s="30"/>
      <c r="W785" s="31"/>
      <c r="X785" s="29"/>
      <c r="Y785" s="29"/>
      <c r="Z785" s="29"/>
      <c r="AA785" s="29"/>
      <c r="AB785" s="32"/>
      <c r="AC785" s="30"/>
      <c r="AD785" s="31"/>
      <c r="AE785" s="29"/>
      <c r="AF785" s="29"/>
      <c r="AG785" s="29"/>
      <c r="AH785" s="29"/>
      <c r="AI785" s="32"/>
      <c r="AJ785" s="30"/>
      <c r="AK785" s="31"/>
      <c r="AL785" s="29"/>
      <c r="AM785" s="29"/>
      <c r="AN785" s="29"/>
      <c r="AO785" s="29"/>
      <c r="AP785" s="32"/>
      <c r="AQ785" s="30"/>
      <c r="AR785" s="31"/>
      <c r="AS785" s="29"/>
      <c r="AT785" s="29"/>
      <c r="AU785" s="29"/>
      <c r="AV785" s="29"/>
      <c r="AW785" s="32"/>
      <c r="AX785" s="30"/>
      <c r="AY785" s="31"/>
      <c r="AZ785" s="29"/>
      <c r="BA785" s="29"/>
      <c r="BB785" s="29"/>
      <c r="BC785" s="29"/>
      <c r="BD785" s="32"/>
      <c r="BE785" s="30"/>
      <c r="BF785" s="31"/>
      <c r="BG785" s="29"/>
      <c r="BH785" s="29"/>
      <c r="BI785" s="29"/>
      <c r="BJ785" s="29"/>
      <c r="BK785" s="32"/>
      <c r="BL785" s="30"/>
      <c r="BM785" s="31"/>
      <c r="BN785" s="29"/>
      <c r="BO785" s="29"/>
      <c r="BP785" s="29"/>
      <c r="BQ785" s="29"/>
      <c r="BR785" s="32"/>
      <c r="BS785" s="30"/>
      <c r="BT785" s="31"/>
      <c r="BU785" s="29"/>
      <c r="BV785" s="29"/>
      <c r="BW785" s="29"/>
      <c r="BX785" s="29"/>
      <c r="BY785" s="32"/>
      <c r="BZ785" s="30"/>
      <c r="CA785" s="31"/>
      <c r="CB785" s="29"/>
      <c r="CC785" s="29"/>
      <c r="CD785" s="29"/>
      <c r="CE785" s="29"/>
      <c r="CF785" s="32"/>
      <c r="CG785" s="30"/>
      <c r="CH785" s="31"/>
      <c r="CI785" s="29"/>
      <c r="CJ785" s="29"/>
      <c r="CK785" s="29"/>
      <c r="CL785" s="29"/>
      <c r="CM785" s="32"/>
      <c r="CN785" s="30"/>
      <c r="CO785" s="31"/>
      <c r="CP785" s="29"/>
      <c r="CQ785" s="29"/>
      <c r="CR785" s="29"/>
      <c r="CS785" s="29"/>
      <c r="CT785" s="32"/>
      <c r="CU785" s="30"/>
      <c r="CV785" s="31"/>
      <c r="CW785" s="29"/>
      <c r="CX785" s="29"/>
      <c r="CY785" s="29"/>
      <c r="CZ785" s="29"/>
      <c r="DA785" s="32"/>
      <c r="DB785" s="30"/>
      <c r="DC785" s="31"/>
      <c r="DD785" s="29"/>
      <c r="DE785" s="29"/>
      <c r="DF785" s="29"/>
      <c r="DG785" s="29"/>
      <c r="DH785" s="32"/>
      <c r="DI785" s="30"/>
      <c r="DJ785" s="31"/>
      <c r="DK785" s="29"/>
      <c r="DL785" s="29"/>
      <c r="DM785" s="29"/>
      <c r="DN785" s="29"/>
      <c r="DO785" s="32"/>
      <c r="DP785" s="30"/>
      <c r="DQ785" s="31"/>
      <c r="DR785" s="29"/>
      <c r="DS785" s="29"/>
      <c r="DT785" s="29"/>
      <c r="DU785" s="29"/>
      <c r="DV785" s="32"/>
      <c r="DW785" s="30"/>
      <c r="DX785" s="31"/>
      <c r="DY785" s="29"/>
      <c r="DZ785" s="29"/>
      <c r="EA785" s="29"/>
      <c r="EB785" s="29"/>
      <c r="EC785" s="32"/>
      <c r="ED785" s="30"/>
      <c r="EE785" s="31"/>
      <c r="EF785" s="29"/>
      <c r="EG785" s="29"/>
      <c r="EH785" s="29"/>
      <c r="EI785" s="29"/>
      <c r="EJ785" s="32"/>
      <c r="EK785" s="30"/>
      <c r="EL785" s="31"/>
      <c r="EM785" s="29"/>
      <c r="EN785" s="29"/>
      <c r="EO785" s="29"/>
      <c r="EP785" s="29"/>
      <c r="EQ785" s="32"/>
      <c r="ER785" s="30"/>
      <c r="ES785" s="31"/>
      <c r="ET785" s="29"/>
      <c r="EU785" s="29"/>
      <c r="EV785" s="29"/>
      <c r="EW785" s="29"/>
      <c r="EX785" s="32"/>
      <c r="EY785" s="30"/>
      <c r="EZ785" s="31"/>
      <c r="FA785" s="29"/>
      <c r="FB785" s="29"/>
      <c r="FC785" s="29"/>
      <c r="FD785" s="29"/>
      <c r="FE785" s="32"/>
      <c r="FF785" s="30"/>
      <c r="FG785" s="31"/>
      <c r="FH785" s="29"/>
      <c r="FI785" s="29"/>
      <c r="FJ785" s="29"/>
      <c r="FK785" s="29"/>
      <c r="FL785" s="32"/>
      <c r="FM785" s="30"/>
      <c r="FN785" s="31"/>
      <c r="FO785" s="29"/>
      <c r="FP785" s="29"/>
      <c r="FQ785" s="29"/>
      <c r="FR785" s="29"/>
      <c r="FS785" s="32"/>
      <c r="FT785" s="30"/>
      <c r="FU785" s="31"/>
      <c r="FV785" s="29"/>
      <c r="FW785" s="29"/>
      <c r="FX785" s="29"/>
      <c r="FY785" s="29"/>
      <c r="FZ785" s="32"/>
      <c r="GA785" s="30"/>
      <c r="GB785" s="31"/>
      <c r="GC785" s="29"/>
      <c r="GD785" s="29"/>
      <c r="GE785" s="29"/>
      <c r="GF785" s="29"/>
      <c r="GG785" s="32"/>
      <c r="GH785" s="30"/>
      <c r="GI785" s="31"/>
      <c r="GJ785" s="29"/>
      <c r="GK785" s="29"/>
      <c r="GL785" s="29"/>
      <c r="GM785" s="29"/>
      <c r="GN785" s="32"/>
      <c r="GO785" s="30"/>
      <c r="GP785" s="31"/>
      <c r="GQ785" s="29"/>
      <c r="GR785" s="29"/>
      <c r="GS785" s="29"/>
      <c r="GT785" s="29"/>
      <c r="GU785" s="32"/>
      <c r="GV785" s="30"/>
      <c r="GW785" s="31"/>
      <c r="GX785" s="29"/>
      <c r="GY785" s="29"/>
      <c r="GZ785" s="29"/>
      <c r="HA785" s="29"/>
      <c r="HB785" s="32"/>
      <c r="HC785" s="30"/>
      <c r="HD785" s="31"/>
      <c r="HE785" s="29"/>
      <c r="HF785" s="29"/>
      <c r="HG785" s="29"/>
      <c r="HH785" s="29"/>
      <c r="HI785" s="32"/>
      <c r="HJ785" s="30"/>
      <c r="HK785" s="31"/>
      <c r="HL785" s="29"/>
      <c r="HM785" s="29"/>
      <c r="HN785" s="29"/>
      <c r="HO785" s="29"/>
      <c r="HP785" s="32"/>
      <c r="HQ785" s="30"/>
      <c r="HR785" s="31"/>
      <c r="HS785" s="29"/>
      <c r="HT785" s="29"/>
      <c r="HU785" s="29"/>
      <c r="HV785" s="29"/>
      <c r="HW785" s="32"/>
      <c r="HX785" s="30"/>
      <c r="HY785" s="31"/>
      <c r="HZ785" s="29"/>
      <c r="IA785" s="29"/>
      <c r="IB785" s="29"/>
      <c r="IC785" s="29"/>
      <c r="ID785" s="32"/>
      <c r="IE785" s="30"/>
      <c r="IF785" s="31"/>
      <c r="IG785" s="29"/>
      <c r="IH785" s="29"/>
      <c r="II785" s="29"/>
      <c r="IJ785" s="29"/>
      <c r="IK785" s="32"/>
      <c r="IL785" s="30"/>
      <c r="IM785" s="31"/>
      <c r="IN785" s="29"/>
      <c r="IO785" s="29"/>
      <c r="IP785" s="29"/>
      <c r="IQ785" s="29"/>
      <c r="IR785" s="32"/>
      <c r="IS785" s="30"/>
      <c r="IT785" s="31"/>
      <c r="IU785" s="29"/>
      <c r="IV785" s="29"/>
    </row>
    <row r="786" spans="1:256" hidden="1" outlineLevel="2" x14ac:dyDescent="0.25">
      <c r="A786" s="30" t="s">
        <v>1662</v>
      </c>
      <c r="B786" s="31">
        <v>37067</v>
      </c>
      <c r="C786" s="29" t="s">
        <v>1663</v>
      </c>
      <c r="D786" s="29" t="s">
        <v>1630</v>
      </c>
      <c r="E786" s="29"/>
      <c r="F786" s="29" t="s">
        <v>1638</v>
      </c>
      <c r="G786" s="32">
        <v>0</v>
      </c>
      <c r="H786" s="30"/>
      <c r="I786" s="31"/>
      <c r="J786" s="29"/>
      <c r="K786" s="29"/>
      <c r="L786" s="29"/>
      <c r="M786" s="29"/>
      <c r="N786" s="32"/>
      <c r="O786" s="30"/>
      <c r="P786" s="31"/>
      <c r="Q786" s="29"/>
      <c r="R786" s="29"/>
      <c r="S786" s="29"/>
      <c r="T786" s="29"/>
      <c r="U786" s="32"/>
      <c r="V786" s="30"/>
      <c r="W786" s="31"/>
      <c r="X786" s="29"/>
      <c r="Y786" s="29"/>
      <c r="Z786" s="29"/>
      <c r="AA786" s="29"/>
      <c r="AB786" s="32"/>
      <c r="AC786" s="30"/>
      <c r="AD786" s="31"/>
      <c r="AE786" s="29"/>
      <c r="AF786" s="29"/>
      <c r="AG786" s="29"/>
      <c r="AH786" s="29"/>
      <c r="AI786" s="32"/>
      <c r="AJ786" s="30"/>
      <c r="AK786" s="31"/>
      <c r="AL786" s="29"/>
      <c r="AM786" s="29"/>
      <c r="AN786" s="29"/>
      <c r="AO786" s="29"/>
      <c r="AP786" s="32"/>
      <c r="AQ786" s="30"/>
      <c r="AR786" s="31"/>
      <c r="AS786" s="29"/>
      <c r="AT786" s="29"/>
      <c r="AU786" s="29"/>
      <c r="AV786" s="29"/>
      <c r="AW786" s="32"/>
      <c r="AX786" s="30"/>
      <c r="AY786" s="31"/>
      <c r="AZ786" s="29"/>
      <c r="BA786" s="29"/>
      <c r="BB786" s="29"/>
      <c r="BC786" s="29"/>
      <c r="BD786" s="32"/>
      <c r="BE786" s="30"/>
      <c r="BF786" s="31"/>
      <c r="BG786" s="29"/>
      <c r="BH786" s="29"/>
      <c r="BI786" s="29"/>
      <c r="BJ786" s="29"/>
      <c r="BK786" s="32"/>
      <c r="BL786" s="30"/>
      <c r="BM786" s="31"/>
      <c r="BN786" s="29"/>
      <c r="BO786" s="29"/>
      <c r="BP786" s="29"/>
      <c r="BQ786" s="29"/>
      <c r="BR786" s="32"/>
      <c r="BS786" s="30"/>
      <c r="BT786" s="31"/>
      <c r="BU786" s="29"/>
      <c r="BV786" s="29"/>
      <c r="BW786" s="29"/>
      <c r="BX786" s="29"/>
      <c r="BY786" s="32"/>
      <c r="BZ786" s="30"/>
      <c r="CA786" s="31"/>
      <c r="CB786" s="29"/>
      <c r="CC786" s="29"/>
      <c r="CD786" s="29"/>
      <c r="CE786" s="29"/>
      <c r="CF786" s="32"/>
      <c r="CG786" s="30"/>
      <c r="CH786" s="31"/>
      <c r="CI786" s="29"/>
      <c r="CJ786" s="29"/>
      <c r="CK786" s="29"/>
      <c r="CL786" s="29"/>
      <c r="CM786" s="32"/>
      <c r="CN786" s="30"/>
      <c r="CO786" s="31"/>
      <c r="CP786" s="29"/>
      <c r="CQ786" s="29"/>
      <c r="CR786" s="29"/>
      <c r="CS786" s="29"/>
      <c r="CT786" s="32"/>
      <c r="CU786" s="30"/>
      <c r="CV786" s="31"/>
      <c r="CW786" s="29"/>
      <c r="CX786" s="29"/>
      <c r="CY786" s="29"/>
      <c r="CZ786" s="29"/>
      <c r="DA786" s="32"/>
      <c r="DB786" s="30"/>
      <c r="DC786" s="31"/>
      <c r="DD786" s="29"/>
      <c r="DE786" s="29"/>
      <c r="DF786" s="29"/>
      <c r="DG786" s="29"/>
      <c r="DH786" s="32"/>
      <c r="DI786" s="30"/>
      <c r="DJ786" s="31"/>
      <c r="DK786" s="29"/>
      <c r="DL786" s="29"/>
      <c r="DM786" s="29"/>
      <c r="DN786" s="29"/>
      <c r="DO786" s="32"/>
      <c r="DP786" s="30"/>
      <c r="DQ786" s="31"/>
      <c r="DR786" s="29"/>
      <c r="DS786" s="29"/>
      <c r="DT786" s="29"/>
      <c r="DU786" s="29"/>
      <c r="DV786" s="32"/>
      <c r="DW786" s="30"/>
      <c r="DX786" s="31"/>
      <c r="DY786" s="29"/>
      <c r="DZ786" s="29"/>
      <c r="EA786" s="29"/>
      <c r="EB786" s="29"/>
      <c r="EC786" s="32"/>
      <c r="ED786" s="30"/>
      <c r="EE786" s="31"/>
      <c r="EF786" s="29"/>
      <c r="EG786" s="29"/>
      <c r="EH786" s="29"/>
      <c r="EI786" s="29"/>
      <c r="EJ786" s="32"/>
      <c r="EK786" s="30"/>
      <c r="EL786" s="31"/>
      <c r="EM786" s="29"/>
      <c r="EN786" s="29"/>
      <c r="EO786" s="29"/>
      <c r="EP786" s="29"/>
      <c r="EQ786" s="32"/>
      <c r="ER786" s="30"/>
      <c r="ES786" s="31"/>
      <c r="ET786" s="29"/>
      <c r="EU786" s="29"/>
      <c r="EV786" s="29"/>
      <c r="EW786" s="29"/>
      <c r="EX786" s="32"/>
      <c r="EY786" s="30"/>
      <c r="EZ786" s="31"/>
      <c r="FA786" s="29"/>
      <c r="FB786" s="29"/>
      <c r="FC786" s="29"/>
      <c r="FD786" s="29"/>
      <c r="FE786" s="32"/>
      <c r="FF786" s="30"/>
      <c r="FG786" s="31"/>
      <c r="FH786" s="29"/>
      <c r="FI786" s="29"/>
      <c r="FJ786" s="29"/>
      <c r="FK786" s="29"/>
      <c r="FL786" s="32"/>
      <c r="FM786" s="30"/>
      <c r="FN786" s="31"/>
      <c r="FO786" s="29"/>
      <c r="FP786" s="29"/>
      <c r="FQ786" s="29"/>
      <c r="FR786" s="29"/>
      <c r="FS786" s="32"/>
      <c r="FT786" s="30"/>
      <c r="FU786" s="31"/>
      <c r="FV786" s="29"/>
      <c r="FW786" s="29"/>
      <c r="FX786" s="29"/>
      <c r="FY786" s="29"/>
      <c r="FZ786" s="32"/>
      <c r="GA786" s="30"/>
      <c r="GB786" s="31"/>
      <c r="GC786" s="29"/>
      <c r="GD786" s="29"/>
      <c r="GE786" s="29"/>
      <c r="GF786" s="29"/>
      <c r="GG786" s="32"/>
      <c r="GH786" s="30"/>
      <c r="GI786" s="31"/>
      <c r="GJ786" s="29"/>
      <c r="GK786" s="29"/>
      <c r="GL786" s="29"/>
      <c r="GM786" s="29"/>
      <c r="GN786" s="32"/>
      <c r="GO786" s="30"/>
      <c r="GP786" s="31"/>
      <c r="GQ786" s="29"/>
      <c r="GR786" s="29"/>
      <c r="GS786" s="29"/>
      <c r="GT786" s="29"/>
      <c r="GU786" s="32"/>
      <c r="GV786" s="30"/>
      <c r="GW786" s="31"/>
      <c r="GX786" s="29"/>
      <c r="GY786" s="29"/>
      <c r="GZ786" s="29"/>
      <c r="HA786" s="29"/>
      <c r="HB786" s="32"/>
      <c r="HC786" s="30"/>
      <c r="HD786" s="31"/>
      <c r="HE786" s="29"/>
      <c r="HF786" s="29"/>
      <c r="HG786" s="29"/>
      <c r="HH786" s="29"/>
      <c r="HI786" s="32"/>
      <c r="HJ786" s="30"/>
      <c r="HK786" s="31"/>
      <c r="HL786" s="29"/>
      <c r="HM786" s="29"/>
      <c r="HN786" s="29"/>
      <c r="HO786" s="29"/>
      <c r="HP786" s="32"/>
      <c r="HQ786" s="30"/>
      <c r="HR786" s="31"/>
      <c r="HS786" s="29"/>
      <c r="HT786" s="29"/>
      <c r="HU786" s="29"/>
      <c r="HV786" s="29"/>
      <c r="HW786" s="32"/>
      <c r="HX786" s="30"/>
      <c r="HY786" s="31"/>
      <c r="HZ786" s="29"/>
      <c r="IA786" s="29"/>
      <c r="IB786" s="29"/>
      <c r="IC786" s="29"/>
      <c r="ID786" s="32"/>
      <c r="IE786" s="30"/>
      <c r="IF786" s="31"/>
      <c r="IG786" s="29"/>
      <c r="IH786" s="29"/>
      <c r="II786" s="29"/>
      <c r="IJ786" s="29"/>
      <c r="IK786" s="32"/>
      <c r="IL786" s="30"/>
      <c r="IM786" s="31"/>
      <c r="IN786" s="29"/>
      <c r="IO786" s="29"/>
      <c r="IP786" s="29"/>
      <c r="IQ786" s="29"/>
      <c r="IR786" s="32"/>
      <c r="IS786" s="30"/>
      <c r="IT786" s="31"/>
      <c r="IU786" s="29"/>
      <c r="IV786" s="29"/>
    </row>
    <row r="787" spans="1:256" hidden="1" outlineLevel="2" x14ac:dyDescent="0.25">
      <c r="A787" s="30" t="s">
        <v>1664</v>
      </c>
      <c r="B787" s="31">
        <v>37067</v>
      </c>
      <c r="C787" s="29" t="s">
        <v>1663</v>
      </c>
      <c r="D787" s="29" t="s">
        <v>1630</v>
      </c>
      <c r="E787" s="29"/>
      <c r="F787" s="29" t="s">
        <v>1638</v>
      </c>
      <c r="G787" s="32">
        <v>0</v>
      </c>
      <c r="H787" s="30"/>
      <c r="I787" s="31"/>
      <c r="J787" s="29"/>
      <c r="K787" s="29"/>
      <c r="L787" s="29"/>
      <c r="M787" s="29"/>
      <c r="N787" s="32"/>
      <c r="O787" s="30"/>
      <c r="P787" s="31"/>
      <c r="Q787" s="29"/>
      <c r="R787" s="29"/>
      <c r="S787" s="29"/>
      <c r="T787" s="29"/>
      <c r="U787" s="32"/>
      <c r="V787" s="30"/>
      <c r="W787" s="31"/>
      <c r="X787" s="29"/>
      <c r="Y787" s="29"/>
      <c r="Z787" s="29"/>
      <c r="AA787" s="29"/>
      <c r="AB787" s="32"/>
      <c r="AC787" s="30"/>
      <c r="AD787" s="31"/>
      <c r="AE787" s="29"/>
      <c r="AF787" s="29"/>
      <c r="AG787" s="29"/>
      <c r="AH787" s="29"/>
      <c r="AI787" s="32"/>
      <c r="AJ787" s="30"/>
      <c r="AK787" s="31"/>
      <c r="AL787" s="29"/>
      <c r="AM787" s="29"/>
      <c r="AN787" s="29"/>
      <c r="AO787" s="29"/>
      <c r="AP787" s="32"/>
      <c r="AQ787" s="30"/>
      <c r="AR787" s="31"/>
      <c r="AS787" s="29"/>
      <c r="AT787" s="29"/>
      <c r="AU787" s="29"/>
      <c r="AV787" s="29"/>
      <c r="AW787" s="32"/>
      <c r="AX787" s="30"/>
      <c r="AY787" s="31"/>
      <c r="AZ787" s="29"/>
      <c r="BA787" s="29"/>
      <c r="BB787" s="29"/>
      <c r="BC787" s="29"/>
      <c r="BD787" s="32"/>
      <c r="BE787" s="30"/>
      <c r="BF787" s="31"/>
      <c r="BG787" s="29"/>
      <c r="BH787" s="29"/>
      <c r="BI787" s="29"/>
      <c r="BJ787" s="29"/>
      <c r="BK787" s="32"/>
      <c r="BL787" s="30"/>
      <c r="BM787" s="31"/>
      <c r="BN787" s="29"/>
      <c r="BO787" s="29"/>
      <c r="BP787" s="29"/>
      <c r="BQ787" s="29"/>
      <c r="BR787" s="32"/>
      <c r="BS787" s="30"/>
      <c r="BT787" s="31"/>
      <c r="BU787" s="29"/>
      <c r="BV787" s="29"/>
      <c r="BW787" s="29"/>
      <c r="BX787" s="29"/>
      <c r="BY787" s="32"/>
      <c r="BZ787" s="30"/>
      <c r="CA787" s="31"/>
      <c r="CB787" s="29"/>
      <c r="CC787" s="29"/>
      <c r="CD787" s="29"/>
      <c r="CE787" s="29"/>
      <c r="CF787" s="32"/>
      <c r="CG787" s="30"/>
      <c r="CH787" s="31"/>
      <c r="CI787" s="29"/>
      <c r="CJ787" s="29"/>
      <c r="CK787" s="29"/>
      <c r="CL787" s="29"/>
      <c r="CM787" s="32"/>
      <c r="CN787" s="30"/>
      <c r="CO787" s="31"/>
      <c r="CP787" s="29"/>
      <c r="CQ787" s="29"/>
      <c r="CR787" s="29"/>
      <c r="CS787" s="29"/>
      <c r="CT787" s="32"/>
      <c r="CU787" s="30"/>
      <c r="CV787" s="31"/>
      <c r="CW787" s="29"/>
      <c r="CX787" s="29"/>
      <c r="CY787" s="29"/>
      <c r="CZ787" s="29"/>
      <c r="DA787" s="32"/>
      <c r="DB787" s="30"/>
      <c r="DC787" s="31"/>
      <c r="DD787" s="29"/>
      <c r="DE787" s="29"/>
      <c r="DF787" s="29"/>
      <c r="DG787" s="29"/>
      <c r="DH787" s="32"/>
      <c r="DI787" s="30"/>
      <c r="DJ787" s="31"/>
      <c r="DK787" s="29"/>
      <c r="DL787" s="29"/>
      <c r="DM787" s="29"/>
      <c r="DN787" s="29"/>
      <c r="DO787" s="32"/>
      <c r="DP787" s="30"/>
      <c r="DQ787" s="31"/>
      <c r="DR787" s="29"/>
      <c r="DS787" s="29"/>
      <c r="DT787" s="29"/>
      <c r="DU787" s="29"/>
      <c r="DV787" s="32"/>
      <c r="DW787" s="30"/>
      <c r="DX787" s="31"/>
      <c r="DY787" s="29"/>
      <c r="DZ787" s="29"/>
      <c r="EA787" s="29"/>
      <c r="EB787" s="29"/>
      <c r="EC787" s="32"/>
      <c r="ED787" s="30"/>
      <c r="EE787" s="31"/>
      <c r="EF787" s="29"/>
      <c r="EG787" s="29"/>
      <c r="EH787" s="29"/>
      <c r="EI787" s="29"/>
      <c r="EJ787" s="32"/>
      <c r="EK787" s="30"/>
      <c r="EL787" s="31"/>
      <c r="EM787" s="29"/>
      <c r="EN787" s="29"/>
      <c r="EO787" s="29"/>
      <c r="EP787" s="29"/>
      <c r="EQ787" s="32"/>
      <c r="ER787" s="30"/>
      <c r="ES787" s="31"/>
      <c r="ET787" s="29"/>
      <c r="EU787" s="29"/>
      <c r="EV787" s="29"/>
      <c r="EW787" s="29"/>
      <c r="EX787" s="32"/>
      <c r="EY787" s="30"/>
      <c r="EZ787" s="31"/>
      <c r="FA787" s="29"/>
      <c r="FB787" s="29"/>
      <c r="FC787" s="29"/>
      <c r="FD787" s="29"/>
      <c r="FE787" s="32"/>
      <c r="FF787" s="30"/>
      <c r="FG787" s="31"/>
      <c r="FH787" s="29"/>
      <c r="FI787" s="29"/>
      <c r="FJ787" s="29"/>
      <c r="FK787" s="29"/>
      <c r="FL787" s="32"/>
      <c r="FM787" s="30"/>
      <c r="FN787" s="31"/>
      <c r="FO787" s="29"/>
      <c r="FP787" s="29"/>
      <c r="FQ787" s="29"/>
      <c r="FR787" s="29"/>
      <c r="FS787" s="32"/>
      <c r="FT787" s="30"/>
      <c r="FU787" s="31"/>
      <c r="FV787" s="29"/>
      <c r="FW787" s="29"/>
      <c r="FX787" s="29"/>
      <c r="FY787" s="29"/>
      <c r="FZ787" s="32"/>
      <c r="GA787" s="30"/>
      <c r="GB787" s="31"/>
      <c r="GC787" s="29"/>
      <c r="GD787" s="29"/>
      <c r="GE787" s="29"/>
      <c r="GF787" s="29"/>
      <c r="GG787" s="32"/>
      <c r="GH787" s="30"/>
      <c r="GI787" s="31"/>
      <c r="GJ787" s="29"/>
      <c r="GK787" s="29"/>
      <c r="GL787" s="29"/>
      <c r="GM787" s="29"/>
      <c r="GN787" s="32"/>
      <c r="GO787" s="30"/>
      <c r="GP787" s="31"/>
      <c r="GQ787" s="29"/>
      <c r="GR787" s="29"/>
      <c r="GS787" s="29"/>
      <c r="GT787" s="29"/>
      <c r="GU787" s="32"/>
      <c r="GV787" s="30"/>
      <c r="GW787" s="31"/>
      <c r="GX787" s="29"/>
      <c r="GY787" s="29"/>
      <c r="GZ787" s="29"/>
      <c r="HA787" s="29"/>
      <c r="HB787" s="32"/>
      <c r="HC787" s="30"/>
      <c r="HD787" s="31"/>
      <c r="HE787" s="29"/>
      <c r="HF787" s="29"/>
      <c r="HG787" s="29"/>
      <c r="HH787" s="29"/>
      <c r="HI787" s="32"/>
      <c r="HJ787" s="30"/>
      <c r="HK787" s="31"/>
      <c r="HL787" s="29"/>
      <c r="HM787" s="29"/>
      <c r="HN787" s="29"/>
      <c r="HO787" s="29"/>
      <c r="HP787" s="32"/>
      <c r="HQ787" s="30"/>
      <c r="HR787" s="31"/>
      <c r="HS787" s="29"/>
      <c r="HT787" s="29"/>
      <c r="HU787" s="29"/>
      <c r="HV787" s="29"/>
      <c r="HW787" s="32"/>
      <c r="HX787" s="30"/>
      <c r="HY787" s="31"/>
      <c r="HZ787" s="29"/>
      <c r="IA787" s="29"/>
      <c r="IB787" s="29"/>
      <c r="IC787" s="29"/>
      <c r="ID787" s="32"/>
      <c r="IE787" s="30"/>
      <c r="IF787" s="31"/>
      <c r="IG787" s="29"/>
      <c r="IH787" s="29"/>
      <c r="II787" s="29"/>
      <c r="IJ787" s="29"/>
      <c r="IK787" s="32"/>
      <c r="IL787" s="30"/>
      <c r="IM787" s="31"/>
      <c r="IN787" s="29"/>
      <c r="IO787" s="29"/>
      <c r="IP787" s="29"/>
      <c r="IQ787" s="29"/>
      <c r="IR787" s="32"/>
      <c r="IS787" s="30"/>
      <c r="IT787" s="31"/>
      <c r="IU787" s="29"/>
      <c r="IV787" s="29"/>
    </row>
    <row r="788" spans="1:256" hidden="1" outlineLevel="2" x14ac:dyDescent="0.25">
      <c r="A788" s="30" t="s">
        <v>1665</v>
      </c>
      <c r="B788" s="31">
        <v>37067</v>
      </c>
      <c r="C788" s="29" t="s">
        <v>1666</v>
      </c>
      <c r="D788" s="29" t="s">
        <v>1630</v>
      </c>
      <c r="E788" s="29"/>
      <c r="F788" s="29" t="s">
        <v>1638</v>
      </c>
      <c r="G788" s="32">
        <v>0</v>
      </c>
      <c r="H788" s="30"/>
      <c r="I788" s="31"/>
      <c r="J788" s="29"/>
      <c r="K788" s="29"/>
      <c r="L788" s="29"/>
      <c r="M788" s="29"/>
      <c r="N788" s="32"/>
      <c r="O788" s="30"/>
      <c r="P788" s="31"/>
      <c r="Q788" s="29"/>
      <c r="R788" s="29"/>
      <c r="S788" s="29"/>
      <c r="T788" s="29"/>
      <c r="U788" s="32"/>
      <c r="V788" s="30"/>
      <c r="W788" s="31"/>
      <c r="X788" s="29"/>
      <c r="Y788" s="29"/>
      <c r="Z788" s="29"/>
      <c r="AA788" s="29"/>
      <c r="AB788" s="32"/>
      <c r="AC788" s="30"/>
      <c r="AD788" s="31"/>
      <c r="AE788" s="29"/>
      <c r="AF788" s="29"/>
      <c r="AG788" s="29"/>
      <c r="AH788" s="29"/>
      <c r="AI788" s="32"/>
      <c r="AJ788" s="30"/>
      <c r="AK788" s="31"/>
      <c r="AL788" s="29"/>
      <c r="AM788" s="29"/>
      <c r="AN788" s="29"/>
      <c r="AO788" s="29"/>
      <c r="AP788" s="32"/>
      <c r="AQ788" s="30"/>
      <c r="AR788" s="31"/>
      <c r="AS788" s="29"/>
      <c r="AT788" s="29"/>
      <c r="AU788" s="29"/>
      <c r="AV788" s="29"/>
      <c r="AW788" s="32"/>
      <c r="AX788" s="30"/>
      <c r="AY788" s="31"/>
      <c r="AZ788" s="29"/>
      <c r="BA788" s="29"/>
      <c r="BB788" s="29"/>
      <c r="BC788" s="29"/>
      <c r="BD788" s="32"/>
      <c r="BE788" s="30"/>
      <c r="BF788" s="31"/>
      <c r="BG788" s="29"/>
      <c r="BH788" s="29"/>
      <c r="BI788" s="29"/>
      <c r="BJ788" s="29"/>
      <c r="BK788" s="32"/>
      <c r="BL788" s="30"/>
      <c r="BM788" s="31"/>
      <c r="BN788" s="29"/>
      <c r="BO788" s="29"/>
      <c r="BP788" s="29"/>
      <c r="BQ788" s="29"/>
      <c r="BR788" s="32"/>
      <c r="BS788" s="30"/>
      <c r="BT788" s="31"/>
      <c r="BU788" s="29"/>
      <c r="BV788" s="29"/>
      <c r="BW788" s="29"/>
      <c r="BX788" s="29"/>
      <c r="BY788" s="32"/>
      <c r="BZ788" s="30"/>
      <c r="CA788" s="31"/>
      <c r="CB788" s="29"/>
      <c r="CC788" s="29"/>
      <c r="CD788" s="29"/>
      <c r="CE788" s="29"/>
      <c r="CF788" s="32"/>
      <c r="CG788" s="30"/>
      <c r="CH788" s="31"/>
      <c r="CI788" s="29"/>
      <c r="CJ788" s="29"/>
      <c r="CK788" s="29"/>
      <c r="CL788" s="29"/>
      <c r="CM788" s="32"/>
      <c r="CN788" s="30"/>
      <c r="CO788" s="31"/>
      <c r="CP788" s="29"/>
      <c r="CQ788" s="29"/>
      <c r="CR788" s="29"/>
      <c r="CS788" s="29"/>
      <c r="CT788" s="32"/>
      <c r="CU788" s="30"/>
      <c r="CV788" s="31"/>
      <c r="CW788" s="29"/>
      <c r="CX788" s="29"/>
      <c r="CY788" s="29"/>
      <c r="CZ788" s="29"/>
      <c r="DA788" s="32"/>
      <c r="DB788" s="30"/>
      <c r="DC788" s="31"/>
      <c r="DD788" s="29"/>
      <c r="DE788" s="29"/>
      <c r="DF788" s="29"/>
      <c r="DG788" s="29"/>
      <c r="DH788" s="32"/>
      <c r="DI788" s="30"/>
      <c r="DJ788" s="31"/>
      <c r="DK788" s="29"/>
      <c r="DL788" s="29"/>
      <c r="DM788" s="29"/>
      <c r="DN788" s="29"/>
      <c r="DO788" s="32"/>
      <c r="DP788" s="30"/>
      <c r="DQ788" s="31"/>
      <c r="DR788" s="29"/>
      <c r="DS788" s="29"/>
      <c r="DT788" s="29"/>
      <c r="DU788" s="29"/>
      <c r="DV788" s="32"/>
      <c r="DW788" s="30"/>
      <c r="DX788" s="31"/>
      <c r="DY788" s="29"/>
      <c r="DZ788" s="29"/>
      <c r="EA788" s="29"/>
      <c r="EB788" s="29"/>
      <c r="EC788" s="32"/>
      <c r="ED788" s="30"/>
      <c r="EE788" s="31"/>
      <c r="EF788" s="29"/>
      <c r="EG788" s="29"/>
      <c r="EH788" s="29"/>
      <c r="EI788" s="29"/>
      <c r="EJ788" s="32"/>
      <c r="EK788" s="30"/>
      <c r="EL788" s="31"/>
      <c r="EM788" s="29"/>
      <c r="EN788" s="29"/>
      <c r="EO788" s="29"/>
      <c r="EP788" s="29"/>
      <c r="EQ788" s="32"/>
      <c r="ER788" s="30"/>
      <c r="ES788" s="31"/>
      <c r="ET788" s="29"/>
      <c r="EU788" s="29"/>
      <c r="EV788" s="29"/>
      <c r="EW788" s="29"/>
      <c r="EX788" s="32"/>
      <c r="EY788" s="30"/>
      <c r="EZ788" s="31"/>
      <c r="FA788" s="29"/>
      <c r="FB788" s="29"/>
      <c r="FC788" s="29"/>
      <c r="FD788" s="29"/>
      <c r="FE788" s="32"/>
      <c r="FF788" s="30"/>
      <c r="FG788" s="31"/>
      <c r="FH788" s="29"/>
      <c r="FI788" s="29"/>
      <c r="FJ788" s="29"/>
      <c r="FK788" s="29"/>
      <c r="FL788" s="32"/>
      <c r="FM788" s="30"/>
      <c r="FN788" s="31"/>
      <c r="FO788" s="29"/>
      <c r="FP788" s="29"/>
      <c r="FQ788" s="29"/>
      <c r="FR788" s="29"/>
      <c r="FS788" s="32"/>
      <c r="FT788" s="30"/>
      <c r="FU788" s="31"/>
      <c r="FV788" s="29"/>
      <c r="FW788" s="29"/>
      <c r="FX788" s="29"/>
      <c r="FY788" s="29"/>
      <c r="FZ788" s="32"/>
      <c r="GA788" s="30"/>
      <c r="GB788" s="31"/>
      <c r="GC788" s="29"/>
      <c r="GD788" s="29"/>
      <c r="GE788" s="29"/>
      <c r="GF788" s="29"/>
      <c r="GG788" s="32"/>
      <c r="GH788" s="30"/>
      <c r="GI788" s="31"/>
      <c r="GJ788" s="29"/>
      <c r="GK788" s="29"/>
      <c r="GL788" s="29"/>
      <c r="GM788" s="29"/>
      <c r="GN788" s="32"/>
      <c r="GO788" s="30"/>
      <c r="GP788" s="31"/>
      <c r="GQ788" s="29"/>
      <c r="GR788" s="29"/>
      <c r="GS788" s="29"/>
      <c r="GT788" s="29"/>
      <c r="GU788" s="32"/>
      <c r="GV788" s="30"/>
      <c r="GW788" s="31"/>
      <c r="GX788" s="29"/>
      <c r="GY788" s="29"/>
      <c r="GZ788" s="29"/>
      <c r="HA788" s="29"/>
      <c r="HB788" s="32"/>
      <c r="HC788" s="30"/>
      <c r="HD788" s="31"/>
      <c r="HE788" s="29"/>
      <c r="HF788" s="29"/>
      <c r="HG788" s="29"/>
      <c r="HH788" s="29"/>
      <c r="HI788" s="32"/>
      <c r="HJ788" s="30"/>
      <c r="HK788" s="31"/>
      <c r="HL788" s="29"/>
      <c r="HM788" s="29"/>
      <c r="HN788" s="29"/>
      <c r="HO788" s="29"/>
      <c r="HP788" s="32"/>
      <c r="HQ788" s="30"/>
      <c r="HR788" s="31"/>
      <c r="HS788" s="29"/>
      <c r="HT788" s="29"/>
      <c r="HU788" s="29"/>
      <c r="HV788" s="29"/>
      <c r="HW788" s="32"/>
      <c r="HX788" s="30"/>
      <c r="HY788" s="31"/>
      <c r="HZ788" s="29"/>
      <c r="IA788" s="29"/>
      <c r="IB788" s="29"/>
      <c r="IC788" s="29"/>
      <c r="ID788" s="32"/>
      <c r="IE788" s="30"/>
      <c r="IF788" s="31"/>
      <c r="IG788" s="29"/>
      <c r="IH788" s="29"/>
      <c r="II788" s="29"/>
      <c r="IJ788" s="29"/>
      <c r="IK788" s="32"/>
      <c r="IL788" s="30"/>
      <c r="IM788" s="31"/>
      <c r="IN788" s="29"/>
      <c r="IO788" s="29"/>
      <c r="IP788" s="29"/>
      <c r="IQ788" s="29"/>
      <c r="IR788" s="32"/>
      <c r="IS788" s="30"/>
      <c r="IT788" s="31"/>
      <c r="IU788" s="29"/>
      <c r="IV788" s="29"/>
    </row>
    <row r="789" spans="1:256" hidden="1" outlineLevel="2" x14ac:dyDescent="0.25">
      <c r="A789" s="30" t="s">
        <v>1667</v>
      </c>
      <c r="B789" s="31">
        <v>37067</v>
      </c>
      <c r="C789" s="29" t="s">
        <v>1629</v>
      </c>
      <c r="D789" s="29" t="s">
        <v>1630</v>
      </c>
      <c r="E789" s="29"/>
      <c r="F789" s="29" t="s">
        <v>1638</v>
      </c>
      <c r="G789" s="32">
        <v>0</v>
      </c>
      <c r="H789" s="30"/>
      <c r="I789" s="31"/>
      <c r="J789" s="29"/>
      <c r="K789" s="29"/>
      <c r="L789" s="29"/>
      <c r="M789" s="29"/>
      <c r="N789" s="32"/>
      <c r="O789" s="30"/>
      <c r="P789" s="31"/>
      <c r="Q789" s="29"/>
      <c r="R789" s="29"/>
      <c r="S789" s="29"/>
      <c r="T789" s="29"/>
      <c r="U789" s="32"/>
      <c r="V789" s="30"/>
      <c r="W789" s="31"/>
      <c r="X789" s="29"/>
      <c r="Y789" s="29"/>
      <c r="Z789" s="29"/>
      <c r="AA789" s="29"/>
      <c r="AB789" s="32"/>
      <c r="AC789" s="30"/>
      <c r="AD789" s="31"/>
      <c r="AE789" s="29"/>
      <c r="AF789" s="29"/>
      <c r="AG789" s="29"/>
      <c r="AH789" s="29"/>
      <c r="AI789" s="32"/>
      <c r="AJ789" s="30"/>
      <c r="AK789" s="31"/>
      <c r="AL789" s="29"/>
      <c r="AM789" s="29"/>
      <c r="AN789" s="29"/>
      <c r="AO789" s="29"/>
      <c r="AP789" s="32"/>
      <c r="AQ789" s="30"/>
      <c r="AR789" s="31"/>
      <c r="AS789" s="29"/>
      <c r="AT789" s="29"/>
      <c r="AU789" s="29"/>
      <c r="AV789" s="29"/>
      <c r="AW789" s="32"/>
      <c r="AX789" s="30"/>
      <c r="AY789" s="31"/>
      <c r="AZ789" s="29"/>
      <c r="BA789" s="29"/>
      <c r="BB789" s="29"/>
      <c r="BC789" s="29"/>
      <c r="BD789" s="32"/>
      <c r="BE789" s="30"/>
      <c r="BF789" s="31"/>
      <c r="BG789" s="29"/>
      <c r="BH789" s="29"/>
      <c r="BI789" s="29"/>
      <c r="BJ789" s="29"/>
      <c r="BK789" s="32"/>
      <c r="BL789" s="30"/>
      <c r="BM789" s="31"/>
      <c r="BN789" s="29"/>
      <c r="BO789" s="29"/>
      <c r="BP789" s="29"/>
      <c r="BQ789" s="29"/>
      <c r="BR789" s="32"/>
      <c r="BS789" s="30"/>
      <c r="BT789" s="31"/>
      <c r="BU789" s="29"/>
      <c r="BV789" s="29"/>
      <c r="BW789" s="29"/>
      <c r="BX789" s="29"/>
      <c r="BY789" s="32"/>
      <c r="BZ789" s="30"/>
      <c r="CA789" s="31"/>
      <c r="CB789" s="29"/>
      <c r="CC789" s="29"/>
      <c r="CD789" s="29"/>
      <c r="CE789" s="29"/>
      <c r="CF789" s="32"/>
      <c r="CG789" s="30"/>
      <c r="CH789" s="31"/>
      <c r="CI789" s="29"/>
      <c r="CJ789" s="29"/>
      <c r="CK789" s="29"/>
      <c r="CL789" s="29"/>
      <c r="CM789" s="32"/>
      <c r="CN789" s="30"/>
      <c r="CO789" s="31"/>
      <c r="CP789" s="29"/>
      <c r="CQ789" s="29"/>
      <c r="CR789" s="29"/>
      <c r="CS789" s="29"/>
      <c r="CT789" s="32"/>
      <c r="CU789" s="30"/>
      <c r="CV789" s="31"/>
      <c r="CW789" s="29"/>
      <c r="CX789" s="29"/>
      <c r="CY789" s="29"/>
      <c r="CZ789" s="29"/>
      <c r="DA789" s="32"/>
      <c r="DB789" s="30"/>
      <c r="DC789" s="31"/>
      <c r="DD789" s="29"/>
      <c r="DE789" s="29"/>
      <c r="DF789" s="29"/>
      <c r="DG789" s="29"/>
      <c r="DH789" s="32"/>
      <c r="DI789" s="30"/>
      <c r="DJ789" s="31"/>
      <c r="DK789" s="29"/>
      <c r="DL789" s="29"/>
      <c r="DM789" s="29"/>
      <c r="DN789" s="29"/>
      <c r="DO789" s="32"/>
      <c r="DP789" s="30"/>
      <c r="DQ789" s="31"/>
      <c r="DR789" s="29"/>
      <c r="DS789" s="29"/>
      <c r="DT789" s="29"/>
      <c r="DU789" s="29"/>
      <c r="DV789" s="32"/>
      <c r="DW789" s="30"/>
      <c r="DX789" s="31"/>
      <c r="DY789" s="29"/>
      <c r="DZ789" s="29"/>
      <c r="EA789" s="29"/>
      <c r="EB789" s="29"/>
      <c r="EC789" s="32"/>
      <c r="ED789" s="30"/>
      <c r="EE789" s="31"/>
      <c r="EF789" s="29"/>
      <c r="EG789" s="29"/>
      <c r="EH789" s="29"/>
      <c r="EI789" s="29"/>
      <c r="EJ789" s="32"/>
      <c r="EK789" s="30"/>
      <c r="EL789" s="31"/>
      <c r="EM789" s="29"/>
      <c r="EN789" s="29"/>
      <c r="EO789" s="29"/>
      <c r="EP789" s="29"/>
      <c r="EQ789" s="32"/>
      <c r="ER789" s="30"/>
      <c r="ES789" s="31"/>
      <c r="ET789" s="29"/>
      <c r="EU789" s="29"/>
      <c r="EV789" s="29"/>
      <c r="EW789" s="29"/>
      <c r="EX789" s="32"/>
      <c r="EY789" s="30"/>
      <c r="EZ789" s="31"/>
      <c r="FA789" s="29"/>
      <c r="FB789" s="29"/>
      <c r="FC789" s="29"/>
      <c r="FD789" s="29"/>
      <c r="FE789" s="32"/>
      <c r="FF789" s="30"/>
      <c r="FG789" s="31"/>
      <c r="FH789" s="29"/>
      <c r="FI789" s="29"/>
      <c r="FJ789" s="29"/>
      <c r="FK789" s="29"/>
      <c r="FL789" s="32"/>
      <c r="FM789" s="30"/>
      <c r="FN789" s="31"/>
      <c r="FO789" s="29"/>
      <c r="FP789" s="29"/>
      <c r="FQ789" s="29"/>
      <c r="FR789" s="29"/>
      <c r="FS789" s="32"/>
      <c r="FT789" s="30"/>
      <c r="FU789" s="31"/>
      <c r="FV789" s="29"/>
      <c r="FW789" s="29"/>
      <c r="FX789" s="29"/>
      <c r="FY789" s="29"/>
      <c r="FZ789" s="32"/>
      <c r="GA789" s="30"/>
      <c r="GB789" s="31"/>
      <c r="GC789" s="29"/>
      <c r="GD789" s="29"/>
      <c r="GE789" s="29"/>
      <c r="GF789" s="29"/>
      <c r="GG789" s="32"/>
      <c r="GH789" s="30"/>
      <c r="GI789" s="31"/>
      <c r="GJ789" s="29"/>
      <c r="GK789" s="29"/>
      <c r="GL789" s="29"/>
      <c r="GM789" s="29"/>
      <c r="GN789" s="32"/>
      <c r="GO789" s="30"/>
      <c r="GP789" s="31"/>
      <c r="GQ789" s="29"/>
      <c r="GR789" s="29"/>
      <c r="GS789" s="29"/>
      <c r="GT789" s="29"/>
      <c r="GU789" s="32"/>
      <c r="GV789" s="30"/>
      <c r="GW789" s="31"/>
      <c r="GX789" s="29"/>
      <c r="GY789" s="29"/>
      <c r="GZ789" s="29"/>
      <c r="HA789" s="29"/>
      <c r="HB789" s="32"/>
      <c r="HC789" s="30"/>
      <c r="HD789" s="31"/>
      <c r="HE789" s="29"/>
      <c r="HF789" s="29"/>
      <c r="HG789" s="29"/>
      <c r="HH789" s="29"/>
      <c r="HI789" s="32"/>
      <c r="HJ789" s="30"/>
      <c r="HK789" s="31"/>
      <c r="HL789" s="29"/>
      <c r="HM789" s="29"/>
      <c r="HN789" s="29"/>
      <c r="HO789" s="29"/>
      <c r="HP789" s="32"/>
      <c r="HQ789" s="30"/>
      <c r="HR789" s="31"/>
      <c r="HS789" s="29"/>
      <c r="HT789" s="29"/>
      <c r="HU789" s="29"/>
      <c r="HV789" s="29"/>
      <c r="HW789" s="32"/>
      <c r="HX789" s="30"/>
      <c r="HY789" s="31"/>
      <c r="HZ789" s="29"/>
      <c r="IA789" s="29"/>
      <c r="IB789" s="29"/>
      <c r="IC789" s="29"/>
      <c r="ID789" s="32"/>
      <c r="IE789" s="30"/>
      <c r="IF789" s="31"/>
      <c r="IG789" s="29"/>
      <c r="IH789" s="29"/>
      <c r="II789" s="29"/>
      <c r="IJ789" s="29"/>
      <c r="IK789" s="32"/>
      <c r="IL789" s="30"/>
      <c r="IM789" s="31"/>
      <c r="IN789" s="29"/>
      <c r="IO789" s="29"/>
      <c r="IP789" s="29"/>
      <c r="IQ789" s="29"/>
      <c r="IR789" s="32"/>
      <c r="IS789" s="30"/>
      <c r="IT789" s="31"/>
      <c r="IU789" s="29"/>
      <c r="IV789" s="29"/>
    </row>
    <row r="790" spans="1:256" hidden="1" outlineLevel="2" x14ac:dyDescent="0.25">
      <c r="A790" s="30" t="s">
        <v>1668</v>
      </c>
      <c r="B790" s="31">
        <v>37067</v>
      </c>
      <c r="C790" s="29" t="s">
        <v>1654</v>
      </c>
      <c r="D790" s="29" t="s">
        <v>1630</v>
      </c>
      <c r="E790" s="29"/>
      <c r="F790" s="29" t="s">
        <v>1638</v>
      </c>
      <c r="G790" s="32">
        <v>0</v>
      </c>
      <c r="H790" s="30"/>
      <c r="I790" s="31"/>
      <c r="J790" s="29"/>
      <c r="K790" s="29"/>
      <c r="L790" s="29"/>
      <c r="M790" s="29"/>
      <c r="N790" s="32"/>
      <c r="O790" s="30"/>
      <c r="P790" s="31"/>
      <c r="Q790" s="29"/>
      <c r="R790" s="29"/>
      <c r="S790" s="29"/>
      <c r="T790" s="29"/>
      <c r="U790" s="32"/>
      <c r="V790" s="30"/>
      <c r="W790" s="31"/>
      <c r="X790" s="29"/>
      <c r="Y790" s="29"/>
      <c r="Z790" s="29"/>
      <c r="AA790" s="29"/>
      <c r="AB790" s="32"/>
      <c r="AC790" s="30"/>
      <c r="AD790" s="31"/>
      <c r="AE790" s="29"/>
      <c r="AF790" s="29"/>
      <c r="AG790" s="29"/>
      <c r="AH790" s="29"/>
      <c r="AI790" s="32"/>
      <c r="AJ790" s="30"/>
      <c r="AK790" s="31"/>
      <c r="AL790" s="29"/>
      <c r="AM790" s="29"/>
      <c r="AN790" s="29"/>
      <c r="AO790" s="29"/>
      <c r="AP790" s="32"/>
      <c r="AQ790" s="30"/>
      <c r="AR790" s="31"/>
      <c r="AS790" s="29"/>
      <c r="AT790" s="29"/>
      <c r="AU790" s="29"/>
      <c r="AV790" s="29"/>
      <c r="AW790" s="32"/>
      <c r="AX790" s="30"/>
      <c r="AY790" s="31"/>
      <c r="AZ790" s="29"/>
      <c r="BA790" s="29"/>
      <c r="BB790" s="29"/>
      <c r="BC790" s="29"/>
      <c r="BD790" s="32"/>
      <c r="BE790" s="30"/>
      <c r="BF790" s="31"/>
      <c r="BG790" s="29"/>
      <c r="BH790" s="29"/>
      <c r="BI790" s="29"/>
      <c r="BJ790" s="29"/>
      <c r="BK790" s="32"/>
      <c r="BL790" s="30"/>
      <c r="BM790" s="31"/>
      <c r="BN790" s="29"/>
      <c r="BO790" s="29"/>
      <c r="BP790" s="29"/>
      <c r="BQ790" s="29"/>
      <c r="BR790" s="32"/>
      <c r="BS790" s="30"/>
      <c r="BT790" s="31"/>
      <c r="BU790" s="29"/>
      <c r="BV790" s="29"/>
      <c r="BW790" s="29"/>
      <c r="BX790" s="29"/>
      <c r="BY790" s="32"/>
      <c r="BZ790" s="30"/>
      <c r="CA790" s="31"/>
      <c r="CB790" s="29"/>
      <c r="CC790" s="29"/>
      <c r="CD790" s="29"/>
      <c r="CE790" s="29"/>
      <c r="CF790" s="32"/>
      <c r="CG790" s="30"/>
      <c r="CH790" s="31"/>
      <c r="CI790" s="29"/>
      <c r="CJ790" s="29"/>
      <c r="CK790" s="29"/>
      <c r="CL790" s="29"/>
      <c r="CM790" s="32"/>
      <c r="CN790" s="30"/>
      <c r="CO790" s="31"/>
      <c r="CP790" s="29"/>
      <c r="CQ790" s="29"/>
      <c r="CR790" s="29"/>
      <c r="CS790" s="29"/>
      <c r="CT790" s="32"/>
      <c r="CU790" s="30"/>
      <c r="CV790" s="31"/>
      <c r="CW790" s="29"/>
      <c r="CX790" s="29"/>
      <c r="CY790" s="29"/>
      <c r="CZ790" s="29"/>
      <c r="DA790" s="32"/>
      <c r="DB790" s="30"/>
      <c r="DC790" s="31"/>
      <c r="DD790" s="29"/>
      <c r="DE790" s="29"/>
      <c r="DF790" s="29"/>
      <c r="DG790" s="29"/>
      <c r="DH790" s="32"/>
      <c r="DI790" s="30"/>
      <c r="DJ790" s="31"/>
      <c r="DK790" s="29"/>
      <c r="DL790" s="29"/>
      <c r="DM790" s="29"/>
      <c r="DN790" s="29"/>
      <c r="DO790" s="32"/>
      <c r="DP790" s="30"/>
      <c r="DQ790" s="31"/>
      <c r="DR790" s="29"/>
      <c r="DS790" s="29"/>
      <c r="DT790" s="29"/>
      <c r="DU790" s="29"/>
      <c r="DV790" s="32"/>
      <c r="DW790" s="30"/>
      <c r="DX790" s="31"/>
      <c r="DY790" s="29"/>
      <c r="DZ790" s="29"/>
      <c r="EA790" s="29"/>
      <c r="EB790" s="29"/>
      <c r="EC790" s="32"/>
      <c r="ED790" s="30"/>
      <c r="EE790" s="31"/>
      <c r="EF790" s="29"/>
      <c r="EG790" s="29"/>
      <c r="EH790" s="29"/>
      <c r="EI790" s="29"/>
      <c r="EJ790" s="32"/>
      <c r="EK790" s="30"/>
      <c r="EL790" s="31"/>
      <c r="EM790" s="29"/>
      <c r="EN790" s="29"/>
      <c r="EO790" s="29"/>
      <c r="EP790" s="29"/>
      <c r="EQ790" s="32"/>
      <c r="ER790" s="30"/>
      <c r="ES790" s="31"/>
      <c r="ET790" s="29"/>
      <c r="EU790" s="29"/>
      <c r="EV790" s="29"/>
      <c r="EW790" s="29"/>
      <c r="EX790" s="32"/>
      <c r="EY790" s="30"/>
      <c r="EZ790" s="31"/>
      <c r="FA790" s="29"/>
      <c r="FB790" s="29"/>
      <c r="FC790" s="29"/>
      <c r="FD790" s="29"/>
      <c r="FE790" s="32"/>
      <c r="FF790" s="30"/>
      <c r="FG790" s="31"/>
      <c r="FH790" s="29"/>
      <c r="FI790" s="29"/>
      <c r="FJ790" s="29"/>
      <c r="FK790" s="29"/>
      <c r="FL790" s="32"/>
      <c r="FM790" s="30"/>
      <c r="FN790" s="31"/>
      <c r="FO790" s="29"/>
      <c r="FP790" s="29"/>
      <c r="FQ790" s="29"/>
      <c r="FR790" s="29"/>
      <c r="FS790" s="32"/>
      <c r="FT790" s="30"/>
      <c r="FU790" s="31"/>
      <c r="FV790" s="29"/>
      <c r="FW790" s="29"/>
      <c r="FX790" s="29"/>
      <c r="FY790" s="29"/>
      <c r="FZ790" s="32"/>
      <c r="GA790" s="30"/>
      <c r="GB790" s="31"/>
      <c r="GC790" s="29"/>
      <c r="GD790" s="29"/>
      <c r="GE790" s="29"/>
      <c r="GF790" s="29"/>
      <c r="GG790" s="32"/>
      <c r="GH790" s="30"/>
      <c r="GI790" s="31"/>
      <c r="GJ790" s="29"/>
      <c r="GK790" s="29"/>
      <c r="GL790" s="29"/>
      <c r="GM790" s="29"/>
      <c r="GN790" s="32"/>
      <c r="GO790" s="30"/>
      <c r="GP790" s="31"/>
      <c r="GQ790" s="29"/>
      <c r="GR790" s="29"/>
      <c r="GS790" s="29"/>
      <c r="GT790" s="29"/>
      <c r="GU790" s="32"/>
      <c r="GV790" s="30"/>
      <c r="GW790" s="31"/>
      <c r="GX790" s="29"/>
      <c r="GY790" s="29"/>
      <c r="GZ790" s="29"/>
      <c r="HA790" s="29"/>
      <c r="HB790" s="32"/>
      <c r="HC790" s="30"/>
      <c r="HD790" s="31"/>
      <c r="HE790" s="29"/>
      <c r="HF790" s="29"/>
      <c r="HG790" s="29"/>
      <c r="HH790" s="29"/>
      <c r="HI790" s="32"/>
      <c r="HJ790" s="30"/>
      <c r="HK790" s="31"/>
      <c r="HL790" s="29"/>
      <c r="HM790" s="29"/>
      <c r="HN790" s="29"/>
      <c r="HO790" s="29"/>
      <c r="HP790" s="32"/>
      <c r="HQ790" s="30"/>
      <c r="HR790" s="31"/>
      <c r="HS790" s="29"/>
      <c r="HT790" s="29"/>
      <c r="HU790" s="29"/>
      <c r="HV790" s="29"/>
      <c r="HW790" s="32"/>
      <c r="HX790" s="30"/>
      <c r="HY790" s="31"/>
      <c r="HZ790" s="29"/>
      <c r="IA790" s="29"/>
      <c r="IB790" s="29"/>
      <c r="IC790" s="29"/>
      <c r="ID790" s="32"/>
      <c r="IE790" s="30"/>
      <c r="IF790" s="31"/>
      <c r="IG790" s="29"/>
      <c r="IH790" s="29"/>
      <c r="II790" s="29"/>
      <c r="IJ790" s="29"/>
      <c r="IK790" s="32"/>
      <c r="IL790" s="30"/>
      <c r="IM790" s="31"/>
      <c r="IN790" s="29"/>
      <c r="IO790" s="29"/>
      <c r="IP790" s="29"/>
      <c r="IQ790" s="29"/>
      <c r="IR790" s="32"/>
      <c r="IS790" s="30"/>
      <c r="IT790" s="31"/>
      <c r="IU790" s="29"/>
      <c r="IV790" s="29"/>
    </row>
    <row r="791" spans="1:256" hidden="1" outlineLevel="2" x14ac:dyDescent="0.25">
      <c r="A791" s="30" t="s">
        <v>1669</v>
      </c>
      <c r="B791" s="31">
        <v>37067</v>
      </c>
      <c r="C791" s="29" t="s">
        <v>1654</v>
      </c>
      <c r="D791" s="29" t="s">
        <v>1630</v>
      </c>
      <c r="E791" s="29"/>
      <c r="F791" s="29" t="s">
        <v>1638</v>
      </c>
      <c r="G791" s="32">
        <v>0</v>
      </c>
      <c r="H791" s="30"/>
      <c r="I791" s="31"/>
      <c r="J791" s="29"/>
      <c r="K791" s="29"/>
      <c r="L791" s="29"/>
      <c r="M791" s="29"/>
      <c r="N791" s="32"/>
      <c r="O791" s="30"/>
      <c r="P791" s="31"/>
      <c r="Q791" s="29"/>
      <c r="R791" s="29"/>
      <c r="S791" s="29"/>
      <c r="T791" s="29"/>
      <c r="U791" s="32"/>
      <c r="V791" s="30"/>
      <c r="W791" s="31"/>
      <c r="X791" s="29"/>
      <c r="Y791" s="29"/>
      <c r="Z791" s="29"/>
      <c r="AA791" s="29"/>
      <c r="AB791" s="32"/>
      <c r="AC791" s="30"/>
      <c r="AD791" s="31"/>
      <c r="AE791" s="29"/>
      <c r="AF791" s="29"/>
      <c r="AG791" s="29"/>
      <c r="AH791" s="29"/>
      <c r="AI791" s="32"/>
      <c r="AJ791" s="30"/>
      <c r="AK791" s="31"/>
      <c r="AL791" s="29"/>
      <c r="AM791" s="29"/>
      <c r="AN791" s="29"/>
      <c r="AO791" s="29"/>
      <c r="AP791" s="32"/>
      <c r="AQ791" s="30"/>
      <c r="AR791" s="31"/>
      <c r="AS791" s="29"/>
      <c r="AT791" s="29"/>
      <c r="AU791" s="29"/>
      <c r="AV791" s="29"/>
      <c r="AW791" s="32"/>
      <c r="AX791" s="30"/>
      <c r="AY791" s="31"/>
      <c r="AZ791" s="29"/>
      <c r="BA791" s="29"/>
      <c r="BB791" s="29"/>
      <c r="BC791" s="29"/>
      <c r="BD791" s="32"/>
      <c r="BE791" s="30"/>
      <c r="BF791" s="31"/>
      <c r="BG791" s="29"/>
      <c r="BH791" s="29"/>
      <c r="BI791" s="29"/>
      <c r="BJ791" s="29"/>
      <c r="BK791" s="32"/>
      <c r="BL791" s="30"/>
      <c r="BM791" s="31"/>
      <c r="BN791" s="29"/>
      <c r="BO791" s="29"/>
      <c r="BP791" s="29"/>
      <c r="BQ791" s="29"/>
      <c r="BR791" s="32"/>
      <c r="BS791" s="30"/>
      <c r="BT791" s="31"/>
      <c r="BU791" s="29"/>
      <c r="BV791" s="29"/>
      <c r="BW791" s="29"/>
      <c r="BX791" s="29"/>
      <c r="BY791" s="32"/>
      <c r="BZ791" s="30"/>
      <c r="CA791" s="31"/>
      <c r="CB791" s="29"/>
      <c r="CC791" s="29"/>
      <c r="CD791" s="29"/>
      <c r="CE791" s="29"/>
      <c r="CF791" s="32"/>
      <c r="CG791" s="30"/>
      <c r="CH791" s="31"/>
      <c r="CI791" s="29"/>
      <c r="CJ791" s="29"/>
      <c r="CK791" s="29"/>
      <c r="CL791" s="29"/>
      <c r="CM791" s="32"/>
      <c r="CN791" s="30"/>
      <c r="CO791" s="31"/>
      <c r="CP791" s="29"/>
      <c r="CQ791" s="29"/>
      <c r="CR791" s="29"/>
      <c r="CS791" s="29"/>
      <c r="CT791" s="32"/>
      <c r="CU791" s="30"/>
      <c r="CV791" s="31"/>
      <c r="CW791" s="29"/>
      <c r="CX791" s="29"/>
      <c r="CY791" s="29"/>
      <c r="CZ791" s="29"/>
      <c r="DA791" s="32"/>
      <c r="DB791" s="30"/>
      <c r="DC791" s="31"/>
      <c r="DD791" s="29"/>
      <c r="DE791" s="29"/>
      <c r="DF791" s="29"/>
      <c r="DG791" s="29"/>
      <c r="DH791" s="32"/>
      <c r="DI791" s="30"/>
      <c r="DJ791" s="31"/>
      <c r="DK791" s="29"/>
      <c r="DL791" s="29"/>
      <c r="DM791" s="29"/>
      <c r="DN791" s="29"/>
      <c r="DO791" s="32"/>
      <c r="DP791" s="30"/>
      <c r="DQ791" s="31"/>
      <c r="DR791" s="29"/>
      <c r="DS791" s="29"/>
      <c r="DT791" s="29"/>
      <c r="DU791" s="29"/>
      <c r="DV791" s="32"/>
      <c r="DW791" s="30"/>
      <c r="DX791" s="31"/>
      <c r="DY791" s="29"/>
      <c r="DZ791" s="29"/>
      <c r="EA791" s="29"/>
      <c r="EB791" s="29"/>
      <c r="EC791" s="32"/>
      <c r="ED791" s="30"/>
      <c r="EE791" s="31"/>
      <c r="EF791" s="29"/>
      <c r="EG791" s="29"/>
      <c r="EH791" s="29"/>
      <c r="EI791" s="29"/>
      <c r="EJ791" s="32"/>
      <c r="EK791" s="30"/>
      <c r="EL791" s="31"/>
      <c r="EM791" s="29"/>
      <c r="EN791" s="29"/>
      <c r="EO791" s="29"/>
      <c r="EP791" s="29"/>
      <c r="EQ791" s="32"/>
      <c r="ER791" s="30"/>
      <c r="ES791" s="31"/>
      <c r="ET791" s="29"/>
      <c r="EU791" s="29"/>
      <c r="EV791" s="29"/>
      <c r="EW791" s="29"/>
      <c r="EX791" s="32"/>
      <c r="EY791" s="30"/>
      <c r="EZ791" s="31"/>
      <c r="FA791" s="29"/>
      <c r="FB791" s="29"/>
      <c r="FC791" s="29"/>
      <c r="FD791" s="29"/>
      <c r="FE791" s="32"/>
      <c r="FF791" s="30"/>
      <c r="FG791" s="31"/>
      <c r="FH791" s="29"/>
      <c r="FI791" s="29"/>
      <c r="FJ791" s="29"/>
      <c r="FK791" s="29"/>
      <c r="FL791" s="32"/>
      <c r="FM791" s="30"/>
      <c r="FN791" s="31"/>
      <c r="FO791" s="29"/>
      <c r="FP791" s="29"/>
      <c r="FQ791" s="29"/>
      <c r="FR791" s="29"/>
      <c r="FS791" s="32"/>
      <c r="FT791" s="30"/>
      <c r="FU791" s="31"/>
      <c r="FV791" s="29"/>
      <c r="FW791" s="29"/>
      <c r="FX791" s="29"/>
      <c r="FY791" s="29"/>
      <c r="FZ791" s="32"/>
      <c r="GA791" s="30"/>
      <c r="GB791" s="31"/>
      <c r="GC791" s="29"/>
      <c r="GD791" s="29"/>
      <c r="GE791" s="29"/>
      <c r="GF791" s="29"/>
      <c r="GG791" s="32"/>
      <c r="GH791" s="30"/>
      <c r="GI791" s="31"/>
      <c r="GJ791" s="29"/>
      <c r="GK791" s="29"/>
      <c r="GL791" s="29"/>
      <c r="GM791" s="29"/>
      <c r="GN791" s="32"/>
      <c r="GO791" s="30"/>
      <c r="GP791" s="31"/>
      <c r="GQ791" s="29"/>
      <c r="GR791" s="29"/>
      <c r="GS791" s="29"/>
      <c r="GT791" s="29"/>
      <c r="GU791" s="32"/>
      <c r="GV791" s="30"/>
      <c r="GW791" s="31"/>
      <c r="GX791" s="29"/>
      <c r="GY791" s="29"/>
      <c r="GZ791" s="29"/>
      <c r="HA791" s="29"/>
      <c r="HB791" s="32"/>
      <c r="HC791" s="30"/>
      <c r="HD791" s="31"/>
      <c r="HE791" s="29"/>
      <c r="HF791" s="29"/>
      <c r="HG791" s="29"/>
      <c r="HH791" s="29"/>
      <c r="HI791" s="32"/>
      <c r="HJ791" s="30"/>
      <c r="HK791" s="31"/>
      <c r="HL791" s="29"/>
      <c r="HM791" s="29"/>
      <c r="HN791" s="29"/>
      <c r="HO791" s="29"/>
      <c r="HP791" s="32"/>
      <c r="HQ791" s="30"/>
      <c r="HR791" s="31"/>
      <c r="HS791" s="29"/>
      <c r="HT791" s="29"/>
      <c r="HU791" s="29"/>
      <c r="HV791" s="29"/>
      <c r="HW791" s="32"/>
      <c r="HX791" s="30"/>
      <c r="HY791" s="31"/>
      <c r="HZ791" s="29"/>
      <c r="IA791" s="29"/>
      <c r="IB791" s="29"/>
      <c r="IC791" s="29"/>
      <c r="ID791" s="32"/>
      <c r="IE791" s="30"/>
      <c r="IF791" s="31"/>
      <c r="IG791" s="29"/>
      <c r="IH791" s="29"/>
      <c r="II791" s="29"/>
      <c r="IJ791" s="29"/>
      <c r="IK791" s="32"/>
      <c r="IL791" s="30"/>
      <c r="IM791" s="31"/>
      <c r="IN791" s="29"/>
      <c r="IO791" s="29"/>
      <c r="IP791" s="29"/>
      <c r="IQ791" s="29"/>
      <c r="IR791" s="32"/>
      <c r="IS791" s="30"/>
      <c r="IT791" s="31"/>
      <c r="IU791" s="29"/>
      <c r="IV791" s="29"/>
    </row>
    <row r="792" spans="1:256" hidden="1" outlineLevel="2" x14ac:dyDescent="0.25">
      <c r="A792" s="30" t="s">
        <v>1694</v>
      </c>
      <c r="B792" s="31">
        <v>37067</v>
      </c>
      <c r="C792" s="29" t="s">
        <v>1695</v>
      </c>
      <c r="D792" s="29" t="s">
        <v>1630</v>
      </c>
      <c r="E792" s="29"/>
      <c r="F792" s="29" t="s">
        <v>1638</v>
      </c>
      <c r="G792" s="32">
        <v>15490</v>
      </c>
      <c r="H792" s="30"/>
      <c r="I792" s="31"/>
      <c r="J792" s="29"/>
      <c r="K792" s="29"/>
      <c r="L792" s="29"/>
      <c r="M792" s="29"/>
      <c r="N792" s="32"/>
      <c r="O792" s="30"/>
      <c r="P792" s="31"/>
      <c r="Q792" s="29"/>
      <c r="R792" s="29"/>
      <c r="S792" s="29"/>
      <c r="T792" s="29"/>
      <c r="U792" s="32"/>
      <c r="V792" s="30"/>
      <c r="W792" s="31"/>
      <c r="X792" s="29"/>
      <c r="Y792" s="29"/>
      <c r="Z792" s="29"/>
      <c r="AA792" s="29"/>
      <c r="AB792" s="32"/>
      <c r="AC792" s="30"/>
      <c r="AD792" s="31"/>
      <c r="AE792" s="29"/>
      <c r="AF792" s="29"/>
      <c r="AG792" s="29"/>
      <c r="AH792" s="29"/>
      <c r="AI792" s="32"/>
      <c r="AJ792" s="30"/>
      <c r="AK792" s="31"/>
      <c r="AL792" s="29"/>
      <c r="AM792" s="29"/>
      <c r="AN792" s="29"/>
      <c r="AO792" s="29"/>
      <c r="AP792" s="32"/>
      <c r="AQ792" s="30"/>
      <c r="AR792" s="31"/>
      <c r="AS792" s="29"/>
      <c r="AT792" s="29"/>
      <c r="AU792" s="29"/>
      <c r="AV792" s="29"/>
      <c r="AW792" s="32"/>
      <c r="AX792" s="30"/>
      <c r="AY792" s="31"/>
      <c r="AZ792" s="29"/>
      <c r="BA792" s="29"/>
      <c r="BB792" s="29"/>
      <c r="BC792" s="29"/>
      <c r="BD792" s="32"/>
      <c r="BE792" s="30"/>
      <c r="BF792" s="31"/>
      <c r="BG792" s="29"/>
      <c r="BH792" s="29"/>
      <c r="BI792" s="29"/>
      <c r="BJ792" s="29"/>
      <c r="BK792" s="32"/>
      <c r="BL792" s="30"/>
      <c r="BM792" s="31"/>
      <c r="BN792" s="29"/>
      <c r="BO792" s="29"/>
      <c r="BP792" s="29"/>
      <c r="BQ792" s="29"/>
      <c r="BR792" s="32"/>
      <c r="BS792" s="30"/>
      <c r="BT792" s="31"/>
      <c r="BU792" s="29"/>
      <c r="BV792" s="29"/>
      <c r="BW792" s="29"/>
      <c r="BX792" s="29"/>
      <c r="BY792" s="32"/>
      <c r="BZ792" s="30"/>
      <c r="CA792" s="31"/>
      <c r="CB792" s="29"/>
      <c r="CC792" s="29"/>
      <c r="CD792" s="29"/>
      <c r="CE792" s="29"/>
      <c r="CF792" s="32"/>
      <c r="CG792" s="30"/>
      <c r="CH792" s="31"/>
      <c r="CI792" s="29"/>
      <c r="CJ792" s="29"/>
      <c r="CK792" s="29"/>
      <c r="CL792" s="29"/>
      <c r="CM792" s="32"/>
      <c r="CN792" s="30"/>
      <c r="CO792" s="31"/>
      <c r="CP792" s="29"/>
      <c r="CQ792" s="29"/>
      <c r="CR792" s="29"/>
      <c r="CS792" s="29"/>
      <c r="CT792" s="32"/>
      <c r="CU792" s="30"/>
      <c r="CV792" s="31"/>
      <c r="CW792" s="29"/>
      <c r="CX792" s="29"/>
      <c r="CY792" s="29"/>
      <c r="CZ792" s="29"/>
      <c r="DA792" s="32"/>
      <c r="DB792" s="30"/>
      <c r="DC792" s="31"/>
      <c r="DD792" s="29"/>
      <c r="DE792" s="29"/>
      <c r="DF792" s="29"/>
      <c r="DG792" s="29"/>
      <c r="DH792" s="32"/>
      <c r="DI792" s="30"/>
      <c r="DJ792" s="31"/>
      <c r="DK792" s="29"/>
      <c r="DL792" s="29"/>
      <c r="DM792" s="29"/>
      <c r="DN792" s="29"/>
      <c r="DO792" s="32"/>
      <c r="DP792" s="30"/>
      <c r="DQ792" s="31"/>
      <c r="DR792" s="29"/>
      <c r="DS792" s="29"/>
      <c r="DT792" s="29"/>
      <c r="DU792" s="29"/>
      <c r="DV792" s="32"/>
      <c r="DW792" s="30"/>
      <c r="DX792" s="31"/>
      <c r="DY792" s="29"/>
      <c r="DZ792" s="29"/>
      <c r="EA792" s="29"/>
      <c r="EB792" s="29"/>
      <c r="EC792" s="32"/>
      <c r="ED792" s="30"/>
      <c r="EE792" s="31"/>
      <c r="EF792" s="29"/>
      <c r="EG792" s="29"/>
      <c r="EH792" s="29"/>
      <c r="EI792" s="29"/>
      <c r="EJ792" s="32"/>
      <c r="EK792" s="30"/>
      <c r="EL792" s="31"/>
      <c r="EM792" s="29"/>
      <c r="EN792" s="29"/>
      <c r="EO792" s="29"/>
      <c r="EP792" s="29"/>
      <c r="EQ792" s="32"/>
      <c r="ER792" s="30"/>
      <c r="ES792" s="31"/>
      <c r="ET792" s="29"/>
      <c r="EU792" s="29"/>
      <c r="EV792" s="29"/>
      <c r="EW792" s="29"/>
      <c r="EX792" s="32"/>
      <c r="EY792" s="30"/>
      <c r="EZ792" s="31"/>
      <c r="FA792" s="29"/>
      <c r="FB792" s="29"/>
      <c r="FC792" s="29"/>
      <c r="FD792" s="29"/>
      <c r="FE792" s="32"/>
      <c r="FF792" s="30"/>
      <c r="FG792" s="31"/>
      <c r="FH792" s="29"/>
      <c r="FI792" s="29"/>
      <c r="FJ792" s="29"/>
      <c r="FK792" s="29"/>
      <c r="FL792" s="32"/>
      <c r="FM792" s="30"/>
      <c r="FN792" s="31"/>
      <c r="FO792" s="29"/>
      <c r="FP792" s="29"/>
      <c r="FQ792" s="29"/>
      <c r="FR792" s="29"/>
      <c r="FS792" s="32"/>
      <c r="FT792" s="30"/>
      <c r="FU792" s="31"/>
      <c r="FV792" s="29"/>
      <c r="FW792" s="29"/>
      <c r="FX792" s="29"/>
      <c r="FY792" s="29"/>
      <c r="FZ792" s="32"/>
      <c r="GA792" s="30"/>
      <c r="GB792" s="31"/>
      <c r="GC792" s="29"/>
      <c r="GD792" s="29"/>
      <c r="GE792" s="29"/>
      <c r="GF792" s="29"/>
      <c r="GG792" s="32"/>
      <c r="GH792" s="30"/>
      <c r="GI792" s="31"/>
      <c r="GJ792" s="29"/>
      <c r="GK792" s="29"/>
      <c r="GL792" s="29"/>
      <c r="GM792" s="29"/>
      <c r="GN792" s="32"/>
      <c r="GO792" s="30"/>
      <c r="GP792" s="31"/>
      <c r="GQ792" s="29"/>
      <c r="GR792" s="29"/>
      <c r="GS792" s="29"/>
      <c r="GT792" s="29"/>
      <c r="GU792" s="32"/>
      <c r="GV792" s="30"/>
      <c r="GW792" s="31"/>
      <c r="GX792" s="29"/>
      <c r="GY792" s="29"/>
      <c r="GZ792" s="29"/>
      <c r="HA792" s="29"/>
      <c r="HB792" s="32"/>
      <c r="HC792" s="30"/>
      <c r="HD792" s="31"/>
      <c r="HE792" s="29"/>
      <c r="HF792" s="29"/>
      <c r="HG792" s="29"/>
      <c r="HH792" s="29"/>
      <c r="HI792" s="32"/>
      <c r="HJ792" s="30"/>
      <c r="HK792" s="31"/>
      <c r="HL792" s="29"/>
      <c r="HM792" s="29"/>
      <c r="HN792" s="29"/>
      <c r="HO792" s="29"/>
      <c r="HP792" s="32"/>
      <c r="HQ792" s="30"/>
      <c r="HR792" s="31"/>
      <c r="HS792" s="29"/>
      <c r="HT792" s="29"/>
      <c r="HU792" s="29"/>
      <c r="HV792" s="29"/>
      <c r="HW792" s="32"/>
      <c r="HX792" s="30"/>
      <c r="HY792" s="31"/>
      <c r="HZ792" s="29"/>
      <c r="IA792" s="29"/>
      <c r="IB792" s="29"/>
      <c r="IC792" s="29"/>
      <c r="ID792" s="32"/>
      <c r="IE792" s="30"/>
      <c r="IF792" s="31"/>
      <c r="IG792" s="29"/>
      <c r="IH792" s="29"/>
      <c r="II792" s="29"/>
      <c r="IJ792" s="29"/>
      <c r="IK792" s="32"/>
      <c r="IL792" s="30"/>
      <c r="IM792" s="31"/>
      <c r="IN792" s="29"/>
      <c r="IO792" s="29"/>
      <c r="IP792" s="29"/>
      <c r="IQ792" s="29"/>
      <c r="IR792" s="32"/>
      <c r="IS792" s="30"/>
      <c r="IT792" s="31"/>
      <c r="IU792" s="29"/>
      <c r="IV792" s="29"/>
    </row>
    <row r="793" spans="1:256" hidden="1" outlineLevel="2" x14ac:dyDescent="0.25">
      <c r="A793" s="30" t="s">
        <v>1662</v>
      </c>
      <c r="B793" s="31">
        <v>37067</v>
      </c>
      <c r="C793" s="29" t="s">
        <v>1663</v>
      </c>
      <c r="D793" s="29" t="s">
        <v>1630</v>
      </c>
      <c r="E793" s="29"/>
      <c r="F793" s="29" t="s">
        <v>1638</v>
      </c>
      <c r="G793" s="32">
        <v>0</v>
      </c>
      <c r="H793" s="30"/>
      <c r="I793" s="31"/>
      <c r="J793" s="29"/>
      <c r="K793" s="29"/>
      <c r="L793" s="29"/>
      <c r="M793" s="29"/>
      <c r="N793" s="32"/>
      <c r="O793" s="30"/>
      <c r="P793" s="31"/>
      <c r="Q793" s="29"/>
      <c r="R793" s="29"/>
      <c r="S793" s="29"/>
      <c r="T793" s="29"/>
      <c r="U793" s="32"/>
      <c r="V793" s="30"/>
      <c r="W793" s="31"/>
      <c r="X793" s="29"/>
      <c r="Y793" s="29"/>
      <c r="Z793" s="29"/>
      <c r="AA793" s="29"/>
      <c r="AB793" s="32"/>
      <c r="AC793" s="30"/>
      <c r="AD793" s="31"/>
      <c r="AE793" s="29"/>
      <c r="AF793" s="29"/>
      <c r="AG793" s="29"/>
      <c r="AH793" s="29"/>
      <c r="AI793" s="32"/>
      <c r="AJ793" s="30"/>
      <c r="AK793" s="31"/>
      <c r="AL793" s="29"/>
      <c r="AM793" s="29"/>
      <c r="AN793" s="29"/>
      <c r="AO793" s="29"/>
      <c r="AP793" s="32"/>
      <c r="AQ793" s="30"/>
      <c r="AR793" s="31"/>
      <c r="AS793" s="29"/>
      <c r="AT793" s="29"/>
      <c r="AU793" s="29"/>
      <c r="AV793" s="29"/>
      <c r="AW793" s="32"/>
      <c r="AX793" s="30"/>
      <c r="AY793" s="31"/>
      <c r="AZ793" s="29"/>
      <c r="BA793" s="29"/>
      <c r="BB793" s="29"/>
      <c r="BC793" s="29"/>
      <c r="BD793" s="32"/>
      <c r="BE793" s="30"/>
      <c r="BF793" s="31"/>
      <c r="BG793" s="29"/>
      <c r="BH793" s="29"/>
      <c r="BI793" s="29"/>
      <c r="BJ793" s="29"/>
      <c r="BK793" s="32"/>
      <c r="BL793" s="30"/>
      <c r="BM793" s="31"/>
      <c r="BN793" s="29"/>
      <c r="BO793" s="29"/>
      <c r="BP793" s="29"/>
      <c r="BQ793" s="29"/>
      <c r="BR793" s="32"/>
      <c r="BS793" s="30"/>
      <c r="BT793" s="31"/>
      <c r="BU793" s="29"/>
      <c r="BV793" s="29"/>
      <c r="BW793" s="29"/>
      <c r="BX793" s="29"/>
      <c r="BY793" s="32"/>
      <c r="BZ793" s="30"/>
      <c r="CA793" s="31"/>
      <c r="CB793" s="29"/>
      <c r="CC793" s="29"/>
      <c r="CD793" s="29"/>
      <c r="CE793" s="29"/>
      <c r="CF793" s="32"/>
      <c r="CG793" s="30"/>
      <c r="CH793" s="31"/>
      <c r="CI793" s="29"/>
      <c r="CJ793" s="29"/>
      <c r="CK793" s="29"/>
      <c r="CL793" s="29"/>
      <c r="CM793" s="32"/>
      <c r="CN793" s="30"/>
      <c r="CO793" s="31"/>
      <c r="CP793" s="29"/>
      <c r="CQ793" s="29"/>
      <c r="CR793" s="29"/>
      <c r="CS793" s="29"/>
      <c r="CT793" s="32"/>
      <c r="CU793" s="30"/>
      <c r="CV793" s="31"/>
      <c r="CW793" s="29"/>
      <c r="CX793" s="29"/>
      <c r="CY793" s="29"/>
      <c r="CZ793" s="29"/>
      <c r="DA793" s="32"/>
      <c r="DB793" s="30"/>
      <c r="DC793" s="31"/>
      <c r="DD793" s="29"/>
      <c r="DE793" s="29"/>
      <c r="DF793" s="29"/>
      <c r="DG793" s="29"/>
      <c r="DH793" s="32"/>
      <c r="DI793" s="30"/>
      <c r="DJ793" s="31"/>
      <c r="DK793" s="29"/>
      <c r="DL793" s="29"/>
      <c r="DM793" s="29"/>
      <c r="DN793" s="29"/>
      <c r="DO793" s="32"/>
      <c r="DP793" s="30"/>
      <c r="DQ793" s="31"/>
      <c r="DR793" s="29"/>
      <c r="DS793" s="29"/>
      <c r="DT793" s="29"/>
      <c r="DU793" s="29"/>
      <c r="DV793" s="32"/>
      <c r="DW793" s="30"/>
      <c r="DX793" s="31"/>
      <c r="DY793" s="29"/>
      <c r="DZ793" s="29"/>
      <c r="EA793" s="29"/>
      <c r="EB793" s="29"/>
      <c r="EC793" s="32"/>
      <c r="ED793" s="30"/>
      <c r="EE793" s="31"/>
      <c r="EF793" s="29"/>
      <c r="EG793" s="29"/>
      <c r="EH793" s="29"/>
      <c r="EI793" s="29"/>
      <c r="EJ793" s="32"/>
      <c r="EK793" s="30"/>
      <c r="EL793" s="31"/>
      <c r="EM793" s="29"/>
      <c r="EN793" s="29"/>
      <c r="EO793" s="29"/>
      <c r="EP793" s="29"/>
      <c r="EQ793" s="32"/>
      <c r="ER793" s="30"/>
      <c r="ES793" s="31"/>
      <c r="ET793" s="29"/>
      <c r="EU793" s="29"/>
      <c r="EV793" s="29"/>
      <c r="EW793" s="29"/>
      <c r="EX793" s="32"/>
      <c r="EY793" s="30"/>
      <c r="EZ793" s="31"/>
      <c r="FA793" s="29"/>
      <c r="FB793" s="29"/>
      <c r="FC793" s="29"/>
      <c r="FD793" s="29"/>
      <c r="FE793" s="32"/>
      <c r="FF793" s="30"/>
      <c r="FG793" s="31"/>
      <c r="FH793" s="29"/>
      <c r="FI793" s="29"/>
      <c r="FJ793" s="29"/>
      <c r="FK793" s="29"/>
      <c r="FL793" s="32"/>
      <c r="FM793" s="30"/>
      <c r="FN793" s="31"/>
      <c r="FO793" s="29"/>
      <c r="FP793" s="29"/>
      <c r="FQ793" s="29"/>
      <c r="FR793" s="29"/>
      <c r="FS793" s="32"/>
      <c r="FT793" s="30"/>
      <c r="FU793" s="31"/>
      <c r="FV793" s="29"/>
      <c r="FW793" s="29"/>
      <c r="FX793" s="29"/>
      <c r="FY793" s="29"/>
      <c r="FZ793" s="32"/>
      <c r="GA793" s="30"/>
      <c r="GB793" s="31"/>
      <c r="GC793" s="29"/>
      <c r="GD793" s="29"/>
      <c r="GE793" s="29"/>
      <c r="GF793" s="29"/>
      <c r="GG793" s="32"/>
      <c r="GH793" s="30"/>
      <c r="GI793" s="31"/>
      <c r="GJ793" s="29"/>
      <c r="GK793" s="29"/>
      <c r="GL793" s="29"/>
      <c r="GM793" s="29"/>
      <c r="GN793" s="32"/>
      <c r="GO793" s="30"/>
      <c r="GP793" s="31"/>
      <c r="GQ793" s="29"/>
      <c r="GR793" s="29"/>
      <c r="GS793" s="29"/>
      <c r="GT793" s="29"/>
      <c r="GU793" s="32"/>
      <c r="GV793" s="30"/>
      <c r="GW793" s="31"/>
      <c r="GX793" s="29"/>
      <c r="GY793" s="29"/>
      <c r="GZ793" s="29"/>
      <c r="HA793" s="29"/>
      <c r="HB793" s="32"/>
      <c r="HC793" s="30"/>
      <c r="HD793" s="31"/>
      <c r="HE793" s="29"/>
      <c r="HF793" s="29"/>
      <c r="HG793" s="29"/>
      <c r="HH793" s="29"/>
      <c r="HI793" s="32"/>
      <c r="HJ793" s="30"/>
      <c r="HK793" s="31"/>
      <c r="HL793" s="29"/>
      <c r="HM793" s="29"/>
      <c r="HN793" s="29"/>
      <c r="HO793" s="29"/>
      <c r="HP793" s="32"/>
      <c r="HQ793" s="30"/>
      <c r="HR793" s="31"/>
      <c r="HS793" s="29"/>
      <c r="HT793" s="29"/>
      <c r="HU793" s="29"/>
      <c r="HV793" s="29"/>
      <c r="HW793" s="32"/>
      <c r="HX793" s="30"/>
      <c r="HY793" s="31"/>
      <c r="HZ793" s="29"/>
      <c r="IA793" s="29"/>
      <c r="IB793" s="29"/>
      <c r="IC793" s="29"/>
      <c r="ID793" s="32"/>
      <c r="IE793" s="30"/>
      <c r="IF793" s="31"/>
      <c r="IG793" s="29"/>
      <c r="IH793" s="29"/>
      <c r="II793" s="29"/>
      <c r="IJ793" s="29"/>
      <c r="IK793" s="32"/>
      <c r="IL793" s="30"/>
      <c r="IM793" s="31"/>
      <c r="IN793" s="29"/>
      <c r="IO793" s="29"/>
      <c r="IP793" s="29"/>
      <c r="IQ793" s="29"/>
      <c r="IR793" s="32"/>
      <c r="IS793" s="30"/>
      <c r="IT793" s="31"/>
      <c r="IU793" s="29"/>
      <c r="IV793" s="29"/>
    </row>
    <row r="794" spans="1:256" hidden="1" outlineLevel="2" x14ac:dyDescent="0.25">
      <c r="A794" s="30" t="s">
        <v>1664</v>
      </c>
      <c r="B794" s="31">
        <v>37067</v>
      </c>
      <c r="C794" s="29" t="s">
        <v>1663</v>
      </c>
      <c r="D794" s="29" t="s">
        <v>1630</v>
      </c>
      <c r="E794" s="29"/>
      <c r="F794" s="29" t="s">
        <v>1638</v>
      </c>
      <c r="G794" s="32">
        <v>0</v>
      </c>
      <c r="H794" s="30"/>
      <c r="I794" s="31"/>
      <c r="J794" s="29"/>
      <c r="K794" s="29"/>
      <c r="L794" s="29"/>
      <c r="M794" s="29"/>
      <c r="N794" s="32"/>
      <c r="O794" s="30"/>
      <c r="P794" s="31"/>
      <c r="Q794" s="29"/>
      <c r="R794" s="29"/>
      <c r="S794" s="29"/>
      <c r="T794" s="29"/>
      <c r="U794" s="32"/>
      <c r="V794" s="30"/>
      <c r="W794" s="31"/>
      <c r="X794" s="29"/>
      <c r="Y794" s="29"/>
      <c r="Z794" s="29"/>
      <c r="AA794" s="29"/>
      <c r="AB794" s="32"/>
      <c r="AC794" s="30"/>
      <c r="AD794" s="31"/>
      <c r="AE794" s="29"/>
      <c r="AF794" s="29"/>
      <c r="AG794" s="29"/>
      <c r="AH794" s="29"/>
      <c r="AI794" s="32"/>
      <c r="AJ794" s="30"/>
      <c r="AK794" s="31"/>
      <c r="AL794" s="29"/>
      <c r="AM794" s="29"/>
      <c r="AN794" s="29"/>
      <c r="AO794" s="29"/>
      <c r="AP794" s="32"/>
      <c r="AQ794" s="30"/>
      <c r="AR794" s="31"/>
      <c r="AS794" s="29"/>
      <c r="AT794" s="29"/>
      <c r="AU794" s="29"/>
      <c r="AV794" s="29"/>
      <c r="AW794" s="32"/>
      <c r="AX794" s="30"/>
      <c r="AY794" s="31"/>
      <c r="AZ794" s="29"/>
      <c r="BA794" s="29"/>
      <c r="BB794" s="29"/>
      <c r="BC794" s="29"/>
      <c r="BD794" s="32"/>
      <c r="BE794" s="30"/>
      <c r="BF794" s="31"/>
      <c r="BG794" s="29"/>
      <c r="BH794" s="29"/>
      <c r="BI794" s="29"/>
      <c r="BJ794" s="29"/>
      <c r="BK794" s="32"/>
      <c r="BL794" s="30"/>
      <c r="BM794" s="31"/>
      <c r="BN794" s="29"/>
      <c r="BO794" s="29"/>
      <c r="BP794" s="29"/>
      <c r="BQ794" s="29"/>
      <c r="BR794" s="32"/>
      <c r="BS794" s="30"/>
      <c r="BT794" s="31"/>
      <c r="BU794" s="29"/>
      <c r="BV794" s="29"/>
      <c r="BW794" s="29"/>
      <c r="BX794" s="29"/>
      <c r="BY794" s="32"/>
      <c r="BZ794" s="30"/>
      <c r="CA794" s="31"/>
      <c r="CB794" s="29"/>
      <c r="CC794" s="29"/>
      <c r="CD794" s="29"/>
      <c r="CE794" s="29"/>
      <c r="CF794" s="32"/>
      <c r="CG794" s="30"/>
      <c r="CH794" s="31"/>
      <c r="CI794" s="29"/>
      <c r="CJ794" s="29"/>
      <c r="CK794" s="29"/>
      <c r="CL794" s="29"/>
      <c r="CM794" s="32"/>
      <c r="CN794" s="30"/>
      <c r="CO794" s="31"/>
      <c r="CP794" s="29"/>
      <c r="CQ794" s="29"/>
      <c r="CR794" s="29"/>
      <c r="CS794" s="29"/>
      <c r="CT794" s="32"/>
      <c r="CU794" s="30"/>
      <c r="CV794" s="31"/>
      <c r="CW794" s="29"/>
      <c r="CX794" s="29"/>
      <c r="CY794" s="29"/>
      <c r="CZ794" s="29"/>
      <c r="DA794" s="32"/>
      <c r="DB794" s="30"/>
      <c r="DC794" s="31"/>
      <c r="DD794" s="29"/>
      <c r="DE794" s="29"/>
      <c r="DF794" s="29"/>
      <c r="DG794" s="29"/>
      <c r="DH794" s="32"/>
      <c r="DI794" s="30"/>
      <c r="DJ794" s="31"/>
      <c r="DK794" s="29"/>
      <c r="DL794" s="29"/>
      <c r="DM794" s="29"/>
      <c r="DN794" s="29"/>
      <c r="DO794" s="32"/>
      <c r="DP794" s="30"/>
      <c r="DQ794" s="31"/>
      <c r="DR794" s="29"/>
      <c r="DS794" s="29"/>
      <c r="DT794" s="29"/>
      <c r="DU794" s="29"/>
      <c r="DV794" s="32"/>
      <c r="DW794" s="30"/>
      <c r="DX794" s="31"/>
      <c r="DY794" s="29"/>
      <c r="DZ794" s="29"/>
      <c r="EA794" s="29"/>
      <c r="EB794" s="29"/>
      <c r="EC794" s="32"/>
      <c r="ED794" s="30"/>
      <c r="EE794" s="31"/>
      <c r="EF794" s="29"/>
      <c r="EG794" s="29"/>
      <c r="EH794" s="29"/>
      <c r="EI794" s="29"/>
      <c r="EJ794" s="32"/>
      <c r="EK794" s="30"/>
      <c r="EL794" s="31"/>
      <c r="EM794" s="29"/>
      <c r="EN794" s="29"/>
      <c r="EO794" s="29"/>
      <c r="EP794" s="29"/>
      <c r="EQ794" s="32"/>
      <c r="ER794" s="30"/>
      <c r="ES794" s="31"/>
      <c r="ET794" s="29"/>
      <c r="EU794" s="29"/>
      <c r="EV794" s="29"/>
      <c r="EW794" s="29"/>
      <c r="EX794" s="32"/>
      <c r="EY794" s="30"/>
      <c r="EZ794" s="31"/>
      <c r="FA794" s="29"/>
      <c r="FB794" s="29"/>
      <c r="FC794" s="29"/>
      <c r="FD794" s="29"/>
      <c r="FE794" s="32"/>
      <c r="FF794" s="30"/>
      <c r="FG794" s="31"/>
      <c r="FH794" s="29"/>
      <c r="FI794" s="29"/>
      <c r="FJ794" s="29"/>
      <c r="FK794" s="29"/>
      <c r="FL794" s="32"/>
      <c r="FM794" s="30"/>
      <c r="FN794" s="31"/>
      <c r="FO794" s="29"/>
      <c r="FP794" s="29"/>
      <c r="FQ794" s="29"/>
      <c r="FR794" s="29"/>
      <c r="FS794" s="32"/>
      <c r="FT794" s="30"/>
      <c r="FU794" s="31"/>
      <c r="FV794" s="29"/>
      <c r="FW794" s="29"/>
      <c r="FX794" s="29"/>
      <c r="FY794" s="29"/>
      <c r="FZ794" s="32"/>
      <c r="GA794" s="30"/>
      <c r="GB794" s="31"/>
      <c r="GC794" s="29"/>
      <c r="GD794" s="29"/>
      <c r="GE794" s="29"/>
      <c r="GF794" s="29"/>
      <c r="GG794" s="32"/>
      <c r="GH794" s="30"/>
      <c r="GI794" s="31"/>
      <c r="GJ794" s="29"/>
      <c r="GK794" s="29"/>
      <c r="GL794" s="29"/>
      <c r="GM794" s="29"/>
      <c r="GN794" s="32"/>
      <c r="GO794" s="30"/>
      <c r="GP794" s="31"/>
      <c r="GQ794" s="29"/>
      <c r="GR794" s="29"/>
      <c r="GS794" s="29"/>
      <c r="GT794" s="29"/>
      <c r="GU794" s="32"/>
      <c r="GV794" s="30"/>
      <c r="GW794" s="31"/>
      <c r="GX794" s="29"/>
      <c r="GY794" s="29"/>
      <c r="GZ794" s="29"/>
      <c r="HA794" s="29"/>
      <c r="HB794" s="32"/>
      <c r="HC794" s="30"/>
      <c r="HD794" s="31"/>
      <c r="HE794" s="29"/>
      <c r="HF794" s="29"/>
      <c r="HG794" s="29"/>
      <c r="HH794" s="29"/>
      <c r="HI794" s="32"/>
      <c r="HJ794" s="30"/>
      <c r="HK794" s="31"/>
      <c r="HL794" s="29"/>
      <c r="HM794" s="29"/>
      <c r="HN794" s="29"/>
      <c r="HO794" s="29"/>
      <c r="HP794" s="32"/>
      <c r="HQ794" s="30"/>
      <c r="HR794" s="31"/>
      <c r="HS794" s="29"/>
      <c r="HT794" s="29"/>
      <c r="HU794" s="29"/>
      <c r="HV794" s="29"/>
      <c r="HW794" s="32"/>
      <c r="HX794" s="30"/>
      <c r="HY794" s="31"/>
      <c r="HZ794" s="29"/>
      <c r="IA794" s="29"/>
      <c r="IB794" s="29"/>
      <c r="IC794" s="29"/>
      <c r="ID794" s="32"/>
      <c r="IE794" s="30"/>
      <c r="IF794" s="31"/>
      <c r="IG794" s="29"/>
      <c r="IH794" s="29"/>
      <c r="II794" s="29"/>
      <c r="IJ794" s="29"/>
      <c r="IK794" s="32"/>
      <c r="IL794" s="30"/>
      <c r="IM794" s="31"/>
      <c r="IN794" s="29"/>
      <c r="IO794" s="29"/>
      <c r="IP794" s="29"/>
      <c r="IQ794" s="29"/>
      <c r="IR794" s="32"/>
      <c r="IS794" s="30"/>
      <c r="IT794" s="31"/>
      <c r="IU794" s="29"/>
      <c r="IV794" s="29"/>
    </row>
    <row r="795" spans="1:256" hidden="1" outlineLevel="2" x14ac:dyDescent="0.25">
      <c r="A795" s="30" t="s">
        <v>1665</v>
      </c>
      <c r="B795" s="31">
        <v>37067</v>
      </c>
      <c r="C795" s="29" t="s">
        <v>1647</v>
      </c>
      <c r="D795" s="29" t="s">
        <v>1630</v>
      </c>
      <c r="E795" s="29"/>
      <c r="F795" s="29" t="s">
        <v>1638</v>
      </c>
      <c r="G795" s="32">
        <v>2967</v>
      </c>
      <c r="H795" s="30"/>
      <c r="I795" s="31"/>
      <c r="J795" s="29"/>
      <c r="K795" s="29"/>
      <c r="L795" s="29"/>
      <c r="M795" s="29"/>
      <c r="N795" s="32"/>
      <c r="O795" s="30"/>
      <c r="P795" s="31"/>
      <c r="Q795" s="29"/>
      <c r="R795" s="29"/>
      <c r="S795" s="29"/>
      <c r="T795" s="29"/>
      <c r="U795" s="32"/>
      <c r="V795" s="30"/>
      <c r="W795" s="31"/>
      <c r="X795" s="29"/>
      <c r="Y795" s="29"/>
      <c r="Z795" s="29"/>
      <c r="AA795" s="29"/>
      <c r="AB795" s="32"/>
      <c r="AC795" s="30"/>
      <c r="AD795" s="31"/>
      <c r="AE795" s="29"/>
      <c r="AF795" s="29"/>
      <c r="AG795" s="29"/>
      <c r="AH795" s="29"/>
      <c r="AI795" s="32"/>
      <c r="AJ795" s="30"/>
      <c r="AK795" s="31"/>
      <c r="AL795" s="29"/>
      <c r="AM795" s="29"/>
      <c r="AN795" s="29"/>
      <c r="AO795" s="29"/>
      <c r="AP795" s="32"/>
      <c r="AQ795" s="30"/>
      <c r="AR795" s="31"/>
      <c r="AS795" s="29"/>
      <c r="AT795" s="29"/>
      <c r="AU795" s="29"/>
      <c r="AV795" s="29"/>
      <c r="AW795" s="32"/>
      <c r="AX795" s="30"/>
      <c r="AY795" s="31"/>
      <c r="AZ795" s="29"/>
      <c r="BA795" s="29"/>
      <c r="BB795" s="29"/>
      <c r="BC795" s="29"/>
      <c r="BD795" s="32"/>
      <c r="BE795" s="30"/>
      <c r="BF795" s="31"/>
      <c r="BG795" s="29"/>
      <c r="BH795" s="29"/>
      <c r="BI795" s="29"/>
      <c r="BJ795" s="29"/>
      <c r="BK795" s="32"/>
      <c r="BL795" s="30"/>
      <c r="BM795" s="31"/>
      <c r="BN795" s="29"/>
      <c r="BO795" s="29"/>
      <c r="BP795" s="29"/>
      <c r="BQ795" s="29"/>
      <c r="BR795" s="32"/>
      <c r="BS795" s="30"/>
      <c r="BT795" s="31"/>
      <c r="BU795" s="29"/>
      <c r="BV795" s="29"/>
      <c r="BW795" s="29"/>
      <c r="BX795" s="29"/>
      <c r="BY795" s="32"/>
      <c r="BZ795" s="30"/>
      <c r="CA795" s="31"/>
      <c r="CB795" s="29"/>
      <c r="CC795" s="29"/>
      <c r="CD795" s="29"/>
      <c r="CE795" s="29"/>
      <c r="CF795" s="32"/>
      <c r="CG795" s="30"/>
      <c r="CH795" s="31"/>
      <c r="CI795" s="29"/>
      <c r="CJ795" s="29"/>
      <c r="CK795" s="29"/>
      <c r="CL795" s="29"/>
      <c r="CM795" s="32"/>
      <c r="CN795" s="30"/>
      <c r="CO795" s="31"/>
      <c r="CP795" s="29"/>
      <c r="CQ795" s="29"/>
      <c r="CR795" s="29"/>
      <c r="CS795" s="29"/>
      <c r="CT795" s="32"/>
      <c r="CU795" s="30"/>
      <c r="CV795" s="31"/>
      <c r="CW795" s="29"/>
      <c r="CX795" s="29"/>
      <c r="CY795" s="29"/>
      <c r="CZ795" s="29"/>
      <c r="DA795" s="32"/>
      <c r="DB795" s="30"/>
      <c r="DC795" s="31"/>
      <c r="DD795" s="29"/>
      <c r="DE795" s="29"/>
      <c r="DF795" s="29"/>
      <c r="DG795" s="29"/>
      <c r="DH795" s="32"/>
      <c r="DI795" s="30"/>
      <c r="DJ795" s="31"/>
      <c r="DK795" s="29"/>
      <c r="DL795" s="29"/>
      <c r="DM795" s="29"/>
      <c r="DN795" s="29"/>
      <c r="DO795" s="32"/>
      <c r="DP795" s="30"/>
      <c r="DQ795" s="31"/>
      <c r="DR795" s="29"/>
      <c r="DS795" s="29"/>
      <c r="DT795" s="29"/>
      <c r="DU795" s="29"/>
      <c r="DV795" s="32"/>
      <c r="DW795" s="30"/>
      <c r="DX795" s="31"/>
      <c r="DY795" s="29"/>
      <c r="DZ795" s="29"/>
      <c r="EA795" s="29"/>
      <c r="EB795" s="29"/>
      <c r="EC795" s="32"/>
      <c r="ED795" s="30"/>
      <c r="EE795" s="31"/>
      <c r="EF795" s="29"/>
      <c r="EG795" s="29"/>
      <c r="EH795" s="29"/>
      <c r="EI795" s="29"/>
      <c r="EJ795" s="32"/>
      <c r="EK795" s="30"/>
      <c r="EL795" s="31"/>
      <c r="EM795" s="29"/>
      <c r="EN795" s="29"/>
      <c r="EO795" s="29"/>
      <c r="EP795" s="29"/>
      <c r="EQ795" s="32"/>
      <c r="ER795" s="30"/>
      <c r="ES795" s="31"/>
      <c r="ET795" s="29"/>
      <c r="EU795" s="29"/>
      <c r="EV795" s="29"/>
      <c r="EW795" s="29"/>
      <c r="EX795" s="32"/>
      <c r="EY795" s="30"/>
      <c r="EZ795" s="31"/>
      <c r="FA795" s="29"/>
      <c r="FB795" s="29"/>
      <c r="FC795" s="29"/>
      <c r="FD795" s="29"/>
      <c r="FE795" s="32"/>
      <c r="FF795" s="30"/>
      <c r="FG795" s="31"/>
      <c r="FH795" s="29"/>
      <c r="FI795" s="29"/>
      <c r="FJ795" s="29"/>
      <c r="FK795" s="29"/>
      <c r="FL795" s="32"/>
      <c r="FM795" s="30"/>
      <c r="FN795" s="31"/>
      <c r="FO795" s="29"/>
      <c r="FP795" s="29"/>
      <c r="FQ795" s="29"/>
      <c r="FR795" s="29"/>
      <c r="FS795" s="32"/>
      <c r="FT795" s="30"/>
      <c r="FU795" s="31"/>
      <c r="FV795" s="29"/>
      <c r="FW795" s="29"/>
      <c r="FX795" s="29"/>
      <c r="FY795" s="29"/>
      <c r="FZ795" s="32"/>
      <c r="GA795" s="30"/>
      <c r="GB795" s="31"/>
      <c r="GC795" s="29"/>
      <c r="GD795" s="29"/>
      <c r="GE795" s="29"/>
      <c r="GF795" s="29"/>
      <c r="GG795" s="32"/>
      <c r="GH795" s="30"/>
      <c r="GI795" s="31"/>
      <c r="GJ795" s="29"/>
      <c r="GK795" s="29"/>
      <c r="GL795" s="29"/>
      <c r="GM795" s="29"/>
      <c r="GN795" s="32"/>
      <c r="GO795" s="30"/>
      <c r="GP795" s="31"/>
      <c r="GQ795" s="29"/>
      <c r="GR795" s="29"/>
      <c r="GS795" s="29"/>
      <c r="GT795" s="29"/>
      <c r="GU795" s="32"/>
      <c r="GV795" s="30"/>
      <c r="GW795" s="31"/>
      <c r="GX795" s="29"/>
      <c r="GY795" s="29"/>
      <c r="GZ795" s="29"/>
      <c r="HA795" s="29"/>
      <c r="HB795" s="32"/>
      <c r="HC795" s="30"/>
      <c r="HD795" s="31"/>
      <c r="HE795" s="29"/>
      <c r="HF795" s="29"/>
      <c r="HG795" s="29"/>
      <c r="HH795" s="29"/>
      <c r="HI795" s="32"/>
      <c r="HJ795" s="30"/>
      <c r="HK795" s="31"/>
      <c r="HL795" s="29"/>
      <c r="HM795" s="29"/>
      <c r="HN795" s="29"/>
      <c r="HO795" s="29"/>
      <c r="HP795" s="32"/>
      <c r="HQ795" s="30"/>
      <c r="HR795" s="31"/>
      <c r="HS795" s="29"/>
      <c r="HT795" s="29"/>
      <c r="HU795" s="29"/>
      <c r="HV795" s="29"/>
      <c r="HW795" s="32"/>
      <c r="HX795" s="30"/>
      <c r="HY795" s="31"/>
      <c r="HZ795" s="29"/>
      <c r="IA795" s="29"/>
      <c r="IB795" s="29"/>
      <c r="IC795" s="29"/>
      <c r="ID795" s="32"/>
      <c r="IE795" s="30"/>
      <c r="IF795" s="31"/>
      <c r="IG795" s="29"/>
      <c r="IH795" s="29"/>
      <c r="II795" s="29"/>
      <c r="IJ795" s="29"/>
      <c r="IK795" s="32"/>
      <c r="IL795" s="30"/>
      <c r="IM795" s="31"/>
      <c r="IN795" s="29"/>
      <c r="IO795" s="29"/>
      <c r="IP795" s="29"/>
      <c r="IQ795" s="29"/>
      <c r="IR795" s="32"/>
      <c r="IS795" s="30"/>
      <c r="IT795" s="31"/>
      <c r="IU795" s="29"/>
      <c r="IV795" s="29"/>
    </row>
    <row r="796" spans="1:256" hidden="1" outlineLevel="2" x14ac:dyDescent="0.25">
      <c r="A796" s="30" t="s">
        <v>1667</v>
      </c>
      <c r="B796" s="31">
        <v>37067</v>
      </c>
      <c r="C796" s="29" t="s">
        <v>1629</v>
      </c>
      <c r="D796" s="29" t="s">
        <v>1630</v>
      </c>
      <c r="E796" s="29"/>
      <c r="F796" s="29" t="s">
        <v>1638</v>
      </c>
      <c r="G796" s="32">
        <v>0</v>
      </c>
      <c r="H796" s="30"/>
      <c r="I796" s="31"/>
      <c r="J796" s="29"/>
      <c r="K796" s="29"/>
      <c r="L796" s="29"/>
      <c r="M796" s="29"/>
      <c r="N796" s="32"/>
      <c r="O796" s="30"/>
      <c r="P796" s="31"/>
      <c r="Q796" s="29"/>
      <c r="R796" s="29"/>
      <c r="S796" s="29"/>
      <c r="T796" s="29"/>
      <c r="U796" s="32"/>
      <c r="V796" s="30"/>
      <c r="W796" s="31"/>
      <c r="X796" s="29"/>
      <c r="Y796" s="29"/>
      <c r="Z796" s="29"/>
      <c r="AA796" s="29"/>
      <c r="AB796" s="32"/>
      <c r="AC796" s="30"/>
      <c r="AD796" s="31"/>
      <c r="AE796" s="29"/>
      <c r="AF796" s="29"/>
      <c r="AG796" s="29"/>
      <c r="AH796" s="29"/>
      <c r="AI796" s="32"/>
      <c r="AJ796" s="30"/>
      <c r="AK796" s="31"/>
      <c r="AL796" s="29"/>
      <c r="AM796" s="29"/>
      <c r="AN796" s="29"/>
      <c r="AO796" s="29"/>
      <c r="AP796" s="32"/>
      <c r="AQ796" s="30"/>
      <c r="AR796" s="31"/>
      <c r="AS796" s="29"/>
      <c r="AT796" s="29"/>
      <c r="AU796" s="29"/>
      <c r="AV796" s="29"/>
      <c r="AW796" s="32"/>
      <c r="AX796" s="30"/>
      <c r="AY796" s="31"/>
      <c r="AZ796" s="29"/>
      <c r="BA796" s="29"/>
      <c r="BB796" s="29"/>
      <c r="BC796" s="29"/>
      <c r="BD796" s="32"/>
      <c r="BE796" s="30"/>
      <c r="BF796" s="31"/>
      <c r="BG796" s="29"/>
      <c r="BH796" s="29"/>
      <c r="BI796" s="29"/>
      <c r="BJ796" s="29"/>
      <c r="BK796" s="32"/>
      <c r="BL796" s="30"/>
      <c r="BM796" s="31"/>
      <c r="BN796" s="29"/>
      <c r="BO796" s="29"/>
      <c r="BP796" s="29"/>
      <c r="BQ796" s="29"/>
      <c r="BR796" s="32"/>
      <c r="BS796" s="30"/>
      <c r="BT796" s="31"/>
      <c r="BU796" s="29"/>
      <c r="BV796" s="29"/>
      <c r="BW796" s="29"/>
      <c r="BX796" s="29"/>
      <c r="BY796" s="32"/>
      <c r="BZ796" s="30"/>
      <c r="CA796" s="31"/>
      <c r="CB796" s="29"/>
      <c r="CC796" s="29"/>
      <c r="CD796" s="29"/>
      <c r="CE796" s="29"/>
      <c r="CF796" s="32"/>
      <c r="CG796" s="30"/>
      <c r="CH796" s="31"/>
      <c r="CI796" s="29"/>
      <c r="CJ796" s="29"/>
      <c r="CK796" s="29"/>
      <c r="CL796" s="29"/>
      <c r="CM796" s="32"/>
      <c r="CN796" s="30"/>
      <c r="CO796" s="31"/>
      <c r="CP796" s="29"/>
      <c r="CQ796" s="29"/>
      <c r="CR796" s="29"/>
      <c r="CS796" s="29"/>
      <c r="CT796" s="32"/>
      <c r="CU796" s="30"/>
      <c r="CV796" s="31"/>
      <c r="CW796" s="29"/>
      <c r="CX796" s="29"/>
      <c r="CY796" s="29"/>
      <c r="CZ796" s="29"/>
      <c r="DA796" s="32"/>
      <c r="DB796" s="30"/>
      <c r="DC796" s="31"/>
      <c r="DD796" s="29"/>
      <c r="DE796" s="29"/>
      <c r="DF796" s="29"/>
      <c r="DG796" s="29"/>
      <c r="DH796" s="32"/>
      <c r="DI796" s="30"/>
      <c r="DJ796" s="31"/>
      <c r="DK796" s="29"/>
      <c r="DL796" s="29"/>
      <c r="DM796" s="29"/>
      <c r="DN796" s="29"/>
      <c r="DO796" s="32"/>
      <c r="DP796" s="30"/>
      <c r="DQ796" s="31"/>
      <c r="DR796" s="29"/>
      <c r="DS796" s="29"/>
      <c r="DT796" s="29"/>
      <c r="DU796" s="29"/>
      <c r="DV796" s="32"/>
      <c r="DW796" s="30"/>
      <c r="DX796" s="31"/>
      <c r="DY796" s="29"/>
      <c r="DZ796" s="29"/>
      <c r="EA796" s="29"/>
      <c r="EB796" s="29"/>
      <c r="EC796" s="32"/>
      <c r="ED796" s="30"/>
      <c r="EE796" s="31"/>
      <c r="EF796" s="29"/>
      <c r="EG796" s="29"/>
      <c r="EH796" s="29"/>
      <c r="EI796" s="29"/>
      <c r="EJ796" s="32"/>
      <c r="EK796" s="30"/>
      <c r="EL796" s="31"/>
      <c r="EM796" s="29"/>
      <c r="EN796" s="29"/>
      <c r="EO796" s="29"/>
      <c r="EP796" s="29"/>
      <c r="EQ796" s="32"/>
      <c r="ER796" s="30"/>
      <c r="ES796" s="31"/>
      <c r="ET796" s="29"/>
      <c r="EU796" s="29"/>
      <c r="EV796" s="29"/>
      <c r="EW796" s="29"/>
      <c r="EX796" s="32"/>
      <c r="EY796" s="30"/>
      <c r="EZ796" s="31"/>
      <c r="FA796" s="29"/>
      <c r="FB796" s="29"/>
      <c r="FC796" s="29"/>
      <c r="FD796" s="29"/>
      <c r="FE796" s="32"/>
      <c r="FF796" s="30"/>
      <c r="FG796" s="31"/>
      <c r="FH796" s="29"/>
      <c r="FI796" s="29"/>
      <c r="FJ796" s="29"/>
      <c r="FK796" s="29"/>
      <c r="FL796" s="32"/>
      <c r="FM796" s="30"/>
      <c r="FN796" s="31"/>
      <c r="FO796" s="29"/>
      <c r="FP796" s="29"/>
      <c r="FQ796" s="29"/>
      <c r="FR796" s="29"/>
      <c r="FS796" s="32"/>
      <c r="FT796" s="30"/>
      <c r="FU796" s="31"/>
      <c r="FV796" s="29"/>
      <c r="FW796" s="29"/>
      <c r="FX796" s="29"/>
      <c r="FY796" s="29"/>
      <c r="FZ796" s="32"/>
      <c r="GA796" s="30"/>
      <c r="GB796" s="31"/>
      <c r="GC796" s="29"/>
      <c r="GD796" s="29"/>
      <c r="GE796" s="29"/>
      <c r="GF796" s="29"/>
      <c r="GG796" s="32"/>
      <c r="GH796" s="30"/>
      <c r="GI796" s="31"/>
      <c r="GJ796" s="29"/>
      <c r="GK796" s="29"/>
      <c r="GL796" s="29"/>
      <c r="GM796" s="29"/>
      <c r="GN796" s="32"/>
      <c r="GO796" s="30"/>
      <c r="GP796" s="31"/>
      <c r="GQ796" s="29"/>
      <c r="GR796" s="29"/>
      <c r="GS796" s="29"/>
      <c r="GT796" s="29"/>
      <c r="GU796" s="32"/>
      <c r="GV796" s="30"/>
      <c r="GW796" s="31"/>
      <c r="GX796" s="29"/>
      <c r="GY796" s="29"/>
      <c r="GZ796" s="29"/>
      <c r="HA796" s="29"/>
      <c r="HB796" s="32"/>
      <c r="HC796" s="30"/>
      <c r="HD796" s="31"/>
      <c r="HE796" s="29"/>
      <c r="HF796" s="29"/>
      <c r="HG796" s="29"/>
      <c r="HH796" s="29"/>
      <c r="HI796" s="32"/>
      <c r="HJ796" s="30"/>
      <c r="HK796" s="31"/>
      <c r="HL796" s="29"/>
      <c r="HM796" s="29"/>
      <c r="HN796" s="29"/>
      <c r="HO796" s="29"/>
      <c r="HP796" s="32"/>
      <c r="HQ796" s="30"/>
      <c r="HR796" s="31"/>
      <c r="HS796" s="29"/>
      <c r="HT796" s="29"/>
      <c r="HU796" s="29"/>
      <c r="HV796" s="29"/>
      <c r="HW796" s="32"/>
      <c r="HX796" s="30"/>
      <c r="HY796" s="31"/>
      <c r="HZ796" s="29"/>
      <c r="IA796" s="29"/>
      <c r="IB796" s="29"/>
      <c r="IC796" s="29"/>
      <c r="ID796" s="32"/>
      <c r="IE796" s="30"/>
      <c r="IF796" s="31"/>
      <c r="IG796" s="29"/>
      <c r="IH796" s="29"/>
      <c r="II796" s="29"/>
      <c r="IJ796" s="29"/>
      <c r="IK796" s="32"/>
      <c r="IL796" s="30"/>
      <c r="IM796" s="31"/>
      <c r="IN796" s="29"/>
      <c r="IO796" s="29"/>
      <c r="IP796" s="29"/>
      <c r="IQ796" s="29"/>
      <c r="IR796" s="32"/>
      <c r="IS796" s="30"/>
      <c r="IT796" s="31"/>
      <c r="IU796" s="29"/>
      <c r="IV796" s="29"/>
    </row>
    <row r="797" spans="1:256" hidden="1" outlineLevel="2" x14ac:dyDescent="0.25">
      <c r="A797" s="30" t="s">
        <v>1668</v>
      </c>
      <c r="B797" s="31">
        <v>37067</v>
      </c>
      <c r="C797" s="29" t="s">
        <v>1686</v>
      </c>
      <c r="D797" s="29" t="s">
        <v>1630</v>
      </c>
      <c r="E797" s="29"/>
      <c r="F797" s="29" t="s">
        <v>1638</v>
      </c>
      <c r="G797" s="32">
        <v>0</v>
      </c>
      <c r="H797" s="30"/>
      <c r="I797" s="31"/>
      <c r="J797" s="29"/>
      <c r="K797" s="29"/>
      <c r="L797" s="29"/>
      <c r="M797" s="29"/>
      <c r="N797" s="32"/>
      <c r="O797" s="30"/>
      <c r="P797" s="31"/>
      <c r="Q797" s="29"/>
      <c r="R797" s="29"/>
      <c r="S797" s="29"/>
      <c r="T797" s="29"/>
      <c r="U797" s="32"/>
      <c r="V797" s="30"/>
      <c r="W797" s="31"/>
      <c r="X797" s="29"/>
      <c r="Y797" s="29"/>
      <c r="Z797" s="29"/>
      <c r="AA797" s="29"/>
      <c r="AB797" s="32"/>
      <c r="AC797" s="30"/>
      <c r="AD797" s="31"/>
      <c r="AE797" s="29"/>
      <c r="AF797" s="29"/>
      <c r="AG797" s="29"/>
      <c r="AH797" s="29"/>
      <c r="AI797" s="32"/>
      <c r="AJ797" s="30"/>
      <c r="AK797" s="31"/>
      <c r="AL797" s="29"/>
      <c r="AM797" s="29"/>
      <c r="AN797" s="29"/>
      <c r="AO797" s="29"/>
      <c r="AP797" s="32"/>
      <c r="AQ797" s="30"/>
      <c r="AR797" s="31"/>
      <c r="AS797" s="29"/>
      <c r="AT797" s="29"/>
      <c r="AU797" s="29"/>
      <c r="AV797" s="29"/>
      <c r="AW797" s="32"/>
      <c r="AX797" s="30"/>
      <c r="AY797" s="31"/>
      <c r="AZ797" s="29"/>
      <c r="BA797" s="29"/>
      <c r="BB797" s="29"/>
      <c r="BC797" s="29"/>
      <c r="BD797" s="32"/>
      <c r="BE797" s="30"/>
      <c r="BF797" s="31"/>
      <c r="BG797" s="29"/>
      <c r="BH797" s="29"/>
      <c r="BI797" s="29"/>
      <c r="BJ797" s="29"/>
      <c r="BK797" s="32"/>
      <c r="BL797" s="30"/>
      <c r="BM797" s="31"/>
      <c r="BN797" s="29"/>
      <c r="BO797" s="29"/>
      <c r="BP797" s="29"/>
      <c r="BQ797" s="29"/>
      <c r="BR797" s="32"/>
      <c r="BS797" s="30"/>
      <c r="BT797" s="31"/>
      <c r="BU797" s="29"/>
      <c r="BV797" s="29"/>
      <c r="BW797" s="29"/>
      <c r="BX797" s="29"/>
      <c r="BY797" s="32"/>
      <c r="BZ797" s="30"/>
      <c r="CA797" s="31"/>
      <c r="CB797" s="29"/>
      <c r="CC797" s="29"/>
      <c r="CD797" s="29"/>
      <c r="CE797" s="29"/>
      <c r="CF797" s="32"/>
      <c r="CG797" s="30"/>
      <c r="CH797" s="31"/>
      <c r="CI797" s="29"/>
      <c r="CJ797" s="29"/>
      <c r="CK797" s="29"/>
      <c r="CL797" s="29"/>
      <c r="CM797" s="32"/>
      <c r="CN797" s="30"/>
      <c r="CO797" s="31"/>
      <c r="CP797" s="29"/>
      <c r="CQ797" s="29"/>
      <c r="CR797" s="29"/>
      <c r="CS797" s="29"/>
      <c r="CT797" s="32"/>
      <c r="CU797" s="30"/>
      <c r="CV797" s="31"/>
      <c r="CW797" s="29"/>
      <c r="CX797" s="29"/>
      <c r="CY797" s="29"/>
      <c r="CZ797" s="29"/>
      <c r="DA797" s="32"/>
      <c r="DB797" s="30"/>
      <c r="DC797" s="31"/>
      <c r="DD797" s="29"/>
      <c r="DE797" s="29"/>
      <c r="DF797" s="29"/>
      <c r="DG797" s="29"/>
      <c r="DH797" s="32"/>
      <c r="DI797" s="30"/>
      <c r="DJ797" s="31"/>
      <c r="DK797" s="29"/>
      <c r="DL797" s="29"/>
      <c r="DM797" s="29"/>
      <c r="DN797" s="29"/>
      <c r="DO797" s="32"/>
      <c r="DP797" s="30"/>
      <c r="DQ797" s="31"/>
      <c r="DR797" s="29"/>
      <c r="DS797" s="29"/>
      <c r="DT797" s="29"/>
      <c r="DU797" s="29"/>
      <c r="DV797" s="32"/>
      <c r="DW797" s="30"/>
      <c r="DX797" s="31"/>
      <c r="DY797" s="29"/>
      <c r="DZ797" s="29"/>
      <c r="EA797" s="29"/>
      <c r="EB797" s="29"/>
      <c r="EC797" s="32"/>
      <c r="ED797" s="30"/>
      <c r="EE797" s="31"/>
      <c r="EF797" s="29"/>
      <c r="EG797" s="29"/>
      <c r="EH797" s="29"/>
      <c r="EI797" s="29"/>
      <c r="EJ797" s="32"/>
      <c r="EK797" s="30"/>
      <c r="EL797" s="31"/>
      <c r="EM797" s="29"/>
      <c r="EN797" s="29"/>
      <c r="EO797" s="29"/>
      <c r="EP797" s="29"/>
      <c r="EQ797" s="32"/>
      <c r="ER797" s="30"/>
      <c r="ES797" s="31"/>
      <c r="ET797" s="29"/>
      <c r="EU797" s="29"/>
      <c r="EV797" s="29"/>
      <c r="EW797" s="29"/>
      <c r="EX797" s="32"/>
      <c r="EY797" s="30"/>
      <c r="EZ797" s="31"/>
      <c r="FA797" s="29"/>
      <c r="FB797" s="29"/>
      <c r="FC797" s="29"/>
      <c r="FD797" s="29"/>
      <c r="FE797" s="32"/>
      <c r="FF797" s="30"/>
      <c r="FG797" s="31"/>
      <c r="FH797" s="29"/>
      <c r="FI797" s="29"/>
      <c r="FJ797" s="29"/>
      <c r="FK797" s="29"/>
      <c r="FL797" s="32"/>
      <c r="FM797" s="30"/>
      <c r="FN797" s="31"/>
      <c r="FO797" s="29"/>
      <c r="FP797" s="29"/>
      <c r="FQ797" s="29"/>
      <c r="FR797" s="29"/>
      <c r="FS797" s="32"/>
      <c r="FT797" s="30"/>
      <c r="FU797" s="31"/>
      <c r="FV797" s="29"/>
      <c r="FW797" s="29"/>
      <c r="FX797" s="29"/>
      <c r="FY797" s="29"/>
      <c r="FZ797" s="32"/>
      <c r="GA797" s="30"/>
      <c r="GB797" s="31"/>
      <c r="GC797" s="29"/>
      <c r="GD797" s="29"/>
      <c r="GE797" s="29"/>
      <c r="GF797" s="29"/>
      <c r="GG797" s="32"/>
      <c r="GH797" s="30"/>
      <c r="GI797" s="31"/>
      <c r="GJ797" s="29"/>
      <c r="GK797" s="29"/>
      <c r="GL797" s="29"/>
      <c r="GM797" s="29"/>
      <c r="GN797" s="32"/>
      <c r="GO797" s="30"/>
      <c r="GP797" s="31"/>
      <c r="GQ797" s="29"/>
      <c r="GR797" s="29"/>
      <c r="GS797" s="29"/>
      <c r="GT797" s="29"/>
      <c r="GU797" s="32"/>
      <c r="GV797" s="30"/>
      <c r="GW797" s="31"/>
      <c r="GX797" s="29"/>
      <c r="GY797" s="29"/>
      <c r="GZ797" s="29"/>
      <c r="HA797" s="29"/>
      <c r="HB797" s="32"/>
      <c r="HC797" s="30"/>
      <c r="HD797" s="31"/>
      <c r="HE797" s="29"/>
      <c r="HF797" s="29"/>
      <c r="HG797" s="29"/>
      <c r="HH797" s="29"/>
      <c r="HI797" s="32"/>
      <c r="HJ797" s="30"/>
      <c r="HK797" s="31"/>
      <c r="HL797" s="29"/>
      <c r="HM797" s="29"/>
      <c r="HN797" s="29"/>
      <c r="HO797" s="29"/>
      <c r="HP797" s="32"/>
      <c r="HQ797" s="30"/>
      <c r="HR797" s="31"/>
      <c r="HS797" s="29"/>
      <c r="HT797" s="29"/>
      <c r="HU797" s="29"/>
      <c r="HV797" s="29"/>
      <c r="HW797" s="32"/>
      <c r="HX797" s="30"/>
      <c r="HY797" s="31"/>
      <c r="HZ797" s="29"/>
      <c r="IA797" s="29"/>
      <c r="IB797" s="29"/>
      <c r="IC797" s="29"/>
      <c r="ID797" s="32"/>
      <c r="IE797" s="30"/>
      <c r="IF797" s="31"/>
      <c r="IG797" s="29"/>
      <c r="IH797" s="29"/>
      <c r="II797" s="29"/>
      <c r="IJ797" s="29"/>
      <c r="IK797" s="32"/>
      <c r="IL797" s="30"/>
      <c r="IM797" s="31"/>
      <c r="IN797" s="29"/>
      <c r="IO797" s="29"/>
      <c r="IP797" s="29"/>
      <c r="IQ797" s="29"/>
      <c r="IR797" s="32"/>
      <c r="IS797" s="30"/>
      <c r="IT797" s="31"/>
      <c r="IU797" s="29"/>
      <c r="IV797" s="29"/>
    </row>
    <row r="798" spans="1:256" hidden="1" outlineLevel="2" x14ac:dyDescent="0.25">
      <c r="A798" s="30" t="s">
        <v>1669</v>
      </c>
      <c r="B798" s="31">
        <v>37067</v>
      </c>
      <c r="C798" s="29" t="s">
        <v>1686</v>
      </c>
      <c r="D798" s="29" t="s">
        <v>1630</v>
      </c>
      <c r="E798" s="29"/>
      <c r="F798" s="29" t="s">
        <v>1638</v>
      </c>
      <c r="G798" s="32">
        <v>1010</v>
      </c>
      <c r="H798" s="30"/>
      <c r="I798" s="31"/>
      <c r="J798" s="29"/>
      <c r="K798" s="29"/>
      <c r="L798" s="29"/>
      <c r="M798" s="29"/>
      <c r="N798" s="32"/>
      <c r="O798" s="30"/>
      <c r="P798" s="31"/>
      <c r="Q798" s="29"/>
      <c r="R798" s="29"/>
      <c r="S798" s="29"/>
      <c r="T798" s="29"/>
      <c r="U798" s="32"/>
      <c r="V798" s="30"/>
      <c r="W798" s="31"/>
      <c r="X798" s="29"/>
      <c r="Y798" s="29"/>
      <c r="Z798" s="29"/>
      <c r="AA798" s="29"/>
      <c r="AB798" s="32"/>
      <c r="AC798" s="30"/>
      <c r="AD798" s="31"/>
      <c r="AE798" s="29"/>
      <c r="AF798" s="29"/>
      <c r="AG798" s="29"/>
      <c r="AH798" s="29"/>
      <c r="AI798" s="32"/>
      <c r="AJ798" s="30"/>
      <c r="AK798" s="31"/>
      <c r="AL798" s="29"/>
      <c r="AM798" s="29"/>
      <c r="AN798" s="29"/>
      <c r="AO798" s="29"/>
      <c r="AP798" s="32"/>
      <c r="AQ798" s="30"/>
      <c r="AR798" s="31"/>
      <c r="AS798" s="29"/>
      <c r="AT798" s="29"/>
      <c r="AU798" s="29"/>
      <c r="AV798" s="29"/>
      <c r="AW798" s="32"/>
      <c r="AX798" s="30"/>
      <c r="AY798" s="31"/>
      <c r="AZ798" s="29"/>
      <c r="BA798" s="29"/>
      <c r="BB798" s="29"/>
      <c r="BC798" s="29"/>
      <c r="BD798" s="32"/>
      <c r="BE798" s="30"/>
      <c r="BF798" s="31"/>
      <c r="BG798" s="29"/>
      <c r="BH798" s="29"/>
      <c r="BI798" s="29"/>
      <c r="BJ798" s="29"/>
      <c r="BK798" s="32"/>
      <c r="BL798" s="30"/>
      <c r="BM798" s="31"/>
      <c r="BN798" s="29"/>
      <c r="BO798" s="29"/>
      <c r="BP798" s="29"/>
      <c r="BQ798" s="29"/>
      <c r="BR798" s="32"/>
      <c r="BS798" s="30"/>
      <c r="BT798" s="31"/>
      <c r="BU798" s="29"/>
      <c r="BV798" s="29"/>
      <c r="BW798" s="29"/>
      <c r="BX798" s="29"/>
      <c r="BY798" s="32"/>
      <c r="BZ798" s="30"/>
      <c r="CA798" s="31"/>
      <c r="CB798" s="29"/>
      <c r="CC798" s="29"/>
      <c r="CD798" s="29"/>
      <c r="CE798" s="29"/>
      <c r="CF798" s="32"/>
      <c r="CG798" s="30"/>
      <c r="CH798" s="31"/>
      <c r="CI798" s="29"/>
      <c r="CJ798" s="29"/>
      <c r="CK798" s="29"/>
      <c r="CL798" s="29"/>
      <c r="CM798" s="32"/>
      <c r="CN798" s="30"/>
      <c r="CO798" s="31"/>
      <c r="CP798" s="29"/>
      <c r="CQ798" s="29"/>
      <c r="CR798" s="29"/>
      <c r="CS798" s="29"/>
      <c r="CT798" s="32"/>
      <c r="CU798" s="30"/>
      <c r="CV798" s="31"/>
      <c r="CW798" s="29"/>
      <c r="CX798" s="29"/>
      <c r="CY798" s="29"/>
      <c r="CZ798" s="29"/>
      <c r="DA798" s="32"/>
      <c r="DB798" s="30"/>
      <c r="DC798" s="31"/>
      <c r="DD798" s="29"/>
      <c r="DE798" s="29"/>
      <c r="DF798" s="29"/>
      <c r="DG798" s="29"/>
      <c r="DH798" s="32"/>
      <c r="DI798" s="30"/>
      <c r="DJ798" s="31"/>
      <c r="DK798" s="29"/>
      <c r="DL798" s="29"/>
      <c r="DM798" s="29"/>
      <c r="DN798" s="29"/>
      <c r="DO798" s="32"/>
      <c r="DP798" s="30"/>
      <c r="DQ798" s="31"/>
      <c r="DR798" s="29"/>
      <c r="DS798" s="29"/>
      <c r="DT798" s="29"/>
      <c r="DU798" s="29"/>
      <c r="DV798" s="32"/>
      <c r="DW798" s="30"/>
      <c r="DX798" s="31"/>
      <c r="DY798" s="29"/>
      <c r="DZ798" s="29"/>
      <c r="EA798" s="29"/>
      <c r="EB798" s="29"/>
      <c r="EC798" s="32"/>
      <c r="ED798" s="30"/>
      <c r="EE798" s="31"/>
      <c r="EF798" s="29"/>
      <c r="EG798" s="29"/>
      <c r="EH798" s="29"/>
      <c r="EI798" s="29"/>
      <c r="EJ798" s="32"/>
      <c r="EK798" s="30"/>
      <c r="EL798" s="31"/>
      <c r="EM798" s="29"/>
      <c r="EN798" s="29"/>
      <c r="EO798" s="29"/>
      <c r="EP798" s="29"/>
      <c r="EQ798" s="32"/>
      <c r="ER798" s="30"/>
      <c r="ES798" s="31"/>
      <c r="ET798" s="29"/>
      <c r="EU798" s="29"/>
      <c r="EV798" s="29"/>
      <c r="EW798" s="29"/>
      <c r="EX798" s="32"/>
      <c r="EY798" s="30"/>
      <c r="EZ798" s="31"/>
      <c r="FA798" s="29"/>
      <c r="FB798" s="29"/>
      <c r="FC798" s="29"/>
      <c r="FD798" s="29"/>
      <c r="FE798" s="32"/>
      <c r="FF798" s="30"/>
      <c r="FG798" s="31"/>
      <c r="FH798" s="29"/>
      <c r="FI798" s="29"/>
      <c r="FJ798" s="29"/>
      <c r="FK798" s="29"/>
      <c r="FL798" s="32"/>
      <c r="FM798" s="30"/>
      <c r="FN798" s="31"/>
      <c r="FO798" s="29"/>
      <c r="FP798" s="29"/>
      <c r="FQ798" s="29"/>
      <c r="FR798" s="29"/>
      <c r="FS798" s="32"/>
      <c r="FT798" s="30"/>
      <c r="FU798" s="31"/>
      <c r="FV798" s="29"/>
      <c r="FW798" s="29"/>
      <c r="FX798" s="29"/>
      <c r="FY798" s="29"/>
      <c r="FZ798" s="32"/>
      <c r="GA798" s="30"/>
      <c r="GB798" s="31"/>
      <c r="GC798" s="29"/>
      <c r="GD798" s="29"/>
      <c r="GE798" s="29"/>
      <c r="GF798" s="29"/>
      <c r="GG798" s="32"/>
      <c r="GH798" s="30"/>
      <c r="GI798" s="31"/>
      <c r="GJ798" s="29"/>
      <c r="GK798" s="29"/>
      <c r="GL798" s="29"/>
      <c r="GM798" s="29"/>
      <c r="GN798" s="32"/>
      <c r="GO798" s="30"/>
      <c r="GP798" s="31"/>
      <c r="GQ798" s="29"/>
      <c r="GR798" s="29"/>
      <c r="GS798" s="29"/>
      <c r="GT798" s="29"/>
      <c r="GU798" s="32"/>
      <c r="GV798" s="30"/>
      <c r="GW798" s="31"/>
      <c r="GX798" s="29"/>
      <c r="GY798" s="29"/>
      <c r="GZ798" s="29"/>
      <c r="HA798" s="29"/>
      <c r="HB798" s="32"/>
      <c r="HC798" s="30"/>
      <c r="HD798" s="31"/>
      <c r="HE798" s="29"/>
      <c r="HF798" s="29"/>
      <c r="HG798" s="29"/>
      <c r="HH798" s="29"/>
      <c r="HI798" s="32"/>
      <c r="HJ798" s="30"/>
      <c r="HK798" s="31"/>
      <c r="HL798" s="29"/>
      <c r="HM798" s="29"/>
      <c r="HN798" s="29"/>
      <c r="HO798" s="29"/>
      <c r="HP798" s="32"/>
      <c r="HQ798" s="30"/>
      <c r="HR798" s="31"/>
      <c r="HS798" s="29"/>
      <c r="HT798" s="29"/>
      <c r="HU798" s="29"/>
      <c r="HV798" s="29"/>
      <c r="HW798" s="32"/>
      <c r="HX798" s="30"/>
      <c r="HY798" s="31"/>
      <c r="HZ798" s="29"/>
      <c r="IA798" s="29"/>
      <c r="IB798" s="29"/>
      <c r="IC798" s="29"/>
      <c r="ID798" s="32"/>
      <c r="IE798" s="30"/>
      <c r="IF798" s="31"/>
      <c r="IG798" s="29"/>
      <c r="IH798" s="29"/>
      <c r="II798" s="29"/>
      <c r="IJ798" s="29"/>
      <c r="IK798" s="32"/>
      <c r="IL798" s="30"/>
      <c r="IM798" s="31"/>
      <c r="IN798" s="29"/>
      <c r="IO798" s="29"/>
      <c r="IP798" s="29"/>
      <c r="IQ798" s="29"/>
      <c r="IR798" s="32"/>
      <c r="IS798" s="30"/>
      <c r="IT798" s="31"/>
      <c r="IU798" s="29"/>
      <c r="IV798" s="29"/>
    </row>
    <row r="799" spans="1:256" hidden="1" outlineLevel="2" x14ac:dyDescent="0.25">
      <c r="A799" s="30" t="s">
        <v>1670</v>
      </c>
      <c r="B799" s="31">
        <v>37068</v>
      </c>
      <c r="C799" s="29" t="s">
        <v>1629</v>
      </c>
      <c r="D799" s="29" t="s">
        <v>1630</v>
      </c>
      <c r="E799" s="29"/>
      <c r="F799" s="29" t="s">
        <v>1638</v>
      </c>
      <c r="G799" s="32">
        <v>0</v>
      </c>
      <c r="H799" s="30"/>
      <c r="I799" s="31"/>
      <c r="J799" s="29"/>
      <c r="K799" s="29"/>
      <c r="L799" s="29"/>
      <c r="M799" s="29"/>
      <c r="N799" s="32"/>
      <c r="O799" s="30"/>
      <c r="P799" s="31"/>
      <c r="Q799" s="29"/>
      <c r="R799" s="29"/>
      <c r="S799" s="29"/>
      <c r="T799" s="29"/>
      <c r="U799" s="32"/>
      <c r="V799" s="30"/>
      <c r="W799" s="31"/>
      <c r="X799" s="29"/>
      <c r="Y799" s="29"/>
      <c r="Z799" s="29"/>
      <c r="AA799" s="29"/>
      <c r="AB799" s="32"/>
      <c r="AC799" s="30"/>
      <c r="AD799" s="31"/>
      <c r="AE799" s="29"/>
      <c r="AF799" s="29"/>
      <c r="AG799" s="29"/>
      <c r="AH799" s="29"/>
      <c r="AI799" s="32"/>
      <c r="AJ799" s="30"/>
      <c r="AK799" s="31"/>
      <c r="AL799" s="29"/>
      <c r="AM799" s="29"/>
      <c r="AN799" s="29"/>
      <c r="AO799" s="29"/>
      <c r="AP799" s="32"/>
      <c r="AQ799" s="30"/>
      <c r="AR799" s="31"/>
      <c r="AS799" s="29"/>
      <c r="AT799" s="29"/>
      <c r="AU799" s="29"/>
      <c r="AV799" s="29"/>
      <c r="AW799" s="32"/>
      <c r="AX799" s="30"/>
      <c r="AY799" s="31"/>
      <c r="AZ799" s="29"/>
      <c r="BA799" s="29"/>
      <c r="BB799" s="29"/>
      <c r="BC799" s="29"/>
      <c r="BD799" s="32"/>
      <c r="BE799" s="30"/>
      <c r="BF799" s="31"/>
      <c r="BG799" s="29"/>
      <c r="BH799" s="29"/>
      <c r="BI799" s="29"/>
      <c r="BJ799" s="29"/>
      <c r="BK799" s="32"/>
      <c r="BL799" s="30"/>
      <c r="BM799" s="31"/>
      <c r="BN799" s="29"/>
      <c r="BO799" s="29"/>
      <c r="BP799" s="29"/>
      <c r="BQ799" s="29"/>
      <c r="BR799" s="32"/>
      <c r="BS799" s="30"/>
      <c r="BT799" s="31"/>
      <c r="BU799" s="29"/>
      <c r="BV799" s="29"/>
      <c r="BW799" s="29"/>
      <c r="BX799" s="29"/>
      <c r="BY799" s="32"/>
      <c r="BZ799" s="30"/>
      <c r="CA799" s="31"/>
      <c r="CB799" s="29"/>
      <c r="CC799" s="29"/>
      <c r="CD799" s="29"/>
      <c r="CE799" s="29"/>
      <c r="CF799" s="32"/>
      <c r="CG799" s="30"/>
      <c r="CH799" s="31"/>
      <c r="CI799" s="29"/>
      <c r="CJ799" s="29"/>
      <c r="CK799" s="29"/>
      <c r="CL799" s="29"/>
      <c r="CM799" s="32"/>
      <c r="CN799" s="30"/>
      <c r="CO799" s="31"/>
      <c r="CP799" s="29"/>
      <c r="CQ799" s="29"/>
      <c r="CR799" s="29"/>
      <c r="CS799" s="29"/>
      <c r="CT799" s="32"/>
      <c r="CU799" s="30"/>
      <c r="CV799" s="31"/>
      <c r="CW799" s="29"/>
      <c r="CX799" s="29"/>
      <c r="CY799" s="29"/>
      <c r="CZ799" s="29"/>
      <c r="DA799" s="32"/>
      <c r="DB799" s="30"/>
      <c r="DC799" s="31"/>
      <c r="DD799" s="29"/>
      <c r="DE799" s="29"/>
      <c r="DF799" s="29"/>
      <c r="DG799" s="29"/>
      <c r="DH799" s="32"/>
      <c r="DI799" s="30"/>
      <c r="DJ799" s="31"/>
      <c r="DK799" s="29"/>
      <c r="DL799" s="29"/>
      <c r="DM799" s="29"/>
      <c r="DN799" s="29"/>
      <c r="DO799" s="32"/>
      <c r="DP799" s="30"/>
      <c r="DQ799" s="31"/>
      <c r="DR799" s="29"/>
      <c r="DS799" s="29"/>
      <c r="DT799" s="29"/>
      <c r="DU799" s="29"/>
      <c r="DV799" s="32"/>
      <c r="DW799" s="30"/>
      <c r="DX799" s="31"/>
      <c r="DY799" s="29"/>
      <c r="DZ799" s="29"/>
      <c r="EA799" s="29"/>
      <c r="EB799" s="29"/>
      <c r="EC799" s="32"/>
      <c r="ED799" s="30"/>
      <c r="EE799" s="31"/>
      <c r="EF799" s="29"/>
      <c r="EG799" s="29"/>
      <c r="EH799" s="29"/>
      <c r="EI799" s="29"/>
      <c r="EJ799" s="32"/>
      <c r="EK799" s="30"/>
      <c r="EL799" s="31"/>
      <c r="EM799" s="29"/>
      <c r="EN799" s="29"/>
      <c r="EO799" s="29"/>
      <c r="EP799" s="29"/>
      <c r="EQ799" s="32"/>
      <c r="ER799" s="30"/>
      <c r="ES799" s="31"/>
      <c r="ET799" s="29"/>
      <c r="EU799" s="29"/>
      <c r="EV799" s="29"/>
      <c r="EW799" s="29"/>
      <c r="EX799" s="32"/>
      <c r="EY799" s="30"/>
      <c r="EZ799" s="31"/>
      <c r="FA799" s="29"/>
      <c r="FB799" s="29"/>
      <c r="FC799" s="29"/>
      <c r="FD799" s="29"/>
      <c r="FE799" s="32"/>
      <c r="FF799" s="30"/>
      <c r="FG799" s="31"/>
      <c r="FH799" s="29"/>
      <c r="FI799" s="29"/>
      <c r="FJ799" s="29"/>
      <c r="FK799" s="29"/>
      <c r="FL799" s="32"/>
      <c r="FM799" s="30"/>
      <c r="FN799" s="31"/>
      <c r="FO799" s="29"/>
      <c r="FP799" s="29"/>
      <c r="FQ799" s="29"/>
      <c r="FR799" s="29"/>
      <c r="FS799" s="32"/>
      <c r="FT799" s="30"/>
      <c r="FU799" s="31"/>
      <c r="FV799" s="29"/>
      <c r="FW799" s="29"/>
      <c r="FX799" s="29"/>
      <c r="FY799" s="29"/>
      <c r="FZ799" s="32"/>
      <c r="GA799" s="30"/>
      <c r="GB799" s="31"/>
      <c r="GC799" s="29"/>
      <c r="GD799" s="29"/>
      <c r="GE799" s="29"/>
      <c r="GF799" s="29"/>
      <c r="GG799" s="32"/>
      <c r="GH799" s="30"/>
      <c r="GI799" s="31"/>
      <c r="GJ799" s="29"/>
      <c r="GK799" s="29"/>
      <c r="GL799" s="29"/>
      <c r="GM799" s="29"/>
      <c r="GN799" s="32"/>
      <c r="GO799" s="30"/>
      <c r="GP799" s="31"/>
      <c r="GQ799" s="29"/>
      <c r="GR799" s="29"/>
      <c r="GS799" s="29"/>
      <c r="GT799" s="29"/>
      <c r="GU799" s="32"/>
      <c r="GV799" s="30"/>
      <c r="GW799" s="31"/>
      <c r="GX799" s="29"/>
      <c r="GY799" s="29"/>
      <c r="GZ799" s="29"/>
      <c r="HA799" s="29"/>
      <c r="HB799" s="32"/>
      <c r="HC799" s="30"/>
      <c r="HD799" s="31"/>
      <c r="HE799" s="29"/>
      <c r="HF799" s="29"/>
      <c r="HG799" s="29"/>
      <c r="HH799" s="29"/>
      <c r="HI799" s="32"/>
      <c r="HJ799" s="30"/>
      <c r="HK799" s="31"/>
      <c r="HL799" s="29"/>
      <c r="HM799" s="29"/>
      <c r="HN799" s="29"/>
      <c r="HO799" s="29"/>
      <c r="HP799" s="32"/>
      <c r="HQ799" s="30"/>
      <c r="HR799" s="31"/>
      <c r="HS799" s="29"/>
      <c r="HT799" s="29"/>
      <c r="HU799" s="29"/>
      <c r="HV799" s="29"/>
      <c r="HW799" s="32"/>
      <c r="HX799" s="30"/>
      <c r="HY799" s="31"/>
      <c r="HZ799" s="29"/>
      <c r="IA799" s="29"/>
      <c r="IB799" s="29"/>
      <c r="IC799" s="29"/>
      <c r="ID799" s="32"/>
      <c r="IE799" s="30"/>
      <c r="IF799" s="31"/>
      <c r="IG799" s="29"/>
      <c r="IH799" s="29"/>
      <c r="II799" s="29"/>
      <c r="IJ799" s="29"/>
      <c r="IK799" s="32"/>
      <c r="IL799" s="30"/>
      <c r="IM799" s="31"/>
      <c r="IN799" s="29"/>
      <c r="IO799" s="29"/>
      <c r="IP799" s="29"/>
      <c r="IQ799" s="29"/>
      <c r="IR799" s="32"/>
      <c r="IS799" s="30"/>
      <c r="IT799" s="31"/>
      <c r="IU799" s="29"/>
      <c r="IV799" s="29"/>
    </row>
    <row r="800" spans="1:256" hidden="1" outlineLevel="2" x14ac:dyDescent="0.25">
      <c r="A800" s="30" t="s">
        <v>1671</v>
      </c>
      <c r="B800" s="31">
        <v>37068</v>
      </c>
      <c r="C800" s="29" t="s">
        <v>1654</v>
      </c>
      <c r="D800" s="29" t="s">
        <v>1630</v>
      </c>
      <c r="E800" s="29"/>
      <c r="F800" s="29" t="s">
        <v>1638</v>
      </c>
      <c r="G800" s="32">
        <v>0</v>
      </c>
      <c r="H800" s="30"/>
      <c r="I800" s="31"/>
      <c r="J800" s="29"/>
      <c r="K800" s="29"/>
      <c r="L800" s="29"/>
      <c r="M800" s="29"/>
      <c r="N800" s="32"/>
      <c r="O800" s="30"/>
      <c r="P800" s="31"/>
      <c r="Q800" s="29"/>
      <c r="R800" s="29"/>
      <c r="S800" s="29"/>
      <c r="T800" s="29"/>
      <c r="U800" s="32"/>
      <c r="V800" s="30"/>
      <c r="W800" s="31"/>
      <c r="X800" s="29"/>
      <c r="Y800" s="29"/>
      <c r="Z800" s="29"/>
      <c r="AA800" s="29"/>
      <c r="AB800" s="32"/>
      <c r="AC800" s="30"/>
      <c r="AD800" s="31"/>
      <c r="AE800" s="29"/>
      <c r="AF800" s="29"/>
      <c r="AG800" s="29"/>
      <c r="AH800" s="29"/>
      <c r="AI800" s="32"/>
      <c r="AJ800" s="30"/>
      <c r="AK800" s="31"/>
      <c r="AL800" s="29"/>
      <c r="AM800" s="29"/>
      <c r="AN800" s="29"/>
      <c r="AO800" s="29"/>
      <c r="AP800" s="32"/>
      <c r="AQ800" s="30"/>
      <c r="AR800" s="31"/>
      <c r="AS800" s="29"/>
      <c r="AT800" s="29"/>
      <c r="AU800" s="29"/>
      <c r="AV800" s="29"/>
      <c r="AW800" s="32"/>
      <c r="AX800" s="30"/>
      <c r="AY800" s="31"/>
      <c r="AZ800" s="29"/>
      <c r="BA800" s="29"/>
      <c r="BB800" s="29"/>
      <c r="BC800" s="29"/>
      <c r="BD800" s="32"/>
      <c r="BE800" s="30"/>
      <c r="BF800" s="31"/>
      <c r="BG800" s="29"/>
      <c r="BH800" s="29"/>
      <c r="BI800" s="29"/>
      <c r="BJ800" s="29"/>
      <c r="BK800" s="32"/>
      <c r="BL800" s="30"/>
      <c r="BM800" s="31"/>
      <c r="BN800" s="29"/>
      <c r="BO800" s="29"/>
      <c r="BP800" s="29"/>
      <c r="BQ800" s="29"/>
      <c r="BR800" s="32"/>
      <c r="BS800" s="30"/>
      <c r="BT800" s="31"/>
      <c r="BU800" s="29"/>
      <c r="BV800" s="29"/>
      <c r="BW800" s="29"/>
      <c r="BX800" s="29"/>
      <c r="BY800" s="32"/>
      <c r="BZ800" s="30"/>
      <c r="CA800" s="31"/>
      <c r="CB800" s="29"/>
      <c r="CC800" s="29"/>
      <c r="CD800" s="29"/>
      <c r="CE800" s="29"/>
      <c r="CF800" s="32"/>
      <c r="CG800" s="30"/>
      <c r="CH800" s="31"/>
      <c r="CI800" s="29"/>
      <c r="CJ800" s="29"/>
      <c r="CK800" s="29"/>
      <c r="CL800" s="29"/>
      <c r="CM800" s="32"/>
      <c r="CN800" s="30"/>
      <c r="CO800" s="31"/>
      <c r="CP800" s="29"/>
      <c r="CQ800" s="29"/>
      <c r="CR800" s="29"/>
      <c r="CS800" s="29"/>
      <c r="CT800" s="32"/>
      <c r="CU800" s="30"/>
      <c r="CV800" s="31"/>
      <c r="CW800" s="29"/>
      <c r="CX800" s="29"/>
      <c r="CY800" s="29"/>
      <c r="CZ800" s="29"/>
      <c r="DA800" s="32"/>
      <c r="DB800" s="30"/>
      <c r="DC800" s="31"/>
      <c r="DD800" s="29"/>
      <c r="DE800" s="29"/>
      <c r="DF800" s="29"/>
      <c r="DG800" s="29"/>
      <c r="DH800" s="32"/>
      <c r="DI800" s="30"/>
      <c r="DJ800" s="31"/>
      <c r="DK800" s="29"/>
      <c r="DL800" s="29"/>
      <c r="DM800" s="29"/>
      <c r="DN800" s="29"/>
      <c r="DO800" s="32"/>
      <c r="DP800" s="30"/>
      <c r="DQ800" s="31"/>
      <c r="DR800" s="29"/>
      <c r="DS800" s="29"/>
      <c r="DT800" s="29"/>
      <c r="DU800" s="29"/>
      <c r="DV800" s="32"/>
      <c r="DW800" s="30"/>
      <c r="DX800" s="31"/>
      <c r="DY800" s="29"/>
      <c r="DZ800" s="29"/>
      <c r="EA800" s="29"/>
      <c r="EB800" s="29"/>
      <c r="EC800" s="32"/>
      <c r="ED800" s="30"/>
      <c r="EE800" s="31"/>
      <c r="EF800" s="29"/>
      <c r="EG800" s="29"/>
      <c r="EH800" s="29"/>
      <c r="EI800" s="29"/>
      <c r="EJ800" s="32"/>
      <c r="EK800" s="30"/>
      <c r="EL800" s="31"/>
      <c r="EM800" s="29"/>
      <c r="EN800" s="29"/>
      <c r="EO800" s="29"/>
      <c r="EP800" s="29"/>
      <c r="EQ800" s="32"/>
      <c r="ER800" s="30"/>
      <c r="ES800" s="31"/>
      <c r="ET800" s="29"/>
      <c r="EU800" s="29"/>
      <c r="EV800" s="29"/>
      <c r="EW800" s="29"/>
      <c r="EX800" s="32"/>
      <c r="EY800" s="30"/>
      <c r="EZ800" s="31"/>
      <c r="FA800" s="29"/>
      <c r="FB800" s="29"/>
      <c r="FC800" s="29"/>
      <c r="FD800" s="29"/>
      <c r="FE800" s="32"/>
      <c r="FF800" s="30"/>
      <c r="FG800" s="31"/>
      <c r="FH800" s="29"/>
      <c r="FI800" s="29"/>
      <c r="FJ800" s="29"/>
      <c r="FK800" s="29"/>
      <c r="FL800" s="32"/>
      <c r="FM800" s="30"/>
      <c r="FN800" s="31"/>
      <c r="FO800" s="29"/>
      <c r="FP800" s="29"/>
      <c r="FQ800" s="29"/>
      <c r="FR800" s="29"/>
      <c r="FS800" s="32"/>
      <c r="FT800" s="30"/>
      <c r="FU800" s="31"/>
      <c r="FV800" s="29"/>
      <c r="FW800" s="29"/>
      <c r="FX800" s="29"/>
      <c r="FY800" s="29"/>
      <c r="FZ800" s="32"/>
      <c r="GA800" s="30"/>
      <c r="GB800" s="31"/>
      <c r="GC800" s="29"/>
      <c r="GD800" s="29"/>
      <c r="GE800" s="29"/>
      <c r="GF800" s="29"/>
      <c r="GG800" s="32"/>
      <c r="GH800" s="30"/>
      <c r="GI800" s="31"/>
      <c r="GJ800" s="29"/>
      <c r="GK800" s="29"/>
      <c r="GL800" s="29"/>
      <c r="GM800" s="29"/>
      <c r="GN800" s="32"/>
      <c r="GO800" s="30"/>
      <c r="GP800" s="31"/>
      <c r="GQ800" s="29"/>
      <c r="GR800" s="29"/>
      <c r="GS800" s="29"/>
      <c r="GT800" s="29"/>
      <c r="GU800" s="32"/>
      <c r="GV800" s="30"/>
      <c r="GW800" s="31"/>
      <c r="GX800" s="29"/>
      <c r="GY800" s="29"/>
      <c r="GZ800" s="29"/>
      <c r="HA800" s="29"/>
      <c r="HB800" s="32"/>
      <c r="HC800" s="30"/>
      <c r="HD800" s="31"/>
      <c r="HE800" s="29"/>
      <c r="HF800" s="29"/>
      <c r="HG800" s="29"/>
      <c r="HH800" s="29"/>
      <c r="HI800" s="32"/>
      <c r="HJ800" s="30"/>
      <c r="HK800" s="31"/>
      <c r="HL800" s="29"/>
      <c r="HM800" s="29"/>
      <c r="HN800" s="29"/>
      <c r="HO800" s="29"/>
      <c r="HP800" s="32"/>
      <c r="HQ800" s="30"/>
      <c r="HR800" s="31"/>
      <c r="HS800" s="29"/>
      <c r="HT800" s="29"/>
      <c r="HU800" s="29"/>
      <c r="HV800" s="29"/>
      <c r="HW800" s="32"/>
      <c r="HX800" s="30"/>
      <c r="HY800" s="31"/>
      <c r="HZ800" s="29"/>
      <c r="IA800" s="29"/>
      <c r="IB800" s="29"/>
      <c r="IC800" s="29"/>
      <c r="ID800" s="32"/>
      <c r="IE800" s="30"/>
      <c r="IF800" s="31"/>
      <c r="IG800" s="29"/>
      <c r="IH800" s="29"/>
      <c r="II800" s="29"/>
      <c r="IJ800" s="29"/>
      <c r="IK800" s="32"/>
      <c r="IL800" s="30"/>
      <c r="IM800" s="31"/>
      <c r="IN800" s="29"/>
      <c r="IO800" s="29"/>
      <c r="IP800" s="29"/>
      <c r="IQ800" s="29"/>
      <c r="IR800" s="32"/>
      <c r="IS800" s="30"/>
      <c r="IT800" s="31"/>
      <c r="IU800" s="29"/>
      <c r="IV800" s="29"/>
    </row>
    <row r="801" spans="1:256" hidden="1" outlineLevel="2" x14ac:dyDescent="0.25">
      <c r="A801" s="30" t="s">
        <v>1672</v>
      </c>
      <c r="B801" s="31">
        <v>37068</v>
      </c>
      <c r="C801" s="29" t="s">
        <v>1666</v>
      </c>
      <c r="D801" s="29" t="s">
        <v>1630</v>
      </c>
      <c r="E801" s="29"/>
      <c r="F801" s="29" t="s">
        <v>1638</v>
      </c>
      <c r="G801" s="32">
        <v>0</v>
      </c>
      <c r="H801" s="30"/>
      <c r="I801" s="31"/>
      <c r="J801" s="29"/>
      <c r="K801" s="29"/>
      <c r="L801" s="29"/>
      <c r="M801" s="29"/>
      <c r="N801" s="32"/>
      <c r="O801" s="30"/>
      <c r="P801" s="31"/>
      <c r="Q801" s="29"/>
      <c r="R801" s="29"/>
      <c r="S801" s="29"/>
      <c r="T801" s="29"/>
      <c r="U801" s="32"/>
      <c r="V801" s="30"/>
      <c r="W801" s="31"/>
      <c r="X801" s="29"/>
      <c r="Y801" s="29"/>
      <c r="Z801" s="29"/>
      <c r="AA801" s="29"/>
      <c r="AB801" s="32"/>
      <c r="AC801" s="30"/>
      <c r="AD801" s="31"/>
      <c r="AE801" s="29"/>
      <c r="AF801" s="29"/>
      <c r="AG801" s="29"/>
      <c r="AH801" s="29"/>
      <c r="AI801" s="32"/>
      <c r="AJ801" s="30"/>
      <c r="AK801" s="31"/>
      <c r="AL801" s="29"/>
      <c r="AM801" s="29"/>
      <c r="AN801" s="29"/>
      <c r="AO801" s="29"/>
      <c r="AP801" s="32"/>
      <c r="AQ801" s="30"/>
      <c r="AR801" s="31"/>
      <c r="AS801" s="29"/>
      <c r="AT801" s="29"/>
      <c r="AU801" s="29"/>
      <c r="AV801" s="29"/>
      <c r="AW801" s="32"/>
      <c r="AX801" s="30"/>
      <c r="AY801" s="31"/>
      <c r="AZ801" s="29"/>
      <c r="BA801" s="29"/>
      <c r="BB801" s="29"/>
      <c r="BC801" s="29"/>
      <c r="BD801" s="32"/>
      <c r="BE801" s="30"/>
      <c r="BF801" s="31"/>
      <c r="BG801" s="29"/>
      <c r="BH801" s="29"/>
      <c r="BI801" s="29"/>
      <c r="BJ801" s="29"/>
      <c r="BK801" s="32"/>
      <c r="BL801" s="30"/>
      <c r="BM801" s="31"/>
      <c r="BN801" s="29"/>
      <c r="BO801" s="29"/>
      <c r="BP801" s="29"/>
      <c r="BQ801" s="29"/>
      <c r="BR801" s="32"/>
      <c r="BS801" s="30"/>
      <c r="BT801" s="31"/>
      <c r="BU801" s="29"/>
      <c r="BV801" s="29"/>
      <c r="BW801" s="29"/>
      <c r="BX801" s="29"/>
      <c r="BY801" s="32"/>
      <c r="BZ801" s="30"/>
      <c r="CA801" s="31"/>
      <c r="CB801" s="29"/>
      <c r="CC801" s="29"/>
      <c r="CD801" s="29"/>
      <c r="CE801" s="29"/>
      <c r="CF801" s="32"/>
      <c r="CG801" s="30"/>
      <c r="CH801" s="31"/>
      <c r="CI801" s="29"/>
      <c r="CJ801" s="29"/>
      <c r="CK801" s="29"/>
      <c r="CL801" s="29"/>
      <c r="CM801" s="32"/>
      <c r="CN801" s="30"/>
      <c r="CO801" s="31"/>
      <c r="CP801" s="29"/>
      <c r="CQ801" s="29"/>
      <c r="CR801" s="29"/>
      <c r="CS801" s="29"/>
      <c r="CT801" s="32"/>
      <c r="CU801" s="30"/>
      <c r="CV801" s="31"/>
      <c r="CW801" s="29"/>
      <c r="CX801" s="29"/>
      <c r="CY801" s="29"/>
      <c r="CZ801" s="29"/>
      <c r="DA801" s="32"/>
      <c r="DB801" s="30"/>
      <c r="DC801" s="31"/>
      <c r="DD801" s="29"/>
      <c r="DE801" s="29"/>
      <c r="DF801" s="29"/>
      <c r="DG801" s="29"/>
      <c r="DH801" s="32"/>
      <c r="DI801" s="30"/>
      <c r="DJ801" s="31"/>
      <c r="DK801" s="29"/>
      <c r="DL801" s="29"/>
      <c r="DM801" s="29"/>
      <c r="DN801" s="29"/>
      <c r="DO801" s="32"/>
      <c r="DP801" s="30"/>
      <c r="DQ801" s="31"/>
      <c r="DR801" s="29"/>
      <c r="DS801" s="29"/>
      <c r="DT801" s="29"/>
      <c r="DU801" s="29"/>
      <c r="DV801" s="32"/>
      <c r="DW801" s="30"/>
      <c r="DX801" s="31"/>
      <c r="DY801" s="29"/>
      <c r="DZ801" s="29"/>
      <c r="EA801" s="29"/>
      <c r="EB801" s="29"/>
      <c r="EC801" s="32"/>
      <c r="ED801" s="30"/>
      <c r="EE801" s="31"/>
      <c r="EF801" s="29"/>
      <c r="EG801" s="29"/>
      <c r="EH801" s="29"/>
      <c r="EI801" s="29"/>
      <c r="EJ801" s="32"/>
      <c r="EK801" s="30"/>
      <c r="EL801" s="31"/>
      <c r="EM801" s="29"/>
      <c r="EN801" s="29"/>
      <c r="EO801" s="29"/>
      <c r="EP801" s="29"/>
      <c r="EQ801" s="32"/>
      <c r="ER801" s="30"/>
      <c r="ES801" s="31"/>
      <c r="ET801" s="29"/>
      <c r="EU801" s="29"/>
      <c r="EV801" s="29"/>
      <c r="EW801" s="29"/>
      <c r="EX801" s="32"/>
      <c r="EY801" s="30"/>
      <c r="EZ801" s="31"/>
      <c r="FA801" s="29"/>
      <c r="FB801" s="29"/>
      <c r="FC801" s="29"/>
      <c r="FD801" s="29"/>
      <c r="FE801" s="32"/>
      <c r="FF801" s="30"/>
      <c r="FG801" s="31"/>
      <c r="FH801" s="29"/>
      <c r="FI801" s="29"/>
      <c r="FJ801" s="29"/>
      <c r="FK801" s="29"/>
      <c r="FL801" s="32"/>
      <c r="FM801" s="30"/>
      <c r="FN801" s="31"/>
      <c r="FO801" s="29"/>
      <c r="FP801" s="29"/>
      <c r="FQ801" s="29"/>
      <c r="FR801" s="29"/>
      <c r="FS801" s="32"/>
      <c r="FT801" s="30"/>
      <c r="FU801" s="31"/>
      <c r="FV801" s="29"/>
      <c r="FW801" s="29"/>
      <c r="FX801" s="29"/>
      <c r="FY801" s="29"/>
      <c r="FZ801" s="32"/>
      <c r="GA801" s="30"/>
      <c r="GB801" s="31"/>
      <c r="GC801" s="29"/>
      <c r="GD801" s="29"/>
      <c r="GE801" s="29"/>
      <c r="GF801" s="29"/>
      <c r="GG801" s="32"/>
      <c r="GH801" s="30"/>
      <c r="GI801" s="31"/>
      <c r="GJ801" s="29"/>
      <c r="GK801" s="29"/>
      <c r="GL801" s="29"/>
      <c r="GM801" s="29"/>
      <c r="GN801" s="32"/>
      <c r="GO801" s="30"/>
      <c r="GP801" s="31"/>
      <c r="GQ801" s="29"/>
      <c r="GR801" s="29"/>
      <c r="GS801" s="29"/>
      <c r="GT801" s="29"/>
      <c r="GU801" s="32"/>
      <c r="GV801" s="30"/>
      <c r="GW801" s="31"/>
      <c r="GX801" s="29"/>
      <c r="GY801" s="29"/>
      <c r="GZ801" s="29"/>
      <c r="HA801" s="29"/>
      <c r="HB801" s="32"/>
      <c r="HC801" s="30"/>
      <c r="HD801" s="31"/>
      <c r="HE801" s="29"/>
      <c r="HF801" s="29"/>
      <c r="HG801" s="29"/>
      <c r="HH801" s="29"/>
      <c r="HI801" s="32"/>
      <c r="HJ801" s="30"/>
      <c r="HK801" s="31"/>
      <c r="HL801" s="29"/>
      <c r="HM801" s="29"/>
      <c r="HN801" s="29"/>
      <c r="HO801" s="29"/>
      <c r="HP801" s="32"/>
      <c r="HQ801" s="30"/>
      <c r="HR801" s="31"/>
      <c r="HS801" s="29"/>
      <c r="HT801" s="29"/>
      <c r="HU801" s="29"/>
      <c r="HV801" s="29"/>
      <c r="HW801" s="32"/>
      <c r="HX801" s="30"/>
      <c r="HY801" s="31"/>
      <c r="HZ801" s="29"/>
      <c r="IA801" s="29"/>
      <c r="IB801" s="29"/>
      <c r="IC801" s="29"/>
      <c r="ID801" s="32"/>
      <c r="IE801" s="30"/>
      <c r="IF801" s="31"/>
      <c r="IG801" s="29"/>
      <c r="IH801" s="29"/>
      <c r="II801" s="29"/>
      <c r="IJ801" s="29"/>
      <c r="IK801" s="32"/>
      <c r="IL801" s="30"/>
      <c r="IM801" s="31"/>
      <c r="IN801" s="29"/>
      <c r="IO801" s="29"/>
      <c r="IP801" s="29"/>
      <c r="IQ801" s="29"/>
      <c r="IR801" s="32"/>
      <c r="IS801" s="30"/>
      <c r="IT801" s="31"/>
      <c r="IU801" s="29"/>
      <c r="IV801" s="29"/>
    </row>
    <row r="802" spans="1:256" hidden="1" outlineLevel="2" x14ac:dyDescent="0.25">
      <c r="A802" s="30" t="s">
        <v>1670</v>
      </c>
      <c r="B802" s="31">
        <v>37068</v>
      </c>
      <c r="C802" s="29" t="s">
        <v>1629</v>
      </c>
      <c r="D802" s="29" t="s">
        <v>1630</v>
      </c>
      <c r="E802" s="29"/>
      <c r="F802" s="29" t="s">
        <v>1638</v>
      </c>
      <c r="G802" s="32">
        <v>0</v>
      </c>
      <c r="H802" s="30"/>
      <c r="I802" s="31"/>
      <c r="J802" s="29"/>
      <c r="K802" s="29"/>
      <c r="L802" s="29"/>
      <c r="M802" s="29"/>
      <c r="N802" s="32"/>
      <c r="O802" s="30"/>
      <c r="P802" s="31"/>
      <c r="Q802" s="29"/>
      <c r="R802" s="29"/>
      <c r="S802" s="29"/>
      <c r="T802" s="29"/>
      <c r="U802" s="32"/>
      <c r="V802" s="30"/>
      <c r="W802" s="31"/>
      <c r="X802" s="29"/>
      <c r="Y802" s="29"/>
      <c r="Z802" s="29"/>
      <c r="AA802" s="29"/>
      <c r="AB802" s="32"/>
      <c r="AC802" s="30"/>
      <c r="AD802" s="31"/>
      <c r="AE802" s="29"/>
      <c r="AF802" s="29"/>
      <c r="AG802" s="29"/>
      <c r="AH802" s="29"/>
      <c r="AI802" s="32"/>
      <c r="AJ802" s="30"/>
      <c r="AK802" s="31"/>
      <c r="AL802" s="29"/>
      <c r="AM802" s="29"/>
      <c r="AN802" s="29"/>
      <c r="AO802" s="29"/>
      <c r="AP802" s="32"/>
      <c r="AQ802" s="30"/>
      <c r="AR802" s="31"/>
      <c r="AS802" s="29"/>
      <c r="AT802" s="29"/>
      <c r="AU802" s="29"/>
      <c r="AV802" s="29"/>
      <c r="AW802" s="32"/>
      <c r="AX802" s="30"/>
      <c r="AY802" s="31"/>
      <c r="AZ802" s="29"/>
      <c r="BA802" s="29"/>
      <c r="BB802" s="29"/>
      <c r="BC802" s="29"/>
      <c r="BD802" s="32"/>
      <c r="BE802" s="30"/>
      <c r="BF802" s="31"/>
      <c r="BG802" s="29"/>
      <c r="BH802" s="29"/>
      <c r="BI802" s="29"/>
      <c r="BJ802" s="29"/>
      <c r="BK802" s="32"/>
      <c r="BL802" s="30"/>
      <c r="BM802" s="31"/>
      <c r="BN802" s="29"/>
      <c r="BO802" s="29"/>
      <c r="BP802" s="29"/>
      <c r="BQ802" s="29"/>
      <c r="BR802" s="32"/>
      <c r="BS802" s="30"/>
      <c r="BT802" s="31"/>
      <c r="BU802" s="29"/>
      <c r="BV802" s="29"/>
      <c r="BW802" s="29"/>
      <c r="BX802" s="29"/>
      <c r="BY802" s="32"/>
      <c r="BZ802" s="30"/>
      <c r="CA802" s="31"/>
      <c r="CB802" s="29"/>
      <c r="CC802" s="29"/>
      <c r="CD802" s="29"/>
      <c r="CE802" s="29"/>
      <c r="CF802" s="32"/>
      <c r="CG802" s="30"/>
      <c r="CH802" s="31"/>
      <c r="CI802" s="29"/>
      <c r="CJ802" s="29"/>
      <c r="CK802" s="29"/>
      <c r="CL802" s="29"/>
      <c r="CM802" s="32"/>
      <c r="CN802" s="30"/>
      <c r="CO802" s="31"/>
      <c r="CP802" s="29"/>
      <c r="CQ802" s="29"/>
      <c r="CR802" s="29"/>
      <c r="CS802" s="29"/>
      <c r="CT802" s="32"/>
      <c r="CU802" s="30"/>
      <c r="CV802" s="31"/>
      <c r="CW802" s="29"/>
      <c r="CX802" s="29"/>
      <c r="CY802" s="29"/>
      <c r="CZ802" s="29"/>
      <c r="DA802" s="32"/>
      <c r="DB802" s="30"/>
      <c r="DC802" s="31"/>
      <c r="DD802" s="29"/>
      <c r="DE802" s="29"/>
      <c r="DF802" s="29"/>
      <c r="DG802" s="29"/>
      <c r="DH802" s="32"/>
      <c r="DI802" s="30"/>
      <c r="DJ802" s="31"/>
      <c r="DK802" s="29"/>
      <c r="DL802" s="29"/>
      <c r="DM802" s="29"/>
      <c r="DN802" s="29"/>
      <c r="DO802" s="32"/>
      <c r="DP802" s="30"/>
      <c r="DQ802" s="31"/>
      <c r="DR802" s="29"/>
      <c r="DS802" s="29"/>
      <c r="DT802" s="29"/>
      <c r="DU802" s="29"/>
      <c r="DV802" s="32"/>
      <c r="DW802" s="30"/>
      <c r="DX802" s="31"/>
      <c r="DY802" s="29"/>
      <c r="DZ802" s="29"/>
      <c r="EA802" s="29"/>
      <c r="EB802" s="29"/>
      <c r="EC802" s="32"/>
      <c r="ED802" s="30"/>
      <c r="EE802" s="31"/>
      <c r="EF802" s="29"/>
      <c r="EG802" s="29"/>
      <c r="EH802" s="29"/>
      <c r="EI802" s="29"/>
      <c r="EJ802" s="32"/>
      <c r="EK802" s="30"/>
      <c r="EL802" s="31"/>
      <c r="EM802" s="29"/>
      <c r="EN802" s="29"/>
      <c r="EO802" s="29"/>
      <c r="EP802" s="29"/>
      <c r="EQ802" s="32"/>
      <c r="ER802" s="30"/>
      <c r="ES802" s="31"/>
      <c r="ET802" s="29"/>
      <c r="EU802" s="29"/>
      <c r="EV802" s="29"/>
      <c r="EW802" s="29"/>
      <c r="EX802" s="32"/>
      <c r="EY802" s="30"/>
      <c r="EZ802" s="31"/>
      <c r="FA802" s="29"/>
      <c r="FB802" s="29"/>
      <c r="FC802" s="29"/>
      <c r="FD802" s="29"/>
      <c r="FE802" s="32"/>
      <c r="FF802" s="30"/>
      <c r="FG802" s="31"/>
      <c r="FH802" s="29"/>
      <c r="FI802" s="29"/>
      <c r="FJ802" s="29"/>
      <c r="FK802" s="29"/>
      <c r="FL802" s="32"/>
      <c r="FM802" s="30"/>
      <c r="FN802" s="31"/>
      <c r="FO802" s="29"/>
      <c r="FP802" s="29"/>
      <c r="FQ802" s="29"/>
      <c r="FR802" s="29"/>
      <c r="FS802" s="32"/>
      <c r="FT802" s="30"/>
      <c r="FU802" s="31"/>
      <c r="FV802" s="29"/>
      <c r="FW802" s="29"/>
      <c r="FX802" s="29"/>
      <c r="FY802" s="29"/>
      <c r="FZ802" s="32"/>
      <c r="GA802" s="30"/>
      <c r="GB802" s="31"/>
      <c r="GC802" s="29"/>
      <c r="GD802" s="29"/>
      <c r="GE802" s="29"/>
      <c r="GF802" s="29"/>
      <c r="GG802" s="32"/>
      <c r="GH802" s="30"/>
      <c r="GI802" s="31"/>
      <c r="GJ802" s="29"/>
      <c r="GK802" s="29"/>
      <c r="GL802" s="29"/>
      <c r="GM802" s="29"/>
      <c r="GN802" s="32"/>
      <c r="GO802" s="30"/>
      <c r="GP802" s="31"/>
      <c r="GQ802" s="29"/>
      <c r="GR802" s="29"/>
      <c r="GS802" s="29"/>
      <c r="GT802" s="29"/>
      <c r="GU802" s="32"/>
      <c r="GV802" s="30"/>
      <c r="GW802" s="31"/>
      <c r="GX802" s="29"/>
      <c r="GY802" s="29"/>
      <c r="GZ802" s="29"/>
      <c r="HA802" s="29"/>
      <c r="HB802" s="32"/>
      <c r="HC802" s="30"/>
      <c r="HD802" s="31"/>
      <c r="HE802" s="29"/>
      <c r="HF802" s="29"/>
      <c r="HG802" s="29"/>
      <c r="HH802" s="29"/>
      <c r="HI802" s="32"/>
      <c r="HJ802" s="30"/>
      <c r="HK802" s="31"/>
      <c r="HL802" s="29"/>
      <c r="HM802" s="29"/>
      <c r="HN802" s="29"/>
      <c r="HO802" s="29"/>
      <c r="HP802" s="32"/>
      <c r="HQ802" s="30"/>
      <c r="HR802" s="31"/>
      <c r="HS802" s="29"/>
      <c r="HT802" s="29"/>
      <c r="HU802" s="29"/>
      <c r="HV802" s="29"/>
      <c r="HW802" s="32"/>
      <c r="HX802" s="30"/>
      <c r="HY802" s="31"/>
      <c r="HZ802" s="29"/>
      <c r="IA802" s="29"/>
      <c r="IB802" s="29"/>
      <c r="IC802" s="29"/>
      <c r="ID802" s="32"/>
      <c r="IE802" s="30"/>
      <c r="IF802" s="31"/>
      <c r="IG802" s="29"/>
      <c r="IH802" s="29"/>
      <c r="II802" s="29"/>
      <c r="IJ802" s="29"/>
      <c r="IK802" s="32"/>
      <c r="IL802" s="30"/>
      <c r="IM802" s="31"/>
      <c r="IN802" s="29"/>
      <c r="IO802" s="29"/>
      <c r="IP802" s="29"/>
      <c r="IQ802" s="29"/>
      <c r="IR802" s="32"/>
      <c r="IS802" s="30"/>
      <c r="IT802" s="31"/>
      <c r="IU802" s="29"/>
      <c r="IV802" s="29"/>
    </row>
    <row r="803" spans="1:256" hidden="1" outlineLevel="2" x14ac:dyDescent="0.25">
      <c r="A803" s="30" t="s">
        <v>1671</v>
      </c>
      <c r="B803" s="31">
        <v>37068</v>
      </c>
      <c r="C803" s="29" t="s">
        <v>1686</v>
      </c>
      <c r="D803" s="29" t="s">
        <v>1630</v>
      </c>
      <c r="E803" s="29"/>
      <c r="F803" s="29" t="s">
        <v>1638</v>
      </c>
      <c r="G803" s="32">
        <v>2347</v>
      </c>
      <c r="H803" s="30"/>
      <c r="I803" s="31"/>
      <c r="J803" s="29"/>
      <c r="K803" s="29"/>
      <c r="L803" s="29"/>
      <c r="M803" s="29"/>
      <c r="N803" s="32"/>
      <c r="O803" s="30"/>
      <c r="P803" s="31"/>
      <c r="Q803" s="29"/>
      <c r="R803" s="29"/>
      <c r="S803" s="29"/>
      <c r="T803" s="29"/>
      <c r="U803" s="32"/>
      <c r="V803" s="30"/>
      <c r="W803" s="31"/>
      <c r="X803" s="29"/>
      <c r="Y803" s="29"/>
      <c r="Z803" s="29"/>
      <c r="AA803" s="29"/>
      <c r="AB803" s="32"/>
      <c r="AC803" s="30"/>
      <c r="AD803" s="31"/>
      <c r="AE803" s="29"/>
      <c r="AF803" s="29"/>
      <c r="AG803" s="29"/>
      <c r="AH803" s="29"/>
      <c r="AI803" s="32"/>
      <c r="AJ803" s="30"/>
      <c r="AK803" s="31"/>
      <c r="AL803" s="29"/>
      <c r="AM803" s="29"/>
      <c r="AN803" s="29"/>
      <c r="AO803" s="29"/>
      <c r="AP803" s="32"/>
      <c r="AQ803" s="30"/>
      <c r="AR803" s="31"/>
      <c r="AS803" s="29"/>
      <c r="AT803" s="29"/>
      <c r="AU803" s="29"/>
      <c r="AV803" s="29"/>
      <c r="AW803" s="32"/>
      <c r="AX803" s="30"/>
      <c r="AY803" s="31"/>
      <c r="AZ803" s="29"/>
      <c r="BA803" s="29"/>
      <c r="BB803" s="29"/>
      <c r="BC803" s="29"/>
      <c r="BD803" s="32"/>
      <c r="BE803" s="30"/>
      <c r="BF803" s="31"/>
      <c r="BG803" s="29"/>
      <c r="BH803" s="29"/>
      <c r="BI803" s="29"/>
      <c r="BJ803" s="29"/>
      <c r="BK803" s="32"/>
      <c r="BL803" s="30"/>
      <c r="BM803" s="31"/>
      <c r="BN803" s="29"/>
      <c r="BO803" s="29"/>
      <c r="BP803" s="29"/>
      <c r="BQ803" s="29"/>
      <c r="BR803" s="32"/>
      <c r="BS803" s="30"/>
      <c r="BT803" s="31"/>
      <c r="BU803" s="29"/>
      <c r="BV803" s="29"/>
      <c r="BW803" s="29"/>
      <c r="BX803" s="29"/>
      <c r="BY803" s="32"/>
      <c r="BZ803" s="30"/>
      <c r="CA803" s="31"/>
      <c r="CB803" s="29"/>
      <c r="CC803" s="29"/>
      <c r="CD803" s="29"/>
      <c r="CE803" s="29"/>
      <c r="CF803" s="32"/>
      <c r="CG803" s="30"/>
      <c r="CH803" s="31"/>
      <c r="CI803" s="29"/>
      <c r="CJ803" s="29"/>
      <c r="CK803" s="29"/>
      <c r="CL803" s="29"/>
      <c r="CM803" s="32"/>
      <c r="CN803" s="30"/>
      <c r="CO803" s="31"/>
      <c r="CP803" s="29"/>
      <c r="CQ803" s="29"/>
      <c r="CR803" s="29"/>
      <c r="CS803" s="29"/>
      <c r="CT803" s="32"/>
      <c r="CU803" s="30"/>
      <c r="CV803" s="31"/>
      <c r="CW803" s="29"/>
      <c r="CX803" s="29"/>
      <c r="CY803" s="29"/>
      <c r="CZ803" s="29"/>
      <c r="DA803" s="32"/>
      <c r="DB803" s="30"/>
      <c r="DC803" s="31"/>
      <c r="DD803" s="29"/>
      <c r="DE803" s="29"/>
      <c r="DF803" s="29"/>
      <c r="DG803" s="29"/>
      <c r="DH803" s="32"/>
      <c r="DI803" s="30"/>
      <c r="DJ803" s="31"/>
      <c r="DK803" s="29"/>
      <c r="DL803" s="29"/>
      <c r="DM803" s="29"/>
      <c r="DN803" s="29"/>
      <c r="DO803" s="32"/>
      <c r="DP803" s="30"/>
      <c r="DQ803" s="31"/>
      <c r="DR803" s="29"/>
      <c r="DS803" s="29"/>
      <c r="DT803" s="29"/>
      <c r="DU803" s="29"/>
      <c r="DV803" s="32"/>
      <c r="DW803" s="30"/>
      <c r="DX803" s="31"/>
      <c r="DY803" s="29"/>
      <c r="DZ803" s="29"/>
      <c r="EA803" s="29"/>
      <c r="EB803" s="29"/>
      <c r="EC803" s="32"/>
      <c r="ED803" s="30"/>
      <c r="EE803" s="31"/>
      <c r="EF803" s="29"/>
      <c r="EG803" s="29"/>
      <c r="EH803" s="29"/>
      <c r="EI803" s="29"/>
      <c r="EJ803" s="32"/>
      <c r="EK803" s="30"/>
      <c r="EL803" s="31"/>
      <c r="EM803" s="29"/>
      <c r="EN803" s="29"/>
      <c r="EO803" s="29"/>
      <c r="EP803" s="29"/>
      <c r="EQ803" s="32"/>
      <c r="ER803" s="30"/>
      <c r="ES803" s="31"/>
      <c r="ET803" s="29"/>
      <c r="EU803" s="29"/>
      <c r="EV803" s="29"/>
      <c r="EW803" s="29"/>
      <c r="EX803" s="32"/>
      <c r="EY803" s="30"/>
      <c r="EZ803" s="31"/>
      <c r="FA803" s="29"/>
      <c r="FB803" s="29"/>
      <c r="FC803" s="29"/>
      <c r="FD803" s="29"/>
      <c r="FE803" s="32"/>
      <c r="FF803" s="30"/>
      <c r="FG803" s="31"/>
      <c r="FH803" s="29"/>
      <c r="FI803" s="29"/>
      <c r="FJ803" s="29"/>
      <c r="FK803" s="29"/>
      <c r="FL803" s="32"/>
      <c r="FM803" s="30"/>
      <c r="FN803" s="31"/>
      <c r="FO803" s="29"/>
      <c r="FP803" s="29"/>
      <c r="FQ803" s="29"/>
      <c r="FR803" s="29"/>
      <c r="FS803" s="32"/>
      <c r="FT803" s="30"/>
      <c r="FU803" s="31"/>
      <c r="FV803" s="29"/>
      <c r="FW803" s="29"/>
      <c r="FX803" s="29"/>
      <c r="FY803" s="29"/>
      <c r="FZ803" s="32"/>
      <c r="GA803" s="30"/>
      <c r="GB803" s="31"/>
      <c r="GC803" s="29"/>
      <c r="GD803" s="29"/>
      <c r="GE803" s="29"/>
      <c r="GF803" s="29"/>
      <c r="GG803" s="32"/>
      <c r="GH803" s="30"/>
      <c r="GI803" s="31"/>
      <c r="GJ803" s="29"/>
      <c r="GK803" s="29"/>
      <c r="GL803" s="29"/>
      <c r="GM803" s="29"/>
      <c r="GN803" s="32"/>
      <c r="GO803" s="30"/>
      <c r="GP803" s="31"/>
      <c r="GQ803" s="29"/>
      <c r="GR803" s="29"/>
      <c r="GS803" s="29"/>
      <c r="GT803" s="29"/>
      <c r="GU803" s="32"/>
      <c r="GV803" s="30"/>
      <c r="GW803" s="31"/>
      <c r="GX803" s="29"/>
      <c r="GY803" s="29"/>
      <c r="GZ803" s="29"/>
      <c r="HA803" s="29"/>
      <c r="HB803" s="32"/>
      <c r="HC803" s="30"/>
      <c r="HD803" s="31"/>
      <c r="HE803" s="29"/>
      <c r="HF803" s="29"/>
      <c r="HG803" s="29"/>
      <c r="HH803" s="29"/>
      <c r="HI803" s="32"/>
      <c r="HJ803" s="30"/>
      <c r="HK803" s="31"/>
      <c r="HL803" s="29"/>
      <c r="HM803" s="29"/>
      <c r="HN803" s="29"/>
      <c r="HO803" s="29"/>
      <c r="HP803" s="32"/>
      <c r="HQ803" s="30"/>
      <c r="HR803" s="31"/>
      <c r="HS803" s="29"/>
      <c r="HT803" s="29"/>
      <c r="HU803" s="29"/>
      <c r="HV803" s="29"/>
      <c r="HW803" s="32"/>
      <c r="HX803" s="30"/>
      <c r="HY803" s="31"/>
      <c r="HZ803" s="29"/>
      <c r="IA803" s="29"/>
      <c r="IB803" s="29"/>
      <c r="IC803" s="29"/>
      <c r="ID803" s="32"/>
      <c r="IE803" s="30"/>
      <c r="IF803" s="31"/>
      <c r="IG803" s="29"/>
      <c r="IH803" s="29"/>
      <c r="II803" s="29"/>
      <c r="IJ803" s="29"/>
      <c r="IK803" s="32"/>
      <c r="IL803" s="30"/>
      <c r="IM803" s="31"/>
      <c r="IN803" s="29"/>
      <c r="IO803" s="29"/>
      <c r="IP803" s="29"/>
      <c r="IQ803" s="29"/>
      <c r="IR803" s="32"/>
      <c r="IS803" s="30"/>
      <c r="IT803" s="31"/>
      <c r="IU803" s="29"/>
      <c r="IV803" s="29"/>
    </row>
    <row r="804" spans="1:256" hidden="1" outlineLevel="2" x14ac:dyDescent="0.25">
      <c r="A804" s="30" t="s">
        <v>1672</v>
      </c>
      <c r="B804" s="31">
        <v>37068</v>
      </c>
      <c r="C804" s="29" t="s">
        <v>1647</v>
      </c>
      <c r="D804" s="29" t="s">
        <v>1630</v>
      </c>
      <c r="E804" s="29"/>
      <c r="F804" s="29" t="s">
        <v>1638</v>
      </c>
      <c r="G804" s="32">
        <v>590</v>
      </c>
      <c r="H804" s="30"/>
      <c r="I804" s="31"/>
      <c r="J804" s="29"/>
      <c r="K804" s="29"/>
      <c r="L804" s="29"/>
      <c r="M804" s="29"/>
      <c r="N804" s="32"/>
      <c r="O804" s="30"/>
      <c r="P804" s="31"/>
      <c r="Q804" s="29"/>
      <c r="R804" s="29"/>
      <c r="S804" s="29"/>
      <c r="T804" s="29"/>
      <c r="U804" s="32"/>
      <c r="V804" s="30"/>
      <c r="W804" s="31"/>
      <c r="X804" s="29"/>
      <c r="Y804" s="29"/>
      <c r="Z804" s="29"/>
      <c r="AA804" s="29"/>
      <c r="AB804" s="32"/>
      <c r="AC804" s="30"/>
      <c r="AD804" s="31"/>
      <c r="AE804" s="29"/>
      <c r="AF804" s="29"/>
      <c r="AG804" s="29"/>
      <c r="AH804" s="29"/>
      <c r="AI804" s="32"/>
      <c r="AJ804" s="30"/>
      <c r="AK804" s="31"/>
      <c r="AL804" s="29"/>
      <c r="AM804" s="29"/>
      <c r="AN804" s="29"/>
      <c r="AO804" s="29"/>
      <c r="AP804" s="32"/>
      <c r="AQ804" s="30"/>
      <c r="AR804" s="31"/>
      <c r="AS804" s="29"/>
      <c r="AT804" s="29"/>
      <c r="AU804" s="29"/>
      <c r="AV804" s="29"/>
      <c r="AW804" s="32"/>
      <c r="AX804" s="30"/>
      <c r="AY804" s="31"/>
      <c r="AZ804" s="29"/>
      <c r="BA804" s="29"/>
      <c r="BB804" s="29"/>
      <c r="BC804" s="29"/>
      <c r="BD804" s="32"/>
      <c r="BE804" s="30"/>
      <c r="BF804" s="31"/>
      <c r="BG804" s="29"/>
      <c r="BH804" s="29"/>
      <c r="BI804" s="29"/>
      <c r="BJ804" s="29"/>
      <c r="BK804" s="32"/>
      <c r="BL804" s="30"/>
      <c r="BM804" s="31"/>
      <c r="BN804" s="29"/>
      <c r="BO804" s="29"/>
      <c r="BP804" s="29"/>
      <c r="BQ804" s="29"/>
      <c r="BR804" s="32"/>
      <c r="BS804" s="30"/>
      <c r="BT804" s="31"/>
      <c r="BU804" s="29"/>
      <c r="BV804" s="29"/>
      <c r="BW804" s="29"/>
      <c r="BX804" s="29"/>
      <c r="BY804" s="32"/>
      <c r="BZ804" s="30"/>
      <c r="CA804" s="31"/>
      <c r="CB804" s="29"/>
      <c r="CC804" s="29"/>
      <c r="CD804" s="29"/>
      <c r="CE804" s="29"/>
      <c r="CF804" s="32"/>
      <c r="CG804" s="30"/>
      <c r="CH804" s="31"/>
      <c r="CI804" s="29"/>
      <c r="CJ804" s="29"/>
      <c r="CK804" s="29"/>
      <c r="CL804" s="29"/>
      <c r="CM804" s="32"/>
      <c r="CN804" s="30"/>
      <c r="CO804" s="31"/>
      <c r="CP804" s="29"/>
      <c r="CQ804" s="29"/>
      <c r="CR804" s="29"/>
      <c r="CS804" s="29"/>
      <c r="CT804" s="32"/>
      <c r="CU804" s="30"/>
      <c r="CV804" s="31"/>
      <c r="CW804" s="29"/>
      <c r="CX804" s="29"/>
      <c r="CY804" s="29"/>
      <c r="CZ804" s="29"/>
      <c r="DA804" s="32"/>
      <c r="DB804" s="30"/>
      <c r="DC804" s="31"/>
      <c r="DD804" s="29"/>
      <c r="DE804" s="29"/>
      <c r="DF804" s="29"/>
      <c r="DG804" s="29"/>
      <c r="DH804" s="32"/>
      <c r="DI804" s="30"/>
      <c r="DJ804" s="31"/>
      <c r="DK804" s="29"/>
      <c r="DL804" s="29"/>
      <c r="DM804" s="29"/>
      <c r="DN804" s="29"/>
      <c r="DO804" s="32"/>
      <c r="DP804" s="30"/>
      <c r="DQ804" s="31"/>
      <c r="DR804" s="29"/>
      <c r="DS804" s="29"/>
      <c r="DT804" s="29"/>
      <c r="DU804" s="29"/>
      <c r="DV804" s="32"/>
      <c r="DW804" s="30"/>
      <c r="DX804" s="31"/>
      <c r="DY804" s="29"/>
      <c r="DZ804" s="29"/>
      <c r="EA804" s="29"/>
      <c r="EB804" s="29"/>
      <c r="EC804" s="32"/>
      <c r="ED804" s="30"/>
      <c r="EE804" s="31"/>
      <c r="EF804" s="29"/>
      <c r="EG804" s="29"/>
      <c r="EH804" s="29"/>
      <c r="EI804" s="29"/>
      <c r="EJ804" s="32"/>
      <c r="EK804" s="30"/>
      <c r="EL804" s="31"/>
      <c r="EM804" s="29"/>
      <c r="EN804" s="29"/>
      <c r="EO804" s="29"/>
      <c r="EP804" s="29"/>
      <c r="EQ804" s="32"/>
      <c r="ER804" s="30"/>
      <c r="ES804" s="31"/>
      <c r="ET804" s="29"/>
      <c r="EU804" s="29"/>
      <c r="EV804" s="29"/>
      <c r="EW804" s="29"/>
      <c r="EX804" s="32"/>
      <c r="EY804" s="30"/>
      <c r="EZ804" s="31"/>
      <c r="FA804" s="29"/>
      <c r="FB804" s="29"/>
      <c r="FC804" s="29"/>
      <c r="FD804" s="29"/>
      <c r="FE804" s="32"/>
      <c r="FF804" s="30"/>
      <c r="FG804" s="31"/>
      <c r="FH804" s="29"/>
      <c r="FI804" s="29"/>
      <c r="FJ804" s="29"/>
      <c r="FK804" s="29"/>
      <c r="FL804" s="32"/>
      <c r="FM804" s="30"/>
      <c r="FN804" s="31"/>
      <c r="FO804" s="29"/>
      <c r="FP804" s="29"/>
      <c r="FQ804" s="29"/>
      <c r="FR804" s="29"/>
      <c r="FS804" s="32"/>
      <c r="FT804" s="30"/>
      <c r="FU804" s="31"/>
      <c r="FV804" s="29"/>
      <c r="FW804" s="29"/>
      <c r="FX804" s="29"/>
      <c r="FY804" s="29"/>
      <c r="FZ804" s="32"/>
      <c r="GA804" s="30"/>
      <c r="GB804" s="31"/>
      <c r="GC804" s="29"/>
      <c r="GD804" s="29"/>
      <c r="GE804" s="29"/>
      <c r="GF804" s="29"/>
      <c r="GG804" s="32"/>
      <c r="GH804" s="30"/>
      <c r="GI804" s="31"/>
      <c r="GJ804" s="29"/>
      <c r="GK804" s="29"/>
      <c r="GL804" s="29"/>
      <c r="GM804" s="29"/>
      <c r="GN804" s="32"/>
      <c r="GO804" s="30"/>
      <c r="GP804" s="31"/>
      <c r="GQ804" s="29"/>
      <c r="GR804" s="29"/>
      <c r="GS804" s="29"/>
      <c r="GT804" s="29"/>
      <c r="GU804" s="32"/>
      <c r="GV804" s="30"/>
      <c r="GW804" s="31"/>
      <c r="GX804" s="29"/>
      <c r="GY804" s="29"/>
      <c r="GZ804" s="29"/>
      <c r="HA804" s="29"/>
      <c r="HB804" s="32"/>
      <c r="HC804" s="30"/>
      <c r="HD804" s="31"/>
      <c r="HE804" s="29"/>
      <c r="HF804" s="29"/>
      <c r="HG804" s="29"/>
      <c r="HH804" s="29"/>
      <c r="HI804" s="32"/>
      <c r="HJ804" s="30"/>
      <c r="HK804" s="31"/>
      <c r="HL804" s="29"/>
      <c r="HM804" s="29"/>
      <c r="HN804" s="29"/>
      <c r="HO804" s="29"/>
      <c r="HP804" s="32"/>
      <c r="HQ804" s="30"/>
      <c r="HR804" s="31"/>
      <c r="HS804" s="29"/>
      <c r="HT804" s="29"/>
      <c r="HU804" s="29"/>
      <c r="HV804" s="29"/>
      <c r="HW804" s="32"/>
      <c r="HX804" s="30"/>
      <c r="HY804" s="31"/>
      <c r="HZ804" s="29"/>
      <c r="IA804" s="29"/>
      <c r="IB804" s="29"/>
      <c r="IC804" s="29"/>
      <c r="ID804" s="32"/>
      <c r="IE804" s="30"/>
      <c r="IF804" s="31"/>
      <c r="IG804" s="29"/>
      <c r="IH804" s="29"/>
      <c r="II804" s="29"/>
      <c r="IJ804" s="29"/>
      <c r="IK804" s="32"/>
      <c r="IL804" s="30"/>
      <c r="IM804" s="31"/>
      <c r="IN804" s="29"/>
      <c r="IO804" s="29"/>
      <c r="IP804" s="29"/>
      <c r="IQ804" s="29"/>
      <c r="IR804" s="32"/>
      <c r="IS804" s="30"/>
      <c r="IT804" s="31"/>
      <c r="IU804" s="29"/>
      <c r="IV804" s="29"/>
    </row>
    <row r="805" spans="1:256" hidden="1" outlineLevel="2" x14ac:dyDescent="0.25">
      <c r="A805" s="30" t="s">
        <v>1699</v>
      </c>
      <c r="B805" s="31">
        <v>37068</v>
      </c>
      <c r="C805" s="29" t="s">
        <v>1686</v>
      </c>
      <c r="D805" s="29" t="s">
        <v>1630</v>
      </c>
      <c r="E805" s="29"/>
      <c r="F805" s="29" t="s">
        <v>1638</v>
      </c>
      <c r="G805" s="32">
        <v>2345</v>
      </c>
      <c r="H805" s="30"/>
      <c r="I805" s="31"/>
      <c r="J805" s="29"/>
      <c r="K805" s="29"/>
      <c r="L805" s="29"/>
      <c r="M805" s="29"/>
      <c r="N805" s="32"/>
      <c r="O805" s="30"/>
      <c r="P805" s="31"/>
      <c r="Q805" s="29"/>
      <c r="R805" s="29"/>
      <c r="S805" s="29"/>
      <c r="T805" s="29"/>
      <c r="U805" s="32"/>
      <c r="V805" s="30"/>
      <c r="W805" s="31"/>
      <c r="X805" s="29"/>
      <c r="Y805" s="29"/>
      <c r="Z805" s="29"/>
      <c r="AA805" s="29"/>
      <c r="AB805" s="32"/>
      <c r="AC805" s="30"/>
      <c r="AD805" s="31"/>
      <c r="AE805" s="29"/>
      <c r="AF805" s="29"/>
      <c r="AG805" s="29"/>
      <c r="AH805" s="29"/>
      <c r="AI805" s="32"/>
      <c r="AJ805" s="30"/>
      <c r="AK805" s="31"/>
      <c r="AL805" s="29"/>
      <c r="AM805" s="29"/>
      <c r="AN805" s="29"/>
      <c r="AO805" s="29"/>
      <c r="AP805" s="32"/>
      <c r="AQ805" s="30"/>
      <c r="AR805" s="31"/>
      <c r="AS805" s="29"/>
      <c r="AT805" s="29"/>
      <c r="AU805" s="29"/>
      <c r="AV805" s="29"/>
      <c r="AW805" s="32"/>
      <c r="AX805" s="30"/>
      <c r="AY805" s="31"/>
      <c r="AZ805" s="29"/>
      <c r="BA805" s="29"/>
      <c r="BB805" s="29"/>
      <c r="BC805" s="29"/>
      <c r="BD805" s="32"/>
      <c r="BE805" s="30"/>
      <c r="BF805" s="31"/>
      <c r="BG805" s="29"/>
      <c r="BH805" s="29"/>
      <c r="BI805" s="29"/>
      <c r="BJ805" s="29"/>
      <c r="BK805" s="32"/>
      <c r="BL805" s="30"/>
      <c r="BM805" s="31"/>
      <c r="BN805" s="29"/>
      <c r="BO805" s="29"/>
      <c r="BP805" s="29"/>
      <c r="BQ805" s="29"/>
      <c r="BR805" s="32"/>
      <c r="BS805" s="30"/>
      <c r="BT805" s="31"/>
      <c r="BU805" s="29"/>
      <c r="BV805" s="29"/>
      <c r="BW805" s="29"/>
      <c r="BX805" s="29"/>
      <c r="BY805" s="32"/>
      <c r="BZ805" s="30"/>
      <c r="CA805" s="31"/>
      <c r="CB805" s="29"/>
      <c r="CC805" s="29"/>
      <c r="CD805" s="29"/>
      <c r="CE805" s="29"/>
      <c r="CF805" s="32"/>
      <c r="CG805" s="30"/>
      <c r="CH805" s="31"/>
      <c r="CI805" s="29"/>
      <c r="CJ805" s="29"/>
      <c r="CK805" s="29"/>
      <c r="CL805" s="29"/>
      <c r="CM805" s="32"/>
      <c r="CN805" s="30"/>
      <c r="CO805" s="31"/>
      <c r="CP805" s="29"/>
      <c r="CQ805" s="29"/>
      <c r="CR805" s="29"/>
      <c r="CS805" s="29"/>
      <c r="CT805" s="32"/>
      <c r="CU805" s="30"/>
      <c r="CV805" s="31"/>
      <c r="CW805" s="29"/>
      <c r="CX805" s="29"/>
      <c r="CY805" s="29"/>
      <c r="CZ805" s="29"/>
      <c r="DA805" s="32"/>
      <c r="DB805" s="30"/>
      <c r="DC805" s="31"/>
      <c r="DD805" s="29"/>
      <c r="DE805" s="29"/>
      <c r="DF805" s="29"/>
      <c r="DG805" s="29"/>
      <c r="DH805" s="32"/>
      <c r="DI805" s="30"/>
      <c r="DJ805" s="31"/>
      <c r="DK805" s="29"/>
      <c r="DL805" s="29"/>
      <c r="DM805" s="29"/>
      <c r="DN805" s="29"/>
      <c r="DO805" s="32"/>
      <c r="DP805" s="30"/>
      <c r="DQ805" s="31"/>
      <c r="DR805" s="29"/>
      <c r="DS805" s="29"/>
      <c r="DT805" s="29"/>
      <c r="DU805" s="29"/>
      <c r="DV805" s="32"/>
      <c r="DW805" s="30"/>
      <c r="DX805" s="31"/>
      <c r="DY805" s="29"/>
      <c r="DZ805" s="29"/>
      <c r="EA805" s="29"/>
      <c r="EB805" s="29"/>
      <c r="EC805" s="32"/>
      <c r="ED805" s="30"/>
      <c r="EE805" s="31"/>
      <c r="EF805" s="29"/>
      <c r="EG805" s="29"/>
      <c r="EH805" s="29"/>
      <c r="EI805" s="29"/>
      <c r="EJ805" s="32"/>
      <c r="EK805" s="30"/>
      <c r="EL805" s="31"/>
      <c r="EM805" s="29"/>
      <c r="EN805" s="29"/>
      <c r="EO805" s="29"/>
      <c r="EP805" s="29"/>
      <c r="EQ805" s="32"/>
      <c r="ER805" s="30"/>
      <c r="ES805" s="31"/>
      <c r="ET805" s="29"/>
      <c r="EU805" s="29"/>
      <c r="EV805" s="29"/>
      <c r="EW805" s="29"/>
      <c r="EX805" s="32"/>
      <c r="EY805" s="30"/>
      <c r="EZ805" s="31"/>
      <c r="FA805" s="29"/>
      <c r="FB805" s="29"/>
      <c r="FC805" s="29"/>
      <c r="FD805" s="29"/>
      <c r="FE805" s="32"/>
      <c r="FF805" s="30"/>
      <c r="FG805" s="31"/>
      <c r="FH805" s="29"/>
      <c r="FI805" s="29"/>
      <c r="FJ805" s="29"/>
      <c r="FK805" s="29"/>
      <c r="FL805" s="32"/>
      <c r="FM805" s="30"/>
      <c r="FN805" s="31"/>
      <c r="FO805" s="29"/>
      <c r="FP805" s="29"/>
      <c r="FQ805" s="29"/>
      <c r="FR805" s="29"/>
      <c r="FS805" s="32"/>
      <c r="FT805" s="30"/>
      <c r="FU805" s="31"/>
      <c r="FV805" s="29"/>
      <c r="FW805" s="29"/>
      <c r="FX805" s="29"/>
      <c r="FY805" s="29"/>
      <c r="FZ805" s="32"/>
      <c r="GA805" s="30"/>
      <c r="GB805" s="31"/>
      <c r="GC805" s="29"/>
      <c r="GD805" s="29"/>
      <c r="GE805" s="29"/>
      <c r="GF805" s="29"/>
      <c r="GG805" s="32"/>
      <c r="GH805" s="30"/>
      <c r="GI805" s="31"/>
      <c r="GJ805" s="29"/>
      <c r="GK805" s="29"/>
      <c r="GL805" s="29"/>
      <c r="GM805" s="29"/>
      <c r="GN805" s="32"/>
      <c r="GO805" s="30"/>
      <c r="GP805" s="31"/>
      <c r="GQ805" s="29"/>
      <c r="GR805" s="29"/>
      <c r="GS805" s="29"/>
      <c r="GT805" s="29"/>
      <c r="GU805" s="32"/>
      <c r="GV805" s="30"/>
      <c r="GW805" s="31"/>
      <c r="GX805" s="29"/>
      <c r="GY805" s="29"/>
      <c r="GZ805" s="29"/>
      <c r="HA805" s="29"/>
      <c r="HB805" s="32"/>
      <c r="HC805" s="30"/>
      <c r="HD805" s="31"/>
      <c r="HE805" s="29"/>
      <c r="HF805" s="29"/>
      <c r="HG805" s="29"/>
      <c r="HH805" s="29"/>
      <c r="HI805" s="32"/>
      <c r="HJ805" s="30"/>
      <c r="HK805" s="31"/>
      <c r="HL805" s="29"/>
      <c r="HM805" s="29"/>
      <c r="HN805" s="29"/>
      <c r="HO805" s="29"/>
      <c r="HP805" s="32"/>
      <c r="HQ805" s="30"/>
      <c r="HR805" s="31"/>
      <c r="HS805" s="29"/>
      <c r="HT805" s="29"/>
      <c r="HU805" s="29"/>
      <c r="HV805" s="29"/>
      <c r="HW805" s="32"/>
      <c r="HX805" s="30"/>
      <c r="HY805" s="31"/>
      <c r="HZ805" s="29"/>
      <c r="IA805" s="29"/>
      <c r="IB805" s="29"/>
      <c r="IC805" s="29"/>
      <c r="ID805" s="32"/>
      <c r="IE805" s="30"/>
      <c r="IF805" s="31"/>
      <c r="IG805" s="29"/>
      <c r="IH805" s="29"/>
      <c r="II805" s="29"/>
      <c r="IJ805" s="29"/>
      <c r="IK805" s="32"/>
      <c r="IL805" s="30"/>
      <c r="IM805" s="31"/>
      <c r="IN805" s="29"/>
      <c r="IO805" s="29"/>
      <c r="IP805" s="29"/>
      <c r="IQ805" s="29"/>
      <c r="IR805" s="32"/>
      <c r="IS805" s="30"/>
      <c r="IT805" s="31"/>
      <c r="IU805" s="29"/>
      <c r="IV805" s="29"/>
    </row>
    <row r="806" spans="1:256" hidden="1" outlineLevel="2" x14ac:dyDescent="0.25">
      <c r="A806" s="30" t="s">
        <v>1673</v>
      </c>
      <c r="B806" s="31">
        <v>37069</v>
      </c>
      <c r="C806" s="29" t="s">
        <v>1629</v>
      </c>
      <c r="D806" s="29" t="s">
        <v>1630</v>
      </c>
      <c r="E806" s="29"/>
      <c r="F806" s="29" t="s">
        <v>1638</v>
      </c>
      <c r="G806" s="32">
        <v>0</v>
      </c>
      <c r="H806" s="30"/>
      <c r="I806" s="31"/>
      <c r="J806" s="29"/>
      <c r="K806" s="29"/>
      <c r="L806" s="29"/>
      <c r="M806" s="29"/>
      <c r="N806" s="32"/>
      <c r="O806" s="30"/>
      <c r="P806" s="31"/>
      <c r="Q806" s="29"/>
      <c r="R806" s="29"/>
      <c r="S806" s="29"/>
      <c r="T806" s="29"/>
      <c r="U806" s="32"/>
      <c r="V806" s="30"/>
      <c r="W806" s="31"/>
      <c r="X806" s="29"/>
      <c r="Y806" s="29"/>
      <c r="Z806" s="29"/>
      <c r="AA806" s="29"/>
      <c r="AB806" s="32"/>
      <c r="AC806" s="30"/>
      <c r="AD806" s="31"/>
      <c r="AE806" s="29"/>
      <c r="AF806" s="29"/>
      <c r="AG806" s="29"/>
      <c r="AH806" s="29"/>
      <c r="AI806" s="32"/>
      <c r="AJ806" s="30"/>
      <c r="AK806" s="31"/>
      <c r="AL806" s="29"/>
      <c r="AM806" s="29"/>
      <c r="AN806" s="29"/>
      <c r="AO806" s="29"/>
      <c r="AP806" s="32"/>
      <c r="AQ806" s="30"/>
      <c r="AR806" s="31"/>
      <c r="AS806" s="29"/>
      <c r="AT806" s="29"/>
      <c r="AU806" s="29"/>
      <c r="AV806" s="29"/>
      <c r="AW806" s="32"/>
      <c r="AX806" s="30"/>
      <c r="AY806" s="31"/>
      <c r="AZ806" s="29"/>
      <c r="BA806" s="29"/>
      <c r="BB806" s="29"/>
      <c r="BC806" s="29"/>
      <c r="BD806" s="32"/>
      <c r="BE806" s="30"/>
      <c r="BF806" s="31"/>
      <c r="BG806" s="29"/>
      <c r="BH806" s="29"/>
      <c r="BI806" s="29"/>
      <c r="BJ806" s="29"/>
      <c r="BK806" s="32"/>
      <c r="BL806" s="30"/>
      <c r="BM806" s="31"/>
      <c r="BN806" s="29"/>
      <c r="BO806" s="29"/>
      <c r="BP806" s="29"/>
      <c r="BQ806" s="29"/>
      <c r="BR806" s="32"/>
      <c r="BS806" s="30"/>
      <c r="BT806" s="31"/>
      <c r="BU806" s="29"/>
      <c r="BV806" s="29"/>
      <c r="BW806" s="29"/>
      <c r="BX806" s="29"/>
      <c r="BY806" s="32"/>
      <c r="BZ806" s="30"/>
      <c r="CA806" s="31"/>
      <c r="CB806" s="29"/>
      <c r="CC806" s="29"/>
      <c r="CD806" s="29"/>
      <c r="CE806" s="29"/>
      <c r="CF806" s="32"/>
      <c r="CG806" s="30"/>
      <c r="CH806" s="31"/>
      <c r="CI806" s="29"/>
      <c r="CJ806" s="29"/>
      <c r="CK806" s="29"/>
      <c r="CL806" s="29"/>
      <c r="CM806" s="32"/>
      <c r="CN806" s="30"/>
      <c r="CO806" s="31"/>
      <c r="CP806" s="29"/>
      <c r="CQ806" s="29"/>
      <c r="CR806" s="29"/>
      <c r="CS806" s="29"/>
      <c r="CT806" s="32"/>
      <c r="CU806" s="30"/>
      <c r="CV806" s="31"/>
      <c r="CW806" s="29"/>
      <c r="CX806" s="29"/>
      <c r="CY806" s="29"/>
      <c r="CZ806" s="29"/>
      <c r="DA806" s="32"/>
      <c r="DB806" s="30"/>
      <c r="DC806" s="31"/>
      <c r="DD806" s="29"/>
      <c r="DE806" s="29"/>
      <c r="DF806" s="29"/>
      <c r="DG806" s="29"/>
      <c r="DH806" s="32"/>
      <c r="DI806" s="30"/>
      <c r="DJ806" s="31"/>
      <c r="DK806" s="29"/>
      <c r="DL806" s="29"/>
      <c r="DM806" s="29"/>
      <c r="DN806" s="29"/>
      <c r="DO806" s="32"/>
      <c r="DP806" s="30"/>
      <c r="DQ806" s="31"/>
      <c r="DR806" s="29"/>
      <c r="DS806" s="29"/>
      <c r="DT806" s="29"/>
      <c r="DU806" s="29"/>
      <c r="DV806" s="32"/>
      <c r="DW806" s="30"/>
      <c r="DX806" s="31"/>
      <c r="DY806" s="29"/>
      <c r="DZ806" s="29"/>
      <c r="EA806" s="29"/>
      <c r="EB806" s="29"/>
      <c r="EC806" s="32"/>
      <c r="ED806" s="30"/>
      <c r="EE806" s="31"/>
      <c r="EF806" s="29"/>
      <c r="EG806" s="29"/>
      <c r="EH806" s="29"/>
      <c r="EI806" s="29"/>
      <c r="EJ806" s="32"/>
      <c r="EK806" s="30"/>
      <c r="EL806" s="31"/>
      <c r="EM806" s="29"/>
      <c r="EN806" s="29"/>
      <c r="EO806" s="29"/>
      <c r="EP806" s="29"/>
      <c r="EQ806" s="32"/>
      <c r="ER806" s="30"/>
      <c r="ES806" s="31"/>
      <c r="ET806" s="29"/>
      <c r="EU806" s="29"/>
      <c r="EV806" s="29"/>
      <c r="EW806" s="29"/>
      <c r="EX806" s="32"/>
      <c r="EY806" s="30"/>
      <c r="EZ806" s="31"/>
      <c r="FA806" s="29"/>
      <c r="FB806" s="29"/>
      <c r="FC806" s="29"/>
      <c r="FD806" s="29"/>
      <c r="FE806" s="32"/>
      <c r="FF806" s="30"/>
      <c r="FG806" s="31"/>
      <c r="FH806" s="29"/>
      <c r="FI806" s="29"/>
      <c r="FJ806" s="29"/>
      <c r="FK806" s="29"/>
      <c r="FL806" s="32"/>
      <c r="FM806" s="30"/>
      <c r="FN806" s="31"/>
      <c r="FO806" s="29"/>
      <c r="FP806" s="29"/>
      <c r="FQ806" s="29"/>
      <c r="FR806" s="29"/>
      <c r="FS806" s="32"/>
      <c r="FT806" s="30"/>
      <c r="FU806" s="31"/>
      <c r="FV806" s="29"/>
      <c r="FW806" s="29"/>
      <c r="FX806" s="29"/>
      <c r="FY806" s="29"/>
      <c r="FZ806" s="32"/>
      <c r="GA806" s="30"/>
      <c r="GB806" s="31"/>
      <c r="GC806" s="29"/>
      <c r="GD806" s="29"/>
      <c r="GE806" s="29"/>
      <c r="GF806" s="29"/>
      <c r="GG806" s="32"/>
      <c r="GH806" s="30"/>
      <c r="GI806" s="31"/>
      <c r="GJ806" s="29"/>
      <c r="GK806" s="29"/>
      <c r="GL806" s="29"/>
      <c r="GM806" s="29"/>
      <c r="GN806" s="32"/>
      <c r="GO806" s="30"/>
      <c r="GP806" s="31"/>
      <c r="GQ806" s="29"/>
      <c r="GR806" s="29"/>
      <c r="GS806" s="29"/>
      <c r="GT806" s="29"/>
      <c r="GU806" s="32"/>
      <c r="GV806" s="30"/>
      <c r="GW806" s="31"/>
      <c r="GX806" s="29"/>
      <c r="GY806" s="29"/>
      <c r="GZ806" s="29"/>
      <c r="HA806" s="29"/>
      <c r="HB806" s="32"/>
      <c r="HC806" s="30"/>
      <c r="HD806" s="31"/>
      <c r="HE806" s="29"/>
      <c r="HF806" s="29"/>
      <c r="HG806" s="29"/>
      <c r="HH806" s="29"/>
      <c r="HI806" s="32"/>
      <c r="HJ806" s="30"/>
      <c r="HK806" s="31"/>
      <c r="HL806" s="29"/>
      <c r="HM806" s="29"/>
      <c r="HN806" s="29"/>
      <c r="HO806" s="29"/>
      <c r="HP806" s="32"/>
      <c r="HQ806" s="30"/>
      <c r="HR806" s="31"/>
      <c r="HS806" s="29"/>
      <c r="HT806" s="29"/>
      <c r="HU806" s="29"/>
      <c r="HV806" s="29"/>
      <c r="HW806" s="32"/>
      <c r="HX806" s="30"/>
      <c r="HY806" s="31"/>
      <c r="HZ806" s="29"/>
      <c r="IA806" s="29"/>
      <c r="IB806" s="29"/>
      <c r="IC806" s="29"/>
      <c r="ID806" s="32"/>
      <c r="IE806" s="30"/>
      <c r="IF806" s="31"/>
      <c r="IG806" s="29"/>
      <c r="IH806" s="29"/>
      <c r="II806" s="29"/>
      <c r="IJ806" s="29"/>
      <c r="IK806" s="32"/>
      <c r="IL806" s="30"/>
      <c r="IM806" s="31"/>
      <c r="IN806" s="29"/>
      <c r="IO806" s="29"/>
      <c r="IP806" s="29"/>
      <c r="IQ806" s="29"/>
      <c r="IR806" s="32"/>
      <c r="IS806" s="30"/>
      <c r="IT806" s="31"/>
      <c r="IU806" s="29"/>
      <c r="IV806" s="29"/>
    </row>
    <row r="807" spans="1:256" hidden="1" outlineLevel="2" x14ac:dyDescent="0.25">
      <c r="A807" s="30" t="s">
        <v>1674</v>
      </c>
      <c r="B807" s="31">
        <v>37069</v>
      </c>
      <c r="C807" s="29" t="s">
        <v>1675</v>
      </c>
      <c r="D807" s="29" t="s">
        <v>1630</v>
      </c>
      <c r="E807" s="29"/>
      <c r="F807" s="29" t="s">
        <v>1638</v>
      </c>
      <c r="G807" s="32">
        <v>0</v>
      </c>
      <c r="H807" s="30"/>
      <c r="I807" s="31"/>
      <c r="J807" s="29"/>
      <c r="K807" s="29"/>
      <c r="L807" s="29"/>
      <c r="M807" s="29"/>
      <c r="N807" s="32"/>
      <c r="O807" s="30"/>
      <c r="P807" s="31"/>
      <c r="Q807" s="29"/>
      <c r="R807" s="29"/>
      <c r="S807" s="29"/>
      <c r="T807" s="29"/>
      <c r="U807" s="32"/>
      <c r="V807" s="30"/>
      <c r="W807" s="31"/>
      <c r="X807" s="29"/>
      <c r="Y807" s="29"/>
      <c r="Z807" s="29"/>
      <c r="AA807" s="29"/>
      <c r="AB807" s="32"/>
      <c r="AC807" s="30"/>
      <c r="AD807" s="31"/>
      <c r="AE807" s="29"/>
      <c r="AF807" s="29"/>
      <c r="AG807" s="29"/>
      <c r="AH807" s="29"/>
      <c r="AI807" s="32"/>
      <c r="AJ807" s="30"/>
      <c r="AK807" s="31"/>
      <c r="AL807" s="29"/>
      <c r="AM807" s="29"/>
      <c r="AN807" s="29"/>
      <c r="AO807" s="29"/>
      <c r="AP807" s="32"/>
      <c r="AQ807" s="30"/>
      <c r="AR807" s="31"/>
      <c r="AS807" s="29"/>
      <c r="AT807" s="29"/>
      <c r="AU807" s="29"/>
      <c r="AV807" s="29"/>
      <c r="AW807" s="32"/>
      <c r="AX807" s="30"/>
      <c r="AY807" s="31"/>
      <c r="AZ807" s="29"/>
      <c r="BA807" s="29"/>
      <c r="BB807" s="29"/>
      <c r="BC807" s="29"/>
      <c r="BD807" s="32"/>
      <c r="BE807" s="30"/>
      <c r="BF807" s="31"/>
      <c r="BG807" s="29"/>
      <c r="BH807" s="29"/>
      <c r="BI807" s="29"/>
      <c r="BJ807" s="29"/>
      <c r="BK807" s="32"/>
      <c r="BL807" s="30"/>
      <c r="BM807" s="31"/>
      <c r="BN807" s="29"/>
      <c r="BO807" s="29"/>
      <c r="BP807" s="29"/>
      <c r="BQ807" s="29"/>
      <c r="BR807" s="32"/>
      <c r="BS807" s="30"/>
      <c r="BT807" s="31"/>
      <c r="BU807" s="29"/>
      <c r="BV807" s="29"/>
      <c r="BW807" s="29"/>
      <c r="BX807" s="29"/>
      <c r="BY807" s="32"/>
      <c r="BZ807" s="30"/>
      <c r="CA807" s="31"/>
      <c r="CB807" s="29"/>
      <c r="CC807" s="29"/>
      <c r="CD807" s="29"/>
      <c r="CE807" s="29"/>
      <c r="CF807" s="32"/>
      <c r="CG807" s="30"/>
      <c r="CH807" s="31"/>
      <c r="CI807" s="29"/>
      <c r="CJ807" s="29"/>
      <c r="CK807" s="29"/>
      <c r="CL807" s="29"/>
      <c r="CM807" s="32"/>
      <c r="CN807" s="30"/>
      <c r="CO807" s="31"/>
      <c r="CP807" s="29"/>
      <c r="CQ807" s="29"/>
      <c r="CR807" s="29"/>
      <c r="CS807" s="29"/>
      <c r="CT807" s="32"/>
      <c r="CU807" s="30"/>
      <c r="CV807" s="31"/>
      <c r="CW807" s="29"/>
      <c r="CX807" s="29"/>
      <c r="CY807" s="29"/>
      <c r="CZ807" s="29"/>
      <c r="DA807" s="32"/>
      <c r="DB807" s="30"/>
      <c r="DC807" s="31"/>
      <c r="DD807" s="29"/>
      <c r="DE807" s="29"/>
      <c r="DF807" s="29"/>
      <c r="DG807" s="29"/>
      <c r="DH807" s="32"/>
      <c r="DI807" s="30"/>
      <c r="DJ807" s="31"/>
      <c r="DK807" s="29"/>
      <c r="DL807" s="29"/>
      <c r="DM807" s="29"/>
      <c r="DN807" s="29"/>
      <c r="DO807" s="32"/>
      <c r="DP807" s="30"/>
      <c r="DQ807" s="31"/>
      <c r="DR807" s="29"/>
      <c r="DS807" s="29"/>
      <c r="DT807" s="29"/>
      <c r="DU807" s="29"/>
      <c r="DV807" s="32"/>
      <c r="DW807" s="30"/>
      <c r="DX807" s="31"/>
      <c r="DY807" s="29"/>
      <c r="DZ807" s="29"/>
      <c r="EA807" s="29"/>
      <c r="EB807" s="29"/>
      <c r="EC807" s="32"/>
      <c r="ED807" s="30"/>
      <c r="EE807" s="31"/>
      <c r="EF807" s="29"/>
      <c r="EG807" s="29"/>
      <c r="EH807" s="29"/>
      <c r="EI807" s="29"/>
      <c r="EJ807" s="32"/>
      <c r="EK807" s="30"/>
      <c r="EL807" s="31"/>
      <c r="EM807" s="29"/>
      <c r="EN807" s="29"/>
      <c r="EO807" s="29"/>
      <c r="EP807" s="29"/>
      <c r="EQ807" s="32"/>
      <c r="ER807" s="30"/>
      <c r="ES807" s="31"/>
      <c r="ET807" s="29"/>
      <c r="EU807" s="29"/>
      <c r="EV807" s="29"/>
      <c r="EW807" s="29"/>
      <c r="EX807" s="32"/>
      <c r="EY807" s="30"/>
      <c r="EZ807" s="31"/>
      <c r="FA807" s="29"/>
      <c r="FB807" s="29"/>
      <c r="FC807" s="29"/>
      <c r="FD807" s="29"/>
      <c r="FE807" s="32"/>
      <c r="FF807" s="30"/>
      <c r="FG807" s="31"/>
      <c r="FH807" s="29"/>
      <c r="FI807" s="29"/>
      <c r="FJ807" s="29"/>
      <c r="FK807" s="29"/>
      <c r="FL807" s="32"/>
      <c r="FM807" s="30"/>
      <c r="FN807" s="31"/>
      <c r="FO807" s="29"/>
      <c r="FP807" s="29"/>
      <c r="FQ807" s="29"/>
      <c r="FR807" s="29"/>
      <c r="FS807" s="32"/>
      <c r="FT807" s="30"/>
      <c r="FU807" s="31"/>
      <c r="FV807" s="29"/>
      <c r="FW807" s="29"/>
      <c r="FX807" s="29"/>
      <c r="FY807" s="29"/>
      <c r="FZ807" s="32"/>
      <c r="GA807" s="30"/>
      <c r="GB807" s="31"/>
      <c r="GC807" s="29"/>
      <c r="GD807" s="29"/>
      <c r="GE807" s="29"/>
      <c r="GF807" s="29"/>
      <c r="GG807" s="32"/>
      <c r="GH807" s="30"/>
      <c r="GI807" s="31"/>
      <c r="GJ807" s="29"/>
      <c r="GK807" s="29"/>
      <c r="GL807" s="29"/>
      <c r="GM807" s="29"/>
      <c r="GN807" s="32"/>
      <c r="GO807" s="30"/>
      <c r="GP807" s="31"/>
      <c r="GQ807" s="29"/>
      <c r="GR807" s="29"/>
      <c r="GS807" s="29"/>
      <c r="GT807" s="29"/>
      <c r="GU807" s="32"/>
      <c r="GV807" s="30"/>
      <c r="GW807" s="31"/>
      <c r="GX807" s="29"/>
      <c r="GY807" s="29"/>
      <c r="GZ807" s="29"/>
      <c r="HA807" s="29"/>
      <c r="HB807" s="32"/>
      <c r="HC807" s="30"/>
      <c r="HD807" s="31"/>
      <c r="HE807" s="29"/>
      <c r="HF807" s="29"/>
      <c r="HG807" s="29"/>
      <c r="HH807" s="29"/>
      <c r="HI807" s="32"/>
      <c r="HJ807" s="30"/>
      <c r="HK807" s="31"/>
      <c r="HL807" s="29"/>
      <c r="HM807" s="29"/>
      <c r="HN807" s="29"/>
      <c r="HO807" s="29"/>
      <c r="HP807" s="32"/>
      <c r="HQ807" s="30"/>
      <c r="HR807" s="31"/>
      <c r="HS807" s="29"/>
      <c r="HT807" s="29"/>
      <c r="HU807" s="29"/>
      <c r="HV807" s="29"/>
      <c r="HW807" s="32"/>
      <c r="HX807" s="30"/>
      <c r="HY807" s="31"/>
      <c r="HZ807" s="29"/>
      <c r="IA807" s="29"/>
      <c r="IB807" s="29"/>
      <c r="IC807" s="29"/>
      <c r="ID807" s="32"/>
      <c r="IE807" s="30"/>
      <c r="IF807" s="31"/>
      <c r="IG807" s="29"/>
      <c r="IH807" s="29"/>
      <c r="II807" s="29"/>
      <c r="IJ807" s="29"/>
      <c r="IK807" s="32"/>
      <c r="IL807" s="30"/>
      <c r="IM807" s="31"/>
      <c r="IN807" s="29"/>
      <c r="IO807" s="29"/>
      <c r="IP807" s="29"/>
      <c r="IQ807" s="29"/>
      <c r="IR807" s="32"/>
      <c r="IS807" s="30"/>
      <c r="IT807" s="31"/>
      <c r="IU807" s="29"/>
      <c r="IV807" s="29"/>
    </row>
    <row r="808" spans="1:256" hidden="1" outlineLevel="2" x14ac:dyDescent="0.25">
      <c r="A808" s="30" t="s">
        <v>1673</v>
      </c>
      <c r="B808" s="31">
        <v>37069</v>
      </c>
      <c r="C808" s="29" t="s">
        <v>1629</v>
      </c>
      <c r="D808" s="29" t="s">
        <v>1630</v>
      </c>
      <c r="E808" s="29"/>
      <c r="F808" s="29" t="s">
        <v>1638</v>
      </c>
      <c r="G808" s="32">
        <v>245</v>
      </c>
      <c r="H808" s="30"/>
      <c r="I808" s="31"/>
      <c r="J808" s="29"/>
      <c r="K808" s="29"/>
      <c r="L808" s="29"/>
      <c r="M808" s="29"/>
      <c r="N808" s="32"/>
      <c r="O808" s="30"/>
      <c r="P808" s="31"/>
      <c r="Q808" s="29"/>
      <c r="R808" s="29"/>
      <c r="S808" s="29"/>
      <c r="T808" s="29"/>
      <c r="U808" s="32"/>
      <c r="V808" s="30"/>
      <c r="W808" s="31"/>
      <c r="X808" s="29"/>
      <c r="Y808" s="29"/>
      <c r="Z808" s="29"/>
      <c r="AA808" s="29"/>
      <c r="AB808" s="32"/>
      <c r="AC808" s="30"/>
      <c r="AD808" s="31"/>
      <c r="AE808" s="29"/>
      <c r="AF808" s="29"/>
      <c r="AG808" s="29"/>
      <c r="AH808" s="29"/>
      <c r="AI808" s="32"/>
      <c r="AJ808" s="30"/>
      <c r="AK808" s="31"/>
      <c r="AL808" s="29"/>
      <c r="AM808" s="29"/>
      <c r="AN808" s="29"/>
      <c r="AO808" s="29"/>
      <c r="AP808" s="32"/>
      <c r="AQ808" s="30"/>
      <c r="AR808" s="31"/>
      <c r="AS808" s="29"/>
      <c r="AT808" s="29"/>
      <c r="AU808" s="29"/>
      <c r="AV808" s="29"/>
      <c r="AW808" s="32"/>
      <c r="AX808" s="30"/>
      <c r="AY808" s="31"/>
      <c r="AZ808" s="29"/>
      <c r="BA808" s="29"/>
      <c r="BB808" s="29"/>
      <c r="BC808" s="29"/>
      <c r="BD808" s="32"/>
      <c r="BE808" s="30"/>
      <c r="BF808" s="31"/>
      <c r="BG808" s="29"/>
      <c r="BH808" s="29"/>
      <c r="BI808" s="29"/>
      <c r="BJ808" s="29"/>
      <c r="BK808" s="32"/>
      <c r="BL808" s="30"/>
      <c r="BM808" s="31"/>
      <c r="BN808" s="29"/>
      <c r="BO808" s="29"/>
      <c r="BP808" s="29"/>
      <c r="BQ808" s="29"/>
      <c r="BR808" s="32"/>
      <c r="BS808" s="30"/>
      <c r="BT808" s="31"/>
      <c r="BU808" s="29"/>
      <c r="BV808" s="29"/>
      <c r="BW808" s="29"/>
      <c r="BX808" s="29"/>
      <c r="BY808" s="32"/>
      <c r="BZ808" s="30"/>
      <c r="CA808" s="31"/>
      <c r="CB808" s="29"/>
      <c r="CC808" s="29"/>
      <c r="CD808" s="29"/>
      <c r="CE808" s="29"/>
      <c r="CF808" s="32"/>
      <c r="CG808" s="30"/>
      <c r="CH808" s="31"/>
      <c r="CI808" s="29"/>
      <c r="CJ808" s="29"/>
      <c r="CK808" s="29"/>
      <c r="CL808" s="29"/>
      <c r="CM808" s="32"/>
      <c r="CN808" s="30"/>
      <c r="CO808" s="31"/>
      <c r="CP808" s="29"/>
      <c r="CQ808" s="29"/>
      <c r="CR808" s="29"/>
      <c r="CS808" s="29"/>
      <c r="CT808" s="32"/>
      <c r="CU808" s="30"/>
      <c r="CV808" s="31"/>
      <c r="CW808" s="29"/>
      <c r="CX808" s="29"/>
      <c r="CY808" s="29"/>
      <c r="CZ808" s="29"/>
      <c r="DA808" s="32"/>
      <c r="DB808" s="30"/>
      <c r="DC808" s="31"/>
      <c r="DD808" s="29"/>
      <c r="DE808" s="29"/>
      <c r="DF808" s="29"/>
      <c r="DG808" s="29"/>
      <c r="DH808" s="32"/>
      <c r="DI808" s="30"/>
      <c r="DJ808" s="31"/>
      <c r="DK808" s="29"/>
      <c r="DL808" s="29"/>
      <c r="DM808" s="29"/>
      <c r="DN808" s="29"/>
      <c r="DO808" s="32"/>
      <c r="DP808" s="30"/>
      <c r="DQ808" s="31"/>
      <c r="DR808" s="29"/>
      <c r="DS808" s="29"/>
      <c r="DT808" s="29"/>
      <c r="DU808" s="29"/>
      <c r="DV808" s="32"/>
      <c r="DW808" s="30"/>
      <c r="DX808" s="31"/>
      <c r="DY808" s="29"/>
      <c r="DZ808" s="29"/>
      <c r="EA808" s="29"/>
      <c r="EB808" s="29"/>
      <c r="EC808" s="32"/>
      <c r="ED808" s="30"/>
      <c r="EE808" s="31"/>
      <c r="EF808" s="29"/>
      <c r="EG808" s="29"/>
      <c r="EH808" s="29"/>
      <c r="EI808" s="29"/>
      <c r="EJ808" s="32"/>
      <c r="EK808" s="30"/>
      <c r="EL808" s="31"/>
      <c r="EM808" s="29"/>
      <c r="EN808" s="29"/>
      <c r="EO808" s="29"/>
      <c r="EP808" s="29"/>
      <c r="EQ808" s="32"/>
      <c r="ER808" s="30"/>
      <c r="ES808" s="31"/>
      <c r="ET808" s="29"/>
      <c r="EU808" s="29"/>
      <c r="EV808" s="29"/>
      <c r="EW808" s="29"/>
      <c r="EX808" s="32"/>
      <c r="EY808" s="30"/>
      <c r="EZ808" s="31"/>
      <c r="FA808" s="29"/>
      <c r="FB808" s="29"/>
      <c r="FC808" s="29"/>
      <c r="FD808" s="29"/>
      <c r="FE808" s="32"/>
      <c r="FF808" s="30"/>
      <c r="FG808" s="31"/>
      <c r="FH808" s="29"/>
      <c r="FI808" s="29"/>
      <c r="FJ808" s="29"/>
      <c r="FK808" s="29"/>
      <c r="FL808" s="32"/>
      <c r="FM808" s="30"/>
      <c r="FN808" s="31"/>
      <c r="FO808" s="29"/>
      <c r="FP808" s="29"/>
      <c r="FQ808" s="29"/>
      <c r="FR808" s="29"/>
      <c r="FS808" s="32"/>
      <c r="FT808" s="30"/>
      <c r="FU808" s="31"/>
      <c r="FV808" s="29"/>
      <c r="FW808" s="29"/>
      <c r="FX808" s="29"/>
      <c r="FY808" s="29"/>
      <c r="FZ808" s="32"/>
      <c r="GA808" s="30"/>
      <c r="GB808" s="31"/>
      <c r="GC808" s="29"/>
      <c r="GD808" s="29"/>
      <c r="GE808" s="29"/>
      <c r="GF808" s="29"/>
      <c r="GG808" s="32"/>
      <c r="GH808" s="30"/>
      <c r="GI808" s="31"/>
      <c r="GJ808" s="29"/>
      <c r="GK808" s="29"/>
      <c r="GL808" s="29"/>
      <c r="GM808" s="29"/>
      <c r="GN808" s="32"/>
      <c r="GO808" s="30"/>
      <c r="GP808" s="31"/>
      <c r="GQ808" s="29"/>
      <c r="GR808" s="29"/>
      <c r="GS808" s="29"/>
      <c r="GT808" s="29"/>
      <c r="GU808" s="32"/>
      <c r="GV808" s="30"/>
      <c r="GW808" s="31"/>
      <c r="GX808" s="29"/>
      <c r="GY808" s="29"/>
      <c r="GZ808" s="29"/>
      <c r="HA808" s="29"/>
      <c r="HB808" s="32"/>
      <c r="HC808" s="30"/>
      <c r="HD808" s="31"/>
      <c r="HE808" s="29"/>
      <c r="HF808" s="29"/>
      <c r="HG808" s="29"/>
      <c r="HH808" s="29"/>
      <c r="HI808" s="32"/>
      <c r="HJ808" s="30"/>
      <c r="HK808" s="31"/>
      <c r="HL808" s="29"/>
      <c r="HM808" s="29"/>
      <c r="HN808" s="29"/>
      <c r="HO808" s="29"/>
      <c r="HP808" s="32"/>
      <c r="HQ808" s="30"/>
      <c r="HR808" s="31"/>
      <c r="HS808" s="29"/>
      <c r="HT808" s="29"/>
      <c r="HU808" s="29"/>
      <c r="HV808" s="29"/>
      <c r="HW808" s="32"/>
      <c r="HX808" s="30"/>
      <c r="HY808" s="31"/>
      <c r="HZ808" s="29"/>
      <c r="IA808" s="29"/>
      <c r="IB808" s="29"/>
      <c r="IC808" s="29"/>
      <c r="ID808" s="32"/>
      <c r="IE808" s="30"/>
      <c r="IF808" s="31"/>
      <c r="IG808" s="29"/>
      <c r="IH808" s="29"/>
      <c r="II808" s="29"/>
      <c r="IJ808" s="29"/>
      <c r="IK808" s="32"/>
      <c r="IL808" s="30"/>
      <c r="IM808" s="31"/>
      <c r="IN808" s="29"/>
      <c r="IO808" s="29"/>
      <c r="IP808" s="29"/>
      <c r="IQ808" s="29"/>
      <c r="IR808" s="32"/>
      <c r="IS808" s="30"/>
      <c r="IT808" s="31"/>
      <c r="IU808" s="29"/>
      <c r="IV808" s="29"/>
    </row>
    <row r="809" spans="1:256" hidden="1" outlineLevel="2" x14ac:dyDescent="0.25">
      <c r="A809" s="30" t="s">
        <v>1674</v>
      </c>
      <c r="B809" s="31">
        <v>37069</v>
      </c>
      <c r="C809" s="29" t="s">
        <v>1697</v>
      </c>
      <c r="D809" s="29" t="s">
        <v>1630</v>
      </c>
      <c r="E809" s="29"/>
      <c r="F809" s="29" t="s">
        <v>1638</v>
      </c>
      <c r="G809" s="32">
        <v>0</v>
      </c>
      <c r="H809" s="30"/>
      <c r="I809" s="31"/>
      <c r="J809" s="29"/>
      <c r="K809" s="29"/>
      <c r="L809" s="29"/>
      <c r="M809" s="29"/>
      <c r="N809" s="32"/>
      <c r="O809" s="30"/>
      <c r="P809" s="31"/>
      <c r="Q809" s="29"/>
      <c r="R809" s="29"/>
      <c r="S809" s="29"/>
      <c r="T809" s="29"/>
      <c r="U809" s="32"/>
      <c r="V809" s="30"/>
      <c r="W809" s="31"/>
      <c r="X809" s="29"/>
      <c r="Y809" s="29"/>
      <c r="Z809" s="29"/>
      <c r="AA809" s="29"/>
      <c r="AB809" s="32"/>
      <c r="AC809" s="30"/>
      <c r="AD809" s="31"/>
      <c r="AE809" s="29"/>
      <c r="AF809" s="29"/>
      <c r="AG809" s="29"/>
      <c r="AH809" s="29"/>
      <c r="AI809" s="32"/>
      <c r="AJ809" s="30"/>
      <c r="AK809" s="31"/>
      <c r="AL809" s="29"/>
      <c r="AM809" s="29"/>
      <c r="AN809" s="29"/>
      <c r="AO809" s="29"/>
      <c r="AP809" s="32"/>
      <c r="AQ809" s="30"/>
      <c r="AR809" s="31"/>
      <c r="AS809" s="29"/>
      <c r="AT809" s="29"/>
      <c r="AU809" s="29"/>
      <c r="AV809" s="29"/>
      <c r="AW809" s="32"/>
      <c r="AX809" s="30"/>
      <c r="AY809" s="31"/>
      <c r="AZ809" s="29"/>
      <c r="BA809" s="29"/>
      <c r="BB809" s="29"/>
      <c r="BC809" s="29"/>
      <c r="BD809" s="32"/>
      <c r="BE809" s="30"/>
      <c r="BF809" s="31"/>
      <c r="BG809" s="29"/>
      <c r="BH809" s="29"/>
      <c r="BI809" s="29"/>
      <c r="BJ809" s="29"/>
      <c r="BK809" s="32"/>
      <c r="BL809" s="30"/>
      <c r="BM809" s="31"/>
      <c r="BN809" s="29"/>
      <c r="BO809" s="29"/>
      <c r="BP809" s="29"/>
      <c r="BQ809" s="29"/>
      <c r="BR809" s="32"/>
      <c r="BS809" s="30"/>
      <c r="BT809" s="31"/>
      <c r="BU809" s="29"/>
      <c r="BV809" s="29"/>
      <c r="BW809" s="29"/>
      <c r="BX809" s="29"/>
      <c r="BY809" s="32"/>
      <c r="BZ809" s="30"/>
      <c r="CA809" s="31"/>
      <c r="CB809" s="29"/>
      <c r="CC809" s="29"/>
      <c r="CD809" s="29"/>
      <c r="CE809" s="29"/>
      <c r="CF809" s="32"/>
      <c r="CG809" s="30"/>
      <c r="CH809" s="31"/>
      <c r="CI809" s="29"/>
      <c r="CJ809" s="29"/>
      <c r="CK809" s="29"/>
      <c r="CL809" s="29"/>
      <c r="CM809" s="32"/>
      <c r="CN809" s="30"/>
      <c r="CO809" s="31"/>
      <c r="CP809" s="29"/>
      <c r="CQ809" s="29"/>
      <c r="CR809" s="29"/>
      <c r="CS809" s="29"/>
      <c r="CT809" s="32"/>
      <c r="CU809" s="30"/>
      <c r="CV809" s="31"/>
      <c r="CW809" s="29"/>
      <c r="CX809" s="29"/>
      <c r="CY809" s="29"/>
      <c r="CZ809" s="29"/>
      <c r="DA809" s="32"/>
      <c r="DB809" s="30"/>
      <c r="DC809" s="31"/>
      <c r="DD809" s="29"/>
      <c r="DE809" s="29"/>
      <c r="DF809" s="29"/>
      <c r="DG809" s="29"/>
      <c r="DH809" s="32"/>
      <c r="DI809" s="30"/>
      <c r="DJ809" s="31"/>
      <c r="DK809" s="29"/>
      <c r="DL809" s="29"/>
      <c r="DM809" s="29"/>
      <c r="DN809" s="29"/>
      <c r="DO809" s="32"/>
      <c r="DP809" s="30"/>
      <c r="DQ809" s="31"/>
      <c r="DR809" s="29"/>
      <c r="DS809" s="29"/>
      <c r="DT809" s="29"/>
      <c r="DU809" s="29"/>
      <c r="DV809" s="32"/>
      <c r="DW809" s="30"/>
      <c r="DX809" s="31"/>
      <c r="DY809" s="29"/>
      <c r="DZ809" s="29"/>
      <c r="EA809" s="29"/>
      <c r="EB809" s="29"/>
      <c r="EC809" s="32"/>
      <c r="ED809" s="30"/>
      <c r="EE809" s="31"/>
      <c r="EF809" s="29"/>
      <c r="EG809" s="29"/>
      <c r="EH809" s="29"/>
      <c r="EI809" s="29"/>
      <c r="EJ809" s="32"/>
      <c r="EK809" s="30"/>
      <c r="EL809" s="31"/>
      <c r="EM809" s="29"/>
      <c r="EN809" s="29"/>
      <c r="EO809" s="29"/>
      <c r="EP809" s="29"/>
      <c r="EQ809" s="32"/>
      <c r="ER809" s="30"/>
      <c r="ES809" s="31"/>
      <c r="ET809" s="29"/>
      <c r="EU809" s="29"/>
      <c r="EV809" s="29"/>
      <c r="EW809" s="29"/>
      <c r="EX809" s="32"/>
      <c r="EY809" s="30"/>
      <c r="EZ809" s="31"/>
      <c r="FA809" s="29"/>
      <c r="FB809" s="29"/>
      <c r="FC809" s="29"/>
      <c r="FD809" s="29"/>
      <c r="FE809" s="32"/>
      <c r="FF809" s="30"/>
      <c r="FG809" s="31"/>
      <c r="FH809" s="29"/>
      <c r="FI809" s="29"/>
      <c r="FJ809" s="29"/>
      <c r="FK809" s="29"/>
      <c r="FL809" s="32"/>
      <c r="FM809" s="30"/>
      <c r="FN809" s="31"/>
      <c r="FO809" s="29"/>
      <c r="FP809" s="29"/>
      <c r="FQ809" s="29"/>
      <c r="FR809" s="29"/>
      <c r="FS809" s="32"/>
      <c r="FT809" s="30"/>
      <c r="FU809" s="31"/>
      <c r="FV809" s="29"/>
      <c r="FW809" s="29"/>
      <c r="FX809" s="29"/>
      <c r="FY809" s="29"/>
      <c r="FZ809" s="32"/>
      <c r="GA809" s="30"/>
      <c r="GB809" s="31"/>
      <c r="GC809" s="29"/>
      <c r="GD809" s="29"/>
      <c r="GE809" s="29"/>
      <c r="GF809" s="29"/>
      <c r="GG809" s="32"/>
      <c r="GH809" s="30"/>
      <c r="GI809" s="31"/>
      <c r="GJ809" s="29"/>
      <c r="GK809" s="29"/>
      <c r="GL809" s="29"/>
      <c r="GM809" s="29"/>
      <c r="GN809" s="32"/>
      <c r="GO809" s="30"/>
      <c r="GP809" s="31"/>
      <c r="GQ809" s="29"/>
      <c r="GR809" s="29"/>
      <c r="GS809" s="29"/>
      <c r="GT809" s="29"/>
      <c r="GU809" s="32"/>
      <c r="GV809" s="30"/>
      <c r="GW809" s="31"/>
      <c r="GX809" s="29"/>
      <c r="GY809" s="29"/>
      <c r="GZ809" s="29"/>
      <c r="HA809" s="29"/>
      <c r="HB809" s="32"/>
      <c r="HC809" s="30"/>
      <c r="HD809" s="31"/>
      <c r="HE809" s="29"/>
      <c r="HF809" s="29"/>
      <c r="HG809" s="29"/>
      <c r="HH809" s="29"/>
      <c r="HI809" s="32"/>
      <c r="HJ809" s="30"/>
      <c r="HK809" s="31"/>
      <c r="HL809" s="29"/>
      <c r="HM809" s="29"/>
      <c r="HN809" s="29"/>
      <c r="HO809" s="29"/>
      <c r="HP809" s="32"/>
      <c r="HQ809" s="30"/>
      <c r="HR809" s="31"/>
      <c r="HS809" s="29"/>
      <c r="HT809" s="29"/>
      <c r="HU809" s="29"/>
      <c r="HV809" s="29"/>
      <c r="HW809" s="32"/>
      <c r="HX809" s="30"/>
      <c r="HY809" s="31"/>
      <c r="HZ809" s="29"/>
      <c r="IA809" s="29"/>
      <c r="IB809" s="29"/>
      <c r="IC809" s="29"/>
      <c r="ID809" s="32"/>
      <c r="IE809" s="30"/>
      <c r="IF809" s="31"/>
      <c r="IG809" s="29"/>
      <c r="IH809" s="29"/>
      <c r="II809" s="29"/>
      <c r="IJ809" s="29"/>
      <c r="IK809" s="32"/>
      <c r="IL809" s="30"/>
      <c r="IM809" s="31"/>
      <c r="IN809" s="29"/>
      <c r="IO809" s="29"/>
      <c r="IP809" s="29"/>
      <c r="IQ809" s="29"/>
      <c r="IR809" s="32"/>
      <c r="IS809" s="30"/>
      <c r="IT809" s="31"/>
      <c r="IU809" s="29"/>
      <c r="IV809" s="29"/>
    </row>
    <row r="810" spans="1:256" hidden="1" outlineLevel="2" x14ac:dyDescent="0.25">
      <c r="A810" s="30" t="s">
        <v>1700</v>
      </c>
      <c r="B810" s="31">
        <v>37069</v>
      </c>
      <c r="C810" s="29" t="s">
        <v>1697</v>
      </c>
      <c r="D810" s="29" t="s">
        <v>1630</v>
      </c>
      <c r="E810" s="29"/>
      <c r="F810" s="29" t="s">
        <v>1638</v>
      </c>
      <c r="G810" s="32">
        <v>2293</v>
      </c>
      <c r="H810" s="30"/>
      <c r="I810" s="31"/>
      <c r="J810" s="29"/>
      <c r="K810" s="29"/>
      <c r="L810" s="29"/>
      <c r="M810" s="29"/>
      <c r="N810" s="32"/>
      <c r="O810" s="30"/>
      <c r="P810" s="31"/>
      <c r="Q810" s="29"/>
      <c r="R810" s="29"/>
      <c r="S810" s="29"/>
      <c r="T810" s="29"/>
      <c r="U810" s="32"/>
      <c r="V810" s="30"/>
      <c r="W810" s="31"/>
      <c r="X810" s="29"/>
      <c r="Y810" s="29"/>
      <c r="Z810" s="29"/>
      <c r="AA810" s="29"/>
      <c r="AB810" s="32"/>
      <c r="AC810" s="30"/>
      <c r="AD810" s="31"/>
      <c r="AE810" s="29"/>
      <c r="AF810" s="29"/>
      <c r="AG810" s="29"/>
      <c r="AH810" s="29"/>
      <c r="AI810" s="32"/>
      <c r="AJ810" s="30"/>
      <c r="AK810" s="31"/>
      <c r="AL810" s="29"/>
      <c r="AM810" s="29"/>
      <c r="AN810" s="29"/>
      <c r="AO810" s="29"/>
      <c r="AP810" s="32"/>
      <c r="AQ810" s="30"/>
      <c r="AR810" s="31"/>
      <c r="AS810" s="29"/>
      <c r="AT810" s="29"/>
      <c r="AU810" s="29"/>
      <c r="AV810" s="29"/>
      <c r="AW810" s="32"/>
      <c r="AX810" s="30"/>
      <c r="AY810" s="31"/>
      <c r="AZ810" s="29"/>
      <c r="BA810" s="29"/>
      <c r="BB810" s="29"/>
      <c r="BC810" s="29"/>
      <c r="BD810" s="32"/>
      <c r="BE810" s="30"/>
      <c r="BF810" s="31"/>
      <c r="BG810" s="29"/>
      <c r="BH810" s="29"/>
      <c r="BI810" s="29"/>
      <c r="BJ810" s="29"/>
      <c r="BK810" s="32"/>
      <c r="BL810" s="30"/>
      <c r="BM810" s="31"/>
      <c r="BN810" s="29"/>
      <c r="BO810" s="29"/>
      <c r="BP810" s="29"/>
      <c r="BQ810" s="29"/>
      <c r="BR810" s="32"/>
      <c r="BS810" s="30"/>
      <c r="BT810" s="31"/>
      <c r="BU810" s="29"/>
      <c r="BV810" s="29"/>
      <c r="BW810" s="29"/>
      <c r="BX810" s="29"/>
      <c r="BY810" s="32"/>
      <c r="BZ810" s="30"/>
      <c r="CA810" s="31"/>
      <c r="CB810" s="29"/>
      <c r="CC810" s="29"/>
      <c r="CD810" s="29"/>
      <c r="CE810" s="29"/>
      <c r="CF810" s="32"/>
      <c r="CG810" s="30"/>
      <c r="CH810" s="31"/>
      <c r="CI810" s="29"/>
      <c r="CJ810" s="29"/>
      <c r="CK810" s="29"/>
      <c r="CL810" s="29"/>
      <c r="CM810" s="32"/>
      <c r="CN810" s="30"/>
      <c r="CO810" s="31"/>
      <c r="CP810" s="29"/>
      <c r="CQ810" s="29"/>
      <c r="CR810" s="29"/>
      <c r="CS810" s="29"/>
      <c r="CT810" s="32"/>
      <c r="CU810" s="30"/>
      <c r="CV810" s="31"/>
      <c r="CW810" s="29"/>
      <c r="CX810" s="29"/>
      <c r="CY810" s="29"/>
      <c r="CZ810" s="29"/>
      <c r="DA810" s="32"/>
      <c r="DB810" s="30"/>
      <c r="DC810" s="31"/>
      <c r="DD810" s="29"/>
      <c r="DE810" s="29"/>
      <c r="DF810" s="29"/>
      <c r="DG810" s="29"/>
      <c r="DH810" s="32"/>
      <c r="DI810" s="30"/>
      <c r="DJ810" s="31"/>
      <c r="DK810" s="29"/>
      <c r="DL810" s="29"/>
      <c r="DM810" s="29"/>
      <c r="DN810" s="29"/>
      <c r="DO810" s="32"/>
      <c r="DP810" s="30"/>
      <c r="DQ810" s="31"/>
      <c r="DR810" s="29"/>
      <c r="DS810" s="29"/>
      <c r="DT810" s="29"/>
      <c r="DU810" s="29"/>
      <c r="DV810" s="32"/>
      <c r="DW810" s="30"/>
      <c r="DX810" s="31"/>
      <c r="DY810" s="29"/>
      <c r="DZ810" s="29"/>
      <c r="EA810" s="29"/>
      <c r="EB810" s="29"/>
      <c r="EC810" s="32"/>
      <c r="ED810" s="30"/>
      <c r="EE810" s="31"/>
      <c r="EF810" s="29"/>
      <c r="EG810" s="29"/>
      <c r="EH810" s="29"/>
      <c r="EI810" s="29"/>
      <c r="EJ810" s="32"/>
      <c r="EK810" s="30"/>
      <c r="EL810" s="31"/>
      <c r="EM810" s="29"/>
      <c r="EN810" s="29"/>
      <c r="EO810" s="29"/>
      <c r="EP810" s="29"/>
      <c r="EQ810" s="32"/>
      <c r="ER810" s="30"/>
      <c r="ES810" s="31"/>
      <c r="ET810" s="29"/>
      <c r="EU810" s="29"/>
      <c r="EV810" s="29"/>
      <c r="EW810" s="29"/>
      <c r="EX810" s="32"/>
      <c r="EY810" s="30"/>
      <c r="EZ810" s="31"/>
      <c r="FA810" s="29"/>
      <c r="FB810" s="29"/>
      <c r="FC810" s="29"/>
      <c r="FD810" s="29"/>
      <c r="FE810" s="32"/>
      <c r="FF810" s="30"/>
      <c r="FG810" s="31"/>
      <c r="FH810" s="29"/>
      <c r="FI810" s="29"/>
      <c r="FJ810" s="29"/>
      <c r="FK810" s="29"/>
      <c r="FL810" s="32"/>
      <c r="FM810" s="30"/>
      <c r="FN810" s="31"/>
      <c r="FO810" s="29"/>
      <c r="FP810" s="29"/>
      <c r="FQ810" s="29"/>
      <c r="FR810" s="29"/>
      <c r="FS810" s="32"/>
      <c r="FT810" s="30"/>
      <c r="FU810" s="31"/>
      <c r="FV810" s="29"/>
      <c r="FW810" s="29"/>
      <c r="FX810" s="29"/>
      <c r="FY810" s="29"/>
      <c r="FZ810" s="32"/>
      <c r="GA810" s="30"/>
      <c r="GB810" s="31"/>
      <c r="GC810" s="29"/>
      <c r="GD810" s="29"/>
      <c r="GE810" s="29"/>
      <c r="GF810" s="29"/>
      <c r="GG810" s="32"/>
      <c r="GH810" s="30"/>
      <c r="GI810" s="31"/>
      <c r="GJ810" s="29"/>
      <c r="GK810" s="29"/>
      <c r="GL810" s="29"/>
      <c r="GM810" s="29"/>
      <c r="GN810" s="32"/>
      <c r="GO810" s="30"/>
      <c r="GP810" s="31"/>
      <c r="GQ810" s="29"/>
      <c r="GR810" s="29"/>
      <c r="GS810" s="29"/>
      <c r="GT810" s="29"/>
      <c r="GU810" s="32"/>
      <c r="GV810" s="30"/>
      <c r="GW810" s="31"/>
      <c r="GX810" s="29"/>
      <c r="GY810" s="29"/>
      <c r="GZ810" s="29"/>
      <c r="HA810" s="29"/>
      <c r="HB810" s="32"/>
      <c r="HC810" s="30"/>
      <c r="HD810" s="31"/>
      <c r="HE810" s="29"/>
      <c r="HF810" s="29"/>
      <c r="HG810" s="29"/>
      <c r="HH810" s="29"/>
      <c r="HI810" s="32"/>
      <c r="HJ810" s="30"/>
      <c r="HK810" s="31"/>
      <c r="HL810" s="29"/>
      <c r="HM810" s="29"/>
      <c r="HN810" s="29"/>
      <c r="HO810" s="29"/>
      <c r="HP810" s="32"/>
      <c r="HQ810" s="30"/>
      <c r="HR810" s="31"/>
      <c r="HS810" s="29"/>
      <c r="HT810" s="29"/>
      <c r="HU810" s="29"/>
      <c r="HV810" s="29"/>
      <c r="HW810" s="32"/>
      <c r="HX810" s="30"/>
      <c r="HY810" s="31"/>
      <c r="HZ810" s="29"/>
      <c r="IA810" s="29"/>
      <c r="IB810" s="29"/>
      <c r="IC810" s="29"/>
      <c r="ID810" s="32"/>
      <c r="IE810" s="30"/>
      <c r="IF810" s="31"/>
      <c r="IG810" s="29"/>
      <c r="IH810" s="29"/>
      <c r="II810" s="29"/>
      <c r="IJ810" s="29"/>
      <c r="IK810" s="32"/>
      <c r="IL810" s="30"/>
      <c r="IM810" s="31"/>
      <c r="IN810" s="29"/>
      <c r="IO810" s="29"/>
      <c r="IP810" s="29"/>
      <c r="IQ810" s="29"/>
      <c r="IR810" s="32"/>
      <c r="IS810" s="30"/>
      <c r="IT810" s="31"/>
      <c r="IU810" s="29"/>
      <c r="IV810" s="29"/>
    </row>
    <row r="811" spans="1:256" hidden="1" outlineLevel="2" x14ac:dyDescent="0.25">
      <c r="A811" s="30" t="s">
        <v>1699</v>
      </c>
      <c r="B811" s="31">
        <v>37069</v>
      </c>
      <c r="C811" s="29" t="s">
        <v>1686</v>
      </c>
      <c r="D811" s="29" t="s">
        <v>1630</v>
      </c>
      <c r="E811" s="29"/>
      <c r="F811" s="29" t="s">
        <v>1638</v>
      </c>
      <c r="G811" s="32">
        <f>-2345</f>
        <v>-2345</v>
      </c>
      <c r="H811" s="30"/>
      <c r="I811" s="31"/>
      <c r="J811" s="29"/>
      <c r="K811" s="29"/>
      <c r="L811" s="29"/>
      <c r="M811" s="29"/>
      <c r="N811" s="32"/>
      <c r="O811" s="30"/>
      <c r="P811" s="31"/>
      <c r="Q811" s="29"/>
      <c r="R811" s="29"/>
      <c r="S811" s="29"/>
      <c r="T811" s="29"/>
      <c r="U811" s="32"/>
      <c r="V811" s="30"/>
      <c r="W811" s="31"/>
      <c r="X811" s="29"/>
      <c r="Y811" s="29"/>
      <c r="Z811" s="29"/>
      <c r="AA811" s="29"/>
      <c r="AB811" s="32"/>
      <c r="AC811" s="30"/>
      <c r="AD811" s="31"/>
      <c r="AE811" s="29"/>
      <c r="AF811" s="29"/>
      <c r="AG811" s="29"/>
      <c r="AH811" s="29"/>
      <c r="AI811" s="32"/>
      <c r="AJ811" s="30"/>
      <c r="AK811" s="31"/>
      <c r="AL811" s="29"/>
      <c r="AM811" s="29"/>
      <c r="AN811" s="29"/>
      <c r="AO811" s="29"/>
      <c r="AP811" s="32"/>
      <c r="AQ811" s="30"/>
      <c r="AR811" s="31"/>
      <c r="AS811" s="29"/>
      <c r="AT811" s="29"/>
      <c r="AU811" s="29"/>
      <c r="AV811" s="29"/>
      <c r="AW811" s="32"/>
      <c r="AX811" s="30"/>
      <c r="AY811" s="31"/>
      <c r="AZ811" s="29"/>
      <c r="BA811" s="29"/>
      <c r="BB811" s="29"/>
      <c r="BC811" s="29"/>
      <c r="BD811" s="32"/>
      <c r="BE811" s="30"/>
      <c r="BF811" s="31"/>
      <c r="BG811" s="29"/>
      <c r="BH811" s="29"/>
      <c r="BI811" s="29"/>
      <c r="BJ811" s="29"/>
      <c r="BK811" s="32"/>
      <c r="BL811" s="30"/>
      <c r="BM811" s="31"/>
      <c r="BN811" s="29"/>
      <c r="BO811" s="29"/>
      <c r="BP811" s="29"/>
      <c r="BQ811" s="29"/>
      <c r="BR811" s="32"/>
      <c r="BS811" s="30"/>
      <c r="BT811" s="31"/>
      <c r="BU811" s="29"/>
      <c r="BV811" s="29"/>
      <c r="BW811" s="29"/>
      <c r="BX811" s="29"/>
      <c r="BY811" s="32"/>
      <c r="BZ811" s="30"/>
      <c r="CA811" s="31"/>
      <c r="CB811" s="29"/>
      <c r="CC811" s="29"/>
      <c r="CD811" s="29"/>
      <c r="CE811" s="29"/>
      <c r="CF811" s="32"/>
      <c r="CG811" s="30"/>
      <c r="CH811" s="31"/>
      <c r="CI811" s="29"/>
      <c r="CJ811" s="29"/>
      <c r="CK811" s="29"/>
      <c r="CL811" s="29"/>
      <c r="CM811" s="32"/>
      <c r="CN811" s="30"/>
      <c r="CO811" s="31"/>
      <c r="CP811" s="29"/>
      <c r="CQ811" s="29"/>
      <c r="CR811" s="29"/>
      <c r="CS811" s="29"/>
      <c r="CT811" s="32"/>
      <c r="CU811" s="30"/>
      <c r="CV811" s="31"/>
      <c r="CW811" s="29"/>
      <c r="CX811" s="29"/>
      <c r="CY811" s="29"/>
      <c r="CZ811" s="29"/>
      <c r="DA811" s="32"/>
      <c r="DB811" s="30"/>
      <c r="DC811" s="31"/>
      <c r="DD811" s="29"/>
      <c r="DE811" s="29"/>
      <c r="DF811" s="29"/>
      <c r="DG811" s="29"/>
      <c r="DH811" s="32"/>
      <c r="DI811" s="30"/>
      <c r="DJ811" s="31"/>
      <c r="DK811" s="29"/>
      <c r="DL811" s="29"/>
      <c r="DM811" s="29"/>
      <c r="DN811" s="29"/>
      <c r="DO811" s="32"/>
      <c r="DP811" s="30"/>
      <c r="DQ811" s="31"/>
      <c r="DR811" s="29"/>
      <c r="DS811" s="29"/>
      <c r="DT811" s="29"/>
      <c r="DU811" s="29"/>
      <c r="DV811" s="32"/>
      <c r="DW811" s="30"/>
      <c r="DX811" s="31"/>
      <c r="DY811" s="29"/>
      <c r="DZ811" s="29"/>
      <c r="EA811" s="29"/>
      <c r="EB811" s="29"/>
      <c r="EC811" s="32"/>
      <c r="ED811" s="30"/>
      <c r="EE811" s="31"/>
      <c r="EF811" s="29"/>
      <c r="EG811" s="29"/>
      <c r="EH811" s="29"/>
      <c r="EI811" s="29"/>
      <c r="EJ811" s="32"/>
      <c r="EK811" s="30"/>
      <c r="EL811" s="31"/>
      <c r="EM811" s="29"/>
      <c r="EN811" s="29"/>
      <c r="EO811" s="29"/>
      <c r="EP811" s="29"/>
      <c r="EQ811" s="32"/>
      <c r="ER811" s="30"/>
      <c r="ES811" s="31"/>
      <c r="ET811" s="29"/>
      <c r="EU811" s="29"/>
      <c r="EV811" s="29"/>
      <c r="EW811" s="29"/>
      <c r="EX811" s="32"/>
      <c r="EY811" s="30"/>
      <c r="EZ811" s="31"/>
      <c r="FA811" s="29"/>
      <c r="FB811" s="29"/>
      <c r="FC811" s="29"/>
      <c r="FD811" s="29"/>
      <c r="FE811" s="32"/>
      <c r="FF811" s="30"/>
      <c r="FG811" s="31"/>
      <c r="FH811" s="29"/>
      <c r="FI811" s="29"/>
      <c r="FJ811" s="29"/>
      <c r="FK811" s="29"/>
      <c r="FL811" s="32"/>
      <c r="FM811" s="30"/>
      <c r="FN811" s="31"/>
      <c r="FO811" s="29"/>
      <c r="FP811" s="29"/>
      <c r="FQ811" s="29"/>
      <c r="FR811" s="29"/>
      <c r="FS811" s="32"/>
      <c r="FT811" s="30"/>
      <c r="FU811" s="31"/>
      <c r="FV811" s="29"/>
      <c r="FW811" s="29"/>
      <c r="FX811" s="29"/>
      <c r="FY811" s="29"/>
      <c r="FZ811" s="32"/>
      <c r="GA811" s="30"/>
      <c r="GB811" s="31"/>
      <c r="GC811" s="29"/>
      <c r="GD811" s="29"/>
      <c r="GE811" s="29"/>
      <c r="GF811" s="29"/>
      <c r="GG811" s="32"/>
      <c r="GH811" s="30"/>
      <c r="GI811" s="31"/>
      <c r="GJ811" s="29"/>
      <c r="GK811" s="29"/>
      <c r="GL811" s="29"/>
      <c r="GM811" s="29"/>
      <c r="GN811" s="32"/>
      <c r="GO811" s="30"/>
      <c r="GP811" s="31"/>
      <c r="GQ811" s="29"/>
      <c r="GR811" s="29"/>
      <c r="GS811" s="29"/>
      <c r="GT811" s="29"/>
      <c r="GU811" s="32"/>
      <c r="GV811" s="30"/>
      <c r="GW811" s="31"/>
      <c r="GX811" s="29"/>
      <c r="GY811" s="29"/>
      <c r="GZ811" s="29"/>
      <c r="HA811" s="29"/>
      <c r="HB811" s="32"/>
      <c r="HC811" s="30"/>
      <c r="HD811" s="31"/>
      <c r="HE811" s="29"/>
      <c r="HF811" s="29"/>
      <c r="HG811" s="29"/>
      <c r="HH811" s="29"/>
      <c r="HI811" s="32"/>
      <c r="HJ811" s="30"/>
      <c r="HK811" s="31"/>
      <c r="HL811" s="29"/>
      <c r="HM811" s="29"/>
      <c r="HN811" s="29"/>
      <c r="HO811" s="29"/>
      <c r="HP811" s="32"/>
      <c r="HQ811" s="30"/>
      <c r="HR811" s="31"/>
      <c r="HS811" s="29"/>
      <c r="HT811" s="29"/>
      <c r="HU811" s="29"/>
      <c r="HV811" s="29"/>
      <c r="HW811" s="32"/>
      <c r="HX811" s="30"/>
      <c r="HY811" s="31"/>
      <c r="HZ811" s="29"/>
      <c r="IA811" s="29"/>
      <c r="IB811" s="29"/>
      <c r="IC811" s="29"/>
      <c r="ID811" s="32"/>
      <c r="IE811" s="30"/>
      <c r="IF811" s="31"/>
      <c r="IG811" s="29"/>
      <c r="IH811" s="29"/>
      <c r="II811" s="29"/>
      <c r="IJ811" s="29"/>
      <c r="IK811" s="32"/>
      <c r="IL811" s="30"/>
      <c r="IM811" s="31"/>
      <c r="IN811" s="29"/>
      <c r="IO811" s="29"/>
      <c r="IP811" s="29"/>
      <c r="IQ811" s="29"/>
      <c r="IR811" s="32"/>
      <c r="IS811" s="30"/>
      <c r="IT811" s="31"/>
      <c r="IU811" s="29"/>
      <c r="IV811" s="29"/>
    </row>
    <row r="812" spans="1:256" hidden="1" outlineLevel="2" x14ac:dyDescent="0.25">
      <c r="A812" s="30" t="s">
        <v>1702</v>
      </c>
      <c r="B812" s="31">
        <v>37069</v>
      </c>
      <c r="C812" s="29" t="s">
        <v>1703</v>
      </c>
      <c r="D812" s="29" t="s">
        <v>1630</v>
      </c>
      <c r="E812" s="29"/>
      <c r="F812" s="29" t="s">
        <v>1631</v>
      </c>
      <c r="G812" s="32">
        <v>0</v>
      </c>
      <c r="H812" s="30"/>
      <c r="I812" s="31"/>
      <c r="J812" s="29"/>
      <c r="K812" s="29"/>
      <c r="L812" s="29"/>
      <c r="M812" s="29"/>
      <c r="N812" s="32"/>
      <c r="O812" s="30"/>
      <c r="P812" s="31"/>
      <c r="Q812" s="29"/>
      <c r="R812" s="29"/>
      <c r="S812" s="29"/>
      <c r="T812" s="29"/>
      <c r="U812" s="32"/>
      <c r="V812" s="30"/>
      <c r="W812" s="31"/>
      <c r="X812" s="29"/>
      <c r="Y812" s="29"/>
      <c r="Z812" s="29"/>
      <c r="AA812" s="29"/>
      <c r="AB812" s="32"/>
      <c r="AC812" s="30"/>
      <c r="AD812" s="31"/>
      <c r="AE812" s="29"/>
      <c r="AF812" s="29"/>
      <c r="AG812" s="29"/>
      <c r="AH812" s="29"/>
      <c r="AI812" s="32"/>
      <c r="AJ812" s="30"/>
      <c r="AK812" s="31"/>
      <c r="AL812" s="29"/>
      <c r="AM812" s="29"/>
      <c r="AN812" s="29"/>
      <c r="AO812" s="29"/>
      <c r="AP812" s="32"/>
      <c r="AQ812" s="30"/>
      <c r="AR812" s="31"/>
      <c r="AS812" s="29"/>
      <c r="AT812" s="29"/>
      <c r="AU812" s="29"/>
      <c r="AV812" s="29"/>
      <c r="AW812" s="32"/>
      <c r="AX812" s="30"/>
      <c r="AY812" s="31"/>
      <c r="AZ812" s="29"/>
      <c r="BA812" s="29"/>
      <c r="BB812" s="29"/>
      <c r="BC812" s="29"/>
      <c r="BD812" s="32"/>
      <c r="BE812" s="30"/>
      <c r="BF812" s="31"/>
      <c r="BG812" s="29"/>
      <c r="BH812" s="29"/>
      <c r="BI812" s="29"/>
      <c r="BJ812" s="29"/>
      <c r="BK812" s="32"/>
      <c r="BL812" s="30"/>
      <c r="BM812" s="31"/>
      <c r="BN812" s="29"/>
      <c r="BO812" s="29"/>
      <c r="BP812" s="29"/>
      <c r="BQ812" s="29"/>
      <c r="BR812" s="32"/>
      <c r="BS812" s="30"/>
      <c r="BT812" s="31"/>
      <c r="BU812" s="29"/>
      <c r="BV812" s="29"/>
      <c r="BW812" s="29"/>
      <c r="BX812" s="29"/>
      <c r="BY812" s="32"/>
      <c r="BZ812" s="30"/>
      <c r="CA812" s="31"/>
      <c r="CB812" s="29"/>
      <c r="CC812" s="29"/>
      <c r="CD812" s="29"/>
      <c r="CE812" s="29"/>
      <c r="CF812" s="32"/>
      <c r="CG812" s="30"/>
      <c r="CH812" s="31"/>
      <c r="CI812" s="29"/>
      <c r="CJ812" s="29"/>
      <c r="CK812" s="29"/>
      <c r="CL812" s="29"/>
      <c r="CM812" s="32"/>
      <c r="CN812" s="30"/>
      <c r="CO812" s="31"/>
      <c r="CP812" s="29"/>
      <c r="CQ812" s="29"/>
      <c r="CR812" s="29"/>
      <c r="CS812" s="29"/>
      <c r="CT812" s="32"/>
      <c r="CU812" s="30"/>
      <c r="CV812" s="31"/>
      <c r="CW812" s="29"/>
      <c r="CX812" s="29"/>
      <c r="CY812" s="29"/>
      <c r="CZ812" s="29"/>
      <c r="DA812" s="32"/>
      <c r="DB812" s="30"/>
      <c r="DC812" s="31"/>
      <c r="DD812" s="29"/>
      <c r="DE812" s="29"/>
      <c r="DF812" s="29"/>
      <c r="DG812" s="29"/>
      <c r="DH812" s="32"/>
      <c r="DI812" s="30"/>
      <c r="DJ812" s="31"/>
      <c r="DK812" s="29"/>
      <c r="DL812" s="29"/>
      <c r="DM812" s="29"/>
      <c r="DN812" s="29"/>
      <c r="DO812" s="32"/>
      <c r="DP812" s="30"/>
      <c r="DQ812" s="31"/>
      <c r="DR812" s="29"/>
      <c r="DS812" s="29"/>
      <c r="DT812" s="29"/>
      <c r="DU812" s="29"/>
      <c r="DV812" s="32"/>
      <c r="DW812" s="30"/>
      <c r="DX812" s="31"/>
      <c r="DY812" s="29"/>
      <c r="DZ812" s="29"/>
      <c r="EA812" s="29"/>
      <c r="EB812" s="29"/>
      <c r="EC812" s="32"/>
      <c r="ED812" s="30"/>
      <c r="EE812" s="31"/>
      <c r="EF812" s="29"/>
      <c r="EG812" s="29"/>
      <c r="EH812" s="29"/>
      <c r="EI812" s="29"/>
      <c r="EJ812" s="32"/>
      <c r="EK812" s="30"/>
      <c r="EL812" s="31"/>
      <c r="EM812" s="29"/>
      <c r="EN812" s="29"/>
      <c r="EO812" s="29"/>
      <c r="EP812" s="29"/>
      <c r="EQ812" s="32"/>
      <c r="ER812" s="30"/>
      <c r="ES812" s="31"/>
      <c r="ET812" s="29"/>
      <c r="EU812" s="29"/>
      <c r="EV812" s="29"/>
      <c r="EW812" s="29"/>
      <c r="EX812" s="32"/>
      <c r="EY812" s="30"/>
      <c r="EZ812" s="31"/>
      <c r="FA812" s="29"/>
      <c r="FB812" s="29"/>
      <c r="FC812" s="29"/>
      <c r="FD812" s="29"/>
      <c r="FE812" s="32"/>
      <c r="FF812" s="30"/>
      <c r="FG812" s="31"/>
      <c r="FH812" s="29"/>
      <c r="FI812" s="29"/>
      <c r="FJ812" s="29"/>
      <c r="FK812" s="29"/>
      <c r="FL812" s="32"/>
      <c r="FM812" s="30"/>
      <c r="FN812" s="31"/>
      <c r="FO812" s="29"/>
      <c r="FP812" s="29"/>
      <c r="FQ812" s="29"/>
      <c r="FR812" s="29"/>
      <c r="FS812" s="32"/>
      <c r="FT812" s="30"/>
      <c r="FU812" s="31"/>
      <c r="FV812" s="29"/>
      <c r="FW812" s="29"/>
      <c r="FX812" s="29"/>
      <c r="FY812" s="29"/>
      <c r="FZ812" s="32"/>
      <c r="GA812" s="30"/>
      <c r="GB812" s="31"/>
      <c r="GC812" s="29"/>
      <c r="GD812" s="29"/>
      <c r="GE812" s="29"/>
      <c r="GF812" s="29"/>
      <c r="GG812" s="32"/>
      <c r="GH812" s="30"/>
      <c r="GI812" s="31"/>
      <c r="GJ812" s="29"/>
      <c r="GK812" s="29"/>
      <c r="GL812" s="29"/>
      <c r="GM812" s="29"/>
      <c r="GN812" s="32"/>
      <c r="GO812" s="30"/>
      <c r="GP812" s="31"/>
      <c r="GQ812" s="29"/>
      <c r="GR812" s="29"/>
      <c r="GS812" s="29"/>
      <c r="GT812" s="29"/>
      <c r="GU812" s="32"/>
      <c r="GV812" s="30"/>
      <c r="GW812" s="31"/>
      <c r="GX812" s="29"/>
      <c r="GY812" s="29"/>
      <c r="GZ812" s="29"/>
      <c r="HA812" s="29"/>
      <c r="HB812" s="32"/>
      <c r="HC812" s="30"/>
      <c r="HD812" s="31"/>
      <c r="HE812" s="29"/>
      <c r="HF812" s="29"/>
      <c r="HG812" s="29"/>
      <c r="HH812" s="29"/>
      <c r="HI812" s="32"/>
      <c r="HJ812" s="30"/>
      <c r="HK812" s="31"/>
      <c r="HL812" s="29"/>
      <c r="HM812" s="29"/>
      <c r="HN812" s="29"/>
      <c r="HO812" s="29"/>
      <c r="HP812" s="32"/>
      <c r="HQ812" s="30"/>
      <c r="HR812" s="31"/>
      <c r="HS812" s="29"/>
      <c r="HT812" s="29"/>
      <c r="HU812" s="29"/>
      <c r="HV812" s="29"/>
      <c r="HW812" s="32"/>
      <c r="HX812" s="30"/>
      <c r="HY812" s="31"/>
      <c r="HZ812" s="29"/>
      <c r="IA812" s="29"/>
      <c r="IB812" s="29"/>
      <c r="IC812" s="29"/>
      <c r="ID812" s="32"/>
      <c r="IE812" s="30"/>
      <c r="IF812" s="31"/>
      <c r="IG812" s="29"/>
      <c r="IH812" s="29"/>
      <c r="II812" s="29"/>
      <c r="IJ812" s="29"/>
      <c r="IK812" s="32"/>
      <c r="IL812" s="30"/>
      <c r="IM812" s="31"/>
      <c r="IN812" s="29"/>
      <c r="IO812" s="29"/>
      <c r="IP812" s="29"/>
      <c r="IQ812" s="29"/>
      <c r="IR812" s="32"/>
      <c r="IS812" s="30"/>
      <c r="IT812" s="31"/>
      <c r="IU812" s="29"/>
      <c r="IV812" s="29"/>
    </row>
    <row r="813" spans="1:256" hidden="1" outlineLevel="2" x14ac:dyDescent="0.25">
      <c r="A813" s="30" t="s">
        <v>1704</v>
      </c>
      <c r="B813" s="31">
        <v>37069</v>
      </c>
      <c r="C813" s="29" t="s">
        <v>1705</v>
      </c>
      <c r="D813" s="29" t="s">
        <v>1630</v>
      </c>
      <c r="E813" s="29"/>
      <c r="F813" s="29" t="s">
        <v>1631</v>
      </c>
      <c r="G813" s="32">
        <v>0</v>
      </c>
      <c r="H813" s="30"/>
      <c r="I813" s="31"/>
      <c r="J813" s="29"/>
      <c r="K813" s="29"/>
      <c r="L813" s="29"/>
      <c r="M813" s="29"/>
      <c r="N813" s="32"/>
      <c r="O813" s="30"/>
      <c r="P813" s="31"/>
      <c r="Q813" s="29"/>
      <c r="R813" s="29"/>
      <c r="S813" s="29"/>
      <c r="T813" s="29"/>
      <c r="U813" s="32"/>
      <c r="V813" s="30"/>
      <c r="W813" s="31"/>
      <c r="X813" s="29"/>
      <c r="Y813" s="29"/>
      <c r="Z813" s="29"/>
      <c r="AA813" s="29"/>
      <c r="AB813" s="32"/>
      <c r="AC813" s="30"/>
      <c r="AD813" s="31"/>
      <c r="AE813" s="29"/>
      <c r="AF813" s="29"/>
      <c r="AG813" s="29"/>
      <c r="AH813" s="29"/>
      <c r="AI813" s="32"/>
      <c r="AJ813" s="30"/>
      <c r="AK813" s="31"/>
      <c r="AL813" s="29"/>
      <c r="AM813" s="29"/>
      <c r="AN813" s="29"/>
      <c r="AO813" s="29"/>
      <c r="AP813" s="32"/>
      <c r="AQ813" s="30"/>
      <c r="AR813" s="31"/>
      <c r="AS813" s="29"/>
      <c r="AT813" s="29"/>
      <c r="AU813" s="29"/>
      <c r="AV813" s="29"/>
      <c r="AW813" s="32"/>
      <c r="AX813" s="30"/>
      <c r="AY813" s="31"/>
      <c r="AZ813" s="29"/>
      <c r="BA813" s="29"/>
      <c r="BB813" s="29"/>
      <c r="BC813" s="29"/>
      <c r="BD813" s="32"/>
      <c r="BE813" s="30"/>
      <c r="BF813" s="31"/>
      <c r="BG813" s="29"/>
      <c r="BH813" s="29"/>
      <c r="BI813" s="29"/>
      <c r="BJ813" s="29"/>
      <c r="BK813" s="32"/>
      <c r="BL813" s="30"/>
      <c r="BM813" s="31"/>
      <c r="BN813" s="29"/>
      <c r="BO813" s="29"/>
      <c r="BP813" s="29"/>
      <c r="BQ813" s="29"/>
      <c r="BR813" s="32"/>
      <c r="BS813" s="30"/>
      <c r="BT813" s="31"/>
      <c r="BU813" s="29"/>
      <c r="BV813" s="29"/>
      <c r="BW813" s="29"/>
      <c r="BX813" s="29"/>
      <c r="BY813" s="32"/>
      <c r="BZ813" s="30"/>
      <c r="CA813" s="31"/>
      <c r="CB813" s="29"/>
      <c r="CC813" s="29"/>
      <c r="CD813" s="29"/>
      <c r="CE813" s="29"/>
      <c r="CF813" s="32"/>
      <c r="CG813" s="30"/>
      <c r="CH813" s="31"/>
      <c r="CI813" s="29"/>
      <c r="CJ813" s="29"/>
      <c r="CK813" s="29"/>
      <c r="CL813" s="29"/>
      <c r="CM813" s="32"/>
      <c r="CN813" s="30"/>
      <c r="CO813" s="31"/>
      <c r="CP813" s="29"/>
      <c r="CQ813" s="29"/>
      <c r="CR813" s="29"/>
      <c r="CS813" s="29"/>
      <c r="CT813" s="32"/>
      <c r="CU813" s="30"/>
      <c r="CV813" s="31"/>
      <c r="CW813" s="29"/>
      <c r="CX813" s="29"/>
      <c r="CY813" s="29"/>
      <c r="CZ813" s="29"/>
      <c r="DA813" s="32"/>
      <c r="DB813" s="30"/>
      <c r="DC813" s="31"/>
      <c r="DD813" s="29"/>
      <c r="DE813" s="29"/>
      <c r="DF813" s="29"/>
      <c r="DG813" s="29"/>
      <c r="DH813" s="32"/>
      <c r="DI813" s="30"/>
      <c r="DJ813" s="31"/>
      <c r="DK813" s="29"/>
      <c r="DL813" s="29"/>
      <c r="DM813" s="29"/>
      <c r="DN813" s="29"/>
      <c r="DO813" s="32"/>
      <c r="DP813" s="30"/>
      <c r="DQ813" s="31"/>
      <c r="DR813" s="29"/>
      <c r="DS813" s="29"/>
      <c r="DT813" s="29"/>
      <c r="DU813" s="29"/>
      <c r="DV813" s="32"/>
      <c r="DW813" s="30"/>
      <c r="DX813" s="31"/>
      <c r="DY813" s="29"/>
      <c r="DZ813" s="29"/>
      <c r="EA813" s="29"/>
      <c r="EB813" s="29"/>
      <c r="EC813" s="32"/>
      <c r="ED813" s="30"/>
      <c r="EE813" s="31"/>
      <c r="EF813" s="29"/>
      <c r="EG813" s="29"/>
      <c r="EH813" s="29"/>
      <c r="EI813" s="29"/>
      <c r="EJ813" s="32"/>
      <c r="EK813" s="30"/>
      <c r="EL813" s="31"/>
      <c r="EM813" s="29"/>
      <c r="EN813" s="29"/>
      <c r="EO813" s="29"/>
      <c r="EP813" s="29"/>
      <c r="EQ813" s="32"/>
      <c r="ER813" s="30"/>
      <c r="ES813" s="31"/>
      <c r="ET813" s="29"/>
      <c r="EU813" s="29"/>
      <c r="EV813" s="29"/>
      <c r="EW813" s="29"/>
      <c r="EX813" s="32"/>
      <c r="EY813" s="30"/>
      <c r="EZ813" s="31"/>
      <c r="FA813" s="29"/>
      <c r="FB813" s="29"/>
      <c r="FC813" s="29"/>
      <c r="FD813" s="29"/>
      <c r="FE813" s="32"/>
      <c r="FF813" s="30"/>
      <c r="FG813" s="31"/>
      <c r="FH813" s="29"/>
      <c r="FI813" s="29"/>
      <c r="FJ813" s="29"/>
      <c r="FK813" s="29"/>
      <c r="FL813" s="32"/>
      <c r="FM813" s="30"/>
      <c r="FN813" s="31"/>
      <c r="FO813" s="29"/>
      <c r="FP813" s="29"/>
      <c r="FQ813" s="29"/>
      <c r="FR813" s="29"/>
      <c r="FS813" s="32"/>
      <c r="FT813" s="30"/>
      <c r="FU813" s="31"/>
      <c r="FV813" s="29"/>
      <c r="FW813" s="29"/>
      <c r="FX813" s="29"/>
      <c r="FY813" s="29"/>
      <c r="FZ813" s="32"/>
      <c r="GA813" s="30"/>
      <c r="GB813" s="31"/>
      <c r="GC813" s="29"/>
      <c r="GD813" s="29"/>
      <c r="GE813" s="29"/>
      <c r="GF813" s="29"/>
      <c r="GG813" s="32"/>
      <c r="GH813" s="30"/>
      <c r="GI813" s="31"/>
      <c r="GJ813" s="29"/>
      <c r="GK813" s="29"/>
      <c r="GL813" s="29"/>
      <c r="GM813" s="29"/>
      <c r="GN813" s="32"/>
      <c r="GO813" s="30"/>
      <c r="GP813" s="31"/>
      <c r="GQ813" s="29"/>
      <c r="GR813" s="29"/>
      <c r="GS813" s="29"/>
      <c r="GT813" s="29"/>
      <c r="GU813" s="32"/>
      <c r="GV813" s="30"/>
      <c r="GW813" s="31"/>
      <c r="GX813" s="29"/>
      <c r="GY813" s="29"/>
      <c r="GZ813" s="29"/>
      <c r="HA813" s="29"/>
      <c r="HB813" s="32"/>
      <c r="HC813" s="30"/>
      <c r="HD813" s="31"/>
      <c r="HE813" s="29"/>
      <c r="HF813" s="29"/>
      <c r="HG813" s="29"/>
      <c r="HH813" s="29"/>
      <c r="HI813" s="32"/>
      <c r="HJ813" s="30"/>
      <c r="HK813" s="31"/>
      <c r="HL813" s="29"/>
      <c r="HM813" s="29"/>
      <c r="HN813" s="29"/>
      <c r="HO813" s="29"/>
      <c r="HP813" s="32"/>
      <c r="HQ813" s="30"/>
      <c r="HR813" s="31"/>
      <c r="HS813" s="29"/>
      <c r="HT813" s="29"/>
      <c r="HU813" s="29"/>
      <c r="HV813" s="29"/>
      <c r="HW813" s="32"/>
      <c r="HX813" s="30"/>
      <c r="HY813" s="31"/>
      <c r="HZ813" s="29"/>
      <c r="IA813" s="29"/>
      <c r="IB813" s="29"/>
      <c r="IC813" s="29"/>
      <c r="ID813" s="32"/>
      <c r="IE813" s="30"/>
      <c r="IF813" s="31"/>
      <c r="IG813" s="29"/>
      <c r="IH813" s="29"/>
      <c r="II813" s="29"/>
      <c r="IJ813" s="29"/>
      <c r="IK813" s="32"/>
      <c r="IL813" s="30"/>
      <c r="IM813" s="31"/>
      <c r="IN813" s="29"/>
      <c r="IO813" s="29"/>
      <c r="IP813" s="29"/>
      <c r="IQ813" s="29"/>
      <c r="IR813" s="32"/>
      <c r="IS813" s="30"/>
      <c r="IT813" s="31"/>
      <c r="IU813" s="29"/>
      <c r="IV813" s="29"/>
    </row>
    <row r="814" spans="1:256" hidden="1" outlineLevel="2" x14ac:dyDescent="0.25">
      <c r="A814" s="30" t="s">
        <v>1706</v>
      </c>
      <c r="B814" s="31">
        <v>37069</v>
      </c>
      <c r="C814" s="29" t="s">
        <v>1705</v>
      </c>
      <c r="D814" s="29" t="s">
        <v>1630</v>
      </c>
      <c r="E814" s="29"/>
      <c r="F814" s="29" t="s">
        <v>1631</v>
      </c>
      <c r="G814" s="32">
        <v>0</v>
      </c>
      <c r="H814" s="30"/>
      <c r="I814" s="31"/>
      <c r="J814" s="29"/>
      <c r="K814" s="29"/>
      <c r="L814" s="29"/>
      <c r="M814" s="29"/>
      <c r="N814" s="32"/>
      <c r="O814" s="30"/>
      <c r="P814" s="31"/>
      <c r="Q814" s="29"/>
      <c r="R814" s="29"/>
      <c r="S814" s="29"/>
      <c r="T814" s="29"/>
      <c r="U814" s="32"/>
      <c r="V814" s="30"/>
      <c r="W814" s="31"/>
      <c r="X814" s="29"/>
      <c r="Y814" s="29"/>
      <c r="Z814" s="29"/>
      <c r="AA814" s="29"/>
      <c r="AB814" s="32"/>
      <c r="AC814" s="30"/>
      <c r="AD814" s="31"/>
      <c r="AE814" s="29"/>
      <c r="AF814" s="29"/>
      <c r="AG814" s="29"/>
      <c r="AH814" s="29"/>
      <c r="AI814" s="32"/>
      <c r="AJ814" s="30"/>
      <c r="AK814" s="31"/>
      <c r="AL814" s="29"/>
      <c r="AM814" s="29"/>
      <c r="AN814" s="29"/>
      <c r="AO814" s="29"/>
      <c r="AP814" s="32"/>
      <c r="AQ814" s="30"/>
      <c r="AR814" s="31"/>
      <c r="AS814" s="29"/>
      <c r="AT814" s="29"/>
      <c r="AU814" s="29"/>
      <c r="AV814" s="29"/>
      <c r="AW814" s="32"/>
      <c r="AX814" s="30"/>
      <c r="AY814" s="31"/>
      <c r="AZ814" s="29"/>
      <c r="BA814" s="29"/>
      <c r="BB814" s="29"/>
      <c r="BC814" s="29"/>
      <c r="BD814" s="32"/>
      <c r="BE814" s="30"/>
      <c r="BF814" s="31"/>
      <c r="BG814" s="29"/>
      <c r="BH814" s="29"/>
      <c r="BI814" s="29"/>
      <c r="BJ814" s="29"/>
      <c r="BK814" s="32"/>
      <c r="BL814" s="30"/>
      <c r="BM814" s="31"/>
      <c r="BN814" s="29"/>
      <c r="BO814" s="29"/>
      <c r="BP814" s="29"/>
      <c r="BQ814" s="29"/>
      <c r="BR814" s="32"/>
      <c r="BS814" s="30"/>
      <c r="BT814" s="31"/>
      <c r="BU814" s="29"/>
      <c r="BV814" s="29"/>
      <c r="BW814" s="29"/>
      <c r="BX814" s="29"/>
      <c r="BY814" s="32"/>
      <c r="BZ814" s="30"/>
      <c r="CA814" s="31"/>
      <c r="CB814" s="29"/>
      <c r="CC814" s="29"/>
      <c r="CD814" s="29"/>
      <c r="CE814" s="29"/>
      <c r="CF814" s="32"/>
      <c r="CG814" s="30"/>
      <c r="CH814" s="31"/>
      <c r="CI814" s="29"/>
      <c r="CJ814" s="29"/>
      <c r="CK814" s="29"/>
      <c r="CL814" s="29"/>
      <c r="CM814" s="32"/>
      <c r="CN814" s="30"/>
      <c r="CO814" s="31"/>
      <c r="CP814" s="29"/>
      <c r="CQ814" s="29"/>
      <c r="CR814" s="29"/>
      <c r="CS814" s="29"/>
      <c r="CT814" s="32"/>
      <c r="CU814" s="30"/>
      <c r="CV814" s="31"/>
      <c r="CW814" s="29"/>
      <c r="CX814" s="29"/>
      <c r="CY814" s="29"/>
      <c r="CZ814" s="29"/>
      <c r="DA814" s="32"/>
      <c r="DB814" s="30"/>
      <c r="DC814" s="31"/>
      <c r="DD814" s="29"/>
      <c r="DE814" s="29"/>
      <c r="DF814" s="29"/>
      <c r="DG814" s="29"/>
      <c r="DH814" s="32"/>
      <c r="DI814" s="30"/>
      <c r="DJ814" s="31"/>
      <c r="DK814" s="29"/>
      <c r="DL814" s="29"/>
      <c r="DM814" s="29"/>
      <c r="DN814" s="29"/>
      <c r="DO814" s="32"/>
      <c r="DP814" s="30"/>
      <c r="DQ814" s="31"/>
      <c r="DR814" s="29"/>
      <c r="DS814" s="29"/>
      <c r="DT814" s="29"/>
      <c r="DU814" s="29"/>
      <c r="DV814" s="32"/>
      <c r="DW814" s="30"/>
      <c r="DX814" s="31"/>
      <c r="DY814" s="29"/>
      <c r="DZ814" s="29"/>
      <c r="EA814" s="29"/>
      <c r="EB814" s="29"/>
      <c r="EC814" s="32"/>
      <c r="ED814" s="30"/>
      <c r="EE814" s="31"/>
      <c r="EF814" s="29"/>
      <c r="EG814" s="29"/>
      <c r="EH814" s="29"/>
      <c r="EI814" s="29"/>
      <c r="EJ814" s="32"/>
      <c r="EK814" s="30"/>
      <c r="EL814" s="31"/>
      <c r="EM814" s="29"/>
      <c r="EN814" s="29"/>
      <c r="EO814" s="29"/>
      <c r="EP814" s="29"/>
      <c r="EQ814" s="32"/>
      <c r="ER814" s="30"/>
      <c r="ES814" s="31"/>
      <c r="ET814" s="29"/>
      <c r="EU814" s="29"/>
      <c r="EV814" s="29"/>
      <c r="EW814" s="29"/>
      <c r="EX814" s="32"/>
      <c r="EY814" s="30"/>
      <c r="EZ814" s="31"/>
      <c r="FA814" s="29"/>
      <c r="FB814" s="29"/>
      <c r="FC814" s="29"/>
      <c r="FD814" s="29"/>
      <c r="FE814" s="32"/>
      <c r="FF814" s="30"/>
      <c r="FG814" s="31"/>
      <c r="FH814" s="29"/>
      <c r="FI814" s="29"/>
      <c r="FJ814" s="29"/>
      <c r="FK814" s="29"/>
      <c r="FL814" s="32"/>
      <c r="FM814" s="30"/>
      <c r="FN814" s="31"/>
      <c r="FO814" s="29"/>
      <c r="FP814" s="29"/>
      <c r="FQ814" s="29"/>
      <c r="FR814" s="29"/>
      <c r="FS814" s="32"/>
      <c r="FT814" s="30"/>
      <c r="FU814" s="31"/>
      <c r="FV814" s="29"/>
      <c r="FW814" s="29"/>
      <c r="FX814" s="29"/>
      <c r="FY814" s="29"/>
      <c r="FZ814" s="32"/>
      <c r="GA814" s="30"/>
      <c r="GB814" s="31"/>
      <c r="GC814" s="29"/>
      <c r="GD814" s="29"/>
      <c r="GE814" s="29"/>
      <c r="GF814" s="29"/>
      <c r="GG814" s="32"/>
      <c r="GH814" s="30"/>
      <c r="GI814" s="31"/>
      <c r="GJ814" s="29"/>
      <c r="GK814" s="29"/>
      <c r="GL814" s="29"/>
      <c r="GM814" s="29"/>
      <c r="GN814" s="32"/>
      <c r="GO814" s="30"/>
      <c r="GP814" s="31"/>
      <c r="GQ814" s="29"/>
      <c r="GR814" s="29"/>
      <c r="GS814" s="29"/>
      <c r="GT814" s="29"/>
      <c r="GU814" s="32"/>
      <c r="GV814" s="30"/>
      <c r="GW814" s="31"/>
      <c r="GX814" s="29"/>
      <c r="GY814" s="29"/>
      <c r="GZ814" s="29"/>
      <c r="HA814" s="29"/>
      <c r="HB814" s="32"/>
      <c r="HC814" s="30"/>
      <c r="HD814" s="31"/>
      <c r="HE814" s="29"/>
      <c r="HF814" s="29"/>
      <c r="HG814" s="29"/>
      <c r="HH814" s="29"/>
      <c r="HI814" s="32"/>
      <c r="HJ814" s="30"/>
      <c r="HK814" s="31"/>
      <c r="HL814" s="29"/>
      <c r="HM814" s="29"/>
      <c r="HN814" s="29"/>
      <c r="HO814" s="29"/>
      <c r="HP814" s="32"/>
      <c r="HQ814" s="30"/>
      <c r="HR814" s="31"/>
      <c r="HS814" s="29"/>
      <c r="HT814" s="29"/>
      <c r="HU814" s="29"/>
      <c r="HV814" s="29"/>
      <c r="HW814" s="32"/>
      <c r="HX814" s="30"/>
      <c r="HY814" s="31"/>
      <c r="HZ814" s="29"/>
      <c r="IA814" s="29"/>
      <c r="IB814" s="29"/>
      <c r="IC814" s="29"/>
      <c r="ID814" s="32"/>
      <c r="IE814" s="30"/>
      <c r="IF814" s="31"/>
      <c r="IG814" s="29"/>
      <c r="IH814" s="29"/>
      <c r="II814" s="29"/>
      <c r="IJ814" s="29"/>
      <c r="IK814" s="32"/>
      <c r="IL814" s="30"/>
      <c r="IM814" s="31"/>
      <c r="IN814" s="29"/>
      <c r="IO814" s="29"/>
      <c r="IP814" s="29"/>
      <c r="IQ814" s="29"/>
      <c r="IR814" s="32"/>
      <c r="IS814" s="30"/>
      <c r="IT814" s="31"/>
      <c r="IU814" s="29"/>
      <c r="IV814" s="29"/>
    </row>
    <row r="815" spans="1:256" hidden="1" outlineLevel="2" x14ac:dyDescent="0.25">
      <c r="A815" s="30" t="s">
        <v>1707</v>
      </c>
      <c r="B815" s="31">
        <v>37069</v>
      </c>
      <c r="C815" s="29" t="s">
        <v>1708</v>
      </c>
      <c r="D815" s="29" t="s">
        <v>1630</v>
      </c>
      <c r="E815" s="29"/>
      <c r="F815" s="29" t="s">
        <v>1631</v>
      </c>
      <c r="G815" s="32">
        <v>0</v>
      </c>
      <c r="H815" s="30"/>
      <c r="I815" s="31"/>
      <c r="J815" s="29"/>
      <c r="K815" s="29"/>
      <c r="L815" s="29"/>
      <c r="M815" s="29"/>
      <c r="N815" s="32"/>
      <c r="O815" s="30"/>
      <c r="P815" s="31"/>
      <c r="Q815" s="29"/>
      <c r="R815" s="29"/>
      <c r="S815" s="29"/>
      <c r="T815" s="29"/>
      <c r="U815" s="32"/>
      <c r="V815" s="30"/>
      <c r="W815" s="31"/>
      <c r="X815" s="29"/>
      <c r="Y815" s="29"/>
      <c r="Z815" s="29"/>
      <c r="AA815" s="29"/>
      <c r="AB815" s="32"/>
      <c r="AC815" s="30"/>
      <c r="AD815" s="31"/>
      <c r="AE815" s="29"/>
      <c r="AF815" s="29"/>
      <c r="AG815" s="29"/>
      <c r="AH815" s="29"/>
      <c r="AI815" s="32"/>
      <c r="AJ815" s="30"/>
      <c r="AK815" s="31"/>
      <c r="AL815" s="29"/>
      <c r="AM815" s="29"/>
      <c r="AN815" s="29"/>
      <c r="AO815" s="29"/>
      <c r="AP815" s="32"/>
      <c r="AQ815" s="30"/>
      <c r="AR815" s="31"/>
      <c r="AS815" s="29"/>
      <c r="AT815" s="29"/>
      <c r="AU815" s="29"/>
      <c r="AV815" s="29"/>
      <c r="AW815" s="32"/>
      <c r="AX815" s="30"/>
      <c r="AY815" s="31"/>
      <c r="AZ815" s="29"/>
      <c r="BA815" s="29"/>
      <c r="BB815" s="29"/>
      <c r="BC815" s="29"/>
      <c r="BD815" s="32"/>
      <c r="BE815" s="30"/>
      <c r="BF815" s="31"/>
      <c r="BG815" s="29"/>
      <c r="BH815" s="29"/>
      <c r="BI815" s="29"/>
      <c r="BJ815" s="29"/>
      <c r="BK815" s="32"/>
      <c r="BL815" s="30"/>
      <c r="BM815" s="31"/>
      <c r="BN815" s="29"/>
      <c r="BO815" s="29"/>
      <c r="BP815" s="29"/>
      <c r="BQ815" s="29"/>
      <c r="BR815" s="32"/>
      <c r="BS815" s="30"/>
      <c r="BT815" s="31"/>
      <c r="BU815" s="29"/>
      <c r="BV815" s="29"/>
      <c r="BW815" s="29"/>
      <c r="BX815" s="29"/>
      <c r="BY815" s="32"/>
      <c r="BZ815" s="30"/>
      <c r="CA815" s="31"/>
      <c r="CB815" s="29"/>
      <c r="CC815" s="29"/>
      <c r="CD815" s="29"/>
      <c r="CE815" s="29"/>
      <c r="CF815" s="32"/>
      <c r="CG815" s="30"/>
      <c r="CH815" s="31"/>
      <c r="CI815" s="29"/>
      <c r="CJ815" s="29"/>
      <c r="CK815" s="29"/>
      <c r="CL815" s="29"/>
      <c r="CM815" s="32"/>
      <c r="CN815" s="30"/>
      <c r="CO815" s="31"/>
      <c r="CP815" s="29"/>
      <c r="CQ815" s="29"/>
      <c r="CR815" s="29"/>
      <c r="CS815" s="29"/>
      <c r="CT815" s="32"/>
      <c r="CU815" s="30"/>
      <c r="CV815" s="31"/>
      <c r="CW815" s="29"/>
      <c r="CX815" s="29"/>
      <c r="CY815" s="29"/>
      <c r="CZ815" s="29"/>
      <c r="DA815" s="32"/>
      <c r="DB815" s="30"/>
      <c r="DC815" s="31"/>
      <c r="DD815" s="29"/>
      <c r="DE815" s="29"/>
      <c r="DF815" s="29"/>
      <c r="DG815" s="29"/>
      <c r="DH815" s="32"/>
      <c r="DI815" s="30"/>
      <c r="DJ815" s="31"/>
      <c r="DK815" s="29"/>
      <c r="DL815" s="29"/>
      <c r="DM815" s="29"/>
      <c r="DN815" s="29"/>
      <c r="DO815" s="32"/>
      <c r="DP815" s="30"/>
      <c r="DQ815" s="31"/>
      <c r="DR815" s="29"/>
      <c r="DS815" s="29"/>
      <c r="DT815" s="29"/>
      <c r="DU815" s="29"/>
      <c r="DV815" s="32"/>
      <c r="DW815" s="30"/>
      <c r="DX815" s="31"/>
      <c r="DY815" s="29"/>
      <c r="DZ815" s="29"/>
      <c r="EA815" s="29"/>
      <c r="EB815" s="29"/>
      <c r="EC815" s="32"/>
      <c r="ED815" s="30"/>
      <c r="EE815" s="31"/>
      <c r="EF815" s="29"/>
      <c r="EG815" s="29"/>
      <c r="EH815" s="29"/>
      <c r="EI815" s="29"/>
      <c r="EJ815" s="32"/>
      <c r="EK815" s="30"/>
      <c r="EL815" s="31"/>
      <c r="EM815" s="29"/>
      <c r="EN815" s="29"/>
      <c r="EO815" s="29"/>
      <c r="EP815" s="29"/>
      <c r="EQ815" s="32"/>
      <c r="ER815" s="30"/>
      <c r="ES815" s="31"/>
      <c r="ET815" s="29"/>
      <c r="EU815" s="29"/>
      <c r="EV815" s="29"/>
      <c r="EW815" s="29"/>
      <c r="EX815" s="32"/>
      <c r="EY815" s="30"/>
      <c r="EZ815" s="31"/>
      <c r="FA815" s="29"/>
      <c r="FB815" s="29"/>
      <c r="FC815" s="29"/>
      <c r="FD815" s="29"/>
      <c r="FE815" s="32"/>
      <c r="FF815" s="30"/>
      <c r="FG815" s="31"/>
      <c r="FH815" s="29"/>
      <c r="FI815" s="29"/>
      <c r="FJ815" s="29"/>
      <c r="FK815" s="29"/>
      <c r="FL815" s="32"/>
      <c r="FM815" s="30"/>
      <c r="FN815" s="31"/>
      <c r="FO815" s="29"/>
      <c r="FP815" s="29"/>
      <c r="FQ815" s="29"/>
      <c r="FR815" s="29"/>
      <c r="FS815" s="32"/>
      <c r="FT815" s="30"/>
      <c r="FU815" s="31"/>
      <c r="FV815" s="29"/>
      <c r="FW815" s="29"/>
      <c r="FX815" s="29"/>
      <c r="FY815" s="29"/>
      <c r="FZ815" s="32"/>
      <c r="GA815" s="30"/>
      <c r="GB815" s="31"/>
      <c r="GC815" s="29"/>
      <c r="GD815" s="29"/>
      <c r="GE815" s="29"/>
      <c r="GF815" s="29"/>
      <c r="GG815" s="32"/>
      <c r="GH815" s="30"/>
      <c r="GI815" s="31"/>
      <c r="GJ815" s="29"/>
      <c r="GK815" s="29"/>
      <c r="GL815" s="29"/>
      <c r="GM815" s="29"/>
      <c r="GN815" s="32"/>
      <c r="GO815" s="30"/>
      <c r="GP815" s="31"/>
      <c r="GQ815" s="29"/>
      <c r="GR815" s="29"/>
      <c r="GS815" s="29"/>
      <c r="GT815" s="29"/>
      <c r="GU815" s="32"/>
      <c r="GV815" s="30"/>
      <c r="GW815" s="31"/>
      <c r="GX815" s="29"/>
      <c r="GY815" s="29"/>
      <c r="GZ815" s="29"/>
      <c r="HA815" s="29"/>
      <c r="HB815" s="32"/>
      <c r="HC815" s="30"/>
      <c r="HD815" s="31"/>
      <c r="HE815" s="29"/>
      <c r="HF815" s="29"/>
      <c r="HG815" s="29"/>
      <c r="HH815" s="29"/>
      <c r="HI815" s="32"/>
      <c r="HJ815" s="30"/>
      <c r="HK815" s="31"/>
      <c r="HL815" s="29"/>
      <c r="HM815" s="29"/>
      <c r="HN815" s="29"/>
      <c r="HO815" s="29"/>
      <c r="HP815" s="32"/>
      <c r="HQ815" s="30"/>
      <c r="HR815" s="31"/>
      <c r="HS815" s="29"/>
      <c r="HT815" s="29"/>
      <c r="HU815" s="29"/>
      <c r="HV815" s="29"/>
      <c r="HW815" s="32"/>
      <c r="HX815" s="30"/>
      <c r="HY815" s="31"/>
      <c r="HZ815" s="29"/>
      <c r="IA815" s="29"/>
      <c r="IB815" s="29"/>
      <c r="IC815" s="29"/>
      <c r="ID815" s="32"/>
      <c r="IE815" s="30"/>
      <c r="IF815" s="31"/>
      <c r="IG815" s="29"/>
      <c r="IH815" s="29"/>
      <c r="II815" s="29"/>
      <c r="IJ815" s="29"/>
      <c r="IK815" s="32"/>
      <c r="IL815" s="30"/>
      <c r="IM815" s="31"/>
      <c r="IN815" s="29"/>
      <c r="IO815" s="29"/>
      <c r="IP815" s="29"/>
      <c r="IQ815" s="29"/>
      <c r="IR815" s="32"/>
      <c r="IS815" s="30"/>
      <c r="IT815" s="31"/>
      <c r="IU815" s="29"/>
      <c r="IV815" s="29"/>
    </row>
    <row r="816" spans="1:256" hidden="1" outlineLevel="2" x14ac:dyDescent="0.25">
      <c r="A816" s="30" t="s">
        <v>1709</v>
      </c>
      <c r="B816" s="31">
        <v>37070</v>
      </c>
      <c r="C816" s="29" t="s">
        <v>1710</v>
      </c>
      <c r="D816" s="29" t="s">
        <v>1630</v>
      </c>
      <c r="E816" s="29"/>
      <c r="F816" s="29" t="s">
        <v>1631</v>
      </c>
      <c r="G816" s="32">
        <v>6301</v>
      </c>
      <c r="H816" s="30"/>
      <c r="I816" s="31"/>
      <c r="J816" s="29"/>
      <c r="K816" s="29"/>
      <c r="L816" s="29"/>
      <c r="M816" s="29"/>
      <c r="N816" s="32"/>
      <c r="O816" s="30"/>
      <c r="P816" s="31"/>
      <c r="Q816" s="29"/>
      <c r="R816" s="29"/>
      <c r="S816" s="29"/>
      <c r="T816" s="29"/>
      <c r="U816" s="32"/>
      <c r="V816" s="30"/>
      <c r="W816" s="31"/>
      <c r="X816" s="29"/>
      <c r="Y816" s="29"/>
      <c r="Z816" s="29"/>
      <c r="AA816" s="29"/>
      <c r="AB816" s="32"/>
      <c r="AC816" s="30"/>
      <c r="AD816" s="31"/>
      <c r="AE816" s="29"/>
      <c r="AF816" s="29"/>
      <c r="AG816" s="29"/>
      <c r="AH816" s="29"/>
      <c r="AI816" s="32"/>
      <c r="AJ816" s="30"/>
      <c r="AK816" s="31"/>
      <c r="AL816" s="29"/>
      <c r="AM816" s="29"/>
      <c r="AN816" s="29"/>
      <c r="AO816" s="29"/>
      <c r="AP816" s="32"/>
      <c r="AQ816" s="30"/>
      <c r="AR816" s="31"/>
      <c r="AS816" s="29"/>
      <c r="AT816" s="29"/>
      <c r="AU816" s="29"/>
      <c r="AV816" s="29"/>
      <c r="AW816" s="32"/>
      <c r="AX816" s="30"/>
      <c r="AY816" s="31"/>
      <c r="AZ816" s="29"/>
      <c r="BA816" s="29"/>
      <c r="BB816" s="29"/>
      <c r="BC816" s="29"/>
      <c r="BD816" s="32"/>
      <c r="BE816" s="30"/>
      <c r="BF816" s="31"/>
      <c r="BG816" s="29"/>
      <c r="BH816" s="29"/>
      <c r="BI816" s="29"/>
      <c r="BJ816" s="29"/>
      <c r="BK816" s="32"/>
      <c r="BL816" s="30"/>
      <c r="BM816" s="31"/>
      <c r="BN816" s="29"/>
      <c r="BO816" s="29"/>
      <c r="BP816" s="29"/>
      <c r="BQ816" s="29"/>
      <c r="BR816" s="32"/>
      <c r="BS816" s="30"/>
      <c r="BT816" s="31"/>
      <c r="BU816" s="29"/>
      <c r="BV816" s="29"/>
      <c r="BW816" s="29"/>
      <c r="BX816" s="29"/>
      <c r="BY816" s="32"/>
      <c r="BZ816" s="30"/>
      <c r="CA816" s="31"/>
      <c r="CB816" s="29"/>
      <c r="CC816" s="29"/>
      <c r="CD816" s="29"/>
      <c r="CE816" s="29"/>
      <c r="CF816" s="32"/>
      <c r="CG816" s="30"/>
      <c r="CH816" s="31"/>
      <c r="CI816" s="29"/>
      <c r="CJ816" s="29"/>
      <c r="CK816" s="29"/>
      <c r="CL816" s="29"/>
      <c r="CM816" s="32"/>
      <c r="CN816" s="30"/>
      <c r="CO816" s="31"/>
      <c r="CP816" s="29"/>
      <c r="CQ816" s="29"/>
      <c r="CR816" s="29"/>
      <c r="CS816" s="29"/>
      <c r="CT816" s="32"/>
      <c r="CU816" s="30"/>
      <c r="CV816" s="31"/>
      <c r="CW816" s="29"/>
      <c r="CX816" s="29"/>
      <c r="CY816" s="29"/>
      <c r="CZ816" s="29"/>
      <c r="DA816" s="32"/>
      <c r="DB816" s="30"/>
      <c r="DC816" s="31"/>
      <c r="DD816" s="29"/>
      <c r="DE816" s="29"/>
      <c r="DF816" s="29"/>
      <c r="DG816" s="29"/>
      <c r="DH816" s="32"/>
      <c r="DI816" s="30"/>
      <c r="DJ816" s="31"/>
      <c r="DK816" s="29"/>
      <c r="DL816" s="29"/>
      <c r="DM816" s="29"/>
      <c r="DN816" s="29"/>
      <c r="DO816" s="32"/>
      <c r="DP816" s="30"/>
      <c r="DQ816" s="31"/>
      <c r="DR816" s="29"/>
      <c r="DS816" s="29"/>
      <c r="DT816" s="29"/>
      <c r="DU816" s="29"/>
      <c r="DV816" s="32"/>
      <c r="DW816" s="30"/>
      <c r="DX816" s="31"/>
      <c r="DY816" s="29"/>
      <c r="DZ816" s="29"/>
      <c r="EA816" s="29"/>
      <c r="EB816" s="29"/>
      <c r="EC816" s="32"/>
      <c r="ED816" s="30"/>
      <c r="EE816" s="31"/>
      <c r="EF816" s="29"/>
      <c r="EG816" s="29"/>
      <c r="EH816" s="29"/>
      <c r="EI816" s="29"/>
      <c r="EJ816" s="32"/>
      <c r="EK816" s="30"/>
      <c r="EL816" s="31"/>
      <c r="EM816" s="29"/>
      <c r="EN816" s="29"/>
      <c r="EO816" s="29"/>
      <c r="EP816" s="29"/>
      <c r="EQ816" s="32"/>
      <c r="ER816" s="30"/>
      <c r="ES816" s="31"/>
      <c r="ET816" s="29"/>
      <c r="EU816" s="29"/>
      <c r="EV816" s="29"/>
      <c r="EW816" s="29"/>
      <c r="EX816" s="32"/>
      <c r="EY816" s="30"/>
      <c r="EZ816" s="31"/>
      <c r="FA816" s="29"/>
      <c r="FB816" s="29"/>
      <c r="FC816" s="29"/>
      <c r="FD816" s="29"/>
      <c r="FE816" s="32"/>
      <c r="FF816" s="30"/>
      <c r="FG816" s="31"/>
      <c r="FH816" s="29"/>
      <c r="FI816" s="29"/>
      <c r="FJ816" s="29"/>
      <c r="FK816" s="29"/>
      <c r="FL816" s="32"/>
      <c r="FM816" s="30"/>
      <c r="FN816" s="31"/>
      <c r="FO816" s="29"/>
      <c r="FP816" s="29"/>
      <c r="FQ816" s="29"/>
      <c r="FR816" s="29"/>
      <c r="FS816" s="32"/>
      <c r="FT816" s="30"/>
      <c r="FU816" s="31"/>
      <c r="FV816" s="29"/>
      <c r="FW816" s="29"/>
      <c r="FX816" s="29"/>
      <c r="FY816" s="29"/>
      <c r="FZ816" s="32"/>
      <c r="GA816" s="30"/>
      <c r="GB816" s="31"/>
      <c r="GC816" s="29"/>
      <c r="GD816" s="29"/>
      <c r="GE816" s="29"/>
      <c r="GF816" s="29"/>
      <c r="GG816" s="32"/>
      <c r="GH816" s="30"/>
      <c r="GI816" s="31"/>
      <c r="GJ816" s="29"/>
      <c r="GK816" s="29"/>
      <c r="GL816" s="29"/>
      <c r="GM816" s="29"/>
      <c r="GN816" s="32"/>
      <c r="GO816" s="30"/>
      <c r="GP816" s="31"/>
      <c r="GQ816" s="29"/>
      <c r="GR816" s="29"/>
      <c r="GS816" s="29"/>
      <c r="GT816" s="29"/>
      <c r="GU816" s="32"/>
      <c r="GV816" s="30"/>
      <c r="GW816" s="31"/>
      <c r="GX816" s="29"/>
      <c r="GY816" s="29"/>
      <c r="GZ816" s="29"/>
      <c r="HA816" s="29"/>
      <c r="HB816" s="32"/>
      <c r="HC816" s="30"/>
      <c r="HD816" s="31"/>
      <c r="HE816" s="29"/>
      <c r="HF816" s="29"/>
      <c r="HG816" s="29"/>
      <c r="HH816" s="29"/>
      <c r="HI816" s="32"/>
      <c r="HJ816" s="30"/>
      <c r="HK816" s="31"/>
      <c r="HL816" s="29"/>
      <c r="HM816" s="29"/>
      <c r="HN816" s="29"/>
      <c r="HO816" s="29"/>
      <c r="HP816" s="32"/>
      <c r="HQ816" s="30"/>
      <c r="HR816" s="31"/>
      <c r="HS816" s="29"/>
      <c r="HT816" s="29"/>
      <c r="HU816" s="29"/>
      <c r="HV816" s="29"/>
      <c r="HW816" s="32"/>
      <c r="HX816" s="30"/>
      <c r="HY816" s="31"/>
      <c r="HZ816" s="29"/>
      <c r="IA816" s="29"/>
      <c r="IB816" s="29"/>
      <c r="IC816" s="29"/>
      <c r="ID816" s="32"/>
      <c r="IE816" s="30"/>
      <c r="IF816" s="31"/>
      <c r="IG816" s="29"/>
      <c r="IH816" s="29"/>
      <c r="II816" s="29"/>
      <c r="IJ816" s="29"/>
      <c r="IK816" s="32"/>
      <c r="IL816" s="30"/>
      <c r="IM816" s="31"/>
      <c r="IN816" s="29"/>
      <c r="IO816" s="29"/>
      <c r="IP816" s="29"/>
      <c r="IQ816" s="29"/>
      <c r="IR816" s="32"/>
      <c r="IS816" s="30"/>
      <c r="IT816" s="31"/>
      <c r="IU816" s="29"/>
      <c r="IV816" s="29"/>
    </row>
    <row r="817" spans="1:256" hidden="1" outlineLevel="2" x14ac:dyDescent="0.25">
      <c r="A817" s="30" t="s">
        <v>1711</v>
      </c>
      <c r="B817" s="31">
        <v>37070</v>
      </c>
      <c r="C817" s="29" t="s">
        <v>1712</v>
      </c>
      <c r="D817" s="29" t="s">
        <v>1630</v>
      </c>
      <c r="E817" s="29"/>
      <c r="F817" s="29" t="s">
        <v>1631</v>
      </c>
      <c r="G817" s="32">
        <v>2363</v>
      </c>
      <c r="H817" s="30"/>
      <c r="I817" s="31"/>
      <c r="J817" s="29"/>
      <c r="K817" s="29"/>
      <c r="L817" s="29"/>
      <c r="M817" s="29"/>
      <c r="N817" s="32"/>
      <c r="O817" s="30"/>
      <c r="P817" s="31"/>
      <c r="Q817" s="29"/>
      <c r="R817" s="29"/>
      <c r="S817" s="29"/>
      <c r="T817" s="29"/>
      <c r="U817" s="32"/>
      <c r="V817" s="30"/>
      <c r="W817" s="31"/>
      <c r="X817" s="29"/>
      <c r="Y817" s="29"/>
      <c r="Z817" s="29"/>
      <c r="AA817" s="29"/>
      <c r="AB817" s="32"/>
      <c r="AC817" s="30"/>
      <c r="AD817" s="31"/>
      <c r="AE817" s="29"/>
      <c r="AF817" s="29"/>
      <c r="AG817" s="29"/>
      <c r="AH817" s="29"/>
      <c r="AI817" s="32"/>
      <c r="AJ817" s="30"/>
      <c r="AK817" s="31"/>
      <c r="AL817" s="29"/>
      <c r="AM817" s="29"/>
      <c r="AN817" s="29"/>
      <c r="AO817" s="29"/>
      <c r="AP817" s="32"/>
      <c r="AQ817" s="30"/>
      <c r="AR817" s="31"/>
      <c r="AS817" s="29"/>
      <c r="AT817" s="29"/>
      <c r="AU817" s="29"/>
      <c r="AV817" s="29"/>
      <c r="AW817" s="32"/>
      <c r="AX817" s="30"/>
      <c r="AY817" s="31"/>
      <c r="AZ817" s="29"/>
      <c r="BA817" s="29"/>
      <c r="BB817" s="29"/>
      <c r="BC817" s="29"/>
      <c r="BD817" s="32"/>
      <c r="BE817" s="30"/>
      <c r="BF817" s="31"/>
      <c r="BG817" s="29"/>
      <c r="BH817" s="29"/>
      <c r="BI817" s="29"/>
      <c r="BJ817" s="29"/>
      <c r="BK817" s="32"/>
      <c r="BL817" s="30"/>
      <c r="BM817" s="31"/>
      <c r="BN817" s="29"/>
      <c r="BO817" s="29"/>
      <c r="BP817" s="29"/>
      <c r="BQ817" s="29"/>
      <c r="BR817" s="32"/>
      <c r="BS817" s="30"/>
      <c r="BT817" s="31"/>
      <c r="BU817" s="29"/>
      <c r="BV817" s="29"/>
      <c r="BW817" s="29"/>
      <c r="BX817" s="29"/>
      <c r="BY817" s="32"/>
      <c r="BZ817" s="30"/>
      <c r="CA817" s="31"/>
      <c r="CB817" s="29"/>
      <c r="CC817" s="29"/>
      <c r="CD817" s="29"/>
      <c r="CE817" s="29"/>
      <c r="CF817" s="32"/>
      <c r="CG817" s="30"/>
      <c r="CH817" s="31"/>
      <c r="CI817" s="29"/>
      <c r="CJ817" s="29"/>
      <c r="CK817" s="29"/>
      <c r="CL817" s="29"/>
      <c r="CM817" s="32"/>
      <c r="CN817" s="30"/>
      <c r="CO817" s="31"/>
      <c r="CP817" s="29"/>
      <c r="CQ817" s="29"/>
      <c r="CR817" s="29"/>
      <c r="CS817" s="29"/>
      <c r="CT817" s="32"/>
      <c r="CU817" s="30"/>
      <c r="CV817" s="31"/>
      <c r="CW817" s="29"/>
      <c r="CX817" s="29"/>
      <c r="CY817" s="29"/>
      <c r="CZ817" s="29"/>
      <c r="DA817" s="32"/>
      <c r="DB817" s="30"/>
      <c r="DC817" s="31"/>
      <c r="DD817" s="29"/>
      <c r="DE817" s="29"/>
      <c r="DF817" s="29"/>
      <c r="DG817" s="29"/>
      <c r="DH817" s="32"/>
      <c r="DI817" s="30"/>
      <c r="DJ817" s="31"/>
      <c r="DK817" s="29"/>
      <c r="DL817" s="29"/>
      <c r="DM817" s="29"/>
      <c r="DN817" s="29"/>
      <c r="DO817" s="32"/>
      <c r="DP817" s="30"/>
      <c r="DQ817" s="31"/>
      <c r="DR817" s="29"/>
      <c r="DS817" s="29"/>
      <c r="DT817" s="29"/>
      <c r="DU817" s="29"/>
      <c r="DV817" s="32"/>
      <c r="DW817" s="30"/>
      <c r="DX817" s="31"/>
      <c r="DY817" s="29"/>
      <c r="DZ817" s="29"/>
      <c r="EA817" s="29"/>
      <c r="EB817" s="29"/>
      <c r="EC817" s="32"/>
      <c r="ED817" s="30"/>
      <c r="EE817" s="31"/>
      <c r="EF817" s="29"/>
      <c r="EG817" s="29"/>
      <c r="EH817" s="29"/>
      <c r="EI817" s="29"/>
      <c r="EJ817" s="32"/>
      <c r="EK817" s="30"/>
      <c r="EL817" s="31"/>
      <c r="EM817" s="29"/>
      <c r="EN817" s="29"/>
      <c r="EO817" s="29"/>
      <c r="EP817" s="29"/>
      <c r="EQ817" s="32"/>
      <c r="ER817" s="30"/>
      <c r="ES817" s="31"/>
      <c r="ET817" s="29"/>
      <c r="EU817" s="29"/>
      <c r="EV817" s="29"/>
      <c r="EW817" s="29"/>
      <c r="EX817" s="32"/>
      <c r="EY817" s="30"/>
      <c r="EZ817" s="31"/>
      <c r="FA817" s="29"/>
      <c r="FB817" s="29"/>
      <c r="FC817" s="29"/>
      <c r="FD817" s="29"/>
      <c r="FE817" s="32"/>
      <c r="FF817" s="30"/>
      <c r="FG817" s="31"/>
      <c r="FH817" s="29"/>
      <c r="FI817" s="29"/>
      <c r="FJ817" s="29"/>
      <c r="FK817" s="29"/>
      <c r="FL817" s="32"/>
      <c r="FM817" s="30"/>
      <c r="FN817" s="31"/>
      <c r="FO817" s="29"/>
      <c r="FP817" s="29"/>
      <c r="FQ817" s="29"/>
      <c r="FR817" s="29"/>
      <c r="FS817" s="32"/>
      <c r="FT817" s="30"/>
      <c r="FU817" s="31"/>
      <c r="FV817" s="29"/>
      <c r="FW817" s="29"/>
      <c r="FX817" s="29"/>
      <c r="FY817" s="29"/>
      <c r="FZ817" s="32"/>
      <c r="GA817" s="30"/>
      <c r="GB817" s="31"/>
      <c r="GC817" s="29"/>
      <c r="GD817" s="29"/>
      <c r="GE817" s="29"/>
      <c r="GF817" s="29"/>
      <c r="GG817" s="32"/>
      <c r="GH817" s="30"/>
      <c r="GI817" s="31"/>
      <c r="GJ817" s="29"/>
      <c r="GK817" s="29"/>
      <c r="GL817" s="29"/>
      <c r="GM817" s="29"/>
      <c r="GN817" s="32"/>
      <c r="GO817" s="30"/>
      <c r="GP817" s="31"/>
      <c r="GQ817" s="29"/>
      <c r="GR817" s="29"/>
      <c r="GS817" s="29"/>
      <c r="GT817" s="29"/>
      <c r="GU817" s="32"/>
      <c r="GV817" s="30"/>
      <c r="GW817" s="31"/>
      <c r="GX817" s="29"/>
      <c r="GY817" s="29"/>
      <c r="GZ817" s="29"/>
      <c r="HA817" s="29"/>
      <c r="HB817" s="32"/>
      <c r="HC817" s="30"/>
      <c r="HD817" s="31"/>
      <c r="HE817" s="29"/>
      <c r="HF817" s="29"/>
      <c r="HG817" s="29"/>
      <c r="HH817" s="29"/>
      <c r="HI817" s="32"/>
      <c r="HJ817" s="30"/>
      <c r="HK817" s="31"/>
      <c r="HL817" s="29"/>
      <c r="HM817" s="29"/>
      <c r="HN817" s="29"/>
      <c r="HO817" s="29"/>
      <c r="HP817" s="32"/>
      <c r="HQ817" s="30"/>
      <c r="HR817" s="31"/>
      <c r="HS817" s="29"/>
      <c r="HT817" s="29"/>
      <c r="HU817" s="29"/>
      <c r="HV817" s="29"/>
      <c r="HW817" s="32"/>
      <c r="HX817" s="30"/>
      <c r="HY817" s="31"/>
      <c r="HZ817" s="29"/>
      <c r="IA817" s="29"/>
      <c r="IB817" s="29"/>
      <c r="IC817" s="29"/>
      <c r="ID817" s="32"/>
      <c r="IE817" s="30"/>
      <c r="IF817" s="31"/>
      <c r="IG817" s="29"/>
      <c r="IH817" s="29"/>
      <c r="II817" s="29"/>
      <c r="IJ817" s="29"/>
      <c r="IK817" s="32"/>
      <c r="IL817" s="30"/>
      <c r="IM817" s="31"/>
      <c r="IN817" s="29"/>
      <c r="IO817" s="29"/>
      <c r="IP817" s="29"/>
      <c r="IQ817" s="29"/>
      <c r="IR817" s="32"/>
      <c r="IS817" s="30"/>
      <c r="IT817" s="31"/>
      <c r="IU817" s="29"/>
      <c r="IV817" s="29"/>
    </row>
    <row r="818" spans="1:256" hidden="1" outlineLevel="2" x14ac:dyDescent="0.25">
      <c r="A818" s="30" t="s">
        <v>1713</v>
      </c>
      <c r="B818" s="31">
        <v>37070</v>
      </c>
      <c r="C818" s="29" t="s">
        <v>1714</v>
      </c>
      <c r="D818" s="29" t="s">
        <v>1630</v>
      </c>
      <c r="E818" s="29"/>
      <c r="F818" s="29" t="s">
        <v>1638</v>
      </c>
      <c r="G818" s="32">
        <v>1550</v>
      </c>
      <c r="H818" s="30"/>
      <c r="I818" s="31"/>
      <c r="J818" s="29"/>
      <c r="K818" s="29"/>
      <c r="L818" s="29"/>
      <c r="M818" s="29"/>
      <c r="N818" s="32"/>
      <c r="O818" s="30"/>
      <c r="P818" s="31"/>
      <c r="Q818" s="29"/>
      <c r="R818" s="29"/>
      <c r="S818" s="29"/>
      <c r="T818" s="29"/>
      <c r="U818" s="32"/>
      <c r="V818" s="30"/>
      <c r="W818" s="31"/>
      <c r="X818" s="29"/>
      <c r="Y818" s="29"/>
      <c r="Z818" s="29"/>
      <c r="AA818" s="29"/>
      <c r="AB818" s="32"/>
      <c r="AC818" s="30"/>
      <c r="AD818" s="31"/>
      <c r="AE818" s="29"/>
      <c r="AF818" s="29"/>
      <c r="AG818" s="29"/>
      <c r="AH818" s="29"/>
      <c r="AI818" s="32"/>
      <c r="AJ818" s="30"/>
      <c r="AK818" s="31"/>
      <c r="AL818" s="29"/>
      <c r="AM818" s="29"/>
      <c r="AN818" s="29"/>
      <c r="AO818" s="29"/>
      <c r="AP818" s="32"/>
      <c r="AQ818" s="30"/>
      <c r="AR818" s="31"/>
      <c r="AS818" s="29"/>
      <c r="AT818" s="29"/>
      <c r="AU818" s="29"/>
      <c r="AV818" s="29"/>
      <c r="AW818" s="32"/>
      <c r="AX818" s="30"/>
      <c r="AY818" s="31"/>
      <c r="AZ818" s="29"/>
      <c r="BA818" s="29"/>
      <c r="BB818" s="29"/>
      <c r="BC818" s="29"/>
      <c r="BD818" s="32"/>
      <c r="BE818" s="30"/>
      <c r="BF818" s="31"/>
      <c r="BG818" s="29"/>
      <c r="BH818" s="29"/>
      <c r="BI818" s="29"/>
      <c r="BJ818" s="29"/>
      <c r="BK818" s="32"/>
      <c r="BL818" s="30"/>
      <c r="BM818" s="31"/>
      <c r="BN818" s="29"/>
      <c r="BO818" s="29"/>
      <c r="BP818" s="29"/>
      <c r="BQ818" s="29"/>
      <c r="BR818" s="32"/>
      <c r="BS818" s="30"/>
      <c r="BT818" s="31"/>
      <c r="BU818" s="29"/>
      <c r="BV818" s="29"/>
      <c r="BW818" s="29"/>
      <c r="BX818" s="29"/>
      <c r="BY818" s="32"/>
      <c r="BZ818" s="30"/>
      <c r="CA818" s="31"/>
      <c r="CB818" s="29"/>
      <c r="CC818" s="29"/>
      <c r="CD818" s="29"/>
      <c r="CE818" s="29"/>
      <c r="CF818" s="32"/>
      <c r="CG818" s="30"/>
      <c r="CH818" s="31"/>
      <c r="CI818" s="29"/>
      <c r="CJ818" s="29"/>
      <c r="CK818" s="29"/>
      <c r="CL818" s="29"/>
      <c r="CM818" s="32"/>
      <c r="CN818" s="30"/>
      <c r="CO818" s="31"/>
      <c r="CP818" s="29"/>
      <c r="CQ818" s="29"/>
      <c r="CR818" s="29"/>
      <c r="CS818" s="29"/>
      <c r="CT818" s="32"/>
      <c r="CU818" s="30"/>
      <c r="CV818" s="31"/>
      <c r="CW818" s="29"/>
      <c r="CX818" s="29"/>
      <c r="CY818" s="29"/>
      <c r="CZ818" s="29"/>
      <c r="DA818" s="32"/>
      <c r="DB818" s="30"/>
      <c r="DC818" s="31"/>
      <c r="DD818" s="29"/>
      <c r="DE818" s="29"/>
      <c r="DF818" s="29"/>
      <c r="DG818" s="29"/>
      <c r="DH818" s="32"/>
      <c r="DI818" s="30"/>
      <c r="DJ818" s="31"/>
      <c r="DK818" s="29"/>
      <c r="DL818" s="29"/>
      <c r="DM818" s="29"/>
      <c r="DN818" s="29"/>
      <c r="DO818" s="32"/>
      <c r="DP818" s="30"/>
      <c r="DQ818" s="31"/>
      <c r="DR818" s="29"/>
      <c r="DS818" s="29"/>
      <c r="DT818" s="29"/>
      <c r="DU818" s="29"/>
      <c r="DV818" s="32"/>
      <c r="DW818" s="30"/>
      <c r="DX818" s="31"/>
      <c r="DY818" s="29"/>
      <c r="DZ818" s="29"/>
      <c r="EA818" s="29"/>
      <c r="EB818" s="29"/>
      <c r="EC818" s="32"/>
      <c r="ED818" s="30"/>
      <c r="EE818" s="31"/>
      <c r="EF818" s="29"/>
      <c r="EG818" s="29"/>
      <c r="EH818" s="29"/>
      <c r="EI818" s="29"/>
      <c r="EJ818" s="32"/>
      <c r="EK818" s="30"/>
      <c r="EL818" s="31"/>
      <c r="EM818" s="29"/>
      <c r="EN818" s="29"/>
      <c r="EO818" s="29"/>
      <c r="EP818" s="29"/>
      <c r="EQ818" s="32"/>
      <c r="ER818" s="30"/>
      <c r="ES818" s="31"/>
      <c r="ET818" s="29"/>
      <c r="EU818" s="29"/>
      <c r="EV818" s="29"/>
      <c r="EW818" s="29"/>
      <c r="EX818" s="32"/>
      <c r="EY818" s="30"/>
      <c r="EZ818" s="31"/>
      <c r="FA818" s="29"/>
      <c r="FB818" s="29"/>
      <c r="FC818" s="29"/>
      <c r="FD818" s="29"/>
      <c r="FE818" s="32"/>
      <c r="FF818" s="30"/>
      <c r="FG818" s="31"/>
      <c r="FH818" s="29"/>
      <c r="FI818" s="29"/>
      <c r="FJ818" s="29"/>
      <c r="FK818" s="29"/>
      <c r="FL818" s="32"/>
      <c r="FM818" s="30"/>
      <c r="FN818" s="31"/>
      <c r="FO818" s="29"/>
      <c r="FP818" s="29"/>
      <c r="FQ818" s="29"/>
      <c r="FR818" s="29"/>
      <c r="FS818" s="32"/>
      <c r="FT818" s="30"/>
      <c r="FU818" s="31"/>
      <c r="FV818" s="29"/>
      <c r="FW818" s="29"/>
      <c r="FX818" s="29"/>
      <c r="FY818" s="29"/>
      <c r="FZ818" s="32"/>
      <c r="GA818" s="30"/>
      <c r="GB818" s="31"/>
      <c r="GC818" s="29"/>
      <c r="GD818" s="29"/>
      <c r="GE818" s="29"/>
      <c r="GF818" s="29"/>
      <c r="GG818" s="32"/>
      <c r="GH818" s="30"/>
      <c r="GI818" s="31"/>
      <c r="GJ818" s="29"/>
      <c r="GK818" s="29"/>
      <c r="GL818" s="29"/>
      <c r="GM818" s="29"/>
      <c r="GN818" s="32"/>
      <c r="GO818" s="30"/>
      <c r="GP818" s="31"/>
      <c r="GQ818" s="29"/>
      <c r="GR818" s="29"/>
      <c r="GS818" s="29"/>
      <c r="GT818" s="29"/>
      <c r="GU818" s="32"/>
      <c r="GV818" s="30"/>
      <c r="GW818" s="31"/>
      <c r="GX818" s="29"/>
      <c r="GY818" s="29"/>
      <c r="GZ818" s="29"/>
      <c r="HA818" s="29"/>
      <c r="HB818" s="32"/>
      <c r="HC818" s="30"/>
      <c r="HD818" s="31"/>
      <c r="HE818" s="29"/>
      <c r="HF818" s="29"/>
      <c r="HG818" s="29"/>
      <c r="HH818" s="29"/>
      <c r="HI818" s="32"/>
      <c r="HJ818" s="30"/>
      <c r="HK818" s="31"/>
      <c r="HL818" s="29"/>
      <c r="HM818" s="29"/>
      <c r="HN818" s="29"/>
      <c r="HO818" s="29"/>
      <c r="HP818" s="32"/>
      <c r="HQ818" s="30"/>
      <c r="HR818" s="31"/>
      <c r="HS818" s="29"/>
      <c r="HT818" s="29"/>
      <c r="HU818" s="29"/>
      <c r="HV818" s="29"/>
      <c r="HW818" s="32"/>
      <c r="HX818" s="30"/>
      <c r="HY818" s="31"/>
      <c r="HZ818" s="29"/>
      <c r="IA818" s="29"/>
      <c r="IB818" s="29"/>
      <c r="IC818" s="29"/>
      <c r="ID818" s="32"/>
      <c r="IE818" s="30"/>
      <c r="IF818" s="31"/>
      <c r="IG818" s="29"/>
      <c r="IH818" s="29"/>
      <c r="II818" s="29"/>
      <c r="IJ818" s="29"/>
      <c r="IK818" s="32"/>
      <c r="IL818" s="30"/>
      <c r="IM818" s="31"/>
      <c r="IN818" s="29"/>
      <c r="IO818" s="29"/>
      <c r="IP818" s="29"/>
      <c r="IQ818" s="29"/>
      <c r="IR818" s="32"/>
      <c r="IS818" s="30"/>
      <c r="IT818" s="31"/>
      <c r="IU818" s="29"/>
      <c r="IV818" s="29"/>
    </row>
    <row r="819" spans="1:256" hidden="1" outlineLevel="2" x14ac:dyDescent="0.25">
      <c r="A819" s="30" t="s">
        <v>1676</v>
      </c>
      <c r="B819" s="31">
        <v>37071</v>
      </c>
      <c r="C819" s="29" t="s">
        <v>1629</v>
      </c>
      <c r="D819" s="29" t="s">
        <v>1630</v>
      </c>
      <c r="E819" s="29"/>
      <c r="F819" s="29" t="s">
        <v>1640</v>
      </c>
      <c r="G819" s="32">
        <v>0</v>
      </c>
      <c r="H819" s="30"/>
      <c r="I819" s="31"/>
      <c r="J819" s="29"/>
      <c r="K819" s="29"/>
      <c r="L819" s="29"/>
      <c r="M819" s="29"/>
      <c r="N819" s="32"/>
      <c r="O819" s="30"/>
      <c r="P819" s="31"/>
      <c r="Q819" s="29"/>
      <c r="R819" s="29"/>
      <c r="S819" s="29"/>
      <c r="T819" s="29"/>
      <c r="U819" s="32"/>
      <c r="V819" s="30"/>
      <c r="W819" s="31"/>
      <c r="X819" s="29"/>
      <c r="Y819" s="29"/>
      <c r="Z819" s="29"/>
      <c r="AA819" s="29"/>
      <c r="AB819" s="32"/>
      <c r="AC819" s="30"/>
      <c r="AD819" s="31"/>
      <c r="AE819" s="29"/>
      <c r="AF819" s="29"/>
      <c r="AG819" s="29"/>
      <c r="AH819" s="29"/>
      <c r="AI819" s="32"/>
      <c r="AJ819" s="30"/>
      <c r="AK819" s="31"/>
      <c r="AL819" s="29"/>
      <c r="AM819" s="29"/>
      <c r="AN819" s="29"/>
      <c r="AO819" s="29"/>
      <c r="AP819" s="32"/>
      <c r="AQ819" s="30"/>
      <c r="AR819" s="31"/>
      <c r="AS819" s="29"/>
      <c r="AT819" s="29"/>
      <c r="AU819" s="29"/>
      <c r="AV819" s="29"/>
      <c r="AW819" s="32"/>
      <c r="AX819" s="30"/>
      <c r="AY819" s="31"/>
      <c r="AZ819" s="29"/>
      <c r="BA819" s="29"/>
      <c r="BB819" s="29"/>
      <c r="BC819" s="29"/>
      <c r="BD819" s="32"/>
      <c r="BE819" s="30"/>
      <c r="BF819" s="31"/>
      <c r="BG819" s="29"/>
      <c r="BH819" s="29"/>
      <c r="BI819" s="29"/>
      <c r="BJ819" s="29"/>
      <c r="BK819" s="32"/>
      <c r="BL819" s="30"/>
      <c r="BM819" s="31"/>
      <c r="BN819" s="29"/>
      <c r="BO819" s="29"/>
      <c r="BP819" s="29"/>
      <c r="BQ819" s="29"/>
      <c r="BR819" s="32"/>
      <c r="BS819" s="30"/>
      <c r="BT819" s="31"/>
      <c r="BU819" s="29"/>
      <c r="BV819" s="29"/>
      <c r="BW819" s="29"/>
      <c r="BX819" s="29"/>
      <c r="BY819" s="32"/>
      <c r="BZ819" s="30"/>
      <c r="CA819" s="31"/>
      <c r="CB819" s="29"/>
      <c r="CC819" s="29"/>
      <c r="CD819" s="29"/>
      <c r="CE819" s="29"/>
      <c r="CF819" s="32"/>
      <c r="CG819" s="30"/>
      <c r="CH819" s="31"/>
      <c r="CI819" s="29"/>
      <c r="CJ819" s="29"/>
      <c r="CK819" s="29"/>
      <c r="CL819" s="29"/>
      <c r="CM819" s="32"/>
      <c r="CN819" s="30"/>
      <c r="CO819" s="31"/>
      <c r="CP819" s="29"/>
      <c r="CQ819" s="29"/>
      <c r="CR819" s="29"/>
      <c r="CS819" s="29"/>
      <c r="CT819" s="32"/>
      <c r="CU819" s="30"/>
      <c r="CV819" s="31"/>
      <c r="CW819" s="29"/>
      <c r="CX819" s="29"/>
      <c r="CY819" s="29"/>
      <c r="CZ819" s="29"/>
      <c r="DA819" s="32"/>
      <c r="DB819" s="30"/>
      <c r="DC819" s="31"/>
      <c r="DD819" s="29"/>
      <c r="DE819" s="29"/>
      <c r="DF819" s="29"/>
      <c r="DG819" s="29"/>
      <c r="DH819" s="32"/>
      <c r="DI819" s="30"/>
      <c r="DJ819" s="31"/>
      <c r="DK819" s="29"/>
      <c r="DL819" s="29"/>
      <c r="DM819" s="29"/>
      <c r="DN819" s="29"/>
      <c r="DO819" s="32"/>
      <c r="DP819" s="30"/>
      <c r="DQ819" s="31"/>
      <c r="DR819" s="29"/>
      <c r="DS819" s="29"/>
      <c r="DT819" s="29"/>
      <c r="DU819" s="29"/>
      <c r="DV819" s="32"/>
      <c r="DW819" s="30"/>
      <c r="DX819" s="31"/>
      <c r="DY819" s="29"/>
      <c r="DZ819" s="29"/>
      <c r="EA819" s="29"/>
      <c r="EB819" s="29"/>
      <c r="EC819" s="32"/>
      <c r="ED819" s="30"/>
      <c r="EE819" s="31"/>
      <c r="EF819" s="29"/>
      <c r="EG819" s="29"/>
      <c r="EH819" s="29"/>
      <c r="EI819" s="29"/>
      <c r="EJ819" s="32"/>
      <c r="EK819" s="30"/>
      <c r="EL819" s="31"/>
      <c r="EM819" s="29"/>
      <c r="EN819" s="29"/>
      <c r="EO819" s="29"/>
      <c r="EP819" s="29"/>
      <c r="EQ819" s="32"/>
      <c r="ER819" s="30"/>
      <c r="ES819" s="31"/>
      <c r="ET819" s="29"/>
      <c r="EU819" s="29"/>
      <c r="EV819" s="29"/>
      <c r="EW819" s="29"/>
      <c r="EX819" s="32"/>
      <c r="EY819" s="30"/>
      <c r="EZ819" s="31"/>
      <c r="FA819" s="29"/>
      <c r="FB819" s="29"/>
      <c r="FC819" s="29"/>
      <c r="FD819" s="29"/>
      <c r="FE819" s="32"/>
      <c r="FF819" s="30"/>
      <c r="FG819" s="31"/>
      <c r="FH819" s="29"/>
      <c r="FI819" s="29"/>
      <c r="FJ819" s="29"/>
      <c r="FK819" s="29"/>
      <c r="FL819" s="32"/>
      <c r="FM819" s="30"/>
      <c r="FN819" s="31"/>
      <c r="FO819" s="29"/>
      <c r="FP819" s="29"/>
      <c r="FQ819" s="29"/>
      <c r="FR819" s="29"/>
      <c r="FS819" s="32"/>
      <c r="FT819" s="30"/>
      <c r="FU819" s="31"/>
      <c r="FV819" s="29"/>
      <c r="FW819" s="29"/>
      <c r="FX819" s="29"/>
      <c r="FY819" s="29"/>
      <c r="FZ819" s="32"/>
      <c r="GA819" s="30"/>
      <c r="GB819" s="31"/>
      <c r="GC819" s="29"/>
      <c r="GD819" s="29"/>
      <c r="GE819" s="29"/>
      <c r="GF819" s="29"/>
      <c r="GG819" s="32"/>
      <c r="GH819" s="30"/>
      <c r="GI819" s="31"/>
      <c r="GJ819" s="29"/>
      <c r="GK819" s="29"/>
      <c r="GL819" s="29"/>
      <c r="GM819" s="29"/>
      <c r="GN819" s="32"/>
      <c r="GO819" s="30"/>
      <c r="GP819" s="31"/>
      <c r="GQ819" s="29"/>
      <c r="GR819" s="29"/>
      <c r="GS819" s="29"/>
      <c r="GT819" s="29"/>
      <c r="GU819" s="32"/>
      <c r="GV819" s="30"/>
      <c r="GW819" s="31"/>
      <c r="GX819" s="29"/>
      <c r="GY819" s="29"/>
      <c r="GZ819" s="29"/>
      <c r="HA819" s="29"/>
      <c r="HB819" s="32"/>
      <c r="HC819" s="30"/>
      <c r="HD819" s="31"/>
      <c r="HE819" s="29"/>
      <c r="HF819" s="29"/>
      <c r="HG819" s="29"/>
      <c r="HH819" s="29"/>
      <c r="HI819" s="32"/>
      <c r="HJ819" s="30"/>
      <c r="HK819" s="31"/>
      <c r="HL819" s="29"/>
      <c r="HM819" s="29"/>
      <c r="HN819" s="29"/>
      <c r="HO819" s="29"/>
      <c r="HP819" s="32"/>
      <c r="HQ819" s="30"/>
      <c r="HR819" s="31"/>
      <c r="HS819" s="29"/>
      <c r="HT819" s="29"/>
      <c r="HU819" s="29"/>
      <c r="HV819" s="29"/>
      <c r="HW819" s="32"/>
      <c r="HX819" s="30"/>
      <c r="HY819" s="31"/>
      <c r="HZ819" s="29"/>
      <c r="IA819" s="29"/>
      <c r="IB819" s="29"/>
      <c r="IC819" s="29"/>
      <c r="ID819" s="32"/>
      <c r="IE819" s="30"/>
      <c r="IF819" s="31"/>
      <c r="IG819" s="29"/>
      <c r="IH819" s="29"/>
      <c r="II819" s="29"/>
      <c r="IJ819" s="29"/>
      <c r="IK819" s="32"/>
      <c r="IL819" s="30"/>
      <c r="IM819" s="31"/>
      <c r="IN819" s="29"/>
      <c r="IO819" s="29"/>
      <c r="IP819" s="29"/>
      <c r="IQ819" s="29"/>
      <c r="IR819" s="32"/>
      <c r="IS819" s="30"/>
      <c r="IT819" s="31"/>
      <c r="IU819" s="29"/>
      <c r="IV819" s="29"/>
    </row>
    <row r="820" spans="1:256" hidden="1" outlineLevel="2" x14ac:dyDescent="0.25">
      <c r="A820" s="30" t="s">
        <v>1676</v>
      </c>
      <c r="B820" s="31">
        <v>37071</v>
      </c>
      <c r="C820" s="29" t="s">
        <v>1629</v>
      </c>
      <c r="D820" s="29" t="s">
        <v>1630</v>
      </c>
      <c r="E820" s="29"/>
      <c r="F820" s="29" t="s">
        <v>1640</v>
      </c>
      <c r="G820" s="32">
        <v>0</v>
      </c>
      <c r="H820" s="30"/>
      <c r="I820" s="31"/>
      <c r="J820" s="29"/>
      <c r="K820" s="29"/>
      <c r="L820" s="29"/>
      <c r="M820" s="29"/>
      <c r="N820" s="32"/>
      <c r="O820" s="30"/>
      <c r="P820" s="31"/>
      <c r="Q820" s="29"/>
      <c r="R820" s="29"/>
      <c r="S820" s="29"/>
      <c r="T820" s="29"/>
      <c r="U820" s="32"/>
      <c r="V820" s="30"/>
      <c r="W820" s="31"/>
      <c r="X820" s="29"/>
      <c r="Y820" s="29"/>
      <c r="Z820" s="29"/>
      <c r="AA820" s="29"/>
      <c r="AB820" s="32"/>
      <c r="AC820" s="30"/>
      <c r="AD820" s="31"/>
      <c r="AE820" s="29"/>
      <c r="AF820" s="29"/>
      <c r="AG820" s="29"/>
      <c r="AH820" s="29"/>
      <c r="AI820" s="32"/>
      <c r="AJ820" s="30"/>
      <c r="AK820" s="31"/>
      <c r="AL820" s="29"/>
      <c r="AM820" s="29"/>
      <c r="AN820" s="29"/>
      <c r="AO820" s="29"/>
      <c r="AP820" s="32"/>
      <c r="AQ820" s="30"/>
      <c r="AR820" s="31"/>
      <c r="AS820" s="29"/>
      <c r="AT820" s="29"/>
      <c r="AU820" s="29"/>
      <c r="AV820" s="29"/>
      <c r="AW820" s="32"/>
      <c r="AX820" s="30"/>
      <c r="AY820" s="31"/>
      <c r="AZ820" s="29"/>
      <c r="BA820" s="29"/>
      <c r="BB820" s="29"/>
      <c r="BC820" s="29"/>
      <c r="BD820" s="32"/>
      <c r="BE820" s="30"/>
      <c r="BF820" s="31"/>
      <c r="BG820" s="29"/>
      <c r="BH820" s="29"/>
      <c r="BI820" s="29"/>
      <c r="BJ820" s="29"/>
      <c r="BK820" s="32"/>
      <c r="BL820" s="30"/>
      <c r="BM820" s="31"/>
      <c r="BN820" s="29"/>
      <c r="BO820" s="29"/>
      <c r="BP820" s="29"/>
      <c r="BQ820" s="29"/>
      <c r="BR820" s="32"/>
      <c r="BS820" s="30"/>
      <c r="BT820" s="31"/>
      <c r="BU820" s="29"/>
      <c r="BV820" s="29"/>
      <c r="BW820" s="29"/>
      <c r="BX820" s="29"/>
      <c r="BY820" s="32"/>
      <c r="BZ820" s="30"/>
      <c r="CA820" s="31"/>
      <c r="CB820" s="29"/>
      <c r="CC820" s="29"/>
      <c r="CD820" s="29"/>
      <c r="CE820" s="29"/>
      <c r="CF820" s="32"/>
      <c r="CG820" s="30"/>
      <c r="CH820" s="31"/>
      <c r="CI820" s="29"/>
      <c r="CJ820" s="29"/>
      <c r="CK820" s="29"/>
      <c r="CL820" s="29"/>
      <c r="CM820" s="32"/>
      <c r="CN820" s="30"/>
      <c r="CO820" s="31"/>
      <c r="CP820" s="29"/>
      <c r="CQ820" s="29"/>
      <c r="CR820" s="29"/>
      <c r="CS820" s="29"/>
      <c r="CT820" s="32"/>
      <c r="CU820" s="30"/>
      <c r="CV820" s="31"/>
      <c r="CW820" s="29"/>
      <c r="CX820" s="29"/>
      <c r="CY820" s="29"/>
      <c r="CZ820" s="29"/>
      <c r="DA820" s="32"/>
      <c r="DB820" s="30"/>
      <c r="DC820" s="31"/>
      <c r="DD820" s="29"/>
      <c r="DE820" s="29"/>
      <c r="DF820" s="29"/>
      <c r="DG820" s="29"/>
      <c r="DH820" s="32"/>
      <c r="DI820" s="30"/>
      <c r="DJ820" s="31"/>
      <c r="DK820" s="29"/>
      <c r="DL820" s="29"/>
      <c r="DM820" s="29"/>
      <c r="DN820" s="29"/>
      <c r="DO820" s="32"/>
      <c r="DP820" s="30"/>
      <c r="DQ820" s="31"/>
      <c r="DR820" s="29"/>
      <c r="DS820" s="29"/>
      <c r="DT820" s="29"/>
      <c r="DU820" s="29"/>
      <c r="DV820" s="32"/>
      <c r="DW820" s="30"/>
      <c r="DX820" s="31"/>
      <c r="DY820" s="29"/>
      <c r="DZ820" s="29"/>
      <c r="EA820" s="29"/>
      <c r="EB820" s="29"/>
      <c r="EC820" s="32"/>
      <c r="ED820" s="30"/>
      <c r="EE820" s="31"/>
      <c r="EF820" s="29"/>
      <c r="EG820" s="29"/>
      <c r="EH820" s="29"/>
      <c r="EI820" s="29"/>
      <c r="EJ820" s="32"/>
      <c r="EK820" s="30"/>
      <c r="EL820" s="31"/>
      <c r="EM820" s="29"/>
      <c r="EN820" s="29"/>
      <c r="EO820" s="29"/>
      <c r="EP820" s="29"/>
      <c r="EQ820" s="32"/>
      <c r="ER820" s="30"/>
      <c r="ES820" s="31"/>
      <c r="ET820" s="29"/>
      <c r="EU820" s="29"/>
      <c r="EV820" s="29"/>
      <c r="EW820" s="29"/>
      <c r="EX820" s="32"/>
      <c r="EY820" s="30"/>
      <c r="EZ820" s="31"/>
      <c r="FA820" s="29"/>
      <c r="FB820" s="29"/>
      <c r="FC820" s="29"/>
      <c r="FD820" s="29"/>
      <c r="FE820" s="32"/>
      <c r="FF820" s="30"/>
      <c r="FG820" s="31"/>
      <c r="FH820" s="29"/>
      <c r="FI820" s="29"/>
      <c r="FJ820" s="29"/>
      <c r="FK820" s="29"/>
      <c r="FL820" s="32"/>
      <c r="FM820" s="30"/>
      <c r="FN820" s="31"/>
      <c r="FO820" s="29"/>
      <c r="FP820" s="29"/>
      <c r="FQ820" s="29"/>
      <c r="FR820" s="29"/>
      <c r="FS820" s="32"/>
      <c r="FT820" s="30"/>
      <c r="FU820" s="31"/>
      <c r="FV820" s="29"/>
      <c r="FW820" s="29"/>
      <c r="FX820" s="29"/>
      <c r="FY820" s="29"/>
      <c r="FZ820" s="32"/>
      <c r="GA820" s="30"/>
      <c r="GB820" s="31"/>
      <c r="GC820" s="29"/>
      <c r="GD820" s="29"/>
      <c r="GE820" s="29"/>
      <c r="GF820" s="29"/>
      <c r="GG820" s="32"/>
      <c r="GH820" s="30"/>
      <c r="GI820" s="31"/>
      <c r="GJ820" s="29"/>
      <c r="GK820" s="29"/>
      <c r="GL820" s="29"/>
      <c r="GM820" s="29"/>
      <c r="GN820" s="32"/>
      <c r="GO820" s="30"/>
      <c r="GP820" s="31"/>
      <c r="GQ820" s="29"/>
      <c r="GR820" s="29"/>
      <c r="GS820" s="29"/>
      <c r="GT820" s="29"/>
      <c r="GU820" s="32"/>
      <c r="GV820" s="30"/>
      <c r="GW820" s="31"/>
      <c r="GX820" s="29"/>
      <c r="GY820" s="29"/>
      <c r="GZ820" s="29"/>
      <c r="HA820" s="29"/>
      <c r="HB820" s="32"/>
      <c r="HC820" s="30"/>
      <c r="HD820" s="31"/>
      <c r="HE820" s="29"/>
      <c r="HF820" s="29"/>
      <c r="HG820" s="29"/>
      <c r="HH820" s="29"/>
      <c r="HI820" s="32"/>
      <c r="HJ820" s="30"/>
      <c r="HK820" s="31"/>
      <c r="HL820" s="29"/>
      <c r="HM820" s="29"/>
      <c r="HN820" s="29"/>
      <c r="HO820" s="29"/>
      <c r="HP820" s="32"/>
      <c r="HQ820" s="30"/>
      <c r="HR820" s="31"/>
      <c r="HS820" s="29"/>
      <c r="HT820" s="29"/>
      <c r="HU820" s="29"/>
      <c r="HV820" s="29"/>
      <c r="HW820" s="32"/>
      <c r="HX820" s="30"/>
      <c r="HY820" s="31"/>
      <c r="HZ820" s="29"/>
      <c r="IA820" s="29"/>
      <c r="IB820" s="29"/>
      <c r="IC820" s="29"/>
      <c r="ID820" s="32"/>
      <c r="IE820" s="30"/>
      <c r="IF820" s="31"/>
      <c r="IG820" s="29"/>
      <c r="IH820" s="29"/>
      <c r="II820" s="29"/>
      <c r="IJ820" s="29"/>
      <c r="IK820" s="32"/>
      <c r="IL820" s="30"/>
      <c r="IM820" s="31"/>
      <c r="IN820" s="29"/>
      <c r="IO820" s="29"/>
      <c r="IP820" s="29"/>
      <c r="IQ820" s="29"/>
      <c r="IR820" s="32"/>
      <c r="IS820" s="30"/>
      <c r="IT820" s="31"/>
      <c r="IU820" s="29"/>
      <c r="IV820" s="29"/>
    </row>
    <row r="821" spans="1:256" hidden="1" outlineLevel="2" x14ac:dyDescent="0.25">
      <c r="A821" s="7" t="s">
        <v>2735</v>
      </c>
      <c r="B821" s="5" t="s">
        <v>2736</v>
      </c>
      <c r="C821" t="s">
        <v>2737</v>
      </c>
      <c r="D821" t="s">
        <v>1630</v>
      </c>
      <c r="E821" t="s">
        <v>1701</v>
      </c>
      <c r="F821" t="s">
        <v>1638</v>
      </c>
      <c r="G821" s="6">
        <v>0</v>
      </c>
    </row>
    <row r="822" spans="1:256" ht="13.8" outlineLevel="1" collapsed="1" x14ac:dyDescent="0.25">
      <c r="A822" s="47">
        <f>SUBTOTAL(3,A528:A821)</f>
        <v>294</v>
      </c>
      <c r="B822" s="48"/>
      <c r="C822" s="46"/>
      <c r="D822" s="46" t="s">
        <v>427</v>
      </c>
      <c r="E822" s="46"/>
      <c r="F822" s="46"/>
      <c r="G822" s="49">
        <f>SUM(G528:G821)</f>
        <v>903707.10000000009</v>
      </c>
    </row>
    <row r="823" spans="1:256" hidden="1" outlineLevel="2" x14ac:dyDescent="0.25">
      <c r="A823" s="7" t="s">
        <v>2790</v>
      </c>
      <c r="B823" s="5">
        <v>36983</v>
      </c>
      <c r="C823" t="s">
        <v>1908</v>
      </c>
      <c r="D823" t="s">
        <v>1717</v>
      </c>
      <c r="E823" t="s">
        <v>1782</v>
      </c>
      <c r="F823" t="s">
        <v>1718</v>
      </c>
      <c r="G823" s="8">
        <v>2275</v>
      </c>
    </row>
    <row r="824" spans="1:256" hidden="1" outlineLevel="2" x14ac:dyDescent="0.25">
      <c r="A824" s="7" t="s">
        <v>2791</v>
      </c>
      <c r="B824" s="5">
        <v>36983</v>
      </c>
      <c r="C824" t="s">
        <v>2792</v>
      </c>
      <c r="D824" t="s">
        <v>1717</v>
      </c>
      <c r="E824" t="s">
        <v>1782</v>
      </c>
      <c r="F824" t="s">
        <v>1718</v>
      </c>
      <c r="G824" s="8">
        <v>2062</v>
      </c>
    </row>
    <row r="825" spans="1:256" hidden="1" outlineLevel="2" x14ac:dyDescent="0.25">
      <c r="A825" s="7">
        <v>708489</v>
      </c>
      <c r="B825" s="5">
        <v>36983</v>
      </c>
      <c r="C825" t="s">
        <v>2801</v>
      </c>
      <c r="D825" t="s">
        <v>1717</v>
      </c>
      <c r="E825" t="s">
        <v>2802</v>
      </c>
      <c r="F825" t="s">
        <v>2794</v>
      </c>
      <c r="G825" s="8">
        <v>6760.32</v>
      </c>
    </row>
    <row r="826" spans="1:256" hidden="1" outlineLevel="2" x14ac:dyDescent="0.25">
      <c r="A826" s="7">
        <v>699215</v>
      </c>
      <c r="B826" s="5">
        <v>36983</v>
      </c>
      <c r="C826" t="s">
        <v>2792</v>
      </c>
      <c r="D826" t="s">
        <v>1717</v>
      </c>
      <c r="E826" t="s">
        <v>2802</v>
      </c>
      <c r="F826" t="s">
        <v>1718</v>
      </c>
      <c r="G826" s="8">
        <v>48</v>
      </c>
    </row>
    <row r="827" spans="1:256" hidden="1" outlineLevel="2" x14ac:dyDescent="0.25">
      <c r="A827" s="7">
        <v>14</v>
      </c>
      <c r="B827" s="5">
        <v>36985</v>
      </c>
      <c r="C827" t="s">
        <v>2880</v>
      </c>
      <c r="D827" t="s">
        <v>1717</v>
      </c>
      <c r="E827" t="s">
        <v>2881</v>
      </c>
      <c r="F827" t="s">
        <v>2794</v>
      </c>
      <c r="G827" s="6">
        <v>49804</v>
      </c>
    </row>
    <row r="828" spans="1:256" hidden="1" outlineLevel="2" x14ac:dyDescent="0.25">
      <c r="A828" s="7">
        <v>717578</v>
      </c>
      <c r="B828" s="5">
        <v>36986</v>
      </c>
      <c r="C828" t="s">
        <v>2803</v>
      </c>
      <c r="D828" t="s">
        <v>1717</v>
      </c>
      <c r="E828" t="s">
        <v>2802</v>
      </c>
      <c r="F828" t="s">
        <v>2794</v>
      </c>
      <c r="G828" s="8">
        <v>1437.5</v>
      </c>
    </row>
    <row r="829" spans="1:256" hidden="1" outlineLevel="2" x14ac:dyDescent="0.25">
      <c r="A829" s="7" t="s">
        <v>2882</v>
      </c>
      <c r="B829" s="5">
        <v>36986</v>
      </c>
      <c r="C829" t="s">
        <v>2804</v>
      </c>
      <c r="D829" t="s">
        <v>1717</v>
      </c>
      <c r="E829" t="s">
        <v>2881</v>
      </c>
      <c r="F829" t="s">
        <v>1770</v>
      </c>
      <c r="G829" s="6">
        <v>753</v>
      </c>
    </row>
    <row r="830" spans="1:256" hidden="1" outlineLevel="2" x14ac:dyDescent="0.25">
      <c r="A830" s="7" t="s">
        <v>2950</v>
      </c>
      <c r="B830" s="5">
        <v>36986</v>
      </c>
      <c r="C830" t="s">
        <v>2845</v>
      </c>
      <c r="D830" t="s">
        <v>1717</v>
      </c>
      <c r="E830" t="s">
        <v>1966</v>
      </c>
      <c r="F830" t="s">
        <v>1721</v>
      </c>
      <c r="G830" s="6">
        <v>2000</v>
      </c>
    </row>
    <row r="831" spans="1:256" hidden="1" outlineLevel="2" x14ac:dyDescent="0.25">
      <c r="A831" s="7">
        <v>720260</v>
      </c>
      <c r="B831" s="5">
        <v>36987</v>
      </c>
      <c r="C831" t="s">
        <v>2804</v>
      </c>
      <c r="D831" t="s">
        <v>1717</v>
      </c>
      <c r="E831" t="s">
        <v>2802</v>
      </c>
      <c r="F831" t="s">
        <v>1770</v>
      </c>
      <c r="G831" s="8">
        <v>2400</v>
      </c>
    </row>
    <row r="832" spans="1:256" hidden="1" outlineLevel="2" x14ac:dyDescent="0.25">
      <c r="A832" s="7" t="s">
        <v>2951</v>
      </c>
      <c r="B832" s="5">
        <v>36987</v>
      </c>
      <c r="C832" t="s">
        <v>2829</v>
      </c>
      <c r="D832" t="s">
        <v>1717</v>
      </c>
      <c r="E832" t="s">
        <v>1966</v>
      </c>
      <c r="F832" t="s">
        <v>1721</v>
      </c>
      <c r="G832" s="6">
        <v>2400</v>
      </c>
    </row>
    <row r="833" spans="1:7" hidden="1" outlineLevel="2" x14ac:dyDescent="0.25">
      <c r="A833" s="7">
        <v>721689</v>
      </c>
      <c r="B833" s="5">
        <v>36990</v>
      </c>
      <c r="C833" t="s">
        <v>2804</v>
      </c>
      <c r="D833" t="s">
        <v>1717</v>
      </c>
      <c r="E833" t="s">
        <v>2802</v>
      </c>
      <c r="F833" t="s">
        <v>1770</v>
      </c>
      <c r="G833" s="8">
        <v>1255</v>
      </c>
    </row>
    <row r="834" spans="1:7" hidden="1" outlineLevel="2" x14ac:dyDescent="0.25">
      <c r="A834" s="7">
        <v>721493</v>
      </c>
      <c r="B834" s="5">
        <v>36990</v>
      </c>
      <c r="C834" t="s">
        <v>2804</v>
      </c>
      <c r="D834" t="s">
        <v>1717</v>
      </c>
      <c r="E834" t="s">
        <v>2881</v>
      </c>
      <c r="F834" t="s">
        <v>1770</v>
      </c>
      <c r="G834" s="6">
        <v>2940</v>
      </c>
    </row>
    <row r="835" spans="1:7" hidden="1" outlineLevel="2" x14ac:dyDescent="0.25">
      <c r="A835" s="7">
        <v>721661</v>
      </c>
      <c r="B835" s="5">
        <v>36990</v>
      </c>
      <c r="C835" t="s">
        <v>2804</v>
      </c>
      <c r="D835" t="s">
        <v>1717</v>
      </c>
      <c r="E835" t="s">
        <v>2881</v>
      </c>
      <c r="F835" t="s">
        <v>1770</v>
      </c>
      <c r="G835" s="6">
        <v>635</v>
      </c>
    </row>
    <row r="836" spans="1:7" hidden="1" outlineLevel="2" x14ac:dyDescent="0.25">
      <c r="A836" s="7">
        <v>725379</v>
      </c>
      <c r="B836" s="5">
        <v>36991</v>
      </c>
      <c r="C836" t="s">
        <v>2805</v>
      </c>
      <c r="D836" t="s">
        <v>1717</v>
      </c>
      <c r="E836" t="s">
        <v>2802</v>
      </c>
      <c r="F836" t="s">
        <v>1765</v>
      </c>
      <c r="G836" s="8">
        <v>15500</v>
      </c>
    </row>
    <row r="837" spans="1:7" hidden="1" outlineLevel="2" x14ac:dyDescent="0.25">
      <c r="A837" s="7" t="s">
        <v>2915</v>
      </c>
      <c r="B837" s="5">
        <v>36991</v>
      </c>
      <c r="C837" t="s">
        <v>2823</v>
      </c>
      <c r="D837" t="s">
        <v>1717</v>
      </c>
      <c r="E837" t="s">
        <v>2365</v>
      </c>
      <c r="F837" t="s">
        <v>2794</v>
      </c>
      <c r="G837" s="6">
        <v>48700</v>
      </c>
    </row>
    <row r="838" spans="1:7" hidden="1" outlineLevel="2" x14ac:dyDescent="0.25">
      <c r="A838" s="7" t="s">
        <v>2916</v>
      </c>
      <c r="B838" s="5">
        <v>36992</v>
      </c>
      <c r="C838" t="s">
        <v>1784</v>
      </c>
      <c r="D838" t="s">
        <v>1717</v>
      </c>
      <c r="E838" t="s">
        <v>2365</v>
      </c>
      <c r="F838" t="s">
        <v>2794</v>
      </c>
      <c r="G838" s="6">
        <v>41200</v>
      </c>
    </row>
    <row r="839" spans="1:7" hidden="1" outlineLevel="2" x14ac:dyDescent="0.25">
      <c r="A839" s="7" t="s">
        <v>2793</v>
      </c>
      <c r="B839" s="5">
        <v>36993</v>
      </c>
      <c r="C839" t="s">
        <v>1784</v>
      </c>
      <c r="D839" t="s">
        <v>1717</v>
      </c>
      <c r="E839" t="s">
        <v>1782</v>
      </c>
      <c r="F839" t="s">
        <v>2794</v>
      </c>
      <c r="G839" s="8">
        <v>18075</v>
      </c>
    </row>
    <row r="840" spans="1:7" hidden="1" outlineLevel="2" x14ac:dyDescent="0.25">
      <c r="A840" s="7" t="s">
        <v>2795</v>
      </c>
      <c r="B840" s="5">
        <v>36993</v>
      </c>
      <c r="C840" t="s">
        <v>1784</v>
      </c>
      <c r="D840" t="s">
        <v>1717</v>
      </c>
      <c r="E840" t="s">
        <v>1782</v>
      </c>
      <c r="F840" t="s">
        <v>2794</v>
      </c>
      <c r="G840" s="8">
        <v>18075</v>
      </c>
    </row>
    <row r="841" spans="1:7" hidden="1" outlineLevel="2" x14ac:dyDescent="0.25">
      <c r="A841" s="7" t="s">
        <v>2952</v>
      </c>
      <c r="B841" s="5">
        <v>36993</v>
      </c>
      <c r="C841" t="s">
        <v>2953</v>
      </c>
      <c r="D841" t="s">
        <v>1717</v>
      </c>
      <c r="E841" t="s">
        <v>1966</v>
      </c>
      <c r="F841" t="s">
        <v>1721</v>
      </c>
      <c r="G841" s="6">
        <v>3600</v>
      </c>
    </row>
    <row r="842" spans="1:7" hidden="1" outlineLevel="2" x14ac:dyDescent="0.25">
      <c r="A842" s="7" t="s">
        <v>2796</v>
      </c>
      <c r="B842" s="5">
        <v>36997</v>
      </c>
      <c r="C842" t="s">
        <v>1856</v>
      </c>
      <c r="D842" t="s">
        <v>1717</v>
      </c>
      <c r="E842" t="s">
        <v>1782</v>
      </c>
      <c r="F842" t="s">
        <v>1721</v>
      </c>
      <c r="G842" s="8">
        <v>15050</v>
      </c>
    </row>
    <row r="843" spans="1:7" hidden="1" outlineLevel="2" x14ac:dyDescent="0.25">
      <c r="A843" s="7" t="s">
        <v>2806</v>
      </c>
      <c r="B843" s="5">
        <v>36997</v>
      </c>
      <c r="C843" t="s">
        <v>2807</v>
      </c>
      <c r="D843" t="s">
        <v>1717</v>
      </c>
      <c r="E843" t="s">
        <v>2802</v>
      </c>
      <c r="F843" t="s">
        <v>2808</v>
      </c>
      <c r="G843" s="8">
        <v>150517</v>
      </c>
    </row>
    <row r="844" spans="1:7" hidden="1" outlineLevel="2" x14ac:dyDescent="0.25">
      <c r="A844" s="7" t="s">
        <v>2879</v>
      </c>
      <c r="B844" s="5">
        <v>36997</v>
      </c>
      <c r="C844" t="s">
        <v>1856</v>
      </c>
      <c r="D844" t="s">
        <v>1717</v>
      </c>
      <c r="E844" t="s">
        <v>1776</v>
      </c>
      <c r="F844" t="s">
        <v>1721</v>
      </c>
      <c r="G844" s="6">
        <v>48406</v>
      </c>
    </row>
    <row r="845" spans="1:7" hidden="1" outlineLevel="2" x14ac:dyDescent="0.25">
      <c r="A845" s="7" t="s">
        <v>2861</v>
      </c>
      <c r="B845" s="5">
        <v>36998</v>
      </c>
      <c r="C845" t="s">
        <v>2862</v>
      </c>
      <c r="D845" t="s">
        <v>1717</v>
      </c>
      <c r="E845" t="s">
        <v>2863</v>
      </c>
      <c r="F845" t="s">
        <v>1814</v>
      </c>
      <c r="G845" s="6">
        <v>549</v>
      </c>
    </row>
    <row r="846" spans="1:7" hidden="1" outlineLevel="2" x14ac:dyDescent="0.25">
      <c r="A846" s="7" t="s">
        <v>2879</v>
      </c>
      <c r="B846" s="5">
        <v>36998</v>
      </c>
      <c r="C846" t="s">
        <v>1856</v>
      </c>
      <c r="D846" t="s">
        <v>1717</v>
      </c>
      <c r="E846" t="s">
        <v>1776</v>
      </c>
      <c r="F846" t="s">
        <v>1721</v>
      </c>
      <c r="G846" s="6">
        <v>-1825</v>
      </c>
    </row>
    <row r="847" spans="1:7" hidden="1" outlineLevel="2" x14ac:dyDescent="0.25">
      <c r="A847" s="7" t="s">
        <v>2930</v>
      </c>
      <c r="B847" s="5">
        <v>36998</v>
      </c>
      <c r="C847" t="s">
        <v>1805</v>
      </c>
      <c r="D847" t="s">
        <v>1717</v>
      </c>
      <c r="E847" t="s">
        <v>2495</v>
      </c>
      <c r="F847" t="s">
        <v>1770</v>
      </c>
      <c r="G847" s="6">
        <v>0</v>
      </c>
    </row>
    <row r="848" spans="1:7" hidden="1" outlineLevel="2" x14ac:dyDescent="0.25">
      <c r="A848" s="7" t="s">
        <v>2945</v>
      </c>
      <c r="B848" s="5">
        <v>36998</v>
      </c>
      <c r="C848" t="s">
        <v>2804</v>
      </c>
      <c r="D848" t="s">
        <v>1717</v>
      </c>
      <c r="E848" t="s">
        <v>1371</v>
      </c>
      <c r="F848" t="s">
        <v>1770</v>
      </c>
      <c r="G848" s="6">
        <v>16513</v>
      </c>
    </row>
    <row r="849" spans="1:7" hidden="1" outlineLevel="2" x14ac:dyDescent="0.25">
      <c r="A849" s="7" t="s">
        <v>2809</v>
      </c>
      <c r="B849" s="5">
        <v>36999</v>
      </c>
      <c r="C849" t="s">
        <v>2810</v>
      </c>
      <c r="D849" t="s">
        <v>1717</v>
      </c>
      <c r="E849" t="s">
        <v>2802</v>
      </c>
      <c r="F849" t="s">
        <v>1721</v>
      </c>
      <c r="G849" s="8">
        <v>153.80000000000001</v>
      </c>
    </row>
    <row r="850" spans="1:7" hidden="1" outlineLevel="2" x14ac:dyDescent="0.25">
      <c r="A850" s="7" t="s">
        <v>2811</v>
      </c>
      <c r="B850" s="5">
        <v>36999</v>
      </c>
      <c r="C850" t="s">
        <v>2812</v>
      </c>
      <c r="D850" t="s">
        <v>1717</v>
      </c>
      <c r="E850" t="s">
        <v>2802</v>
      </c>
      <c r="F850" t="s">
        <v>1721</v>
      </c>
      <c r="G850" s="8">
        <v>15250</v>
      </c>
    </row>
    <row r="851" spans="1:7" hidden="1" outlineLevel="2" x14ac:dyDescent="0.25">
      <c r="A851" s="7" t="s">
        <v>2813</v>
      </c>
      <c r="B851" s="5">
        <v>36999</v>
      </c>
      <c r="C851" t="s">
        <v>2810</v>
      </c>
      <c r="D851" t="s">
        <v>1717</v>
      </c>
      <c r="E851" t="s">
        <v>2802</v>
      </c>
      <c r="F851" t="s">
        <v>1721</v>
      </c>
      <c r="G851" s="8">
        <v>3177.5</v>
      </c>
    </row>
    <row r="852" spans="1:7" hidden="1" outlineLevel="2" x14ac:dyDescent="0.25">
      <c r="A852" s="7" t="s">
        <v>2814</v>
      </c>
      <c r="B852" s="5">
        <v>36999</v>
      </c>
      <c r="C852" t="s">
        <v>2810</v>
      </c>
      <c r="D852" t="s">
        <v>1717</v>
      </c>
      <c r="E852" t="s">
        <v>2802</v>
      </c>
      <c r="F852" t="s">
        <v>1721</v>
      </c>
      <c r="G852" s="8">
        <v>3177.5</v>
      </c>
    </row>
    <row r="853" spans="1:7" hidden="1" outlineLevel="2" x14ac:dyDescent="0.25">
      <c r="A853" s="7" t="s">
        <v>2931</v>
      </c>
      <c r="B853" s="5">
        <v>36999</v>
      </c>
      <c r="C853" t="s">
        <v>1757</v>
      </c>
      <c r="D853" t="s">
        <v>1717</v>
      </c>
      <c r="E853" t="s">
        <v>2495</v>
      </c>
      <c r="F853" t="s">
        <v>1718</v>
      </c>
      <c r="G853" s="6">
        <v>0</v>
      </c>
    </row>
    <row r="854" spans="1:7" hidden="1" outlineLevel="2" x14ac:dyDescent="0.25">
      <c r="A854" s="7" t="s">
        <v>2931</v>
      </c>
      <c r="B854" s="5">
        <v>36999</v>
      </c>
      <c r="C854" t="s">
        <v>1757</v>
      </c>
      <c r="D854" t="s">
        <v>1717</v>
      </c>
      <c r="E854" t="s">
        <v>1371</v>
      </c>
      <c r="F854" t="s">
        <v>1718</v>
      </c>
      <c r="G854" s="6">
        <v>6690</v>
      </c>
    </row>
    <row r="855" spans="1:7" hidden="1" outlineLevel="2" x14ac:dyDescent="0.25">
      <c r="A855" s="7" t="s">
        <v>2907</v>
      </c>
      <c r="B855" s="5">
        <v>37000</v>
      </c>
      <c r="C855" t="s">
        <v>2908</v>
      </c>
      <c r="D855" t="s">
        <v>1717</v>
      </c>
      <c r="E855" t="s">
        <v>2909</v>
      </c>
      <c r="F855" t="s">
        <v>1721</v>
      </c>
      <c r="G855" s="6">
        <v>629.29999999999995</v>
      </c>
    </row>
    <row r="856" spans="1:7" hidden="1" outlineLevel="2" x14ac:dyDescent="0.25">
      <c r="A856" s="7" t="s">
        <v>2907</v>
      </c>
      <c r="B856" s="5">
        <v>37000</v>
      </c>
      <c r="C856" t="s">
        <v>1753</v>
      </c>
      <c r="D856" t="s">
        <v>1717</v>
      </c>
      <c r="E856" t="s">
        <v>2495</v>
      </c>
      <c r="F856" t="s">
        <v>1721</v>
      </c>
      <c r="G856" s="6">
        <v>0</v>
      </c>
    </row>
    <row r="857" spans="1:7" hidden="1" outlineLevel="2" x14ac:dyDescent="0.25">
      <c r="A857" s="7" t="s">
        <v>2815</v>
      </c>
      <c r="B857" s="5">
        <v>37001</v>
      </c>
      <c r="C857" t="s">
        <v>2816</v>
      </c>
      <c r="D857" t="s">
        <v>1717</v>
      </c>
      <c r="E857" t="s">
        <v>2802</v>
      </c>
      <c r="F857" t="s">
        <v>1721</v>
      </c>
      <c r="G857" s="8">
        <v>16800</v>
      </c>
    </row>
    <row r="858" spans="1:7" hidden="1" outlineLevel="2" x14ac:dyDescent="0.25">
      <c r="A858" s="7" t="s">
        <v>2815</v>
      </c>
      <c r="B858" s="5">
        <v>37001</v>
      </c>
      <c r="C858" t="s">
        <v>2816</v>
      </c>
      <c r="D858" t="s">
        <v>1717</v>
      </c>
      <c r="E858" t="s">
        <v>2802</v>
      </c>
      <c r="F858" t="s">
        <v>1721</v>
      </c>
      <c r="G858" s="8">
        <v>640</v>
      </c>
    </row>
    <row r="859" spans="1:7" hidden="1" outlineLevel="2" x14ac:dyDescent="0.25">
      <c r="A859" s="7" t="s">
        <v>2815</v>
      </c>
      <c r="B859" s="5">
        <v>37001</v>
      </c>
      <c r="C859" t="s">
        <v>2816</v>
      </c>
      <c r="D859" t="s">
        <v>1717</v>
      </c>
      <c r="E859" t="s">
        <v>2802</v>
      </c>
      <c r="F859" t="s">
        <v>1721</v>
      </c>
      <c r="G859" s="8">
        <v>2100</v>
      </c>
    </row>
    <row r="860" spans="1:7" hidden="1" outlineLevel="2" x14ac:dyDescent="0.25">
      <c r="A860" s="7" t="s">
        <v>2817</v>
      </c>
      <c r="B860" s="5">
        <v>37001</v>
      </c>
      <c r="C860" t="s">
        <v>2818</v>
      </c>
      <c r="D860" t="s">
        <v>1717</v>
      </c>
      <c r="E860" t="s">
        <v>2802</v>
      </c>
      <c r="F860" t="s">
        <v>1718</v>
      </c>
      <c r="G860" s="8">
        <v>465</v>
      </c>
    </row>
    <row r="861" spans="1:7" hidden="1" outlineLevel="2" x14ac:dyDescent="0.25">
      <c r="A861" s="7" t="s">
        <v>2819</v>
      </c>
      <c r="B861" s="5">
        <v>37001</v>
      </c>
      <c r="C861" t="s">
        <v>2820</v>
      </c>
      <c r="D861" t="s">
        <v>1717</v>
      </c>
      <c r="E861" t="s">
        <v>2802</v>
      </c>
      <c r="F861" t="s">
        <v>2794</v>
      </c>
      <c r="G861" s="8">
        <v>620</v>
      </c>
    </row>
    <row r="862" spans="1:7" hidden="1" outlineLevel="2" x14ac:dyDescent="0.25">
      <c r="A862" s="7" t="s">
        <v>2821</v>
      </c>
      <c r="B862" s="5">
        <v>37001</v>
      </c>
      <c r="C862" t="s">
        <v>2820</v>
      </c>
      <c r="D862" t="s">
        <v>1717</v>
      </c>
      <c r="E862" t="s">
        <v>2802</v>
      </c>
      <c r="F862" t="s">
        <v>2794</v>
      </c>
      <c r="G862" s="8">
        <v>232.5</v>
      </c>
    </row>
    <row r="863" spans="1:7" hidden="1" outlineLevel="2" x14ac:dyDescent="0.25">
      <c r="A863" s="7" t="s">
        <v>2821</v>
      </c>
      <c r="B863" s="5">
        <v>37001</v>
      </c>
      <c r="C863" t="s">
        <v>2820</v>
      </c>
      <c r="D863" t="s">
        <v>1717</v>
      </c>
      <c r="E863" t="s">
        <v>2802</v>
      </c>
      <c r="F863" t="s">
        <v>2794</v>
      </c>
      <c r="G863" s="8">
        <v>62</v>
      </c>
    </row>
    <row r="864" spans="1:7" hidden="1" outlineLevel="2" x14ac:dyDescent="0.25">
      <c r="A864" s="7" t="s">
        <v>2822</v>
      </c>
      <c r="B864" s="5">
        <v>37001</v>
      </c>
      <c r="C864" t="s">
        <v>2823</v>
      </c>
      <c r="D864" t="s">
        <v>1717</v>
      </c>
      <c r="E864" t="s">
        <v>2802</v>
      </c>
      <c r="F864" t="s">
        <v>2794</v>
      </c>
      <c r="G864" s="8">
        <v>155</v>
      </c>
    </row>
    <row r="865" spans="1:7" hidden="1" outlineLevel="2" x14ac:dyDescent="0.25">
      <c r="A865" s="7" t="s">
        <v>2847</v>
      </c>
      <c r="B865" s="5">
        <v>37001</v>
      </c>
      <c r="C865" t="s">
        <v>2848</v>
      </c>
      <c r="D865" t="s">
        <v>1717</v>
      </c>
      <c r="E865" t="s">
        <v>2849</v>
      </c>
      <c r="F865" t="s">
        <v>1718</v>
      </c>
      <c r="G865" s="6">
        <v>1987</v>
      </c>
    </row>
    <row r="866" spans="1:7" hidden="1" outlineLevel="2" x14ac:dyDescent="0.25">
      <c r="A866" s="7" t="s">
        <v>2850</v>
      </c>
      <c r="B866" s="5">
        <v>37001</v>
      </c>
      <c r="C866" t="s">
        <v>2851</v>
      </c>
      <c r="D866" t="s">
        <v>1717</v>
      </c>
      <c r="E866" t="s">
        <v>2849</v>
      </c>
      <c r="F866" t="s">
        <v>1718</v>
      </c>
      <c r="G866" s="6">
        <v>0</v>
      </c>
    </row>
    <row r="867" spans="1:7" hidden="1" outlineLevel="2" x14ac:dyDescent="0.25">
      <c r="A867" s="7" t="s">
        <v>2883</v>
      </c>
      <c r="B867" s="5">
        <v>37001</v>
      </c>
      <c r="C867" t="s">
        <v>2818</v>
      </c>
      <c r="D867" t="s">
        <v>1717</v>
      </c>
      <c r="E867" t="s">
        <v>2881</v>
      </c>
      <c r="F867" t="s">
        <v>1718</v>
      </c>
      <c r="G867" s="6">
        <v>2484</v>
      </c>
    </row>
    <row r="868" spans="1:7" hidden="1" outlineLevel="2" x14ac:dyDescent="0.25">
      <c r="A868" s="7" t="s">
        <v>2884</v>
      </c>
      <c r="B868" s="5">
        <v>37001</v>
      </c>
      <c r="C868" t="s">
        <v>2818</v>
      </c>
      <c r="D868" t="s">
        <v>1717</v>
      </c>
      <c r="E868" t="s">
        <v>2881</v>
      </c>
      <c r="F868" t="s">
        <v>1718</v>
      </c>
      <c r="G868" s="6">
        <v>47</v>
      </c>
    </row>
    <row r="869" spans="1:7" hidden="1" outlineLevel="2" x14ac:dyDescent="0.25">
      <c r="A869" s="7" t="s">
        <v>2885</v>
      </c>
      <c r="B869" s="5">
        <v>37001</v>
      </c>
      <c r="C869" t="s">
        <v>2818</v>
      </c>
      <c r="D869" t="s">
        <v>1717</v>
      </c>
      <c r="E869" t="s">
        <v>2881</v>
      </c>
      <c r="F869" t="s">
        <v>1718</v>
      </c>
      <c r="G869" s="6">
        <v>3485</v>
      </c>
    </row>
    <row r="870" spans="1:7" hidden="1" outlineLevel="2" x14ac:dyDescent="0.25">
      <c r="A870" s="7" t="s">
        <v>2886</v>
      </c>
      <c r="B870" s="5">
        <v>37001</v>
      </c>
      <c r="C870" t="s">
        <v>2818</v>
      </c>
      <c r="D870" t="s">
        <v>1717</v>
      </c>
      <c r="E870" t="s">
        <v>2881</v>
      </c>
      <c r="F870" t="s">
        <v>1718</v>
      </c>
      <c r="G870" s="6">
        <v>220</v>
      </c>
    </row>
    <row r="871" spans="1:7" hidden="1" outlineLevel="2" x14ac:dyDescent="0.25">
      <c r="A871" s="7" t="s">
        <v>2932</v>
      </c>
      <c r="B871" s="5">
        <v>37001</v>
      </c>
      <c r="C871" t="s">
        <v>1925</v>
      </c>
      <c r="D871" t="s">
        <v>1717</v>
      </c>
      <c r="E871" t="s">
        <v>2495</v>
      </c>
      <c r="F871" t="s">
        <v>1721</v>
      </c>
      <c r="G871" s="6">
        <v>0</v>
      </c>
    </row>
    <row r="872" spans="1:7" hidden="1" outlineLevel="2" x14ac:dyDescent="0.25">
      <c r="A872" s="7" t="s">
        <v>2932</v>
      </c>
      <c r="B872" s="5">
        <v>37001</v>
      </c>
      <c r="C872" t="s">
        <v>2946</v>
      </c>
      <c r="D872" t="s">
        <v>1717</v>
      </c>
      <c r="E872" t="s">
        <v>1371</v>
      </c>
      <c r="F872" t="s">
        <v>1721</v>
      </c>
      <c r="G872" s="6">
        <v>2500</v>
      </c>
    </row>
    <row r="873" spans="1:7" hidden="1" outlineLevel="2" x14ac:dyDescent="0.25">
      <c r="A873" s="7" t="s">
        <v>2824</v>
      </c>
      <c r="B873" s="5">
        <v>37004</v>
      </c>
      <c r="C873" t="s">
        <v>2825</v>
      </c>
      <c r="D873" t="s">
        <v>1717</v>
      </c>
      <c r="E873" t="s">
        <v>2802</v>
      </c>
      <c r="F873" t="s">
        <v>2826</v>
      </c>
      <c r="G873" s="8">
        <v>534187</v>
      </c>
    </row>
    <row r="874" spans="1:7" hidden="1" outlineLevel="2" x14ac:dyDescent="0.25">
      <c r="A874" s="7" t="s">
        <v>2827</v>
      </c>
      <c r="B874" s="5">
        <v>37004</v>
      </c>
      <c r="C874" t="s">
        <v>1784</v>
      </c>
      <c r="D874" t="s">
        <v>1717</v>
      </c>
      <c r="E874" t="s">
        <v>2802</v>
      </c>
      <c r="F874" t="s">
        <v>2794</v>
      </c>
      <c r="G874" s="8">
        <v>310</v>
      </c>
    </row>
    <row r="875" spans="1:7" hidden="1" outlineLevel="2" x14ac:dyDescent="0.25">
      <c r="A875" s="7" t="s">
        <v>2852</v>
      </c>
      <c r="B875" s="5">
        <v>37004</v>
      </c>
      <c r="D875" t="s">
        <v>1717</v>
      </c>
      <c r="E875" t="s">
        <v>2849</v>
      </c>
      <c r="F875" t="s">
        <v>2385</v>
      </c>
      <c r="G875" s="6">
        <v>0</v>
      </c>
    </row>
    <row r="876" spans="1:7" hidden="1" outlineLevel="2" x14ac:dyDescent="0.25">
      <c r="A876" s="7" t="s">
        <v>2853</v>
      </c>
      <c r="B876" s="5">
        <v>37004</v>
      </c>
      <c r="C876" t="s">
        <v>2854</v>
      </c>
      <c r="D876" t="s">
        <v>1717</v>
      </c>
      <c r="E876" t="s">
        <v>2849</v>
      </c>
      <c r="F876" t="s">
        <v>1718</v>
      </c>
      <c r="G876" s="6">
        <v>0</v>
      </c>
    </row>
    <row r="877" spans="1:7" hidden="1" outlineLevel="2" x14ac:dyDescent="0.25">
      <c r="A877" s="7" t="s">
        <v>2855</v>
      </c>
      <c r="B877" s="5">
        <v>37004</v>
      </c>
      <c r="C877" t="s">
        <v>1894</v>
      </c>
      <c r="D877" t="s">
        <v>1717</v>
      </c>
      <c r="E877" t="s">
        <v>2849</v>
      </c>
      <c r="F877" t="s">
        <v>1718</v>
      </c>
      <c r="G877" s="6">
        <v>0</v>
      </c>
    </row>
    <row r="878" spans="1:7" hidden="1" outlineLevel="2" x14ac:dyDescent="0.25">
      <c r="A878" s="7" t="s">
        <v>2856</v>
      </c>
      <c r="B878" s="5">
        <v>37004</v>
      </c>
      <c r="C878" t="s">
        <v>1894</v>
      </c>
      <c r="D878" t="s">
        <v>1717</v>
      </c>
      <c r="E878" t="s">
        <v>2849</v>
      </c>
      <c r="F878" t="s">
        <v>1718</v>
      </c>
      <c r="G878" s="6">
        <v>0</v>
      </c>
    </row>
    <row r="879" spans="1:7" hidden="1" outlineLevel="2" x14ac:dyDescent="0.25">
      <c r="A879" s="7" t="s">
        <v>2857</v>
      </c>
      <c r="B879" s="5">
        <v>37004</v>
      </c>
      <c r="C879" t="s">
        <v>1894</v>
      </c>
      <c r="D879" t="s">
        <v>1717</v>
      </c>
      <c r="E879" t="s">
        <v>2849</v>
      </c>
      <c r="F879" t="s">
        <v>1718</v>
      </c>
      <c r="G879" s="6">
        <v>0</v>
      </c>
    </row>
    <row r="880" spans="1:7" hidden="1" outlineLevel="2" x14ac:dyDescent="0.25">
      <c r="A880" s="7" t="s">
        <v>2910</v>
      </c>
      <c r="B880" s="5">
        <v>37004</v>
      </c>
      <c r="C880" t="s">
        <v>2818</v>
      </c>
      <c r="D880" t="s">
        <v>1717</v>
      </c>
      <c r="E880" t="s">
        <v>1378</v>
      </c>
      <c r="F880" t="s">
        <v>1718</v>
      </c>
      <c r="G880" s="6">
        <v>808</v>
      </c>
    </row>
    <row r="881" spans="1:7" hidden="1" outlineLevel="2" x14ac:dyDescent="0.25">
      <c r="A881" s="7" t="s">
        <v>2913</v>
      </c>
      <c r="B881" s="5">
        <v>37004</v>
      </c>
      <c r="C881" t="s">
        <v>2914</v>
      </c>
      <c r="D881" t="s">
        <v>1717</v>
      </c>
      <c r="E881" t="s">
        <v>2405</v>
      </c>
      <c r="F881" t="s">
        <v>1721</v>
      </c>
      <c r="G881" s="6">
        <v>53550</v>
      </c>
    </row>
    <row r="882" spans="1:7" hidden="1" outlineLevel="2" x14ac:dyDescent="0.25">
      <c r="A882" s="7" t="s">
        <v>2917</v>
      </c>
      <c r="B882" s="5">
        <v>37004</v>
      </c>
      <c r="C882" t="s">
        <v>2918</v>
      </c>
      <c r="D882" t="s">
        <v>1717</v>
      </c>
      <c r="E882" t="s">
        <v>1874</v>
      </c>
      <c r="F882" t="s">
        <v>1770</v>
      </c>
      <c r="G882" s="6">
        <v>6975</v>
      </c>
    </row>
    <row r="883" spans="1:7" hidden="1" outlineLevel="2" x14ac:dyDescent="0.25">
      <c r="A883" s="7" t="s">
        <v>2933</v>
      </c>
      <c r="B883" s="5">
        <v>37004</v>
      </c>
      <c r="C883" t="s">
        <v>2934</v>
      </c>
      <c r="D883" t="s">
        <v>1717</v>
      </c>
      <c r="E883" t="s">
        <v>2495</v>
      </c>
      <c r="F883" t="s">
        <v>1721</v>
      </c>
      <c r="G883" s="6">
        <v>0</v>
      </c>
    </row>
    <row r="884" spans="1:7" hidden="1" outlineLevel="2" x14ac:dyDescent="0.25">
      <c r="A884" s="7" t="s">
        <v>2913</v>
      </c>
      <c r="B884" s="5">
        <v>37004</v>
      </c>
      <c r="C884" t="s">
        <v>2914</v>
      </c>
      <c r="D884" t="s">
        <v>1717</v>
      </c>
      <c r="E884" t="s">
        <v>1371</v>
      </c>
      <c r="F884" t="s">
        <v>1721</v>
      </c>
      <c r="G884" s="6">
        <v>38250</v>
      </c>
    </row>
    <row r="885" spans="1:7" hidden="1" outlineLevel="2" x14ac:dyDescent="0.25">
      <c r="A885" s="7" t="s">
        <v>2797</v>
      </c>
      <c r="B885" s="5">
        <v>37005</v>
      </c>
      <c r="C885" t="s">
        <v>2798</v>
      </c>
      <c r="D885" t="s">
        <v>1717</v>
      </c>
      <c r="E885" t="s">
        <v>1782</v>
      </c>
      <c r="F885" t="s">
        <v>1718</v>
      </c>
      <c r="G885" s="8">
        <v>7906</v>
      </c>
    </row>
    <row r="886" spans="1:7" hidden="1" outlineLevel="2" x14ac:dyDescent="0.25">
      <c r="A886" s="7" t="s">
        <v>2799</v>
      </c>
      <c r="B886" s="5">
        <v>37005</v>
      </c>
      <c r="C886" t="s">
        <v>2800</v>
      </c>
      <c r="D886" t="s">
        <v>1717</v>
      </c>
      <c r="E886" t="s">
        <v>1782</v>
      </c>
      <c r="F886" t="s">
        <v>1721</v>
      </c>
      <c r="G886" s="8">
        <v>673863</v>
      </c>
    </row>
    <row r="887" spans="1:7" hidden="1" outlineLevel="2" x14ac:dyDescent="0.25">
      <c r="A887" s="7" t="s">
        <v>2828</v>
      </c>
      <c r="B887" s="5">
        <v>37005</v>
      </c>
      <c r="C887" t="s">
        <v>2829</v>
      </c>
      <c r="D887" t="s">
        <v>1717</v>
      </c>
      <c r="E887" t="s">
        <v>2802</v>
      </c>
      <c r="F887" t="s">
        <v>1721</v>
      </c>
      <c r="G887" s="8">
        <v>125</v>
      </c>
    </row>
    <row r="888" spans="1:7" hidden="1" outlineLevel="2" x14ac:dyDescent="0.25">
      <c r="A888" s="7" t="s">
        <v>2830</v>
      </c>
      <c r="B888" s="5">
        <v>37005</v>
      </c>
      <c r="C888" t="s">
        <v>2816</v>
      </c>
      <c r="D888" t="s">
        <v>1717</v>
      </c>
      <c r="E888" t="s">
        <v>2802</v>
      </c>
      <c r="F888" t="s">
        <v>1721</v>
      </c>
      <c r="G888" s="8">
        <v>26100</v>
      </c>
    </row>
    <row r="889" spans="1:7" hidden="1" outlineLevel="2" x14ac:dyDescent="0.25">
      <c r="A889" s="7" t="s">
        <v>2864</v>
      </c>
      <c r="B889" s="5">
        <v>37005</v>
      </c>
      <c r="C889" t="s">
        <v>1831</v>
      </c>
      <c r="D889" t="s">
        <v>1717</v>
      </c>
      <c r="E889" t="s">
        <v>2863</v>
      </c>
      <c r="F889" t="s">
        <v>1770</v>
      </c>
      <c r="G889" s="6">
        <v>1860</v>
      </c>
    </row>
    <row r="890" spans="1:7" hidden="1" outlineLevel="2" x14ac:dyDescent="0.25">
      <c r="A890" s="7" t="s">
        <v>2887</v>
      </c>
      <c r="B890" s="5">
        <v>37005</v>
      </c>
      <c r="C890" t="s">
        <v>2818</v>
      </c>
      <c r="D890" t="s">
        <v>1717</v>
      </c>
      <c r="E890" t="s">
        <v>2881</v>
      </c>
      <c r="F890" t="s">
        <v>1718</v>
      </c>
      <c r="G890" s="6">
        <v>155</v>
      </c>
    </row>
    <row r="891" spans="1:7" hidden="1" outlineLevel="2" x14ac:dyDescent="0.25">
      <c r="A891" s="7" t="s">
        <v>2888</v>
      </c>
      <c r="B891" s="5">
        <v>37005</v>
      </c>
      <c r="C891" t="s">
        <v>2818</v>
      </c>
      <c r="D891" t="s">
        <v>1717</v>
      </c>
      <c r="E891" t="s">
        <v>2881</v>
      </c>
      <c r="F891" t="s">
        <v>1718</v>
      </c>
      <c r="G891" s="6">
        <v>436</v>
      </c>
    </row>
    <row r="892" spans="1:7" hidden="1" outlineLevel="2" x14ac:dyDescent="0.25">
      <c r="A892" s="7" t="s">
        <v>2924</v>
      </c>
      <c r="B892" s="5">
        <v>37005</v>
      </c>
      <c r="C892" t="s">
        <v>2925</v>
      </c>
      <c r="D892" t="s">
        <v>1717</v>
      </c>
      <c r="E892" t="s">
        <v>1960</v>
      </c>
      <c r="F892" t="s">
        <v>1814</v>
      </c>
      <c r="G892" s="6">
        <v>3097</v>
      </c>
    </row>
    <row r="893" spans="1:7" hidden="1" outlineLevel="2" x14ac:dyDescent="0.25">
      <c r="A893" s="7" t="s">
        <v>2831</v>
      </c>
      <c r="B893" s="5">
        <v>37006</v>
      </c>
      <c r="C893" t="s">
        <v>1939</v>
      </c>
      <c r="D893" t="s">
        <v>1717</v>
      </c>
      <c r="E893" t="s">
        <v>2802</v>
      </c>
      <c r="F893" t="s">
        <v>1718</v>
      </c>
      <c r="G893" s="8">
        <v>310</v>
      </c>
    </row>
    <row r="894" spans="1:7" hidden="1" outlineLevel="2" x14ac:dyDescent="0.25">
      <c r="A894" s="7" t="s">
        <v>2832</v>
      </c>
      <c r="B894" s="5">
        <v>37006</v>
      </c>
      <c r="C894" t="s">
        <v>1784</v>
      </c>
      <c r="D894" t="s">
        <v>1717</v>
      </c>
      <c r="E894" t="s">
        <v>2802</v>
      </c>
      <c r="F894" t="s">
        <v>2794</v>
      </c>
      <c r="G894" s="8">
        <v>3255</v>
      </c>
    </row>
    <row r="895" spans="1:7" hidden="1" outlineLevel="2" x14ac:dyDescent="0.25">
      <c r="A895" s="7" t="s">
        <v>2833</v>
      </c>
      <c r="B895" s="5">
        <v>37006</v>
      </c>
      <c r="C895" t="s">
        <v>2818</v>
      </c>
      <c r="D895" t="s">
        <v>1717</v>
      </c>
      <c r="E895" t="s">
        <v>2802</v>
      </c>
      <c r="F895" t="s">
        <v>1718</v>
      </c>
      <c r="G895" s="8">
        <v>775</v>
      </c>
    </row>
    <row r="896" spans="1:7" hidden="1" outlineLevel="2" x14ac:dyDescent="0.25">
      <c r="A896" s="7" t="s">
        <v>2834</v>
      </c>
      <c r="B896" s="5">
        <v>37006</v>
      </c>
      <c r="C896" t="s">
        <v>2818</v>
      </c>
      <c r="D896" t="s">
        <v>1717</v>
      </c>
      <c r="E896" t="s">
        <v>2802</v>
      </c>
      <c r="F896" t="s">
        <v>1718</v>
      </c>
      <c r="G896" s="8">
        <v>426</v>
      </c>
    </row>
    <row r="897" spans="1:7" hidden="1" outlineLevel="2" x14ac:dyDescent="0.25">
      <c r="A897" s="7" t="s">
        <v>2835</v>
      </c>
      <c r="B897" s="5">
        <v>37006</v>
      </c>
      <c r="C897" t="s">
        <v>1757</v>
      </c>
      <c r="D897" t="s">
        <v>1717</v>
      </c>
      <c r="E897" t="s">
        <v>2802</v>
      </c>
      <c r="F897" t="s">
        <v>1718</v>
      </c>
      <c r="G897" s="8">
        <v>155</v>
      </c>
    </row>
    <row r="898" spans="1:7" hidden="1" outlineLevel="2" x14ac:dyDescent="0.25">
      <c r="A898" s="7" t="s">
        <v>2836</v>
      </c>
      <c r="B898" s="5">
        <v>37006</v>
      </c>
      <c r="C898" t="s">
        <v>1787</v>
      </c>
      <c r="D898" t="s">
        <v>1717</v>
      </c>
      <c r="E898" t="s">
        <v>2802</v>
      </c>
      <c r="F898" t="s">
        <v>1788</v>
      </c>
      <c r="G898" s="8">
        <v>1550</v>
      </c>
    </row>
    <row r="899" spans="1:7" hidden="1" outlineLevel="2" x14ac:dyDescent="0.25">
      <c r="A899" s="7" t="s">
        <v>2837</v>
      </c>
      <c r="B899" s="5">
        <v>37006</v>
      </c>
      <c r="C899" t="s">
        <v>2838</v>
      </c>
      <c r="D899" t="s">
        <v>1717</v>
      </c>
      <c r="E899" t="s">
        <v>2802</v>
      </c>
      <c r="F899" t="s">
        <v>1721</v>
      </c>
      <c r="G899" s="8">
        <v>1536</v>
      </c>
    </row>
    <row r="900" spans="1:7" hidden="1" outlineLevel="2" x14ac:dyDescent="0.25">
      <c r="A900" s="7" t="s">
        <v>2858</v>
      </c>
      <c r="B900" s="5">
        <v>37006</v>
      </c>
      <c r="C900" t="s">
        <v>1894</v>
      </c>
      <c r="D900" t="s">
        <v>1717</v>
      </c>
      <c r="E900" t="s">
        <v>2849</v>
      </c>
      <c r="F900" t="s">
        <v>1718</v>
      </c>
      <c r="G900" s="6">
        <v>620</v>
      </c>
    </row>
    <row r="901" spans="1:7" hidden="1" outlineLevel="2" x14ac:dyDescent="0.25">
      <c r="A901" s="7" t="s">
        <v>2859</v>
      </c>
      <c r="B901" s="5">
        <v>37006</v>
      </c>
      <c r="C901" t="s">
        <v>2860</v>
      </c>
      <c r="D901" t="s">
        <v>1717</v>
      </c>
      <c r="E901" t="s">
        <v>2849</v>
      </c>
      <c r="F901" t="s">
        <v>1718</v>
      </c>
      <c r="G901" s="6">
        <v>116</v>
      </c>
    </row>
    <row r="902" spans="1:7" hidden="1" outlineLevel="2" x14ac:dyDescent="0.25">
      <c r="A902" s="7" t="s">
        <v>2865</v>
      </c>
      <c r="B902" s="5">
        <v>37006</v>
      </c>
      <c r="C902" t="s">
        <v>2866</v>
      </c>
      <c r="D902" t="s">
        <v>1717</v>
      </c>
      <c r="E902" t="s">
        <v>2863</v>
      </c>
      <c r="F902" t="s">
        <v>1911</v>
      </c>
      <c r="G902" s="6">
        <v>20000</v>
      </c>
    </row>
    <row r="903" spans="1:7" hidden="1" outlineLevel="2" x14ac:dyDescent="0.25">
      <c r="A903" s="7" t="s">
        <v>2867</v>
      </c>
      <c r="B903" s="5">
        <v>37006</v>
      </c>
      <c r="C903" t="s">
        <v>2798</v>
      </c>
      <c r="D903" t="s">
        <v>1717</v>
      </c>
      <c r="E903" t="s">
        <v>2863</v>
      </c>
      <c r="F903" t="s">
        <v>2794</v>
      </c>
      <c r="G903" s="6">
        <v>0</v>
      </c>
    </row>
    <row r="904" spans="1:7" hidden="1" outlineLevel="2" x14ac:dyDescent="0.25">
      <c r="A904" s="7" t="s">
        <v>2889</v>
      </c>
      <c r="B904" s="5">
        <v>37006</v>
      </c>
      <c r="C904" t="s">
        <v>2820</v>
      </c>
      <c r="D904" t="s">
        <v>1717</v>
      </c>
      <c r="E904" t="s">
        <v>2881</v>
      </c>
      <c r="F904" t="s">
        <v>2794</v>
      </c>
      <c r="G904" s="6">
        <v>0</v>
      </c>
    </row>
    <row r="905" spans="1:7" hidden="1" outlineLevel="2" x14ac:dyDescent="0.25">
      <c r="A905" s="7" t="s">
        <v>2890</v>
      </c>
      <c r="B905" s="5">
        <v>37006</v>
      </c>
      <c r="C905" t="s">
        <v>2891</v>
      </c>
      <c r="D905" t="s">
        <v>1717</v>
      </c>
      <c r="E905" t="s">
        <v>2881</v>
      </c>
      <c r="F905" t="s">
        <v>2794</v>
      </c>
      <c r="G905" s="6">
        <v>0</v>
      </c>
    </row>
    <row r="906" spans="1:7" hidden="1" outlineLevel="2" x14ac:dyDescent="0.25">
      <c r="A906" s="7" t="s">
        <v>2892</v>
      </c>
      <c r="B906" s="5">
        <v>37006</v>
      </c>
      <c r="C906" t="s">
        <v>2818</v>
      </c>
      <c r="D906" t="s">
        <v>1717</v>
      </c>
      <c r="E906" t="s">
        <v>2881</v>
      </c>
      <c r="F906" t="s">
        <v>1718</v>
      </c>
      <c r="G906" s="6">
        <v>24</v>
      </c>
    </row>
    <row r="907" spans="1:7" hidden="1" outlineLevel="2" x14ac:dyDescent="0.25">
      <c r="A907" s="7" t="s">
        <v>2893</v>
      </c>
      <c r="B907" s="5">
        <v>37006</v>
      </c>
      <c r="C907" t="s">
        <v>1804</v>
      </c>
      <c r="D907" t="s">
        <v>1717</v>
      </c>
      <c r="E907" t="s">
        <v>2881</v>
      </c>
      <c r="F907" t="s">
        <v>1788</v>
      </c>
      <c r="G907" s="6">
        <v>135</v>
      </c>
    </row>
    <row r="908" spans="1:7" hidden="1" outlineLevel="2" x14ac:dyDescent="0.25">
      <c r="A908" s="7" t="s">
        <v>2894</v>
      </c>
      <c r="B908" s="5">
        <v>37006</v>
      </c>
      <c r="C908" t="s">
        <v>1787</v>
      </c>
      <c r="D908" t="s">
        <v>1717</v>
      </c>
      <c r="E908" t="s">
        <v>2881</v>
      </c>
      <c r="F908" t="s">
        <v>1788</v>
      </c>
      <c r="G908" s="6">
        <v>0</v>
      </c>
    </row>
    <row r="909" spans="1:7" hidden="1" outlineLevel="2" x14ac:dyDescent="0.25">
      <c r="A909" s="7" t="s">
        <v>2895</v>
      </c>
      <c r="B909" s="5">
        <v>37006</v>
      </c>
      <c r="C909" t="s">
        <v>1804</v>
      </c>
      <c r="D909" t="s">
        <v>1717</v>
      </c>
      <c r="E909" t="s">
        <v>2881</v>
      </c>
      <c r="F909" t="s">
        <v>1788</v>
      </c>
      <c r="G909" s="6">
        <v>0</v>
      </c>
    </row>
    <row r="910" spans="1:7" hidden="1" outlineLevel="2" x14ac:dyDescent="0.25">
      <c r="A910" s="7" t="s">
        <v>2896</v>
      </c>
      <c r="B910" s="5">
        <v>37006</v>
      </c>
      <c r="C910" t="s">
        <v>1804</v>
      </c>
      <c r="D910" t="s">
        <v>1717</v>
      </c>
      <c r="E910" t="s">
        <v>2881</v>
      </c>
      <c r="F910" t="s">
        <v>1788</v>
      </c>
      <c r="G910" s="6">
        <v>0</v>
      </c>
    </row>
    <row r="911" spans="1:7" hidden="1" outlineLevel="2" x14ac:dyDescent="0.25">
      <c r="A911" s="7" t="s">
        <v>2897</v>
      </c>
      <c r="B911" s="5">
        <v>37006</v>
      </c>
      <c r="C911" t="s">
        <v>1804</v>
      </c>
      <c r="D911" t="s">
        <v>1717</v>
      </c>
      <c r="E911" t="s">
        <v>2881</v>
      </c>
      <c r="F911" t="s">
        <v>1788</v>
      </c>
      <c r="G911" s="6">
        <v>0</v>
      </c>
    </row>
    <row r="912" spans="1:7" hidden="1" outlineLevel="2" x14ac:dyDescent="0.25">
      <c r="A912" s="7" t="s">
        <v>2919</v>
      </c>
      <c r="B912" s="5">
        <v>37006</v>
      </c>
      <c r="C912" t="s">
        <v>2823</v>
      </c>
      <c r="D912" t="s">
        <v>1717</v>
      </c>
      <c r="E912" t="s">
        <v>2365</v>
      </c>
      <c r="F912" t="s">
        <v>2794</v>
      </c>
      <c r="G912" s="6">
        <v>3875</v>
      </c>
    </row>
    <row r="913" spans="1:7" hidden="1" outlineLevel="2" x14ac:dyDescent="0.25">
      <c r="A913" s="7" t="s">
        <v>2920</v>
      </c>
      <c r="B913" s="5">
        <v>37006</v>
      </c>
      <c r="C913" t="s">
        <v>2800</v>
      </c>
      <c r="D913" t="s">
        <v>1717</v>
      </c>
      <c r="E913" t="s">
        <v>2365</v>
      </c>
      <c r="F913" t="s">
        <v>1721</v>
      </c>
      <c r="G913" s="6">
        <v>2472.87</v>
      </c>
    </row>
    <row r="914" spans="1:7" hidden="1" outlineLevel="2" x14ac:dyDescent="0.25">
      <c r="A914" s="7" t="s">
        <v>2926</v>
      </c>
      <c r="B914" s="5">
        <v>37006</v>
      </c>
      <c r="C914" t="s">
        <v>2927</v>
      </c>
      <c r="D914" t="s">
        <v>1717</v>
      </c>
      <c r="E914" t="s">
        <v>1960</v>
      </c>
      <c r="F914" t="s">
        <v>2928</v>
      </c>
      <c r="G914" s="6">
        <v>465</v>
      </c>
    </row>
    <row r="915" spans="1:7" hidden="1" outlineLevel="2" x14ac:dyDescent="0.25">
      <c r="A915" s="7" t="s">
        <v>2935</v>
      </c>
      <c r="B915" s="5">
        <v>37006</v>
      </c>
      <c r="C915" t="s">
        <v>2816</v>
      </c>
      <c r="D915" t="s">
        <v>1717</v>
      </c>
      <c r="E915" t="s">
        <v>2495</v>
      </c>
      <c r="F915" t="s">
        <v>1721</v>
      </c>
      <c r="G915" s="6">
        <v>0</v>
      </c>
    </row>
    <row r="916" spans="1:7" hidden="1" outlineLevel="2" x14ac:dyDescent="0.25">
      <c r="A916" s="7" t="s">
        <v>2936</v>
      </c>
      <c r="B916" s="5">
        <v>37006</v>
      </c>
      <c r="C916" t="s">
        <v>1757</v>
      </c>
      <c r="D916" t="s">
        <v>1717</v>
      </c>
      <c r="E916" t="s">
        <v>2495</v>
      </c>
      <c r="F916" t="s">
        <v>1718</v>
      </c>
      <c r="G916" s="6">
        <v>0</v>
      </c>
    </row>
    <row r="917" spans="1:7" hidden="1" outlineLevel="2" x14ac:dyDescent="0.25">
      <c r="A917" s="7" t="s">
        <v>2947</v>
      </c>
      <c r="B917" s="5">
        <v>37006</v>
      </c>
      <c r="C917" t="s">
        <v>2816</v>
      </c>
      <c r="D917" t="s">
        <v>1717</v>
      </c>
      <c r="E917" t="s">
        <v>1371</v>
      </c>
      <c r="F917" t="s">
        <v>1721</v>
      </c>
      <c r="G917" s="6">
        <v>0</v>
      </c>
    </row>
    <row r="918" spans="1:7" hidden="1" outlineLevel="2" x14ac:dyDescent="0.25">
      <c r="A918" s="7" t="s">
        <v>2948</v>
      </c>
      <c r="B918" s="5">
        <v>37006</v>
      </c>
      <c r="C918" t="s">
        <v>1757</v>
      </c>
      <c r="D918" t="s">
        <v>1717</v>
      </c>
      <c r="E918" t="s">
        <v>1371</v>
      </c>
      <c r="F918" t="s">
        <v>1718</v>
      </c>
      <c r="G918" s="6">
        <v>155</v>
      </c>
    </row>
    <row r="919" spans="1:7" hidden="1" outlineLevel="2" x14ac:dyDescent="0.25">
      <c r="A919" s="7">
        <v>755909</v>
      </c>
      <c r="B919" s="5">
        <v>37007</v>
      </c>
      <c r="C919" t="s">
        <v>2839</v>
      </c>
      <c r="D919" t="s">
        <v>1717</v>
      </c>
      <c r="E919" t="s">
        <v>2802</v>
      </c>
      <c r="F919" t="s">
        <v>2400</v>
      </c>
      <c r="G919" s="8">
        <v>74.400000000000006</v>
      </c>
    </row>
    <row r="920" spans="1:7" hidden="1" outlineLevel="2" x14ac:dyDescent="0.25">
      <c r="A920" s="7">
        <v>755577</v>
      </c>
      <c r="B920" s="5">
        <v>37007</v>
      </c>
      <c r="C920" t="s">
        <v>2840</v>
      </c>
      <c r="D920" t="s">
        <v>1717</v>
      </c>
      <c r="E920" t="s">
        <v>2802</v>
      </c>
      <c r="F920" t="s">
        <v>1721</v>
      </c>
      <c r="G920" s="8">
        <v>0</v>
      </c>
    </row>
    <row r="921" spans="1:7" hidden="1" outlineLevel="2" x14ac:dyDescent="0.25">
      <c r="A921" s="7">
        <v>755737</v>
      </c>
      <c r="B921" s="5">
        <v>37007</v>
      </c>
      <c r="C921" t="s">
        <v>2841</v>
      </c>
      <c r="D921" t="s">
        <v>1717</v>
      </c>
      <c r="E921" t="s">
        <v>2802</v>
      </c>
      <c r="F921" t="s">
        <v>2794</v>
      </c>
      <c r="G921" s="8">
        <v>0</v>
      </c>
    </row>
    <row r="922" spans="1:7" hidden="1" outlineLevel="2" x14ac:dyDescent="0.25">
      <c r="A922" s="7">
        <v>755877</v>
      </c>
      <c r="B922" s="5">
        <v>37007</v>
      </c>
      <c r="C922" t="s">
        <v>1783</v>
      </c>
      <c r="D922" t="s">
        <v>1717</v>
      </c>
      <c r="E922" t="s">
        <v>2802</v>
      </c>
      <c r="F922" t="s">
        <v>2794</v>
      </c>
      <c r="G922" s="8">
        <v>0</v>
      </c>
    </row>
    <row r="923" spans="1:7" hidden="1" outlineLevel="2" x14ac:dyDescent="0.25">
      <c r="A923" s="7">
        <v>755913</v>
      </c>
      <c r="B923" s="5">
        <v>37007</v>
      </c>
      <c r="C923" t="s">
        <v>2842</v>
      </c>
      <c r="D923" t="s">
        <v>1717</v>
      </c>
      <c r="E923" t="s">
        <v>2802</v>
      </c>
      <c r="F923" t="s">
        <v>2794</v>
      </c>
      <c r="G923" s="8">
        <v>0</v>
      </c>
    </row>
    <row r="924" spans="1:7" hidden="1" outlineLevel="2" x14ac:dyDescent="0.25">
      <c r="A924" s="7">
        <v>749803</v>
      </c>
      <c r="B924" s="5">
        <v>37007</v>
      </c>
      <c r="C924" t="s">
        <v>2841</v>
      </c>
      <c r="D924" t="s">
        <v>1717</v>
      </c>
      <c r="E924" t="s">
        <v>2802</v>
      </c>
      <c r="F924" t="s">
        <v>2794</v>
      </c>
      <c r="G924" s="8">
        <v>0</v>
      </c>
    </row>
    <row r="925" spans="1:7" hidden="1" outlineLevel="2" x14ac:dyDescent="0.25">
      <c r="A925" s="7">
        <v>753092</v>
      </c>
      <c r="B925" s="5">
        <v>37007</v>
      </c>
      <c r="C925" t="s">
        <v>1819</v>
      </c>
      <c r="D925" t="s">
        <v>1717</v>
      </c>
      <c r="E925" t="s">
        <v>2802</v>
      </c>
      <c r="F925" t="s">
        <v>2794</v>
      </c>
      <c r="G925" s="8">
        <v>0</v>
      </c>
    </row>
    <row r="926" spans="1:7" hidden="1" outlineLevel="2" x14ac:dyDescent="0.25">
      <c r="A926" s="7">
        <v>753091</v>
      </c>
      <c r="B926" s="5">
        <v>37007</v>
      </c>
      <c r="C926" t="s">
        <v>2442</v>
      </c>
      <c r="D926" t="s">
        <v>1717</v>
      </c>
      <c r="E926" t="s">
        <v>2802</v>
      </c>
      <c r="F926" t="s">
        <v>2794</v>
      </c>
      <c r="G926" s="8">
        <v>0</v>
      </c>
    </row>
    <row r="927" spans="1:7" hidden="1" outlineLevel="2" x14ac:dyDescent="0.25">
      <c r="A927" s="7">
        <v>755957</v>
      </c>
      <c r="B927" s="5">
        <v>37007</v>
      </c>
      <c r="C927" t="s">
        <v>2843</v>
      </c>
      <c r="D927" t="s">
        <v>1717</v>
      </c>
      <c r="E927" t="s">
        <v>2802</v>
      </c>
      <c r="F927" t="s">
        <v>2794</v>
      </c>
      <c r="G927" s="8">
        <v>3255</v>
      </c>
    </row>
    <row r="928" spans="1:7" hidden="1" outlineLevel="2" x14ac:dyDescent="0.25">
      <c r="A928" s="7">
        <v>755667</v>
      </c>
      <c r="B928" s="5">
        <v>37007</v>
      </c>
      <c r="C928" t="s">
        <v>2844</v>
      </c>
      <c r="D928" t="s">
        <v>1717</v>
      </c>
      <c r="E928" t="s">
        <v>2802</v>
      </c>
      <c r="F928" t="s">
        <v>2368</v>
      </c>
      <c r="G928" s="8">
        <v>0</v>
      </c>
    </row>
    <row r="929" spans="1:7" hidden="1" outlineLevel="2" x14ac:dyDescent="0.25">
      <c r="A929" s="7">
        <v>753917</v>
      </c>
      <c r="B929" s="5">
        <v>37007</v>
      </c>
      <c r="C929" t="s">
        <v>2845</v>
      </c>
      <c r="D929" t="s">
        <v>1717</v>
      </c>
      <c r="E929" t="s">
        <v>2802</v>
      </c>
      <c r="F929" t="s">
        <v>1721</v>
      </c>
      <c r="G929" s="8">
        <v>0</v>
      </c>
    </row>
    <row r="930" spans="1:7" hidden="1" outlineLevel="2" x14ac:dyDescent="0.25">
      <c r="A930" s="7">
        <v>756582</v>
      </c>
      <c r="B930" s="5">
        <v>37007</v>
      </c>
      <c r="C930" t="s">
        <v>2818</v>
      </c>
      <c r="D930" t="s">
        <v>1717</v>
      </c>
      <c r="E930" t="s">
        <v>2802</v>
      </c>
      <c r="F930" t="s">
        <v>1718</v>
      </c>
      <c r="G930" s="8">
        <v>24</v>
      </c>
    </row>
    <row r="931" spans="1:7" hidden="1" outlineLevel="2" x14ac:dyDescent="0.25">
      <c r="A931" s="7">
        <v>755982</v>
      </c>
      <c r="B931" s="5">
        <v>37007</v>
      </c>
      <c r="C931" t="s">
        <v>2818</v>
      </c>
      <c r="D931" t="s">
        <v>1717</v>
      </c>
      <c r="E931" t="s">
        <v>2802</v>
      </c>
      <c r="F931" t="s">
        <v>1718</v>
      </c>
      <c r="G931" s="8">
        <v>357</v>
      </c>
    </row>
    <row r="932" spans="1:7" hidden="1" outlineLevel="2" x14ac:dyDescent="0.25">
      <c r="A932" s="7">
        <v>756658</v>
      </c>
      <c r="B932" s="5">
        <v>37007</v>
      </c>
      <c r="C932" t="s">
        <v>2818</v>
      </c>
      <c r="D932" t="s">
        <v>1717</v>
      </c>
      <c r="E932" t="s">
        <v>2802</v>
      </c>
      <c r="F932" t="s">
        <v>1718</v>
      </c>
      <c r="G932" s="8">
        <v>0</v>
      </c>
    </row>
    <row r="933" spans="1:7" hidden="1" outlineLevel="2" x14ac:dyDescent="0.25">
      <c r="A933" s="7">
        <v>756634</v>
      </c>
      <c r="B933" s="5">
        <v>37007</v>
      </c>
      <c r="C933" t="s">
        <v>1894</v>
      </c>
      <c r="D933" t="s">
        <v>1717</v>
      </c>
      <c r="E933" t="s">
        <v>2802</v>
      </c>
      <c r="F933" t="s">
        <v>1718</v>
      </c>
      <c r="G933" s="8">
        <v>0</v>
      </c>
    </row>
    <row r="934" spans="1:7" hidden="1" outlineLevel="2" x14ac:dyDescent="0.25">
      <c r="A934" s="7">
        <v>755937</v>
      </c>
      <c r="B934" s="5">
        <v>37007</v>
      </c>
      <c r="C934" t="s">
        <v>2818</v>
      </c>
      <c r="D934" t="s">
        <v>1717</v>
      </c>
      <c r="E934" t="s">
        <v>2802</v>
      </c>
      <c r="F934" t="s">
        <v>1718</v>
      </c>
      <c r="G934" s="8">
        <v>0</v>
      </c>
    </row>
    <row r="935" spans="1:7" hidden="1" outlineLevel="2" x14ac:dyDescent="0.25">
      <c r="A935" s="7">
        <v>752872</v>
      </c>
      <c r="B935" s="5">
        <v>37007</v>
      </c>
      <c r="C935" t="s">
        <v>2818</v>
      </c>
      <c r="D935" t="s">
        <v>1717</v>
      </c>
      <c r="E935" t="s">
        <v>2802</v>
      </c>
      <c r="F935" t="s">
        <v>1718</v>
      </c>
      <c r="G935" s="8">
        <v>0</v>
      </c>
    </row>
    <row r="936" spans="1:7" hidden="1" outlineLevel="2" x14ac:dyDescent="0.25">
      <c r="A936" s="7">
        <v>752728</v>
      </c>
      <c r="B936" s="5">
        <v>37007</v>
      </c>
      <c r="C936" t="s">
        <v>2818</v>
      </c>
      <c r="D936" t="s">
        <v>1717</v>
      </c>
      <c r="E936" t="s">
        <v>2802</v>
      </c>
      <c r="F936" t="s">
        <v>1718</v>
      </c>
      <c r="G936" s="8">
        <v>0</v>
      </c>
    </row>
    <row r="937" spans="1:7" hidden="1" outlineLevel="2" x14ac:dyDescent="0.25">
      <c r="A937" s="7">
        <v>753094</v>
      </c>
      <c r="B937" s="5">
        <v>37007</v>
      </c>
      <c r="C937" t="s">
        <v>2818</v>
      </c>
      <c r="D937" t="s">
        <v>1717</v>
      </c>
      <c r="E937" t="s">
        <v>2802</v>
      </c>
      <c r="F937" t="s">
        <v>1718</v>
      </c>
      <c r="G937" s="8">
        <v>0</v>
      </c>
    </row>
    <row r="938" spans="1:7" hidden="1" outlineLevel="2" x14ac:dyDescent="0.25">
      <c r="A938" s="7">
        <v>755609</v>
      </c>
      <c r="B938" s="5">
        <v>37007</v>
      </c>
      <c r="C938" t="s">
        <v>2818</v>
      </c>
      <c r="D938" t="s">
        <v>1717</v>
      </c>
      <c r="E938" t="s">
        <v>2408</v>
      </c>
      <c r="F938" t="s">
        <v>1828</v>
      </c>
      <c r="G938" s="6">
        <v>69.319999999999993</v>
      </c>
    </row>
    <row r="939" spans="1:7" hidden="1" outlineLevel="2" x14ac:dyDescent="0.25">
      <c r="A939" s="7" t="s">
        <v>2859</v>
      </c>
      <c r="B939" s="5">
        <v>37007</v>
      </c>
      <c r="C939" t="s">
        <v>2860</v>
      </c>
      <c r="D939" t="s">
        <v>1717</v>
      </c>
      <c r="E939" t="s">
        <v>2849</v>
      </c>
      <c r="F939" t="s">
        <v>1718</v>
      </c>
      <c r="G939" s="6">
        <v>-116</v>
      </c>
    </row>
    <row r="940" spans="1:7" hidden="1" outlineLevel="2" x14ac:dyDescent="0.25">
      <c r="A940" s="7">
        <v>754789</v>
      </c>
      <c r="B940" s="5">
        <v>37007</v>
      </c>
      <c r="C940" t="s">
        <v>2868</v>
      </c>
      <c r="D940" t="s">
        <v>1717</v>
      </c>
      <c r="E940" t="s">
        <v>2863</v>
      </c>
      <c r="F940" t="s">
        <v>1814</v>
      </c>
      <c r="G940" s="6">
        <v>1240</v>
      </c>
    </row>
    <row r="941" spans="1:7" hidden="1" outlineLevel="2" x14ac:dyDescent="0.25">
      <c r="A941" s="7" t="s">
        <v>2869</v>
      </c>
      <c r="B941" s="5">
        <v>37007</v>
      </c>
      <c r="C941" t="s">
        <v>2862</v>
      </c>
      <c r="D941" t="s">
        <v>1717</v>
      </c>
      <c r="E941" t="s">
        <v>2863</v>
      </c>
      <c r="F941" t="s">
        <v>1814</v>
      </c>
      <c r="G941" s="6">
        <v>226.6</v>
      </c>
    </row>
    <row r="942" spans="1:7" hidden="1" outlineLevel="2" x14ac:dyDescent="0.25">
      <c r="A942" s="7">
        <v>756362</v>
      </c>
      <c r="B942" s="5">
        <v>37007</v>
      </c>
      <c r="C942" t="s">
        <v>1815</v>
      </c>
      <c r="D942" t="s">
        <v>1717</v>
      </c>
      <c r="E942" t="s">
        <v>2863</v>
      </c>
      <c r="F942" t="s">
        <v>1814</v>
      </c>
      <c r="G942" s="6">
        <v>1700</v>
      </c>
    </row>
    <row r="943" spans="1:7" hidden="1" outlineLevel="2" x14ac:dyDescent="0.25">
      <c r="A943" s="7">
        <v>756633</v>
      </c>
      <c r="B943" s="5">
        <v>37007</v>
      </c>
      <c r="C943" t="s">
        <v>2870</v>
      </c>
      <c r="D943" t="s">
        <v>1717</v>
      </c>
      <c r="E943" t="s">
        <v>2863</v>
      </c>
      <c r="F943" t="s">
        <v>1814</v>
      </c>
      <c r="G943" s="6">
        <v>387.5</v>
      </c>
    </row>
    <row r="944" spans="1:7" hidden="1" outlineLevel="2" x14ac:dyDescent="0.25">
      <c r="A944" s="7">
        <v>756633</v>
      </c>
      <c r="B944" s="5">
        <v>37007</v>
      </c>
      <c r="C944" t="s">
        <v>2870</v>
      </c>
      <c r="D944" t="s">
        <v>1717</v>
      </c>
      <c r="E944" t="s">
        <v>2863</v>
      </c>
      <c r="F944" t="s">
        <v>1814</v>
      </c>
      <c r="G944" s="6">
        <v>77.5</v>
      </c>
    </row>
    <row r="945" spans="1:7" hidden="1" outlineLevel="2" x14ac:dyDescent="0.25">
      <c r="A945" s="7" t="s">
        <v>2898</v>
      </c>
      <c r="B945" s="5">
        <v>37007</v>
      </c>
      <c r="C945" t="s">
        <v>1804</v>
      </c>
      <c r="D945" t="s">
        <v>1717</v>
      </c>
      <c r="E945" t="s">
        <v>2881</v>
      </c>
      <c r="F945" t="s">
        <v>1788</v>
      </c>
      <c r="G945" s="6">
        <v>862</v>
      </c>
    </row>
    <row r="946" spans="1:7" hidden="1" outlineLevel="2" x14ac:dyDescent="0.25">
      <c r="A946" s="7">
        <v>755401</v>
      </c>
      <c r="B946" s="5">
        <v>37007</v>
      </c>
      <c r="C946" t="s">
        <v>1803</v>
      </c>
      <c r="D946" t="s">
        <v>1717</v>
      </c>
      <c r="E946" t="s">
        <v>2881</v>
      </c>
      <c r="F946" t="s">
        <v>1788</v>
      </c>
      <c r="G946" s="6">
        <v>0</v>
      </c>
    </row>
    <row r="947" spans="1:7" hidden="1" outlineLevel="2" x14ac:dyDescent="0.25">
      <c r="A947" s="7">
        <v>755503</v>
      </c>
      <c r="B947" s="5">
        <v>37007</v>
      </c>
      <c r="C947" t="s">
        <v>2899</v>
      </c>
      <c r="D947" t="s">
        <v>1717</v>
      </c>
      <c r="E947" t="s">
        <v>2881</v>
      </c>
      <c r="F947" t="s">
        <v>1721</v>
      </c>
      <c r="G947" s="6">
        <v>0</v>
      </c>
    </row>
    <row r="948" spans="1:7" hidden="1" outlineLevel="2" x14ac:dyDescent="0.25">
      <c r="A948" s="7">
        <v>755465</v>
      </c>
      <c r="B948" s="5">
        <v>37007</v>
      </c>
      <c r="C948" t="s">
        <v>2899</v>
      </c>
      <c r="D948" t="s">
        <v>1717</v>
      </c>
      <c r="E948" t="s">
        <v>2881</v>
      </c>
      <c r="F948" t="s">
        <v>1721</v>
      </c>
      <c r="G948" s="6">
        <v>0</v>
      </c>
    </row>
    <row r="949" spans="1:7" hidden="1" outlineLevel="2" x14ac:dyDescent="0.25">
      <c r="A949" s="7">
        <v>755454</v>
      </c>
      <c r="B949" s="5">
        <v>37007</v>
      </c>
      <c r="C949" t="s">
        <v>2900</v>
      </c>
      <c r="D949" t="s">
        <v>1717</v>
      </c>
      <c r="E949" t="s">
        <v>2881</v>
      </c>
      <c r="F949" t="s">
        <v>1721</v>
      </c>
      <c r="G949" s="6">
        <v>0</v>
      </c>
    </row>
    <row r="950" spans="1:7" hidden="1" outlineLevel="2" x14ac:dyDescent="0.25">
      <c r="A950" s="7">
        <v>755421</v>
      </c>
      <c r="B950" s="5">
        <v>37007</v>
      </c>
      <c r="C950" t="s">
        <v>2901</v>
      </c>
      <c r="D950" t="s">
        <v>1717</v>
      </c>
      <c r="E950" t="s">
        <v>2881</v>
      </c>
      <c r="F950" t="s">
        <v>1721</v>
      </c>
      <c r="G950" s="6">
        <v>0</v>
      </c>
    </row>
    <row r="951" spans="1:7" hidden="1" outlineLevel="2" x14ac:dyDescent="0.25">
      <c r="A951" s="7">
        <v>755256</v>
      </c>
      <c r="B951" s="5">
        <v>37007</v>
      </c>
      <c r="C951" t="s">
        <v>2902</v>
      </c>
      <c r="D951" t="s">
        <v>1717</v>
      </c>
      <c r="E951" t="s">
        <v>2881</v>
      </c>
      <c r="F951" t="s">
        <v>1721</v>
      </c>
      <c r="G951" s="6">
        <v>0</v>
      </c>
    </row>
    <row r="952" spans="1:7" hidden="1" outlineLevel="2" x14ac:dyDescent="0.25">
      <c r="A952" s="7">
        <v>756177</v>
      </c>
      <c r="B952" s="5">
        <v>37007</v>
      </c>
      <c r="C952" t="s">
        <v>2903</v>
      </c>
      <c r="D952" t="s">
        <v>1717</v>
      </c>
      <c r="E952" t="s">
        <v>2881</v>
      </c>
      <c r="F952" t="s">
        <v>1788</v>
      </c>
      <c r="G952" s="6">
        <v>813</v>
      </c>
    </row>
    <row r="953" spans="1:7" hidden="1" outlineLevel="2" x14ac:dyDescent="0.25">
      <c r="A953" s="7">
        <v>756211</v>
      </c>
      <c r="B953" s="5">
        <v>37007</v>
      </c>
      <c r="C953" t="s">
        <v>2818</v>
      </c>
      <c r="D953" t="s">
        <v>1717</v>
      </c>
      <c r="E953" t="s">
        <v>2881</v>
      </c>
      <c r="F953" t="s">
        <v>1718</v>
      </c>
      <c r="G953" s="6">
        <v>114</v>
      </c>
    </row>
    <row r="954" spans="1:7" hidden="1" outlineLevel="2" x14ac:dyDescent="0.25">
      <c r="A954" s="7">
        <v>756162</v>
      </c>
      <c r="B954" s="5">
        <v>37007</v>
      </c>
      <c r="C954" t="s">
        <v>2818</v>
      </c>
      <c r="D954" t="s">
        <v>1717</v>
      </c>
      <c r="E954" t="s">
        <v>2881</v>
      </c>
      <c r="F954" t="s">
        <v>1718</v>
      </c>
      <c r="G954" s="6">
        <v>55</v>
      </c>
    </row>
    <row r="955" spans="1:7" hidden="1" outlineLevel="2" x14ac:dyDescent="0.25">
      <c r="A955" s="7">
        <v>756393</v>
      </c>
      <c r="B955" s="5">
        <v>37007</v>
      </c>
      <c r="C955" t="s">
        <v>2818</v>
      </c>
      <c r="D955" t="s">
        <v>1717</v>
      </c>
      <c r="E955" t="s">
        <v>2881</v>
      </c>
      <c r="F955" t="s">
        <v>1718</v>
      </c>
      <c r="G955" s="6">
        <v>243</v>
      </c>
    </row>
    <row r="956" spans="1:7" hidden="1" outlineLevel="2" x14ac:dyDescent="0.25">
      <c r="A956" s="7">
        <v>756105</v>
      </c>
      <c r="B956" s="5">
        <v>37007</v>
      </c>
      <c r="C956" t="s">
        <v>2903</v>
      </c>
      <c r="D956" t="s">
        <v>1717</v>
      </c>
      <c r="E956" t="s">
        <v>2881</v>
      </c>
      <c r="F956" t="s">
        <v>1788</v>
      </c>
      <c r="G956" s="6">
        <v>813</v>
      </c>
    </row>
    <row r="957" spans="1:7" hidden="1" outlineLevel="2" x14ac:dyDescent="0.25">
      <c r="A957" s="7">
        <v>756117</v>
      </c>
      <c r="B957" s="5">
        <v>37007</v>
      </c>
      <c r="C957" t="s">
        <v>1804</v>
      </c>
      <c r="D957" t="s">
        <v>1717</v>
      </c>
      <c r="E957" t="s">
        <v>2881</v>
      </c>
      <c r="F957" t="s">
        <v>1788</v>
      </c>
      <c r="G957" s="6">
        <v>0</v>
      </c>
    </row>
    <row r="958" spans="1:7" hidden="1" outlineLevel="2" x14ac:dyDescent="0.25">
      <c r="A958" s="7">
        <v>753015</v>
      </c>
      <c r="B958" s="5">
        <v>37007</v>
      </c>
      <c r="C958" t="s">
        <v>2820</v>
      </c>
      <c r="D958" t="s">
        <v>1717</v>
      </c>
      <c r="E958" t="s">
        <v>2881</v>
      </c>
      <c r="F958" t="s">
        <v>2794</v>
      </c>
      <c r="G958" s="6">
        <v>0</v>
      </c>
    </row>
    <row r="959" spans="1:7" hidden="1" outlineLevel="2" x14ac:dyDescent="0.25">
      <c r="A959" s="7">
        <v>756401</v>
      </c>
      <c r="B959" s="5">
        <v>37007</v>
      </c>
      <c r="C959" t="s">
        <v>2911</v>
      </c>
      <c r="D959" t="s">
        <v>1717</v>
      </c>
      <c r="E959" t="s">
        <v>1378</v>
      </c>
      <c r="F959" t="s">
        <v>1952</v>
      </c>
      <c r="G959" s="6">
        <v>232.5</v>
      </c>
    </row>
    <row r="960" spans="1:7" hidden="1" outlineLevel="2" x14ac:dyDescent="0.25">
      <c r="A960" s="7">
        <v>16</v>
      </c>
      <c r="B960" s="5">
        <v>37007</v>
      </c>
      <c r="C960" t="s">
        <v>2918</v>
      </c>
      <c r="D960" t="s">
        <v>1717</v>
      </c>
      <c r="E960" t="s">
        <v>2929</v>
      </c>
      <c r="F960" t="s">
        <v>1770</v>
      </c>
      <c r="G960" s="6">
        <v>0</v>
      </c>
    </row>
    <row r="961" spans="1:7" hidden="1" outlineLevel="2" x14ac:dyDescent="0.25">
      <c r="A961" s="7" t="s">
        <v>2937</v>
      </c>
      <c r="B961" s="5">
        <v>37007</v>
      </c>
      <c r="C961" t="s">
        <v>2938</v>
      </c>
      <c r="D961" t="s">
        <v>1717</v>
      </c>
      <c r="E961" t="s">
        <v>2495</v>
      </c>
      <c r="F961" t="s">
        <v>1721</v>
      </c>
      <c r="G961" s="6">
        <v>0</v>
      </c>
    </row>
    <row r="962" spans="1:7" hidden="1" outlineLevel="2" x14ac:dyDescent="0.25">
      <c r="A962" s="7" t="s">
        <v>2939</v>
      </c>
      <c r="B962" s="5">
        <v>37007</v>
      </c>
      <c r="C962" t="s">
        <v>2938</v>
      </c>
      <c r="D962" t="s">
        <v>1717</v>
      </c>
      <c r="E962" t="s">
        <v>2495</v>
      </c>
      <c r="F962" t="s">
        <v>1721</v>
      </c>
      <c r="G962" s="6">
        <v>0</v>
      </c>
    </row>
    <row r="963" spans="1:7" hidden="1" outlineLevel="2" x14ac:dyDescent="0.25">
      <c r="A963" s="7">
        <v>756725</v>
      </c>
      <c r="B963" s="5">
        <v>37008</v>
      </c>
      <c r="C963" t="s">
        <v>2818</v>
      </c>
      <c r="D963" t="s">
        <v>1717</v>
      </c>
      <c r="E963" t="s">
        <v>2802</v>
      </c>
      <c r="F963" t="s">
        <v>1718</v>
      </c>
      <c r="G963" s="8">
        <v>311</v>
      </c>
    </row>
    <row r="964" spans="1:7" hidden="1" outlineLevel="2" x14ac:dyDescent="0.25">
      <c r="A964" s="7">
        <v>759332</v>
      </c>
      <c r="B964" s="5">
        <v>37008</v>
      </c>
      <c r="C964" t="s">
        <v>2818</v>
      </c>
      <c r="D964" t="s">
        <v>1717</v>
      </c>
      <c r="E964" t="s">
        <v>2802</v>
      </c>
      <c r="F964" t="s">
        <v>1718</v>
      </c>
      <c r="G964" s="8">
        <v>202</v>
      </c>
    </row>
    <row r="965" spans="1:7" hidden="1" outlineLevel="2" x14ac:dyDescent="0.25">
      <c r="A965" s="7">
        <v>759405</v>
      </c>
      <c r="B965" s="5">
        <v>37008</v>
      </c>
      <c r="C965" t="s">
        <v>2818</v>
      </c>
      <c r="D965" t="s">
        <v>1717</v>
      </c>
      <c r="E965" t="s">
        <v>2802</v>
      </c>
      <c r="F965" t="s">
        <v>1718</v>
      </c>
      <c r="G965" s="8">
        <v>0</v>
      </c>
    </row>
    <row r="966" spans="1:7" hidden="1" outlineLevel="2" x14ac:dyDescent="0.25">
      <c r="A966" s="7">
        <v>759340</v>
      </c>
      <c r="B966" s="5">
        <v>37008</v>
      </c>
      <c r="C966" t="s">
        <v>2818</v>
      </c>
      <c r="D966" t="s">
        <v>1717</v>
      </c>
      <c r="E966" t="s">
        <v>2802</v>
      </c>
      <c r="F966" t="s">
        <v>1718</v>
      </c>
      <c r="G966" s="8">
        <v>0</v>
      </c>
    </row>
    <row r="967" spans="1:7" hidden="1" outlineLevel="2" x14ac:dyDescent="0.25">
      <c r="A967" s="7">
        <v>758998</v>
      </c>
      <c r="B967" s="5">
        <v>37008</v>
      </c>
      <c r="C967" t="s">
        <v>2871</v>
      </c>
      <c r="D967" t="s">
        <v>1717</v>
      </c>
      <c r="E967" t="s">
        <v>2863</v>
      </c>
      <c r="F967" t="s">
        <v>1721</v>
      </c>
      <c r="G967" s="6">
        <v>644.79999999999995</v>
      </c>
    </row>
    <row r="968" spans="1:7" hidden="1" outlineLevel="2" x14ac:dyDescent="0.25">
      <c r="A968" s="7">
        <v>758971</v>
      </c>
      <c r="B968" s="5">
        <v>37008</v>
      </c>
      <c r="C968" t="s">
        <v>2871</v>
      </c>
      <c r="D968" t="s">
        <v>1717</v>
      </c>
      <c r="E968" t="s">
        <v>2863</v>
      </c>
      <c r="F968" t="s">
        <v>1721</v>
      </c>
      <c r="G968" s="6">
        <v>2907.8</v>
      </c>
    </row>
    <row r="969" spans="1:7" hidden="1" outlineLevel="2" x14ac:dyDescent="0.25">
      <c r="A969" s="7">
        <v>756698</v>
      </c>
      <c r="B969" s="5">
        <v>37008</v>
      </c>
      <c r="C969" t="s">
        <v>2872</v>
      </c>
      <c r="D969" t="s">
        <v>1717</v>
      </c>
      <c r="E969" t="s">
        <v>2863</v>
      </c>
      <c r="F969" t="s">
        <v>1770</v>
      </c>
      <c r="G969" s="6">
        <v>1724.22</v>
      </c>
    </row>
    <row r="970" spans="1:7" hidden="1" outlineLevel="2" x14ac:dyDescent="0.25">
      <c r="A970" s="7" t="s">
        <v>2873</v>
      </c>
      <c r="B970" s="5">
        <v>37008</v>
      </c>
      <c r="C970" t="s">
        <v>2874</v>
      </c>
      <c r="D970" t="s">
        <v>1717</v>
      </c>
      <c r="E970" t="s">
        <v>2863</v>
      </c>
      <c r="F970" t="s">
        <v>2875</v>
      </c>
      <c r="G970" s="6">
        <v>211494</v>
      </c>
    </row>
    <row r="971" spans="1:7" hidden="1" outlineLevel="2" x14ac:dyDescent="0.25">
      <c r="A971" s="7" t="s">
        <v>2876</v>
      </c>
      <c r="B971" s="5">
        <v>37008</v>
      </c>
      <c r="C971" t="s">
        <v>1783</v>
      </c>
      <c r="D971" t="s">
        <v>1717</v>
      </c>
      <c r="E971" t="s">
        <v>2863</v>
      </c>
      <c r="F971" t="s">
        <v>2794</v>
      </c>
      <c r="G971" s="6">
        <v>0</v>
      </c>
    </row>
    <row r="972" spans="1:7" hidden="1" outlineLevel="2" x14ac:dyDescent="0.25">
      <c r="A972" s="7" t="s">
        <v>2893</v>
      </c>
      <c r="B972" s="5">
        <v>37008</v>
      </c>
      <c r="C972" t="s">
        <v>1804</v>
      </c>
      <c r="D972" t="s">
        <v>1717</v>
      </c>
      <c r="E972" t="s">
        <v>2881</v>
      </c>
      <c r="F972" t="s">
        <v>1788</v>
      </c>
      <c r="G972" s="6">
        <v>640</v>
      </c>
    </row>
    <row r="973" spans="1:7" hidden="1" outlineLevel="2" x14ac:dyDescent="0.25">
      <c r="A973" s="7">
        <v>758937</v>
      </c>
      <c r="B973" s="5">
        <v>37008</v>
      </c>
      <c r="C973" t="s">
        <v>2871</v>
      </c>
      <c r="D973" t="s">
        <v>1717</v>
      </c>
      <c r="E973" t="s">
        <v>2881</v>
      </c>
      <c r="F973" t="s">
        <v>1721</v>
      </c>
      <c r="G973" s="6">
        <v>7969</v>
      </c>
    </row>
    <row r="974" spans="1:7" hidden="1" outlineLevel="2" x14ac:dyDescent="0.25">
      <c r="A974" s="7">
        <v>759005</v>
      </c>
      <c r="B974" s="5">
        <v>37008</v>
      </c>
      <c r="C974" t="s">
        <v>1787</v>
      </c>
      <c r="D974" t="s">
        <v>1717</v>
      </c>
      <c r="E974" t="s">
        <v>2881</v>
      </c>
      <c r="F974" t="s">
        <v>1788</v>
      </c>
      <c r="G974" s="6">
        <v>1550</v>
      </c>
    </row>
    <row r="975" spans="1:7" hidden="1" outlineLevel="2" x14ac:dyDescent="0.25">
      <c r="A975" s="7">
        <v>759112</v>
      </c>
      <c r="B975" s="5">
        <v>37008</v>
      </c>
      <c r="C975" t="s">
        <v>2442</v>
      </c>
      <c r="D975" t="s">
        <v>1717</v>
      </c>
      <c r="E975" t="s">
        <v>2881</v>
      </c>
      <c r="F975" t="s">
        <v>1721</v>
      </c>
      <c r="G975" s="6">
        <v>0</v>
      </c>
    </row>
    <row r="976" spans="1:7" hidden="1" outlineLevel="2" x14ac:dyDescent="0.25">
      <c r="A976" s="7" t="s">
        <v>2873</v>
      </c>
      <c r="B976" s="5">
        <v>37008</v>
      </c>
      <c r="C976" t="s">
        <v>2874</v>
      </c>
      <c r="D976" t="s">
        <v>1717</v>
      </c>
      <c r="E976" t="s">
        <v>2912</v>
      </c>
      <c r="F976" t="s">
        <v>2875</v>
      </c>
      <c r="G976" s="6">
        <v>544869</v>
      </c>
    </row>
    <row r="977" spans="1:7" hidden="1" outlineLevel="2" x14ac:dyDescent="0.25">
      <c r="A977" s="7" t="s">
        <v>2921</v>
      </c>
      <c r="B977" s="5">
        <v>37008</v>
      </c>
      <c r="C977" t="s">
        <v>2922</v>
      </c>
      <c r="D977" t="s">
        <v>1717</v>
      </c>
      <c r="E977" t="s">
        <v>1874</v>
      </c>
      <c r="F977" t="s">
        <v>1721</v>
      </c>
      <c r="G977" s="6">
        <v>3100</v>
      </c>
    </row>
    <row r="978" spans="1:7" hidden="1" outlineLevel="2" x14ac:dyDescent="0.25">
      <c r="A978" s="7" t="s">
        <v>2923</v>
      </c>
      <c r="B978" s="5">
        <v>37008</v>
      </c>
      <c r="C978" t="s">
        <v>2922</v>
      </c>
      <c r="D978" t="s">
        <v>1717</v>
      </c>
      <c r="E978" t="s">
        <v>1874</v>
      </c>
      <c r="F978" t="s">
        <v>1721</v>
      </c>
      <c r="G978" s="6">
        <v>1550</v>
      </c>
    </row>
    <row r="979" spans="1:7" hidden="1" outlineLevel="2" x14ac:dyDescent="0.25">
      <c r="A979" s="7">
        <v>762122</v>
      </c>
      <c r="B979" s="5">
        <v>37011</v>
      </c>
      <c r="C979" t="s">
        <v>2846</v>
      </c>
      <c r="D979" t="s">
        <v>1717</v>
      </c>
      <c r="E979" t="s">
        <v>2802</v>
      </c>
      <c r="F979" t="s">
        <v>1721</v>
      </c>
      <c r="G979" s="8">
        <v>3139</v>
      </c>
    </row>
    <row r="980" spans="1:7" hidden="1" outlineLevel="2" x14ac:dyDescent="0.25">
      <c r="A980" s="7" t="s">
        <v>2877</v>
      </c>
      <c r="B980" s="5">
        <v>37011</v>
      </c>
      <c r="C980" t="s">
        <v>2878</v>
      </c>
      <c r="D980" t="s">
        <v>1717</v>
      </c>
      <c r="E980" t="s">
        <v>2863</v>
      </c>
      <c r="F980" t="s">
        <v>1770</v>
      </c>
      <c r="G980" s="6">
        <v>9944</v>
      </c>
    </row>
    <row r="981" spans="1:7" hidden="1" outlineLevel="2" x14ac:dyDescent="0.25">
      <c r="A981" s="7" t="s">
        <v>2904</v>
      </c>
      <c r="B981" s="5">
        <v>37011</v>
      </c>
      <c r="C981" t="s">
        <v>2905</v>
      </c>
      <c r="D981" t="s">
        <v>1717</v>
      </c>
      <c r="E981" t="s">
        <v>2881</v>
      </c>
      <c r="F981" t="s">
        <v>1978</v>
      </c>
      <c r="G981" s="6">
        <v>310</v>
      </c>
    </row>
    <row r="982" spans="1:7" hidden="1" outlineLevel="2" x14ac:dyDescent="0.25">
      <c r="A982" s="7">
        <v>15</v>
      </c>
      <c r="B982" s="5">
        <v>37011</v>
      </c>
      <c r="C982" t="s">
        <v>2906</v>
      </c>
      <c r="D982" t="s">
        <v>1717</v>
      </c>
      <c r="E982" t="s">
        <v>2881</v>
      </c>
      <c r="F982" t="s">
        <v>1770</v>
      </c>
      <c r="G982" s="6">
        <v>155</v>
      </c>
    </row>
    <row r="983" spans="1:7" hidden="1" outlineLevel="2" x14ac:dyDescent="0.25">
      <c r="A983" s="7">
        <v>762286</v>
      </c>
      <c r="B983" s="5">
        <v>37011</v>
      </c>
      <c r="C983" t="s">
        <v>1787</v>
      </c>
      <c r="D983" t="s">
        <v>1717</v>
      </c>
      <c r="E983" t="s">
        <v>2881</v>
      </c>
      <c r="F983" t="s">
        <v>1770</v>
      </c>
      <c r="G983" s="6">
        <v>2625</v>
      </c>
    </row>
    <row r="984" spans="1:7" hidden="1" outlineLevel="2" x14ac:dyDescent="0.25">
      <c r="A984" s="7" t="s">
        <v>2940</v>
      </c>
      <c r="B984" s="5">
        <v>37011</v>
      </c>
      <c r="C984" t="s">
        <v>2941</v>
      </c>
      <c r="D984" t="s">
        <v>1717</v>
      </c>
      <c r="E984" t="s">
        <v>2495</v>
      </c>
      <c r="F984" t="s">
        <v>1721</v>
      </c>
      <c r="G984" s="6">
        <v>0</v>
      </c>
    </row>
    <row r="985" spans="1:7" hidden="1" outlineLevel="2" x14ac:dyDescent="0.25">
      <c r="A985" s="7" t="s">
        <v>2942</v>
      </c>
      <c r="B985" s="5">
        <v>37011</v>
      </c>
      <c r="C985" t="s">
        <v>2943</v>
      </c>
      <c r="D985" t="s">
        <v>1717</v>
      </c>
      <c r="E985" t="s">
        <v>2495</v>
      </c>
      <c r="F985" t="s">
        <v>1729</v>
      </c>
      <c r="G985" s="6">
        <v>0</v>
      </c>
    </row>
    <row r="986" spans="1:7" hidden="1" outlineLevel="2" x14ac:dyDescent="0.25">
      <c r="A986" s="7" t="s">
        <v>2944</v>
      </c>
      <c r="B986" s="5">
        <v>37011</v>
      </c>
      <c r="C986" t="s">
        <v>1759</v>
      </c>
      <c r="D986" t="s">
        <v>1717</v>
      </c>
      <c r="E986" t="s">
        <v>2495</v>
      </c>
      <c r="F986" t="s">
        <v>1721</v>
      </c>
      <c r="G986" s="6">
        <v>0</v>
      </c>
    </row>
    <row r="987" spans="1:7" hidden="1" outlineLevel="2" x14ac:dyDescent="0.25">
      <c r="A987" s="7" t="s">
        <v>2949</v>
      </c>
      <c r="B987" s="5">
        <v>37011</v>
      </c>
      <c r="C987" t="s">
        <v>2941</v>
      </c>
      <c r="D987" t="s">
        <v>1717</v>
      </c>
      <c r="E987" t="s">
        <v>1371</v>
      </c>
      <c r="F987" t="s">
        <v>1721</v>
      </c>
      <c r="G987" s="6">
        <v>775</v>
      </c>
    </row>
    <row r="988" spans="1:7" s="11" customFormat="1" hidden="1" outlineLevel="2" x14ac:dyDescent="0.25">
      <c r="A988" s="9" t="s">
        <v>2942</v>
      </c>
      <c r="B988" s="10">
        <v>37011</v>
      </c>
      <c r="C988" s="11" t="s">
        <v>2943</v>
      </c>
      <c r="D988" s="11" t="s">
        <v>1717</v>
      </c>
      <c r="E988" s="11" t="s">
        <v>1371</v>
      </c>
      <c r="F988" s="11" t="s">
        <v>2794</v>
      </c>
      <c r="G988" s="6">
        <v>30000</v>
      </c>
    </row>
    <row r="989" spans="1:7" hidden="1" outlineLevel="2" x14ac:dyDescent="0.25">
      <c r="A989" s="33" t="s">
        <v>659</v>
      </c>
      <c r="B989" s="34">
        <v>37012</v>
      </c>
      <c r="C989" s="35" t="s">
        <v>2364</v>
      </c>
      <c r="D989" s="35" t="s">
        <v>1717</v>
      </c>
      <c r="E989" s="29" t="s">
        <v>1782</v>
      </c>
      <c r="F989" s="35" t="s">
        <v>1978</v>
      </c>
      <c r="G989" s="36">
        <v>156</v>
      </c>
    </row>
    <row r="990" spans="1:7" hidden="1" outlineLevel="2" x14ac:dyDescent="0.25">
      <c r="A990" s="33" t="s">
        <v>768</v>
      </c>
      <c r="B990" s="34">
        <v>37012</v>
      </c>
      <c r="C990" s="35" t="s">
        <v>769</v>
      </c>
      <c r="D990" s="35" t="s">
        <v>1717</v>
      </c>
      <c r="E990" s="29" t="s">
        <v>1785</v>
      </c>
      <c r="F990" s="35" t="s">
        <v>1814</v>
      </c>
      <c r="G990" s="36">
        <v>80.400000000000006</v>
      </c>
    </row>
    <row r="991" spans="1:7" hidden="1" outlineLevel="2" x14ac:dyDescent="0.25">
      <c r="A991" s="33" t="s">
        <v>789</v>
      </c>
      <c r="B991" s="34">
        <v>37012</v>
      </c>
      <c r="C991" s="35" t="s">
        <v>790</v>
      </c>
      <c r="D991" s="35" t="s">
        <v>1717</v>
      </c>
      <c r="E991" s="29" t="s">
        <v>1811</v>
      </c>
      <c r="F991" s="35" t="s">
        <v>760</v>
      </c>
      <c r="G991" s="36">
        <v>5829</v>
      </c>
    </row>
    <row r="992" spans="1:7" hidden="1" outlineLevel="2" x14ac:dyDescent="0.25">
      <c r="A992" s="33" t="s">
        <v>801</v>
      </c>
      <c r="B992" s="34">
        <v>37012</v>
      </c>
      <c r="C992" s="35" t="s">
        <v>802</v>
      </c>
      <c r="D992" s="35" t="s">
        <v>1717</v>
      </c>
      <c r="E992" s="29" t="s">
        <v>1509</v>
      </c>
      <c r="F992" s="35" t="s">
        <v>1721</v>
      </c>
      <c r="G992" s="36">
        <v>3830</v>
      </c>
    </row>
    <row r="993" spans="1:7" hidden="1" outlineLevel="2" x14ac:dyDescent="0.25">
      <c r="A993" s="33" t="s">
        <v>666</v>
      </c>
      <c r="B993" s="34">
        <v>37013</v>
      </c>
      <c r="C993" s="35" t="s">
        <v>1880</v>
      </c>
      <c r="D993" s="35" t="s">
        <v>1717</v>
      </c>
      <c r="E993" s="29" t="s">
        <v>2408</v>
      </c>
      <c r="F993" s="35" t="s">
        <v>1718</v>
      </c>
      <c r="G993" s="36">
        <v>1147.5</v>
      </c>
    </row>
    <row r="994" spans="1:7" hidden="1" outlineLevel="2" x14ac:dyDescent="0.25">
      <c r="A994" s="33" t="s">
        <v>791</v>
      </c>
      <c r="B994" s="34">
        <v>37013</v>
      </c>
      <c r="C994" s="35" t="s">
        <v>2818</v>
      </c>
      <c r="D994" s="35" t="s">
        <v>1717</v>
      </c>
      <c r="E994" s="29" t="s">
        <v>1811</v>
      </c>
      <c r="F994" s="35" t="s">
        <v>1771</v>
      </c>
      <c r="G994" s="36">
        <v>2100</v>
      </c>
    </row>
    <row r="995" spans="1:7" hidden="1" outlineLevel="2" x14ac:dyDescent="0.25">
      <c r="A995" s="33">
        <v>8</v>
      </c>
      <c r="B995" s="34">
        <v>37014</v>
      </c>
      <c r="C995" s="35" t="s">
        <v>740</v>
      </c>
      <c r="D995" s="35" t="s">
        <v>1717</v>
      </c>
      <c r="E995" s="29" t="s">
        <v>1780</v>
      </c>
      <c r="F995" s="35" t="s">
        <v>1729</v>
      </c>
      <c r="G995" s="36">
        <v>52918.79</v>
      </c>
    </row>
    <row r="996" spans="1:7" hidden="1" outlineLevel="2" x14ac:dyDescent="0.25">
      <c r="A996" s="33" t="s">
        <v>741</v>
      </c>
      <c r="B996" s="34">
        <v>37014</v>
      </c>
      <c r="C996" s="35" t="s">
        <v>742</v>
      </c>
      <c r="D996" s="35" t="s">
        <v>1717</v>
      </c>
      <c r="E996" s="29" t="s">
        <v>1780</v>
      </c>
      <c r="F996" s="35" t="s">
        <v>1729</v>
      </c>
      <c r="G996" s="36">
        <v>100000</v>
      </c>
    </row>
    <row r="997" spans="1:7" hidden="1" outlineLevel="2" x14ac:dyDescent="0.25">
      <c r="A997" s="33">
        <v>770770</v>
      </c>
      <c r="B997" s="34">
        <v>37014</v>
      </c>
      <c r="C997" s="35" t="s">
        <v>743</v>
      </c>
      <c r="D997" s="35" t="s">
        <v>1717</v>
      </c>
      <c r="E997" s="29" t="s">
        <v>1780</v>
      </c>
      <c r="F997" s="35" t="s">
        <v>1729</v>
      </c>
      <c r="G997" s="36">
        <v>27000</v>
      </c>
    </row>
    <row r="998" spans="1:7" hidden="1" outlineLevel="2" x14ac:dyDescent="0.25">
      <c r="A998" s="33">
        <v>770804</v>
      </c>
      <c r="B998" s="34">
        <v>37014</v>
      </c>
      <c r="C998" s="35" t="s">
        <v>744</v>
      </c>
      <c r="D998" s="35" t="s">
        <v>1717</v>
      </c>
      <c r="E998" s="29" t="s">
        <v>1780</v>
      </c>
      <c r="F998" s="35" t="s">
        <v>1765</v>
      </c>
      <c r="G998" s="36">
        <v>12200</v>
      </c>
    </row>
    <row r="999" spans="1:7" hidden="1" outlineLevel="2" x14ac:dyDescent="0.25">
      <c r="A999" s="33" t="s">
        <v>770</v>
      </c>
      <c r="B999" s="34">
        <v>37014</v>
      </c>
      <c r="C999" s="35" t="s">
        <v>771</v>
      </c>
      <c r="D999" s="35" t="s">
        <v>1717</v>
      </c>
      <c r="E999" s="29" t="s">
        <v>1785</v>
      </c>
      <c r="F999" s="35" t="s">
        <v>1814</v>
      </c>
      <c r="G999" s="36">
        <v>897</v>
      </c>
    </row>
    <row r="1000" spans="1:7" hidden="1" outlineLevel="2" x14ac:dyDescent="0.25">
      <c r="A1000" s="33" t="s">
        <v>2366</v>
      </c>
      <c r="B1000" s="34">
        <v>37014</v>
      </c>
      <c r="C1000" s="35" t="s">
        <v>754</v>
      </c>
      <c r="D1000" s="35" t="s">
        <v>1717</v>
      </c>
      <c r="E1000" s="29" t="s">
        <v>1509</v>
      </c>
      <c r="F1000" s="35" t="s">
        <v>1718</v>
      </c>
      <c r="G1000" s="36">
        <v>750</v>
      </c>
    </row>
    <row r="1001" spans="1:7" hidden="1" outlineLevel="2" x14ac:dyDescent="0.25">
      <c r="A1001" s="33" t="s">
        <v>673</v>
      </c>
      <c r="B1001" s="34">
        <v>37015</v>
      </c>
      <c r="C1001" s="35" t="s">
        <v>1804</v>
      </c>
      <c r="D1001" s="35" t="s">
        <v>1717</v>
      </c>
      <c r="E1001" s="29" t="s">
        <v>1776</v>
      </c>
      <c r="F1001" s="35" t="s">
        <v>1788</v>
      </c>
      <c r="G1001" s="36">
        <v>374</v>
      </c>
    </row>
    <row r="1002" spans="1:7" hidden="1" outlineLevel="2" x14ac:dyDescent="0.25">
      <c r="A1002" s="33">
        <v>775685</v>
      </c>
      <c r="B1002" s="34">
        <v>37018</v>
      </c>
      <c r="C1002" s="35" t="s">
        <v>661</v>
      </c>
      <c r="D1002" s="35" t="s">
        <v>1717</v>
      </c>
      <c r="E1002" s="29" t="s">
        <v>1780</v>
      </c>
      <c r="F1002" s="35" t="s">
        <v>1729</v>
      </c>
      <c r="G1002" s="36">
        <v>0</v>
      </c>
    </row>
    <row r="1003" spans="1:7" hidden="1" outlineLevel="2" x14ac:dyDescent="0.25">
      <c r="A1003" s="33" t="s">
        <v>803</v>
      </c>
      <c r="B1003" s="34">
        <v>37018</v>
      </c>
      <c r="C1003" s="35" t="s">
        <v>2943</v>
      </c>
      <c r="D1003" s="35" t="s">
        <v>1717</v>
      </c>
      <c r="E1003" s="29" t="s">
        <v>1509</v>
      </c>
      <c r="F1003" s="35" t="s">
        <v>1729</v>
      </c>
      <c r="G1003" s="36">
        <v>33072</v>
      </c>
    </row>
    <row r="1004" spans="1:7" hidden="1" outlineLevel="2" x14ac:dyDescent="0.25">
      <c r="A1004" s="33" t="s">
        <v>804</v>
      </c>
      <c r="B1004" s="34">
        <v>37018</v>
      </c>
      <c r="C1004" s="35" t="s">
        <v>1759</v>
      </c>
      <c r="D1004" s="35" t="s">
        <v>1717</v>
      </c>
      <c r="E1004" s="29" t="s">
        <v>1509</v>
      </c>
      <c r="F1004" s="35" t="s">
        <v>1721</v>
      </c>
      <c r="G1004" s="36">
        <v>950</v>
      </c>
    </row>
    <row r="1005" spans="1:7" hidden="1" outlineLevel="2" x14ac:dyDescent="0.25">
      <c r="A1005" s="33" t="s">
        <v>660</v>
      </c>
      <c r="B1005" s="34">
        <v>37019</v>
      </c>
      <c r="C1005" s="35" t="s">
        <v>661</v>
      </c>
      <c r="D1005" s="35" t="s">
        <v>1717</v>
      </c>
      <c r="E1005" s="29" t="s">
        <v>1782</v>
      </c>
      <c r="F1005" s="35" t="s">
        <v>1729</v>
      </c>
      <c r="G1005" s="36">
        <v>20078</v>
      </c>
    </row>
    <row r="1006" spans="1:7" hidden="1" outlineLevel="2" x14ac:dyDescent="0.25">
      <c r="A1006" s="33" t="s">
        <v>674</v>
      </c>
      <c r="B1006" s="34">
        <v>37019</v>
      </c>
      <c r="C1006" s="35" t="s">
        <v>1856</v>
      </c>
      <c r="D1006" s="35" t="s">
        <v>1717</v>
      </c>
      <c r="E1006" s="29" t="s">
        <v>1776</v>
      </c>
      <c r="F1006" s="35" t="s">
        <v>1990</v>
      </c>
      <c r="G1006" s="36">
        <v>577</v>
      </c>
    </row>
    <row r="1007" spans="1:7" hidden="1" outlineLevel="2" x14ac:dyDescent="0.25">
      <c r="A1007" s="33">
        <v>759508</v>
      </c>
      <c r="B1007" s="34">
        <v>37019</v>
      </c>
      <c r="C1007" s="35" t="s">
        <v>681</v>
      </c>
      <c r="D1007" s="35" t="s">
        <v>1717</v>
      </c>
      <c r="E1007" s="29" t="s">
        <v>1378</v>
      </c>
      <c r="F1007" s="35" t="s">
        <v>1718</v>
      </c>
      <c r="G1007" s="36">
        <v>27968</v>
      </c>
    </row>
    <row r="1008" spans="1:7" hidden="1" outlineLevel="2" x14ac:dyDescent="0.25">
      <c r="A1008" s="33" t="s">
        <v>729</v>
      </c>
      <c r="B1008" s="34">
        <v>37019</v>
      </c>
      <c r="C1008" s="35" t="s">
        <v>1739</v>
      </c>
      <c r="D1008" s="35" t="s">
        <v>1717</v>
      </c>
      <c r="E1008" s="29" t="s">
        <v>1680</v>
      </c>
      <c r="F1008" s="35" t="s">
        <v>1718</v>
      </c>
      <c r="G1008" s="36">
        <v>1817</v>
      </c>
    </row>
    <row r="1009" spans="1:7" hidden="1" outlineLevel="2" x14ac:dyDescent="0.25">
      <c r="A1009" s="33" t="s">
        <v>805</v>
      </c>
      <c r="B1009" s="34">
        <v>37019</v>
      </c>
      <c r="C1009" s="35" t="s">
        <v>2943</v>
      </c>
      <c r="D1009" s="35" t="s">
        <v>1717</v>
      </c>
      <c r="E1009" s="29" t="s">
        <v>1509</v>
      </c>
      <c r="F1009" s="35" t="s">
        <v>1729</v>
      </c>
      <c r="G1009" s="36">
        <v>22050</v>
      </c>
    </row>
    <row r="1010" spans="1:7" hidden="1" outlineLevel="2" x14ac:dyDescent="0.25">
      <c r="A1010" s="33" t="s">
        <v>675</v>
      </c>
      <c r="B1010" s="34">
        <v>37020</v>
      </c>
      <c r="C1010" s="35" t="s">
        <v>1856</v>
      </c>
      <c r="D1010" s="35" t="s">
        <v>1717</v>
      </c>
      <c r="E1010" s="29" t="s">
        <v>1776</v>
      </c>
      <c r="F1010" s="35" t="s">
        <v>1990</v>
      </c>
      <c r="G1010" s="36">
        <v>1848</v>
      </c>
    </row>
    <row r="1011" spans="1:7" hidden="1" outlineLevel="2" x14ac:dyDescent="0.25">
      <c r="A1011" s="33" t="s">
        <v>676</v>
      </c>
      <c r="B1011" s="34">
        <v>37020</v>
      </c>
      <c r="C1011" s="35" t="s">
        <v>1856</v>
      </c>
      <c r="D1011" s="35" t="s">
        <v>1717</v>
      </c>
      <c r="E1011" s="29" t="s">
        <v>1776</v>
      </c>
      <c r="F1011" s="35" t="s">
        <v>1990</v>
      </c>
      <c r="G1011" s="36">
        <v>1323</v>
      </c>
    </row>
    <row r="1012" spans="1:7" hidden="1" outlineLevel="2" x14ac:dyDescent="0.25">
      <c r="A1012" s="33">
        <v>780652</v>
      </c>
      <c r="B1012" s="34">
        <v>37020</v>
      </c>
      <c r="C1012" s="35" t="s">
        <v>745</v>
      </c>
      <c r="D1012" s="35" t="s">
        <v>1717</v>
      </c>
      <c r="E1012" s="29" t="s">
        <v>1780</v>
      </c>
      <c r="F1012" s="35" t="s">
        <v>1721</v>
      </c>
      <c r="G1012" s="36">
        <v>2730</v>
      </c>
    </row>
    <row r="1013" spans="1:7" hidden="1" outlineLevel="2" x14ac:dyDescent="0.25">
      <c r="A1013" s="33">
        <v>780739</v>
      </c>
      <c r="B1013" s="34">
        <v>37020</v>
      </c>
      <c r="C1013" s="35" t="s">
        <v>771</v>
      </c>
      <c r="D1013" s="35" t="s">
        <v>1717</v>
      </c>
      <c r="E1013" s="29" t="s">
        <v>1785</v>
      </c>
      <c r="F1013" s="35" t="s">
        <v>1814</v>
      </c>
      <c r="G1013" s="36">
        <f>798+298</f>
        <v>1096</v>
      </c>
    </row>
    <row r="1014" spans="1:7" hidden="1" outlineLevel="2" x14ac:dyDescent="0.25">
      <c r="A1014" s="33" t="s">
        <v>792</v>
      </c>
      <c r="B1014" s="34">
        <v>37020</v>
      </c>
      <c r="C1014" s="35" t="s">
        <v>1958</v>
      </c>
      <c r="D1014" s="35" t="s">
        <v>1717</v>
      </c>
      <c r="E1014" s="29" t="s">
        <v>793</v>
      </c>
      <c r="F1014" s="35" t="s">
        <v>1718</v>
      </c>
      <c r="G1014" s="36">
        <v>673</v>
      </c>
    </row>
    <row r="1015" spans="1:7" hidden="1" outlineLevel="2" x14ac:dyDescent="0.25">
      <c r="A1015" s="33" t="s">
        <v>794</v>
      </c>
      <c r="B1015" s="34">
        <v>37020</v>
      </c>
      <c r="C1015" s="35" t="s">
        <v>1958</v>
      </c>
      <c r="D1015" s="35" t="s">
        <v>1717</v>
      </c>
      <c r="E1015" s="29" t="s">
        <v>793</v>
      </c>
      <c r="F1015" s="35" t="s">
        <v>1718</v>
      </c>
      <c r="G1015" s="36">
        <v>673</v>
      </c>
    </row>
    <row r="1016" spans="1:7" hidden="1" outlineLevel="2" x14ac:dyDescent="0.25">
      <c r="A1016" s="33" t="s">
        <v>806</v>
      </c>
      <c r="B1016" s="34">
        <v>37020</v>
      </c>
      <c r="C1016" s="35" t="s">
        <v>1880</v>
      </c>
      <c r="D1016" s="35" t="s">
        <v>1717</v>
      </c>
      <c r="E1016" s="29" t="s">
        <v>1509</v>
      </c>
      <c r="F1016" s="35" t="s">
        <v>1718</v>
      </c>
      <c r="G1016" s="36">
        <v>300</v>
      </c>
    </row>
    <row r="1017" spans="1:7" hidden="1" outlineLevel="2" x14ac:dyDescent="0.25">
      <c r="A1017" s="33" t="s">
        <v>807</v>
      </c>
      <c r="B1017" s="34">
        <v>37020</v>
      </c>
      <c r="C1017" s="35" t="s">
        <v>1737</v>
      </c>
      <c r="D1017" s="35" t="s">
        <v>1717</v>
      </c>
      <c r="E1017" s="29" t="s">
        <v>1509</v>
      </c>
      <c r="F1017" s="35" t="s">
        <v>1718</v>
      </c>
      <c r="G1017" s="36">
        <v>262</v>
      </c>
    </row>
    <row r="1018" spans="1:7" hidden="1" outlineLevel="2" x14ac:dyDescent="0.25">
      <c r="A1018" s="33" t="s">
        <v>808</v>
      </c>
      <c r="B1018" s="34">
        <v>37020</v>
      </c>
      <c r="C1018" s="35" t="s">
        <v>1735</v>
      </c>
      <c r="D1018" s="35" t="s">
        <v>1717</v>
      </c>
      <c r="E1018" s="29" t="s">
        <v>1509</v>
      </c>
      <c r="F1018" s="35" t="s">
        <v>1718</v>
      </c>
      <c r="G1018" s="36">
        <v>486</v>
      </c>
    </row>
    <row r="1019" spans="1:7" hidden="1" outlineLevel="2" x14ac:dyDescent="0.25">
      <c r="A1019" s="33" t="s">
        <v>1738</v>
      </c>
      <c r="B1019" s="34">
        <v>37020</v>
      </c>
      <c r="C1019" s="35" t="s">
        <v>1739</v>
      </c>
      <c r="D1019" s="35" t="s">
        <v>1717</v>
      </c>
      <c r="E1019" s="29" t="s">
        <v>1509</v>
      </c>
      <c r="F1019" s="35" t="s">
        <v>1718</v>
      </c>
      <c r="G1019" s="36">
        <v>736</v>
      </c>
    </row>
    <row r="1020" spans="1:7" hidden="1" outlineLevel="2" x14ac:dyDescent="0.25">
      <c r="A1020" s="33" t="s">
        <v>662</v>
      </c>
      <c r="B1020" s="34">
        <v>37021</v>
      </c>
      <c r="C1020" s="35" t="s">
        <v>1856</v>
      </c>
      <c r="D1020" s="35" t="s">
        <v>1717</v>
      </c>
      <c r="E1020" s="29" t="s">
        <v>1857</v>
      </c>
      <c r="F1020" s="35" t="s">
        <v>1721</v>
      </c>
      <c r="G1020" s="36">
        <v>25000</v>
      </c>
    </row>
    <row r="1021" spans="1:7" hidden="1" outlineLevel="2" x14ac:dyDescent="0.25">
      <c r="A1021" s="33" t="s">
        <v>675</v>
      </c>
      <c r="B1021" s="34">
        <v>37021</v>
      </c>
      <c r="C1021" s="35" t="s">
        <v>1856</v>
      </c>
      <c r="D1021" s="35" t="s">
        <v>1717</v>
      </c>
      <c r="E1021" s="29" t="s">
        <v>1776</v>
      </c>
      <c r="F1021" s="35" t="s">
        <v>1990</v>
      </c>
      <c r="G1021" s="36">
        <v>-1848</v>
      </c>
    </row>
    <row r="1022" spans="1:7" hidden="1" outlineLevel="2" x14ac:dyDescent="0.25">
      <c r="A1022" s="33" t="s">
        <v>676</v>
      </c>
      <c r="B1022" s="34">
        <v>37021</v>
      </c>
      <c r="C1022" s="35" t="s">
        <v>1856</v>
      </c>
      <c r="D1022" s="35" t="s">
        <v>1717</v>
      </c>
      <c r="E1022" s="29" t="s">
        <v>1776</v>
      </c>
      <c r="F1022" s="35" t="s">
        <v>1990</v>
      </c>
      <c r="G1022" s="36">
        <v>-1323</v>
      </c>
    </row>
    <row r="1023" spans="1:7" hidden="1" outlineLevel="2" x14ac:dyDescent="0.25">
      <c r="A1023" s="33" t="s">
        <v>729</v>
      </c>
      <c r="B1023" s="34">
        <v>37021</v>
      </c>
      <c r="C1023" s="35" t="s">
        <v>1739</v>
      </c>
      <c r="D1023" s="35" t="s">
        <v>1717</v>
      </c>
      <c r="E1023" s="29" t="s">
        <v>1680</v>
      </c>
      <c r="F1023" s="35" t="s">
        <v>1718</v>
      </c>
      <c r="G1023" s="36">
        <v>-1800</v>
      </c>
    </row>
    <row r="1024" spans="1:7" hidden="1" outlineLevel="2" x14ac:dyDescent="0.25">
      <c r="A1024" s="33" t="s">
        <v>826</v>
      </c>
      <c r="B1024" s="34">
        <v>37021</v>
      </c>
      <c r="C1024" s="35" t="s">
        <v>827</v>
      </c>
      <c r="D1024" s="35" t="s">
        <v>1717</v>
      </c>
      <c r="E1024" s="29" t="s">
        <v>1966</v>
      </c>
      <c r="F1024" s="35" t="s">
        <v>1729</v>
      </c>
      <c r="G1024" s="36">
        <v>90600</v>
      </c>
    </row>
    <row r="1025" spans="1:7" hidden="1" outlineLevel="2" x14ac:dyDescent="0.25">
      <c r="A1025" s="33" t="s">
        <v>809</v>
      </c>
      <c r="B1025" s="34">
        <v>37022</v>
      </c>
      <c r="C1025" s="35" t="s">
        <v>1739</v>
      </c>
      <c r="D1025" s="35" t="s">
        <v>1717</v>
      </c>
      <c r="E1025" s="29" t="s">
        <v>1509</v>
      </c>
      <c r="F1025" s="35" t="s">
        <v>1718</v>
      </c>
      <c r="G1025" s="36">
        <v>7200</v>
      </c>
    </row>
    <row r="1026" spans="1:7" hidden="1" outlineLevel="2" x14ac:dyDescent="0.25">
      <c r="A1026" s="33" t="s">
        <v>772</v>
      </c>
      <c r="B1026" s="34">
        <v>37025</v>
      </c>
      <c r="C1026" s="35" t="s">
        <v>773</v>
      </c>
      <c r="D1026" s="35" t="s">
        <v>1717</v>
      </c>
      <c r="E1026" s="29" t="s">
        <v>1785</v>
      </c>
      <c r="F1026" s="35" t="s">
        <v>1814</v>
      </c>
      <c r="G1026" s="36">
        <v>718</v>
      </c>
    </row>
    <row r="1027" spans="1:7" hidden="1" outlineLevel="2" x14ac:dyDescent="0.25">
      <c r="A1027" s="33">
        <v>787837</v>
      </c>
      <c r="B1027" s="34">
        <v>37025</v>
      </c>
      <c r="C1027" s="35" t="s">
        <v>1958</v>
      </c>
      <c r="D1027" s="35" t="s">
        <v>1717</v>
      </c>
      <c r="E1027" s="29" t="s">
        <v>1811</v>
      </c>
      <c r="F1027" s="35" t="s">
        <v>1718</v>
      </c>
      <c r="G1027" s="36">
        <v>340</v>
      </c>
    </row>
    <row r="1028" spans="1:7" hidden="1" outlineLevel="2" x14ac:dyDescent="0.25">
      <c r="A1028" s="33" t="s">
        <v>774</v>
      </c>
      <c r="B1028" s="34">
        <v>37026</v>
      </c>
      <c r="C1028" s="35" t="s">
        <v>1815</v>
      </c>
      <c r="D1028" s="35" t="s">
        <v>1717</v>
      </c>
      <c r="E1028" s="29" t="s">
        <v>1785</v>
      </c>
      <c r="F1028" s="35" t="s">
        <v>1814</v>
      </c>
      <c r="G1028" s="36">
        <v>798</v>
      </c>
    </row>
    <row r="1029" spans="1:7" hidden="1" outlineLevel="2" x14ac:dyDescent="0.25">
      <c r="A1029" s="33" t="s">
        <v>734</v>
      </c>
      <c r="B1029" s="34">
        <v>37027</v>
      </c>
      <c r="C1029" s="35" t="s">
        <v>735</v>
      </c>
      <c r="D1029" s="35" t="s">
        <v>1717</v>
      </c>
      <c r="E1029" s="29" t="s">
        <v>736</v>
      </c>
      <c r="F1029" s="35" t="s">
        <v>1770</v>
      </c>
      <c r="G1029" s="36">
        <v>4500</v>
      </c>
    </row>
    <row r="1030" spans="1:7" hidden="1" outlineLevel="2" x14ac:dyDescent="0.25">
      <c r="A1030" s="33" t="s">
        <v>746</v>
      </c>
      <c r="B1030" s="34">
        <v>37027</v>
      </c>
      <c r="C1030" s="35" t="s">
        <v>2467</v>
      </c>
      <c r="D1030" s="35" t="s">
        <v>1717</v>
      </c>
      <c r="E1030" s="29" t="s">
        <v>747</v>
      </c>
      <c r="F1030" s="35" t="s">
        <v>1729</v>
      </c>
      <c r="G1030" s="36">
        <v>51637.5</v>
      </c>
    </row>
    <row r="1031" spans="1:7" hidden="1" outlineLevel="2" x14ac:dyDescent="0.25">
      <c r="A1031" s="33" t="s">
        <v>775</v>
      </c>
      <c r="B1031" s="34">
        <v>37027</v>
      </c>
      <c r="C1031" s="35" t="s">
        <v>679</v>
      </c>
      <c r="D1031" s="35" t="s">
        <v>1717</v>
      </c>
      <c r="E1031" s="29" t="s">
        <v>1785</v>
      </c>
      <c r="F1031" s="35" t="s">
        <v>1770</v>
      </c>
      <c r="G1031" s="36">
        <v>1411.83</v>
      </c>
    </row>
    <row r="1032" spans="1:7" hidden="1" outlineLevel="2" x14ac:dyDescent="0.25">
      <c r="A1032" s="33" t="s">
        <v>665</v>
      </c>
      <c r="B1032" s="34">
        <v>37027</v>
      </c>
      <c r="C1032" s="35" t="s">
        <v>679</v>
      </c>
      <c r="D1032" s="35" t="s">
        <v>1717</v>
      </c>
      <c r="E1032" s="29" t="s">
        <v>1509</v>
      </c>
      <c r="F1032" s="35" t="s">
        <v>1721</v>
      </c>
      <c r="G1032" s="36">
        <v>12200</v>
      </c>
    </row>
    <row r="1033" spans="1:7" hidden="1" outlineLevel="2" x14ac:dyDescent="0.25">
      <c r="A1033" s="33" t="s">
        <v>776</v>
      </c>
      <c r="B1033" s="34">
        <v>37028</v>
      </c>
      <c r="C1033" s="35" t="s">
        <v>677</v>
      </c>
      <c r="D1033" s="35" t="s">
        <v>1717</v>
      </c>
      <c r="E1033" s="29" t="s">
        <v>1785</v>
      </c>
      <c r="F1033" s="35" t="s">
        <v>1814</v>
      </c>
      <c r="G1033" s="36">
        <v>770</v>
      </c>
    </row>
    <row r="1034" spans="1:7" hidden="1" outlineLevel="2" x14ac:dyDescent="0.25">
      <c r="A1034" s="33" t="s">
        <v>810</v>
      </c>
      <c r="B1034" s="34">
        <v>37028</v>
      </c>
      <c r="C1034" s="35" t="s">
        <v>1739</v>
      </c>
      <c r="D1034" s="35" t="s">
        <v>1717</v>
      </c>
      <c r="E1034" s="29" t="s">
        <v>1509</v>
      </c>
      <c r="F1034" s="35" t="s">
        <v>1718</v>
      </c>
      <c r="G1034" s="36">
        <v>736</v>
      </c>
    </row>
    <row r="1035" spans="1:7" hidden="1" outlineLevel="2" x14ac:dyDescent="0.25">
      <c r="A1035" s="33" t="s">
        <v>663</v>
      </c>
      <c r="B1035" s="34">
        <v>37029</v>
      </c>
      <c r="C1035" s="35" t="s">
        <v>664</v>
      </c>
      <c r="D1035" s="35" t="s">
        <v>1717</v>
      </c>
      <c r="E1035" s="29" t="s">
        <v>1782</v>
      </c>
      <c r="F1035" s="35" t="s">
        <v>1765</v>
      </c>
      <c r="G1035" s="36">
        <v>35367</v>
      </c>
    </row>
    <row r="1036" spans="1:7" hidden="1" outlineLevel="2" x14ac:dyDescent="0.25">
      <c r="A1036" s="33" t="s">
        <v>665</v>
      </c>
      <c r="B1036" s="34">
        <v>37029</v>
      </c>
      <c r="C1036" s="35" t="s">
        <v>1720</v>
      </c>
      <c r="D1036" s="35" t="s">
        <v>1717</v>
      </c>
      <c r="E1036" s="29" t="s">
        <v>1782</v>
      </c>
      <c r="F1036" s="35" t="s">
        <v>1721</v>
      </c>
      <c r="G1036" s="36">
        <v>6059</v>
      </c>
    </row>
    <row r="1037" spans="1:7" hidden="1" outlineLevel="2" x14ac:dyDescent="0.25">
      <c r="A1037" s="33" t="s">
        <v>748</v>
      </c>
      <c r="B1037" s="34">
        <v>37029</v>
      </c>
      <c r="C1037" s="35" t="s">
        <v>749</v>
      </c>
      <c r="D1037" s="35" t="s">
        <v>1717</v>
      </c>
      <c r="E1037" s="29" t="s">
        <v>1780</v>
      </c>
      <c r="F1037" s="35" t="s">
        <v>1729</v>
      </c>
      <c r="G1037" s="36">
        <v>0</v>
      </c>
    </row>
    <row r="1038" spans="1:7" hidden="1" outlineLevel="2" x14ac:dyDescent="0.25">
      <c r="A1038" s="33" t="s">
        <v>750</v>
      </c>
      <c r="B1038" s="34">
        <v>37029</v>
      </c>
      <c r="C1038" s="35" t="s">
        <v>751</v>
      </c>
      <c r="D1038" s="35" t="s">
        <v>1717</v>
      </c>
      <c r="E1038" s="29" t="s">
        <v>1780</v>
      </c>
      <c r="F1038" s="35" t="s">
        <v>1721</v>
      </c>
      <c r="G1038" s="36">
        <v>0</v>
      </c>
    </row>
    <row r="1039" spans="1:7" hidden="1" outlineLevel="2" x14ac:dyDescent="0.25">
      <c r="A1039" s="33" t="s">
        <v>752</v>
      </c>
      <c r="B1039" s="34">
        <v>37029</v>
      </c>
      <c r="C1039" s="35" t="s">
        <v>1830</v>
      </c>
      <c r="D1039" s="35" t="s">
        <v>1717</v>
      </c>
      <c r="E1039" s="29" t="s">
        <v>1780</v>
      </c>
      <c r="F1039" s="35" t="s">
        <v>1721</v>
      </c>
      <c r="G1039" s="36">
        <v>0</v>
      </c>
    </row>
    <row r="1040" spans="1:7" hidden="1" outlineLevel="2" x14ac:dyDescent="0.25">
      <c r="A1040" s="33" t="s">
        <v>777</v>
      </c>
      <c r="B1040" s="34">
        <v>37029</v>
      </c>
      <c r="C1040" s="35" t="s">
        <v>778</v>
      </c>
      <c r="D1040" s="35" t="s">
        <v>1717</v>
      </c>
      <c r="E1040" s="29" t="s">
        <v>1785</v>
      </c>
      <c r="F1040" s="35" t="s">
        <v>1770</v>
      </c>
      <c r="G1040" s="36">
        <v>1497</v>
      </c>
    </row>
    <row r="1041" spans="1:7" hidden="1" outlineLevel="2" x14ac:dyDescent="0.25">
      <c r="A1041" s="33" t="s">
        <v>795</v>
      </c>
      <c r="B1041" s="34">
        <v>37029</v>
      </c>
      <c r="C1041" s="35" t="s">
        <v>661</v>
      </c>
      <c r="D1041" s="35" t="s">
        <v>1717</v>
      </c>
      <c r="E1041" s="29" t="s">
        <v>1811</v>
      </c>
      <c r="F1041" s="35" t="s">
        <v>1729</v>
      </c>
      <c r="G1041" s="36">
        <v>0</v>
      </c>
    </row>
    <row r="1042" spans="1:7" hidden="1" outlineLevel="2" x14ac:dyDescent="0.25">
      <c r="A1042" s="33" t="s">
        <v>663</v>
      </c>
      <c r="B1042" s="34">
        <v>37029</v>
      </c>
      <c r="C1042" s="35" t="s">
        <v>664</v>
      </c>
      <c r="D1042" s="35" t="s">
        <v>1717</v>
      </c>
      <c r="E1042" s="29" t="s">
        <v>1509</v>
      </c>
      <c r="F1042" s="35" t="s">
        <v>1765</v>
      </c>
      <c r="G1042" s="36">
        <v>0</v>
      </c>
    </row>
    <row r="1043" spans="1:7" hidden="1" outlineLevel="2" x14ac:dyDescent="0.25">
      <c r="A1043" s="33">
        <v>800260</v>
      </c>
      <c r="B1043" s="34">
        <v>37032</v>
      </c>
      <c r="C1043" s="35" t="s">
        <v>1464</v>
      </c>
      <c r="D1043" s="35" t="s">
        <v>1717</v>
      </c>
      <c r="E1043" s="29" t="s">
        <v>1785</v>
      </c>
      <c r="F1043" s="35" t="s">
        <v>1770</v>
      </c>
      <c r="G1043" s="36">
        <v>493.44</v>
      </c>
    </row>
    <row r="1044" spans="1:7" hidden="1" outlineLevel="2" x14ac:dyDescent="0.25">
      <c r="A1044" s="33" t="s">
        <v>779</v>
      </c>
      <c r="B1044" s="34">
        <v>37032</v>
      </c>
      <c r="C1044" s="35" t="s">
        <v>780</v>
      </c>
      <c r="D1044" s="35" t="s">
        <v>1717</v>
      </c>
      <c r="E1044" s="29" t="s">
        <v>1785</v>
      </c>
      <c r="F1044" s="35" t="s">
        <v>1770</v>
      </c>
      <c r="G1044" s="36">
        <v>550</v>
      </c>
    </row>
    <row r="1045" spans="1:7" hidden="1" outlineLevel="2" x14ac:dyDescent="0.25">
      <c r="A1045" s="33">
        <v>788370</v>
      </c>
      <c r="B1045" s="34">
        <v>37032</v>
      </c>
      <c r="C1045" s="35" t="s">
        <v>2868</v>
      </c>
      <c r="D1045" s="35" t="s">
        <v>1717</v>
      </c>
      <c r="E1045" s="29" t="s">
        <v>1785</v>
      </c>
      <c r="F1045" s="35" t="s">
        <v>1814</v>
      </c>
      <c r="G1045" s="36">
        <v>400</v>
      </c>
    </row>
    <row r="1046" spans="1:7" hidden="1" outlineLevel="2" x14ac:dyDescent="0.25">
      <c r="A1046" s="33" t="s">
        <v>447</v>
      </c>
      <c r="B1046" s="34">
        <v>37032</v>
      </c>
      <c r="C1046" s="35" t="s">
        <v>811</v>
      </c>
      <c r="D1046" s="35" t="s">
        <v>1717</v>
      </c>
      <c r="E1046" s="29" t="s">
        <v>1509</v>
      </c>
      <c r="F1046" s="35" t="s">
        <v>1718</v>
      </c>
      <c r="G1046" s="36">
        <v>1913</v>
      </c>
    </row>
    <row r="1047" spans="1:7" hidden="1" outlineLevel="2" x14ac:dyDescent="0.25">
      <c r="A1047" s="33" t="s">
        <v>670</v>
      </c>
      <c r="B1047" s="34">
        <v>37033</v>
      </c>
      <c r="C1047" s="35" t="s">
        <v>668</v>
      </c>
      <c r="D1047" s="35" t="s">
        <v>1717</v>
      </c>
      <c r="E1047" s="29" t="s">
        <v>671</v>
      </c>
      <c r="F1047" s="35" t="s">
        <v>1718</v>
      </c>
      <c r="G1047" s="36">
        <v>56</v>
      </c>
    </row>
    <row r="1048" spans="1:7" hidden="1" outlineLevel="2" x14ac:dyDescent="0.25">
      <c r="A1048" s="33" t="s">
        <v>672</v>
      </c>
      <c r="B1048" s="34">
        <v>37033</v>
      </c>
      <c r="C1048" s="35" t="s">
        <v>668</v>
      </c>
      <c r="D1048" s="35" t="s">
        <v>1717</v>
      </c>
      <c r="E1048" s="29" t="s">
        <v>671</v>
      </c>
      <c r="F1048" s="35" t="s">
        <v>1718</v>
      </c>
      <c r="G1048" s="36">
        <v>1875</v>
      </c>
    </row>
    <row r="1049" spans="1:7" hidden="1" outlineLevel="2" x14ac:dyDescent="0.25">
      <c r="A1049" s="33">
        <v>7</v>
      </c>
      <c r="B1049" s="34">
        <v>37033</v>
      </c>
      <c r="C1049" s="35" t="s">
        <v>677</v>
      </c>
      <c r="D1049" s="35" t="s">
        <v>1717</v>
      </c>
      <c r="E1049" s="29" t="s">
        <v>1776</v>
      </c>
      <c r="F1049" s="35" t="s">
        <v>1721</v>
      </c>
      <c r="G1049" s="36">
        <v>1540</v>
      </c>
    </row>
    <row r="1050" spans="1:7" hidden="1" outlineLevel="2" x14ac:dyDescent="0.25">
      <c r="A1050" s="33" t="s">
        <v>753</v>
      </c>
      <c r="B1050" s="34">
        <v>37033</v>
      </c>
      <c r="C1050" s="35" t="s">
        <v>754</v>
      </c>
      <c r="D1050" s="35" t="s">
        <v>1717</v>
      </c>
      <c r="E1050" s="29" t="s">
        <v>747</v>
      </c>
      <c r="F1050" s="35" t="s">
        <v>1718</v>
      </c>
      <c r="G1050" s="36">
        <v>375</v>
      </c>
    </row>
    <row r="1051" spans="1:7" hidden="1" outlineLevel="2" x14ac:dyDescent="0.25">
      <c r="A1051" s="33" t="s">
        <v>781</v>
      </c>
      <c r="B1051" s="34">
        <v>37033</v>
      </c>
      <c r="C1051" s="35" t="s">
        <v>1464</v>
      </c>
      <c r="D1051" s="35" t="s">
        <v>1717</v>
      </c>
      <c r="E1051" s="29" t="s">
        <v>1785</v>
      </c>
      <c r="F1051" s="35" t="s">
        <v>1770</v>
      </c>
      <c r="G1051" s="36">
        <v>325</v>
      </c>
    </row>
    <row r="1052" spans="1:7" hidden="1" outlineLevel="2" x14ac:dyDescent="0.25">
      <c r="A1052" s="33" t="s">
        <v>796</v>
      </c>
      <c r="B1052" s="34">
        <v>37033</v>
      </c>
      <c r="C1052" s="35" t="s">
        <v>668</v>
      </c>
      <c r="D1052" s="35" t="s">
        <v>1717</v>
      </c>
      <c r="E1052" s="29" t="s">
        <v>1811</v>
      </c>
      <c r="F1052" s="35" t="s">
        <v>1718</v>
      </c>
      <c r="G1052" s="36">
        <v>1841</v>
      </c>
    </row>
    <row r="1053" spans="1:7" hidden="1" outlineLevel="2" x14ac:dyDescent="0.25">
      <c r="A1053" s="33" t="s">
        <v>797</v>
      </c>
      <c r="B1053" s="34">
        <v>37033</v>
      </c>
      <c r="C1053" s="35" t="s">
        <v>668</v>
      </c>
      <c r="D1053" s="35" t="s">
        <v>1717</v>
      </c>
      <c r="E1053" s="29" t="s">
        <v>1811</v>
      </c>
      <c r="F1053" s="35" t="s">
        <v>1718</v>
      </c>
      <c r="G1053" s="36">
        <v>1125</v>
      </c>
    </row>
    <row r="1054" spans="1:7" hidden="1" outlineLevel="2" x14ac:dyDescent="0.25">
      <c r="A1054" s="33">
        <v>9</v>
      </c>
      <c r="B1054" s="34">
        <v>37033</v>
      </c>
      <c r="C1054" s="35" t="s">
        <v>798</v>
      </c>
      <c r="D1054" s="35" t="s">
        <v>1717</v>
      </c>
      <c r="E1054" s="29" t="s">
        <v>1960</v>
      </c>
      <c r="F1054" s="35" t="s">
        <v>1770</v>
      </c>
      <c r="G1054" s="36">
        <v>750</v>
      </c>
    </row>
    <row r="1055" spans="1:7" hidden="1" outlineLevel="2" x14ac:dyDescent="0.25">
      <c r="A1055" s="33">
        <v>363426</v>
      </c>
      <c r="B1055" s="34">
        <v>37033</v>
      </c>
      <c r="C1055" s="35" t="s">
        <v>2943</v>
      </c>
      <c r="D1055" s="35" t="s">
        <v>1717</v>
      </c>
      <c r="E1055" s="29" t="s">
        <v>1509</v>
      </c>
      <c r="F1055" s="35" t="s">
        <v>1729</v>
      </c>
      <c r="G1055" s="36">
        <v>18272</v>
      </c>
    </row>
    <row r="1056" spans="1:7" hidden="1" outlineLevel="2" x14ac:dyDescent="0.25">
      <c r="A1056" s="33" t="s">
        <v>753</v>
      </c>
      <c r="B1056" s="34">
        <v>37033</v>
      </c>
      <c r="C1056" s="35" t="s">
        <v>754</v>
      </c>
      <c r="D1056" s="35" t="s">
        <v>1717</v>
      </c>
      <c r="E1056" s="29" t="s">
        <v>1509</v>
      </c>
      <c r="F1056" s="35" t="s">
        <v>1718</v>
      </c>
      <c r="G1056" s="36">
        <v>0</v>
      </c>
    </row>
    <row r="1057" spans="1:7" hidden="1" outlineLevel="2" x14ac:dyDescent="0.25">
      <c r="A1057" s="33" t="s">
        <v>663</v>
      </c>
      <c r="B1057" s="34">
        <v>37033</v>
      </c>
      <c r="C1057" s="35" t="s">
        <v>664</v>
      </c>
      <c r="D1057" s="35" t="s">
        <v>1717</v>
      </c>
      <c r="E1057" s="29" t="s">
        <v>1509</v>
      </c>
      <c r="F1057" s="35" t="s">
        <v>1765</v>
      </c>
      <c r="G1057" s="36">
        <v>0</v>
      </c>
    </row>
    <row r="1058" spans="1:7" hidden="1" outlineLevel="2" x14ac:dyDescent="0.25">
      <c r="A1058" s="33" t="s">
        <v>663</v>
      </c>
      <c r="B1058" s="34">
        <v>37033</v>
      </c>
      <c r="C1058" s="35" t="s">
        <v>664</v>
      </c>
      <c r="D1058" s="35" t="s">
        <v>1717</v>
      </c>
      <c r="E1058" s="29" t="s">
        <v>1509</v>
      </c>
      <c r="F1058" s="35" t="s">
        <v>1765</v>
      </c>
      <c r="G1058" s="36">
        <v>0</v>
      </c>
    </row>
    <row r="1059" spans="1:7" hidden="1" outlineLevel="2" x14ac:dyDescent="0.25">
      <c r="A1059" s="33" t="s">
        <v>797</v>
      </c>
      <c r="B1059" s="34">
        <v>37033</v>
      </c>
      <c r="C1059" s="35" t="s">
        <v>812</v>
      </c>
      <c r="D1059" s="35" t="s">
        <v>1717</v>
      </c>
      <c r="E1059" s="29" t="s">
        <v>1509</v>
      </c>
      <c r="F1059" s="35" t="s">
        <v>1721</v>
      </c>
      <c r="G1059" s="36">
        <v>1124</v>
      </c>
    </row>
    <row r="1060" spans="1:7" hidden="1" outlineLevel="2" x14ac:dyDescent="0.25">
      <c r="A1060" s="33" t="s">
        <v>667</v>
      </c>
      <c r="B1060" s="34">
        <v>37034</v>
      </c>
      <c r="C1060" s="35" t="s">
        <v>668</v>
      </c>
      <c r="D1060" s="35" t="s">
        <v>1717</v>
      </c>
      <c r="E1060" s="29" t="s">
        <v>2408</v>
      </c>
      <c r="F1060" s="35" t="s">
        <v>669</v>
      </c>
      <c r="G1060" s="36">
        <v>60</v>
      </c>
    </row>
    <row r="1061" spans="1:7" hidden="1" outlineLevel="2" x14ac:dyDescent="0.25">
      <c r="A1061" s="33" t="s">
        <v>678</v>
      </c>
      <c r="B1061" s="34">
        <v>37034</v>
      </c>
      <c r="C1061" s="35" t="s">
        <v>679</v>
      </c>
      <c r="D1061" s="35" t="s">
        <v>1717</v>
      </c>
      <c r="E1061" s="29" t="s">
        <v>1776</v>
      </c>
      <c r="F1061" s="35" t="s">
        <v>1770</v>
      </c>
      <c r="G1061" s="36">
        <v>9159</v>
      </c>
    </row>
    <row r="1062" spans="1:7" hidden="1" outlineLevel="2" x14ac:dyDescent="0.25">
      <c r="A1062" s="33">
        <v>805673</v>
      </c>
      <c r="B1062" s="34">
        <v>37034</v>
      </c>
      <c r="C1062" s="35" t="s">
        <v>1880</v>
      </c>
      <c r="D1062" s="35" t="s">
        <v>1717</v>
      </c>
      <c r="E1062" s="29" t="s">
        <v>1378</v>
      </c>
      <c r="F1062" s="35" t="s">
        <v>1718</v>
      </c>
      <c r="G1062" s="36">
        <v>767.4</v>
      </c>
    </row>
    <row r="1063" spans="1:7" hidden="1" outlineLevel="2" x14ac:dyDescent="0.25">
      <c r="A1063" s="33" t="s">
        <v>682</v>
      </c>
      <c r="B1063" s="34">
        <v>37034</v>
      </c>
      <c r="C1063" s="35" t="s">
        <v>1894</v>
      </c>
      <c r="D1063" s="35" t="s">
        <v>1717</v>
      </c>
      <c r="E1063" s="29" t="s">
        <v>1378</v>
      </c>
      <c r="F1063" s="35" t="s">
        <v>1718</v>
      </c>
      <c r="G1063" s="36">
        <v>270</v>
      </c>
    </row>
    <row r="1064" spans="1:7" hidden="1" outlineLevel="2" x14ac:dyDescent="0.25">
      <c r="A1064" s="33" t="s">
        <v>683</v>
      </c>
      <c r="B1064" s="34">
        <v>37034</v>
      </c>
      <c r="C1064" s="35" t="s">
        <v>1894</v>
      </c>
      <c r="D1064" s="35" t="s">
        <v>1717</v>
      </c>
      <c r="E1064" s="29" t="s">
        <v>1378</v>
      </c>
      <c r="F1064" s="35" t="s">
        <v>1718</v>
      </c>
      <c r="G1064" s="36">
        <v>750</v>
      </c>
    </row>
    <row r="1065" spans="1:7" hidden="1" outlineLevel="2" x14ac:dyDescent="0.25">
      <c r="A1065" s="33" t="s">
        <v>684</v>
      </c>
      <c r="B1065" s="34">
        <v>37034</v>
      </c>
      <c r="C1065" s="35" t="s">
        <v>685</v>
      </c>
      <c r="D1065" s="35" t="s">
        <v>1717</v>
      </c>
      <c r="E1065" s="29" t="s">
        <v>1378</v>
      </c>
      <c r="F1065" s="35" t="s">
        <v>1718</v>
      </c>
      <c r="G1065" s="36">
        <v>45</v>
      </c>
    </row>
    <row r="1066" spans="1:7" hidden="1" outlineLevel="2" x14ac:dyDescent="0.25">
      <c r="A1066" s="33" t="s">
        <v>686</v>
      </c>
      <c r="B1066" s="34">
        <v>37034</v>
      </c>
      <c r="C1066" s="35" t="s">
        <v>1878</v>
      </c>
      <c r="D1066" s="35" t="s">
        <v>1717</v>
      </c>
      <c r="E1066" s="29" t="s">
        <v>1378</v>
      </c>
      <c r="F1066" s="35" t="s">
        <v>1718</v>
      </c>
      <c r="G1066" s="36">
        <v>123</v>
      </c>
    </row>
    <row r="1067" spans="1:7" hidden="1" outlineLevel="2" x14ac:dyDescent="0.25">
      <c r="A1067" s="33" t="s">
        <v>755</v>
      </c>
      <c r="B1067" s="34">
        <v>37034</v>
      </c>
      <c r="C1067" s="35" t="s">
        <v>756</v>
      </c>
      <c r="D1067" s="35" t="s">
        <v>1717</v>
      </c>
      <c r="E1067" s="29" t="s">
        <v>1780</v>
      </c>
      <c r="F1067" s="35" t="s">
        <v>1729</v>
      </c>
      <c r="G1067" s="36">
        <v>75892</v>
      </c>
    </row>
    <row r="1068" spans="1:7" hidden="1" outlineLevel="2" x14ac:dyDescent="0.25">
      <c r="A1068" s="33" t="s">
        <v>757</v>
      </c>
      <c r="B1068" s="34">
        <v>37034</v>
      </c>
      <c r="C1068" s="35" t="s">
        <v>668</v>
      </c>
      <c r="D1068" s="35" t="s">
        <v>1717</v>
      </c>
      <c r="E1068" s="29" t="s">
        <v>1780</v>
      </c>
      <c r="F1068" s="35" t="s">
        <v>1718</v>
      </c>
      <c r="G1068" s="36">
        <v>225</v>
      </c>
    </row>
    <row r="1069" spans="1:7" hidden="1" outlineLevel="2" x14ac:dyDescent="0.25">
      <c r="A1069" s="33" t="s">
        <v>782</v>
      </c>
      <c r="B1069" s="34">
        <v>37034</v>
      </c>
      <c r="C1069" s="35" t="s">
        <v>783</v>
      </c>
      <c r="D1069" s="35" t="s">
        <v>1717</v>
      </c>
      <c r="E1069" s="29" t="s">
        <v>1785</v>
      </c>
      <c r="F1069" s="35" t="s">
        <v>1814</v>
      </c>
      <c r="G1069" s="36">
        <v>241</v>
      </c>
    </row>
    <row r="1070" spans="1:7" hidden="1" outlineLevel="2" x14ac:dyDescent="0.25">
      <c r="A1070" s="33">
        <v>805839</v>
      </c>
      <c r="B1070" s="34">
        <v>37034</v>
      </c>
      <c r="C1070" s="35" t="s">
        <v>2868</v>
      </c>
      <c r="D1070" s="35" t="s">
        <v>1717</v>
      </c>
      <c r="E1070" s="29" t="s">
        <v>1785</v>
      </c>
      <c r="F1070" s="35" t="s">
        <v>1814</v>
      </c>
      <c r="G1070" s="36">
        <v>327.52</v>
      </c>
    </row>
    <row r="1071" spans="1:7" hidden="1" outlineLevel="2" x14ac:dyDescent="0.25">
      <c r="A1071" s="33" t="s">
        <v>799</v>
      </c>
      <c r="B1071" s="34">
        <v>37034</v>
      </c>
      <c r="C1071" s="35" t="s">
        <v>1720</v>
      </c>
      <c r="D1071" s="35" t="s">
        <v>1717</v>
      </c>
      <c r="E1071" s="29" t="s">
        <v>1960</v>
      </c>
      <c r="F1071" s="35" t="s">
        <v>1770</v>
      </c>
      <c r="G1071" s="36">
        <v>6935</v>
      </c>
    </row>
    <row r="1072" spans="1:7" hidden="1" outlineLevel="2" x14ac:dyDescent="0.25">
      <c r="A1072" s="33" t="s">
        <v>800</v>
      </c>
      <c r="B1072" s="34">
        <v>37034</v>
      </c>
      <c r="C1072" s="35" t="s">
        <v>783</v>
      </c>
      <c r="D1072" s="35" t="s">
        <v>1717</v>
      </c>
      <c r="E1072" s="29" t="s">
        <v>1960</v>
      </c>
      <c r="F1072" s="35" t="s">
        <v>1814</v>
      </c>
      <c r="G1072" s="36">
        <v>300</v>
      </c>
    </row>
    <row r="1073" spans="1:7" hidden="1" outlineLevel="2" x14ac:dyDescent="0.25">
      <c r="A1073" s="33" t="s">
        <v>447</v>
      </c>
      <c r="B1073" s="34">
        <v>37034</v>
      </c>
      <c r="C1073" s="35" t="s">
        <v>811</v>
      </c>
      <c r="D1073" s="35" t="s">
        <v>1717</v>
      </c>
      <c r="E1073" s="29" t="s">
        <v>1509</v>
      </c>
      <c r="F1073" s="35" t="s">
        <v>1718</v>
      </c>
      <c r="G1073" s="36">
        <v>1912</v>
      </c>
    </row>
    <row r="1074" spans="1:7" hidden="1" outlineLevel="2" x14ac:dyDescent="0.25">
      <c r="A1074" s="33" t="s">
        <v>663</v>
      </c>
      <c r="B1074" s="34">
        <v>37034</v>
      </c>
      <c r="C1074" s="35" t="s">
        <v>664</v>
      </c>
      <c r="D1074" s="35" t="s">
        <v>1717</v>
      </c>
      <c r="E1074" s="29" t="s">
        <v>1509</v>
      </c>
      <c r="F1074" s="35" t="s">
        <v>1765</v>
      </c>
      <c r="G1074" s="36">
        <v>0</v>
      </c>
    </row>
    <row r="1075" spans="1:7" hidden="1" outlineLevel="2" x14ac:dyDescent="0.25">
      <c r="A1075" s="33" t="s">
        <v>813</v>
      </c>
      <c r="B1075" s="34">
        <v>37034</v>
      </c>
      <c r="C1075" s="35" t="s">
        <v>459</v>
      </c>
      <c r="D1075" s="35" t="s">
        <v>1717</v>
      </c>
      <c r="E1075" s="29" t="s">
        <v>1509</v>
      </c>
      <c r="F1075" s="35" t="s">
        <v>1765</v>
      </c>
      <c r="G1075" s="36">
        <v>14872</v>
      </c>
    </row>
    <row r="1076" spans="1:7" hidden="1" outlineLevel="2" x14ac:dyDescent="0.25">
      <c r="A1076" s="33" t="s">
        <v>814</v>
      </c>
      <c r="B1076" s="34">
        <v>37034</v>
      </c>
      <c r="C1076" s="35" t="s">
        <v>664</v>
      </c>
      <c r="D1076" s="35" t="s">
        <v>1717</v>
      </c>
      <c r="E1076" s="29" t="s">
        <v>1509</v>
      </c>
      <c r="F1076" s="35" t="s">
        <v>1765</v>
      </c>
      <c r="G1076" s="36">
        <v>0</v>
      </c>
    </row>
    <row r="1077" spans="1:7" hidden="1" outlineLevel="2" x14ac:dyDescent="0.25">
      <c r="A1077" s="33" t="s">
        <v>687</v>
      </c>
      <c r="B1077" s="34">
        <v>37035</v>
      </c>
      <c r="C1077" s="35" t="s">
        <v>1906</v>
      </c>
      <c r="D1077" s="35" t="s">
        <v>1717</v>
      </c>
      <c r="E1077" s="29" t="s">
        <v>1378</v>
      </c>
      <c r="F1077" s="35" t="s">
        <v>1718</v>
      </c>
      <c r="G1077" s="36">
        <v>630</v>
      </c>
    </row>
    <row r="1078" spans="1:7" hidden="1" outlineLevel="2" x14ac:dyDescent="0.25">
      <c r="A1078" s="33" t="s">
        <v>688</v>
      </c>
      <c r="B1078" s="34">
        <v>37035</v>
      </c>
      <c r="C1078" s="35" t="s">
        <v>1906</v>
      </c>
      <c r="D1078" s="35" t="s">
        <v>1717</v>
      </c>
      <c r="E1078" s="29" t="s">
        <v>1378</v>
      </c>
      <c r="F1078" s="35" t="s">
        <v>1718</v>
      </c>
      <c r="G1078" s="36">
        <v>443</v>
      </c>
    </row>
    <row r="1079" spans="1:7" hidden="1" outlineLevel="2" x14ac:dyDescent="0.25">
      <c r="A1079" s="33" t="s">
        <v>689</v>
      </c>
      <c r="B1079" s="34">
        <v>37035</v>
      </c>
      <c r="C1079" s="35" t="s">
        <v>1906</v>
      </c>
      <c r="D1079" s="35" t="s">
        <v>1717</v>
      </c>
      <c r="E1079" s="29" t="s">
        <v>1378</v>
      </c>
      <c r="F1079" s="35" t="s">
        <v>1718</v>
      </c>
      <c r="G1079" s="36">
        <v>723</v>
      </c>
    </row>
    <row r="1080" spans="1:7" hidden="1" outlineLevel="2" x14ac:dyDescent="0.25">
      <c r="A1080" s="33" t="s">
        <v>690</v>
      </c>
      <c r="B1080" s="34">
        <v>37035</v>
      </c>
      <c r="C1080" s="35" t="s">
        <v>1906</v>
      </c>
      <c r="D1080" s="35" t="s">
        <v>1717</v>
      </c>
      <c r="E1080" s="29" t="s">
        <v>1378</v>
      </c>
      <c r="F1080" s="35" t="s">
        <v>1718</v>
      </c>
      <c r="G1080" s="36">
        <v>560</v>
      </c>
    </row>
    <row r="1081" spans="1:7" hidden="1" outlineLevel="2" x14ac:dyDescent="0.25">
      <c r="A1081" s="33" t="s">
        <v>691</v>
      </c>
      <c r="B1081" s="34">
        <v>37035</v>
      </c>
      <c r="C1081" s="35" t="s">
        <v>1894</v>
      </c>
      <c r="D1081" s="35" t="s">
        <v>1717</v>
      </c>
      <c r="E1081" s="29" t="s">
        <v>1378</v>
      </c>
      <c r="F1081" s="35" t="s">
        <v>1718</v>
      </c>
      <c r="G1081" s="36">
        <v>125</v>
      </c>
    </row>
    <row r="1082" spans="1:7" hidden="1" outlineLevel="2" x14ac:dyDescent="0.25">
      <c r="A1082" s="33" t="s">
        <v>692</v>
      </c>
      <c r="B1082" s="34">
        <v>37035</v>
      </c>
      <c r="C1082" s="35" t="s">
        <v>1894</v>
      </c>
      <c r="D1082" s="35" t="s">
        <v>1717</v>
      </c>
      <c r="E1082" s="29" t="s">
        <v>1378</v>
      </c>
      <c r="F1082" s="35" t="s">
        <v>1718</v>
      </c>
      <c r="G1082" s="36">
        <v>600</v>
      </c>
    </row>
    <row r="1083" spans="1:7" hidden="1" outlineLevel="2" x14ac:dyDescent="0.25">
      <c r="A1083" s="33" t="s">
        <v>693</v>
      </c>
      <c r="B1083" s="34">
        <v>37035</v>
      </c>
      <c r="C1083" s="35" t="s">
        <v>1894</v>
      </c>
      <c r="D1083" s="35" t="s">
        <v>1717</v>
      </c>
      <c r="E1083" s="29" t="s">
        <v>1378</v>
      </c>
      <c r="F1083" s="35" t="s">
        <v>1718</v>
      </c>
      <c r="G1083" s="36">
        <v>705</v>
      </c>
    </row>
    <row r="1084" spans="1:7" hidden="1" outlineLevel="2" x14ac:dyDescent="0.25">
      <c r="A1084" s="33" t="s">
        <v>694</v>
      </c>
      <c r="B1084" s="34">
        <v>37035</v>
      </c>
      <c r="C1084" s="35" t="s">
        <v>1894</v>
      </c>
      <c r="D1084" s="35" t="s">
        <v>1717</v>
      </c>
      <c r="E1084" s="29" t="s">
        <v>1378</v>
      </c>
      <c r="F1084" s="35" t="s">
        <v>1718</v>
      </c>
      <c r="G1084" s="36">
        <v>433</v>
      </c>
    </row>
    <row r="1085" spans="1:7" hidden="1" outlineLevel="2" x14ac:dyDescent="0.25">
      <c r="A1085" s="33" t="s">
        <v>695</v>
      </c>
      <c r="B1085" s="34">
        <v>37035</v>
      </c>
      <c r="C1085" s="35" t="s">
        <v>2851</v>
      </c>
      <c r="D1085" s="35" t="s">
        <v>1717</v>
      </c>
      <c r="E1085" s="29" t="s">
        <v>1378</v>
      </c>
      <c r="F1085" s="35" t="s">
        <v>1718</v>
      </c>
      <c r="G1085" s="36">
        <v>49</v>
      </c>
    </row>
    <row r="1086" spans="1:7" hidden="1" outlineLevel="2" x14ac:dyDescent="0.25">
      <c r="A1086" s="33" t="s">
        <v>696</v>
      </c>
      <c r="B1086" s="34">
        <v>37035</v>
      </c>
      <c r="C1086" s="35" t="s">
        <v>2851</v>
      </c>
      <c r="D1086" s="35" t="s">
        <v>1717</v>
      </c>
      <c r="E1086" s="29" t="s">
        <v>1378</v>
      </c>
      <c r="F1086" s="35" t="s">
        <v>1718</v>
      </c>
      <c r="G1086" s="36">
        <v>294</v>
      </c>
    </row>
    <row r="1087" spans="1:7" hidden="1" outlineLevel="2" x14ac:dyDescent="0.25">
      <c r="A1087" s="33" t="s">
        <v>697</v>
      </c>
      <c r="B1087" s="34">
        <v>37035</v>
      </c>
      <c r="C1087" s="35" t="s">
        <v>2851</v>
      </c>
      <c r="D1087" s="35" t="s">
        <v>1717</v>
      </c>
      <c r="E1087" s="29" t="s">
        <v>1378</v>
      </c>
      <c r="F1087" s="35" t="s">
        <v>1718</v>
      </c>
      <c r="G1087" s="36">
        <v>48</v>
      </c>
    </row>
    <row r="1088" spans="1:7" hidden="1" outlineLevel="2" x14ac:dyDescent="0.25">
      <c r="A1088" s="33" t="s">
        <v>698</v>
      </c>
      <c r="B1088" s="34">
        <v>37035</v>
      </c>
      <c r="C1088" s="35" t="s">
        <v>2851</v>
      </c>
      <c r="D1088" s="35" t="s">
        <v>1717</v>
      </c>
      <c r="E1088" s="29" t="s">
        <v>1378</v>
      </c>
      <c r="F1088" s="35" t="s">
        <v>1718</v>
      </c>
      <c r="G1088" s="36">
        <v>282</v>
      </c>
    </row>
    <row r="1089" spans="1:7" hidden="1" outlineLevel="2" x14ac:dyDescent="0.25">
      <c r="A1089" s="33" t="s">
        <v>699</v>
      </c>
      <c r="B1089" s="34">
        <v>37035</v>
      </c>
      <c r="C1089" s="35" t="s">
        <v>1939</v>
      </c>
      <c r="D1089" s="35" t="s">
        <v>1717</v>
      </c>
      <c r="E1089" s="29" t="s">
        <v>1378</v>
      </c>
      <c r="F1089" s="35" t="s">
        <v>1718</v>
      </c>
      <c r="G1089" s="36">
        <v>18</v>
      </c>
    </row>
    <row r="1090" spans="1:7" hidden="1" outlineLevel="2" x14ac:dyDescent="0.25">
      <c r="A1090" s="33" t="s">
        <v>700</v>
      </c>
      <c r="B1090" s="34">
        <v>37035</v>
      </c>
      <c r="C1090" s="35" t="s">
        <v>2851</v>
      </c>
      <c r="D1090" s="35" t="s">
        <v>1717</v>
      </c>
      <c r="E1090" s="29" t="s">
        <v>1378</v>
      </c>
      <c r="F1090" s="35" t="s">
        <v>1718</v>
      </c>
      <c r="G1090" s="36">
        <v>1650</v>
      </c>
    </row>
    <row r="1091" spans="1:7" hidden="1" outlineLevel="2" x14ac:dyDescent="0.25">
      <c r="A1091" s="33" t="s">
        <v>701</v>
      </c>
      <c r="B1091" s="34">
        <v>37035</v>
      </c>
      <c r="C1091" s="35" t="s">
        <v>1939</v>
      </c>
      <c r="D1091" s="35" t="s">
        <v>1717</v>
      </c>
      <c r="E1091" s="29" t="s">
        <v>1378</v>
      </c>
      <c r="F1091" s="35" t="s">
        <v>1718</v>
      </c>
      <c r="G1091" s="36">
        <v>94</v>
      </c>
    </row>
    <row r="1092" spans="1:7" hidden="1" outlineLevel="2" x14ac:dyDescent="0.25">
      <c r="A1092" s="33" t="s">
        <v>702</v>
      </c>
      <c r="B1092" s="34">
        <v>37035</v>
      </c>
      <c r="C1092" s="35" t="s">
        <v>1939</v>
      </c>
      <c r="D1092" s="35" t="s">
        <v>1717</v>
      </c>
      <c r="E1092" s="29" t="s">
        <v>1378</v>
      </c>
      <c r="F1092" s="35" t="s">
        <v>1718</v>
      </c>
      <c r="G1092" s="36">
        <v>788</v>
      </c>
    </row>
    <row r="1093" spans="1:7" hidden="1" outlineLevel="2" x14ac:dyDescent="0.25">
      <c r="A1093" s="33" t="s">
        <v>703</v>
      </c>
      <c r="B1093" s="34">
        <v>37035</v>
      </c>
      <c r="C1093" s="35" t="s">
        <v>1894</v>
      </c>
      <c r="D1093" s="35" t="s">
        <v>1717</v>
      </c>
      <c r="E1093" s="29" t="s">
        <v>1378</v>
      </c>
      <c r="F1093" s="35" t="s">
        <v>1718</v>
      </c>
      <c r="G1093" s="36">
        <v>750</v>
      </c>
    </row>
    <row r="1094" spans="1:7" hidden="1" outlineLevel="2" x14ac:dyDescent="0.25">
      <c r="A1094" s="33" t="s">
        <v>704</v>
      </c>
      <c r="B1094" s="34">
        <v>37035</v>
      </c>
      <c r="C1094" s="35" t="s">
        <v>1954</v>
      </c>
      <c r="D1094" s="35" t="s">
        <v>1717</v>
      </c>
      <c r="E1094" s="29" t="s">
        <v>1378</v>
      </c>
      <c r="F1094" s="35" t="s">
        <v>1718</v>
      </c>
      <c r="G1094" s="36">
        <v>23</v>
      </c>
    </row>
    <row r="1095" spans="1:7" hidden="1" outlineLevel="2" x14ac:dyDescent="0.25">
      <c r="A1095" s="33" t="s">
        <v>705</v>
      </c>
      <c r="B1095" s="34">
        <v>37035</v>
      </c>
      <c r="C1095" s="35" t="s">
        <v>706</v>
      </c>
      <c r="D1095" s="35" t="s">
        <v>1717</v>
      </c>
      <c r="E1095" s="29" t="s">
        <v>1378</v>
      </c>
      <c r="F1095" s="35" t="s">
        <v>1718</v>
      </c>
      <c r="G1095" s="36">
        <v>255</v>
      </c>
    </row>
    <row r="1096" spans="1:7" hidden="1" outlineLevel="2" x14ac:dyDescent="0.25">
      <c r="A1096" s="33" t="s">
        <v>707</v>
      </c>
      <c r="B1096" s="34">
        <v>37035</v>
      </c>
      <c r="C1096" s="35" t="s">
        <v>1906</v>
      </c>
      <c r="D1096" s="35" t="s">
        <v>1717</v>
      </c>
      <c r="E1096" s="29" t="s">
        <v>1378</v>
      </c>
      <c r="F1096" s="35" t="s">
        <v>1718</v>
      </c>
      <c r="G1096" s="36">
        <v>19</v>
      </c>
    </row>
    <row r="1097" spans="1:7" hidden="1" outlineLevel="2" x14ac:dyDescent="0.25">
      <c r="A1097" s="33" t="s">
        <v>708</v>
      </c>
      <c r="B1097" s="34">
        <v>37035</v>
      </c>
      <c r="C1097" s="35" t="s">
        <v>2851</v>
      </c>
      <c r="D1097" s="35" t="s">
        <v>1717</v>
      </c>
      <c r="E1097" s="29" t="s">
        <v>1378</v>
      </c>
      <c r="F1097" s="35" t="s">
        <v>1718</v>
      </c>
      <c r="G1097" s="36">
        <v>107</v>
      </c>
    </row>
    <row r="1098" spans="1:7" hidden="1" outlineLevel="2" x14ac:dyDescent="0.25">
      <c r="A1098" s="33" t="s">
        <v>709</v>
      </c>
      <c r="B1098" s="34">
        <v>37035</v>
      </c>
      <c r="C1098" s="35" t="s">
        <v>1906</v>
      </c>
      <c r="D1098" s="35" t="s">
        <v>1717</v>
      </c>
      <c r="E1098" s="29" t="s">
        <v>1378</v>
      </c>
      <c r="F1098" s="35" t="s">
        <v>1718</v>
      </c>
      <c r="G1098" s="36">
        <v>292</v>
      </c>
    </row>
    <row r="1099" spans="1:7" hidden="1" outlineLevel="2" x14ac:dyDescent="0.25">
      <c r="A1099" s="33" t="s">
        <v>710</v>
      </c>
      <c r="B1099" s="34">
        <v>37035</v>
      </c>
      <c r="C1099" s="35" t="s">
        <v>711</v>
      </c>
      <c r="D1099" s="35" t="s">
        <v>1717</v>
      </c>
      <c r="E1099" s="29" t="s">
        <v>1378</v>
      </c>
      <c r="F1099" s="35" t="s">
        <v>1718</v>
      </c>
      <c r="G1099" s="36">
        <v>150</v>
      </c>
    </row>
    <row r="1100" spans="1:7" hidden="1" outlineLevel="2" x14ac:dyDescent="0.25">
      <c r="A1100" s="33" t="s">
        <v>712</v>
      </c>
      <c r="B1100" s="34">
        <v>37035</v>
      </c>
      <c r="C1100" s="35" t="s">
        <v>1939</v>
      </c>
      <c r="D1100" s="35" t="s">
        <v>1717</v>
      </c>
      <c r="E1100" s="29" t="s">
        <v>1378</v>
      </c>
      <c r="F1100" s="35" t="s">
        <v>1718</v>
      </c>
      <c r="G1100" s="36">
        <v>151</v>
      </c>
    </row>
    <row r="1101" spans="1:7" hidden="1" outlineLevel="2" x14ac:dyDescent="0.25">
      <c r="A1101" s="33" t="s">
        <v>713</v>
      </c>
      <c r="B1101" s="34">
        <v>37035</v>
      </c>
      <c r="C1101" s="35" t="s">
        <v>714</v>
      </c>
      <c r="D1101" s="35" t="s">
        <v>1717</v>
      </c>
      <c r="E1101" s="29" t="s">
        <v>1378</v>
      </c>
      <c r="F1101" s="35" t="s">
        <v>1718</v>
      </c>
      <c r="G1101" s="36">
        <v>563</v>
      </c>
    </row>
    <row r="1102" spans="1:7" hidden="1" outlineLevel="2" x14ac:dyDescent="0.25">
      <c r="A1102" s="33" t="s">
        <v>715</v>
      </c>
      <c r="B1102" s="34">
        <v>37035</v>
      </c>
      <c r="C1102" s="35" t="s">
        <v>716</v>
      </c>
      <c r="D1102" s="35" t="s">
        <v>1717</v>
      </c>
      <c r="E1102" s="29" t="s">
        <v>1378</v>
      </c>
      <c r="F1102" s="35" t="s">
        <v>1718</v>
      </c>
      <c r="G1102" s="36">
        <v>128</v>
      </c>
    </row>
    <row r="1103" spans="1:7" hidden="1" outlineLevel="2" x14ac:dyDescent="0.25">
      <c r="A1103" s="33" t="s">
        <v>737</v>
      </c>
      <c r="B1103" s="34">
        <v>37035</v>
      </c>
      <c r="C1103" s="35" t="s">
        <v>738</v>
      </c>
      <c r="D1103" s="35" t="s">
        <v>1717</v>
      </c>
      <c r="E1103" s="29" t="s">
        <v>739</v>
      </c>
      <c r="F1103" s="35" t="s">
        <v>1721</v>
      </c>
      <c r="G1103" s="36">
        <v>4866</v>
      </c>
    </row>
    <row r="1104" spans="1:7" hidden="1" outlineLevel="2" x14ac:dyDescent="0.25">
      <c r="A1104" s="33" t="s">
        <v>758</v>
      </c>
      <c r="B1104" s="34">
        <v>37035</v>
      </c>
      <c r="C1104" s="35" t="s">
        <v>759</v>
      </c>
      <c r="D1104" s="35" t="s">
        <v>1717</v>
      </c>
      <c r="E1104" s="29" t="s">
        <v>1780</v>
      </c>
      <c r="F1104" s="35" t="s">
        <v>760</v>
      </c>
      <c r="G1104" s="36">
        <v>150</v>
      </c>
    </row>
    <row r="1105" spans="1:7" hidden="1" outlineLevel="2" x14ac:dyDescent="0.25">
      <c r="A1105" s="33" t="s">
        <v>761</v>
      </c>
      <c r="B1105" s="34">
        <v>37035</v>
      </c>
      <c r="C1105" s="35" t="s">
        <v>762</v>
      </c>
      <c r="D1105" s="35" t="s">
        <v>1717</v>
      </c>
      <c r="E1105" s="29" t="s">
        <v>1780</v>
      </c>
      <c r="F1105" s="35" t="s">
        <v>1729</v>
      </c>
      <c r="G1105" s="36">
        <v>0</v>
      </c>
    </row>
    <row r="1106" spans="1:7" hidden="1" outlineLevel="2" x14ac:dyDescent="0.25">
      <c r="A1106" s="33" t="s">
        <v>763</v>
      </c>
      <c r="B1106" s="34">
        <v>37035</v>
      </c>
      <c r="C1106" s="35" t="s">
        <v>764</v>
      </c>
      <c r="D1106" s="35" t="s">
        <v>1717</v>
      </c>
      <c r="E1106" s="29" t="s">
        <v>747</v>
      </c>
      <c r="F1106" s="35" t="s">
        <v>1729</v>
      </c>
      <c r="G1106" s="36">
        <v>0</v>
      </c>
    </row>
    <row r="1107" spans="1:7" hidden="1" outlineLevel="2" x14ac:dyDescent="0.25">
      <c r="A1107" s="33" t="s">
        <v>765</v>
      </c>
      <c r="B1107" s="34">
        <v>37035</v>
      </c>
      <c r="C1107" s="35" t="s">
        <v>718</v>
      </c>
      <c r="D1107" s="35" t="s">
        <v>1717</v>
      </c>
      <c r="E1107" s="29" t="s">
        <v>747</v>
      </c>
      <c r="F1107" s="35" t="s">
        <v>1718</v>
      </c>
      <c r="G1107" s="36">
        <v>469</v>
      </c>
    </row>
    <row r="1108" spans="1:7" hidden="1" outlineLevel="2" x14ac:dyDescent="0.25">
      <c r="A1108" s="33" t="s">
        <v>806</v>
      </c>
      <c r="B1108" s="34">
        <v>37035</v>
      </c>
      <c r="C1108" s="35" t="s">
        <v>1880</v>
      </c>
      <c r="D1108" s="35" t="s">
        <v>1717</v>
      </c>
      <c r="E1108" s="29" t="s">
        <v>1509</v>
      </c>
      <c r="F1108" s="35" t="s">
        <v>1718</v>
      </c>
      <c r="G1108" s="36">
        <v>-300</v>
      </c>
    </row>
    <row r="1109" spans="1:7" hidden="1" outlineLevel="2" x14ac:dyDescent="0.25">
      <c r="A1109" s="33" t="s">
        <v>806</v>
      </c>
      <c r="B1109" s="34">
        <v>37035</v>
      </c>
      <c r="C1109" s="35" t="s">
        <v>1880</v>
      </c>
      <c r="D1109" s="35" t="s">
        <v>1717</v>
      </c>
      <c r="E1109" s="29" t="s">
        <v>1509</v>
      </c>
      <c r="F1109" s="35" t="s">
        <v>1718</v>
      </c>
      <c r="G1109" s="36">
        <v>450</v>
      </c>
    </row>
    <row r="1110" spans="1:7" hidden="1" outlineLevel="2" x14ac:dyDescent="0.25">
      <c r="A1110" s="33" t="s">
        <v>810</v>
      </c>
      <c r="B1110" s="34">
        <v>37035</v>
      </c>
      <c r="C1110" s="35" t="s">
        <v>1739</v>
      </c>
      <c r="D1110" s="35" t="s">
        <v>1717</v>
      </c>
      <c r="E1110" s="29" t="s">
        <v>1509</v>
      </c>
      <c r="F1110" s="35" t="s">
        <v>1718</v>
      </c>
      <c r="G1110" s="36">
        <v>-736</v>
      </c>
    </row>
    <row r="1111" spans="1:7" hidden="1" outlineLevel="2" x14ac:dyDescent="0.25">
      <c r="A1111" s="33" t="s">
        <v>810</v>
      </c>
      <c r="B1111" s="34">
        <v>37035</v>
      </c>
      <c r="C1111" s="35" t="s">
        <v>1739</v>
      </c>
      <c r="D1111" s="35" t="s">
        <v>1717</v>
      </c>
      <c r="E1111" s="29" t="s">
        <v>1509</v>
      </c>
      <c r="F1111" s="35" t="s">
        <v>1718</v>
      </c>
      <c r="G1111" s="36">
        <v>2185</v>
      </c>
    </row>
    <row r="1112" spans="1:7" hidden="1" outlineLevel="2" x14ac:dyDescent="0.25">
      <c r="A1112" s="33" t="s">
        <v>815</v>
      </c>
      <c r="B1112" s="34">
        <v>37035</v>
      </c>
      <c r="C1112" s="35" t="s">
        <v>1739</v>
      </c>
      <c r="D1112" s="35" t="s">
        <v>1717</v>
      </c>
      <c r="E1112" s="29" t="s">
        <v>1509</v>
      </c>
      <c r="F1112" s="35" t="s">
        <v>1718</v>
      </c>
      <c r="G1112" s="36">
        <v>338</v>
      </c>
    </row>
    <row r="1113" spans="1:7" hidden="1" outlineLevel="2" x14ac:dyDescent="0.25">
      <c r="A1113" s="33" t="s">
        <v>663</v>
      </c>
      <c r="B1113" s="34">
        <v>37035</v>
      </c>
      <c r="C1113" s="35" t="s">
        <v>664</v>
      </c>
      <c r="D1113" s="35" t="s">
        <v>1717</v>
      </c>
      <c r="E1113" s="29" t="s">
        <v>1509</v>
      </c>
      <c r="F1113" s="35" t="s">
        <v>1765</v>
      </c>
      <c r="G1113" s="36">
        <v>0</v>
      </c>
    </row>
    <row r="1114" spans="1:7" hidden="1" outlineLevel="2" x14ac:dyDescent="0.25">
      <c r="A1114" s="33" t="s">
        <v>663</v>
      </c>
      <c r="B1114" s="34">
        <v>37035</v>
      </c>
      <c r="C1114" s="35" t="s">
        <v>664</v>
      </c>
      <c r="D1114" s="35" t="s">
        <v>1717</v>
      </c>
      <c r="E1114" s="29" t="s">
        <v>1509</v>
      </c>
      <c r="F1114" s="35" t="s">
        <v>1765</v>
      </c>
      <c r="G1114" s="36">
        <v>0</v>
      </c>
    </row>
    <row r="1115" spans="1:7" hidden="1" outlineLevel="2" x14ac:dyDescent="0.25">
      <c r="A1115" s="33" t="s">
        <v>816</v>
      </c>
      <c r="B1115" s="34">
        <v>37035</v>
      </c>
      <c r="C1115" s="35" t="s">
        <v>679</v>
      </c>
      <c r="D1115" s="35" t="s">
        <v>1717</v>
      </c>
      <c r="E1115" s="29" t="s">
        <v>1509</v>
      </c>
      <c r="F1115" s="35" t="s">
        <v>817</v>
      </c>
      <c r="G1115" s="36">
        <v>12200</v>
      </c>
    </row>
    <row r="1116" spans="1:7" hidden="1" outlineLevel="2" x14ac:dyDescent="0.25">
      <c r="A1116" s="33" t="s">
        <v>818</v>
      </c>
      <c r="B1116" s="34">
        <v>37035</v>
      </c>
      <c r="C1116" s="35" t="s">
        <v>1720</v>
      </c>
      <c r="D1116" s="35" t="s">
        <v>1717</v>
      </c>
      <c r="E1116" s="29" t="s">
        <v>1509</v>
      </c>
      <c r="F1116" s="35" t="s">
        <v>1721</v>
      </c>
      <c r="G1116" s="36">
        <v>6063</v>
      </c>
    </row>
    <row r="1117" spans="1:7" hidden="1" outlineLevel="2" x14ac:dyDescent="0.25">
      <c r="A1117" s="33" t="s">
        <v>819</v>
      </c>
      <c r="B1117" s="34">
        <v>37035</v>
      </c>
      <c r="C1117" s="35" t="s">
        <v>2810</v>
      </c>
      <c r="D1117" s="35" t="s">
        <v>1717</v>
      </c>
      <c r="E1117" s="29" t="s">
        <v>1509</v>
      </c>
      <c r="F1117" s="35" t="s">
        <v>1721</v>
      </c>
      <c r="G1117" s="36">
        <v>0</v>
      </c>
    </row>
    <row r="1118" spans="1:7" hidden="1" outlineLevel="2" x14ac:dyDescent="0.25">
      <c r="A1118" s="33" t="s">
        <v>820</v>
      </c>
      <c r="B1118" s="34">
        <v>37035</v>
      </c>
      <c r="C1118" s="35" t="s">
        <v>2810</v>
      </c>
      <c r="D1118" s="35" t="s">
        <v>1717</v>
      </c>
      <c r="E1118" s="29" t="s">
        <v>1509</v>
      </c>
      <c r="F1118" s="35" t="s">
        <v>1721</v>
      </c>
      <c r="G1118" s="36">
        <v>4542</v>
      </c>
    </row>
    <row r="1119" spans="1:7" hidden="1" outlineLevel="2" x14ac:dyDescent="0.25">
      <c r="A1119" s="33" t="s">
        <v>1511</v>
      </c>
      <c r="B1119" s="34">
        <v>37035</v>
      </c>
      <c r="C1119" s="35" t="s">
        <v>2810</v>
      </c>
      <c r="D1119" s="35" t="s">
        <v>1717</v>
      </c>
      <c r="E1119" s="29" t="s">
        <v>1509</v>
      </c>
      <c r="F1119" s="35" t="s">
        <v>1721</v>
      </c>
      <c r="G1119" s="36">
        <v>0</v>
      </c>
    </row>
    <row r="1120" spans="1:7" hidden="1" outlineLevel="2" x14ac:dyDescent="0.25">
      <c r="A1120" s="33" t="s">
        <v>717</v>
      </c>
      <c r="B1120" s="34">
        <v>37036</v>
      </c>
      <c r="C1120" s="35" t="s">
        <v>718</v>
      </c>
      <c r="D1120" s="35" t="s">
        <v>1717</v>
      </c>
      <c r="E1120" s="29" t="s">
        <v>1378</v>
      </c>
      <c r="F1120" s="35" t="s">
        <v>1718</v>
      </c>
      <c r="G1120" s="36">
        <v>750</v>
      </c>
    </row>
    <row r="1121" spans="1:7" hidden="1" outlineLevel="2" x14ac:dyDescent="0.25">
      <c r="A1121" s="33" t="s">
        <v>719</v>
      </c>
      <c r="B1121" s="34">
        <v>37036</v>
      </c>
      <c r="C1121" s="35" t="s">
        <v>1880</v>
      </c>
      <c r="D1121" s="35" t="s">
        <v>1717</v>
      </c>
      <c r="E1121" s="29" t="s">
        <v>1378</v>
      </c>
      <c r="F1121" s="35" t="s">
        <v>1718</v>
      </c>
      <c r="G1121" s="36">
        <v>83</v>
      </c>
    </row>
    <row r="1122" spans="1:7" hidden="1" outlineLevel="2" x14ac:dyDescent="0.25">
      <c r="A1122" s="33" t="s">
        <v>720</v>
      </c>
      <c r="B1122" s="34">
        <v>37036</v>
      </c>
      <c r="C1122" s="35" t="s">
        <v>1880</v>
      </c>
      <c r="D1122" s="35" t="s">
        <v>1717</v>
      </c>
      <c r="E1122" s="29" t="s">
        <v>1378</v>
      </c>
      <c r="F1122" s="35" t="s">
        <v>1718</v>
      </c>
      <c r="G1122" s="36">
        <v>180</v>
      </c>
    </row>
    <row r="1123" spans="1:7" hidden="1" outlineLevel="2" x14ac:dyDescent="0.25">
      <c r="A1123" s="33" t="s">
        <v>721</v>
      </c>
      <c r="B1123" s="34">
        <v>37036</v>
      </c>
      <c r="C1123" s="35" t="s">
        <v>1880</v>
      </c>
      <c r="D1123" s="35" t="s">
        <v>1717</v>
      </c>
      <c r="E1123" s="29" t="s">
        <v>1378</v>
      </c>
      <c r="F1123" s="35" t="s">
        <v>1718</v>
      </c>
      <c r="G1123" s="36">
        <v>60</v>
      </c>
    </row>
    <row r="1124" spans="1:7" hidden="1" outlineLevel="2" x14ac:dyDescent="0.25">
      <c r="A1124" s="33" t="s">
        <v>722</v>
      </c>
      <c r="B1124" s="34">
        <v>37036</v>
      </c>
      <c r="C1124" s="35" t="s">
        <v>723</v>
      </c>
      <c r="D1124" s="35" t="s">
        <v>1717</v>
      </c>
      <c r="E1124" s="29" t="s">
        <v>1378</v>
      </c>
      <c r="F1124" s="35" t="s">
        <v>1718</v>
      </c>
      <c r="G1124" s="36">
        <v>188</v>
      </c>
    </row>
    <row r="1125" spans="1:7" hidden="1" outlineLevel="2" x14ac:dyDescent="0.25">
      <c r="A1125" s="33" t="s">
        <v>724</v>
      </c>
      <c r="B1125" s="34">
        <v>37036</v>
      </c>
      <c r="C1125" s="35" t="s">
        <v>1937</v>
      </c>
      <c r="D1125" s="35" t="s">
        <v>1717</v>
      </c>
      <c r="E1125" s="29" t="s">
        <v>1378</v>
      </c>
      <c r="F1125" s="35" t="s">
        <v>1718</v>
      </c>
      <c r="G1125" s="36">
        <v>2348</v>
      </c>
    </row>
    <row r="1126" spans="1:7" hidden="1" outlineLevel="2" x14ac:dyDescent="0.25">
      <c r="A1126" s="33" t="s">
        <v>725</v>
      </c>
      <c r="B1126" s="34">
        <v>37036</v>
      </c>
      <c r="C1126" s="35" t="s">
        <v>1880</v>
      </c>
      <c r="D1126" s="35" t="s">
        <v>1717</v>
      </c>
      <c r="E1126" s="29" t="s">
        <v>1378</v>
      </c>
      <c r="F1126" s="35" t="s">
        <v>1718</v>
      </c>
      <c r="G1126" s="36">
        <v>338</v>
      </c>
    </row>
    <row r="1127" spans="1:7" hidden="1" outlineLevel="2" x14ac:dyDescent="0.25">
      <c r="A1127" s="33" t="s">
        <v>726</v>
      </c>
      <c r="B1127" s="34">
        <v>37036</v>
      </c>
      <c r="C1127" s="35" t="s">
        <v>1937</v>
      </c>
      <c r="D1127" s="35" t="s">
        <v>1717</v>
      </c>
      <c r="E1127" s="29" t="s">
        <v>1378</v>
      </c>
      <c r="F1127" s="35" t="s">
        <v>1718</v>
      </c>
      <c r="G1127" s="36">
        <v>780</v>
      </c>
    </row>
    <row r="1128" spans="1:7" hidden="1" outlineLevel="2" x14ac:dyDescent="0.25">
      <c r="A1128" s="33" t="s">
        <v>731</v>
      </c>
      <c r="B1128" s="34">
        <v>37036</v>
      </c>
      <c r="C1128" s="35" t="s">
        <v>732</v>
      </c>
      <c r="D1128" s="35" t="s">
        <v>1717</v>
      </c>
      <c r="E1128" s="29" t="s">
        <v>733</v>
      </c>
      <c r="F1128" s="35" t="s">
        <v>1993</v>
      </c>
      <c r="G1128" s="36">
        <v>1500</v>
      </c>
    </row>
    <row r="1129" spans="1:7" hidden="1" outlineLevel="2" x14ac:dyDescent="0.25">
      <c r="A1129" s="33" t="s">
        <v>821</v>
      </c>
      <c r="B1129" s="34">
        <v>37036</v>
      </c>
      <c r="C1129" s="35" t="s">
        <v>1759</v>
      </c>
      <c r="D1129" s="35" t="s">
        <v>1717</v>
      </c>
      <c r="E1129" s="29" t="s">
        <v>1509</v>
      </c>
      <c r="F1129" s="35" t="s">
        <v>1721</v>
      </c>
      <c r="G1129" s="36">
        <v>713</v>
      </c>
    </row>
    <row r="1130" spans="1:7" hidden="1" outlineLevel="2" x14ac:dyDescent="0.25">
      <c r="A1130" s="33" t="s">
        <v>803</v>
      </c>
      <c r="B1130" s="34">
        <v>37036</v>
      </c>
      <c r="C1130" s="35" t="s">
        <v>2943</v>
      </c>
      <c r="D1130" s="35" t="s">
        <v>1717</v>
      </c>
      <c r="E1130" s="29" t="s">
        <v>1509</v>
      </c>
      <c r="F1130" s="35" t="s">
        <v>1729</v>
      </c>
      <c r="G1130" s="36">
        <v>22096</v>
      </c>
    </row>
    <row r="1131" spans="1:7" hidden="1" outlineLevel="2" x14ac:dyDescent="0.25">
      <c r="A1131" s="33">
        <v>812815</v>
      </c>
      <c r="B1131" s="34">
        <v>37040</v>
      </c>
      <c r="C1131" s="35" t="s">
        <v>727</v>
      </c>
      <c r="D1131" s="35" t="s">
        <v>1717</v>
      </c>
      <c r="E1131" s="29" t="s">
        <v>1378</v>
      </c>
      <c r="F1131" s="35" t="s">
        <v>1952</v>
      </c>
      <c r="G1131" s="36">
        <v>1350</v>
      </c>
    </row>
    <row r="1132" spans="1:7" hidden="1" outlineLevel="2" x14ac:dyDescent="0.25">
      <c r="A1132" s="33">
        <v>806704</v>
      </c>
      <c r="B1132" s="34">
        <v>37040</v>
      </c>
      <c r="C1132" s="35" t="s">
        <v>727</v>
      </c>
      <c r="D1132" s="35" t="s">
        <v>1717</v>
      </c>
      <c r="E1132" s="29" t="s">
        <v>1378</v>
      </c>
      <c r="F1132" s="35" t="s">
        <v>1952</v>
      </c>
      <c r="G1132" s="36">
        <v>3375</v>
      </c>
    </row>
    <row r="1133" spans="1:7" hidden="1" outlineLevel="2" x14ac:dyDescent="0.25">
      <c r="A1133" s="33" t="s">
        <v>730</v>
      </c>
      <c r="B1133" s="34">
        <v>37040</v>
      </c>
      <c r="C1133" s="35" t="s">
        <v>1825</v>
      </c>
      <c r="D1133" s="35" t="s">
        <v>1717</v>
      </c>
      <c r="E1133" s="29" t="s">
        <v>1701</v>
      </c>
      <c r="F1133" s="35" t="s">
        <v>1718</v>
      </c>
      <c r="G1133" s="36">
        <f>7276.5/2</f>
        <v>3638.25</v>
      </c>
    </row>
    <row r="1134" spans="1:7" hidden="1" outlineLevel="2" x14ac:dyDescent="0.25">
      <c r="A1134" s="33">
        <v>815596</v>
      </c>
      <c r="B1134" s="34">
        <v>37040</v>
      </c>
      <c r="C1134" s="35" t="s">
        <v>2810</v>
      </c>
      <c r="D1134" s="35" t="s">
        <v>1717</v>
      </c>
      <c r="E1134" s="29" t="s">
        <v>1780</v>
      </c>
      <c r="F1134" s="35" t="s">
        <v>1721</v>
      </c>
      <c r="G1134" s="36">
        <v>467</v>
      </c>
    </row>
    <row r="1135" spans="1:7" hidden="1" outlineLevel="2" x14ac:dyDescent="0.25">
      <c r="A1135" s="33">
        <v>815490</v>
      </c>
      <c r="B1135" s="34">
        <v>37040</v>
      </c>
      <c r="C1135" s="35" t="s">
        <v>1753</v>
      </c>
      <c r="D1135" s="35" t="s">
        <v>1717</v>
      </c>
      <c r="E1135" s="29" t="s">
        <v>1780</v>
      </c>
      <c r="F1135" s="35" t="s">
        <v>1721</v>
      </c>
      <c r="G1135" s="36">
        <v>101</v>
      </c>
    </row>
    <row r="1136" spans="1:7" hidden="1" outlineLevel="2" x14ac:dyDescent="0.25">
      <c r="A1136" s="33">
        <v>814272</v>
      </c>
      <c r="B1136" s="34">
        <v>37040</v>
      </c>
      <c r="C1136" s="35" t="s">
        <v>2364</v>
      </c>
      <c r="D1136" s="35" t="s">
        <v>1717</v>
      </c>
      <c r="E1136" s="29" t="s">
        <v>1780</v>
      </c>
      <c r="F1136" s="35" t="s">
        <v>1729</v>
      </c>
      <c r="G1136" s="36">
        <v>450</v>
      </c>
    </row>
    <row r="1137" spans="1:7" hidden="1" outlineLevel="2" x14ac:dyDescent="0.25">
      <c r="A1137" s="33">
        <v>815266</v>
      </c>
      <c r="B1137" s="34">
        <v>37040</v>
      </c>
      <c r="C1137" s="35" t="s">
        <v>766</v>
      </c>
      <c r="D1137" s="35" t="s">
        <v>1717</v>
      </c>
      <c r="E1137" s="29" t="s">
        <v>1780</v>
      </c>
      <c r="F1137" s="35" t="s">
        <v>1718</v>
      </c>
      <c r="G1137" s="36">
        <v>1245</v>
      </c>
    </row>
    <row r="1138" spans="1:7" hidden="1" outlineLevel="2" x14ac:dyDescent="0.25">
      <c r="A1138" s="33">
        <v>815554</v>
      </c>
      <c r="B1138" s="34">
        <v>37040</v>
      </c>
      <c r="C1138" s="35" t="s">
        <v>1753</v>
      </c>
      <c r="D1138" s="35" t="s">
        <v>1717</v>
      </c>
      <c r="E1138" s="29" t="s">
        <v>1785</v>
      </c>
      <c r="F1138" s="35" t="s">
        <v>1721</v>
      </c>
      <c r="G1138" s="36">
        <v>1110</v>
      </c>
    </row>
    <row r="1139" spans="1:7" hidden="1" outlineLevel="2" x14ac:dyDescent="0.25">
      <c r="A1139" s="33">
        <v>816199</v>
      </c>
      <c r="B1139" s="34">
        <v>37040</v>
      </c>
      <c r="C1139" s="35" t="s">
        <v>784</v>
      </c>
      <c r="D1139" s="35" t="s">
        <v>1717</v>
      </c>
      <c r="E1139" s="29" t="s">
        <v>1785</v>
      </c>
      <c r="F1139" s="35" t="s">
        <v>1770</v>
      </c>
      <c r="G1139" s="36">
        <v>12000</v>
      </c>
    </row>
    <row r="1140" spans="1:7" hidden="1" outlineLevel="2" x14ac:dyDescent="0.25">
      <c r="A1140" s="33">
        <v>816519</v>
      </c>
      <c r="B1140" s="34">
        <v>37040</v>
      </c>
      <c r="C1140" s="35" t="s">
        <v>785</v>
      </c>
      <c r="D1140" s="35" t="s">
        <v>1717</v>
      </c>
      <c r="E1140" s="29" t="s">
        <v>1785</v>
      </c>
      <c r="F1140" s="35" t="s">
        <v>1770</v>
      </c>
      <c r="G1140" s="36">
        <v>450</v>
      </c>
    </row>
    <row r="1141" spans="1:7" hidden="1" outlineLevel="2" x14ac:dyDescent="0.25">
      <c r="A1141" s="33">
        <v>816524</v>
      </c>
      <c r="B1141" s="34">
        <v>37040</v>
      </c>
      <c r="C1141" s="35" t="s">
        <v>785</v>
      </c>
      <c r="D1141" s="35" t="s">
        <v>1717</v>
      </c>
      <c r="E1141" s="29" t="s">
        <v>1785</v>
      </c>
      <c r="F1141" s="35" t="s">
        <v>1770</v>
      </c>
      <c r="G1141" s="36">
        <v>42.5</v>
      </c>
    </row>
    <row r="1142" spans="1:7" hidden="1" outlineLevel="2" x14ac:dyDescent="0.25">
      <c r="A1142" s="33">
        <v>816505</v>
      </c>
      <c r="B1142" s="34">
        <v>37040</v>
      </c>
      <c r="C1142" s="35" t="s">
        <v>786</v>
      </c>
      <c r="D1142" s="35" t="s">
        <v>1717</v>
      </c>
      <c r="E1142" s="29" t="s">
        <v>1785</v>
      </c>
      <c r="F1142" s="35" t="s">
        <v>1814</v>
      </c>
      <c r="G1142" s="36">
        <v>1585</v>
      </c>
    </row>
    <row r="1143" spans="1:7" hidden="1" outlineLevel="2" x14ac:dyDescent="0.25">
      <c r="A1143" s="33">
        <v>816062</v>
      </c>
      <c r="B1143" s="34">
        <v>37040</v>
      </c>
      <c r="C1143" s="35" t="s">
        <v>1753</v>
      </c>
      <c r="D1143" s="35" t="s">
        <v>1717</v>
      </c>
      <c r="E1143" s="29" t="s">
        <v>1811</v>
      </c>
      <c r="F1143" s="35" t="s">
        <v>1721</v>
      </c>
      <c r="G1143" s="36">
        <v>406</v>
      </c>
    </row>
    <row r="1144" spans="1:7" hidden="1" outlineLevel="2" x14ac:dyDescent="0.25">
      <c r="A1144" s="33">
        <v>815425</v>
      </c>
      <c r="B1144" s="34">
        <v>37040</v>
      </c>
      <c r="C1144" s="35" t="s">
        <v>788</v>
      </c>
      <c r="D1144" s="35" t="s">
        <v>1717</v>
      </c>
      <c r="E1144" s="29" t="s">
        <v>1960</v>
      </c>
      <c r="F1144" s="35" t="s">
        <v>1770</v>
      </c>
      <c r="G1144" s="36">
        <v>322</v>
      </c>
    </row>
    <row r="1145" spans="1:7" hidden="1" outlineLevel="2" x14ac:dyDescent="0.25">
      <c r="A1145" s="33" t="s">
        <v>1719</v>
      </c>
      <c r="B1145" s="34">
        <v>37040</v>
      </c>
      <c r="C1145" s="35" t="s">
        <v>784</v>
      </c>
      <c r="D1145" s="35" t="s">
        <v>1717</v>
      </c>
      <c r="E1145" s="29" t="s">
        <v>1509</v>
      </c>
      <c r="F1145" s="35" t="s">
        <v>1721</v>
      </c>
      <c r="G1145" s="36">
        <v>0</v>
      </c>
    </row>
    <row r="1146" spans="1:7" hidden="1" outlineLevel="2" x14ac:dyDescent="0.25">
      <c r="A1146" s="33" t="s">
        <v>822</v>
      </c>
      <c r="B1146" s="34">
        <v>37040</v>
      </c>
      <c r="C1146" s="35" t="s">
        <v>811</v>
      </c>
      <c r="D1146" s="35" t="s">
        <v>1717</v>
      </c>
      <c r="E1146" s="29" t="s">
        <v>1509</v>
      </c>
      <c r="F1146" s="35" t="s">
        <v>1718</v>
      </c>
      <c r="G1146" s="36">
        <v>1892</v>
      </c>
    </row>
    <row r="1147" spans="1:7" hidden="1" outlineLevel="2" x14ac:dyDescent="0.25">
      <c r="A1147" s="33" t="s">
        <v>823</v>
      </c>
      <c r="B1147" s="34">
        <v>37040</v>
      </c>
      <c r="C1147" s="35" t="s">
        <v>2943</v>
      </c>
      <c r="D1147" s="35" t="s">
        <v>1717</v>
      </c>
      <c r="E1147" s="29" t="s">
        <v>1509</v>
      </c>
      <c r="F1147" s="35" t="s">
        <v>1729</v>
      </c>
      <c r="G1147" s="36">
        <v>22112</v>
      </c>
    </row>
    <row r="1148" spans="1:7" hidden="1" outlineLevel="2" x14ac:dyDescent="0.25">
      <c r="A1148" s="33" t="s">
        <v>1740</v>
      </c>
      <c r="B1148" s="34">
        <v>37040</v>
      </c>
      <c r="C1148" s="35" t="s">
        <v>1739</v>
      </c>
      <c r="D1148" s="35" t="s">
        <v>1717</v>
      </c>
      <c r="E1148" s="29" t="s">
        <v>1509</v>
      </c>
      <c r="F1148" s="35" t="s">
        <v>1718</v>
      </c>
      <c r="G1148" s="36">
        <v>3596</v>
      </c>
    </row>
    <row r="1149" spans="1:7" hidden="1" outlineLevel="2" x14ac:dyDescent="0.25">
      <c r="A1149" s="33" t="s">
        <v>1719</v>
      </c>
      <c r="B1149" s="34">
        <v>37040</v>
      </c>
      <c r="C1149" s="35" t="s">
        <v>784</v>
      </c>
      <c r="D1149" s="35" t="s">
        <v>1717</v>
      </c>
      <c r="E1149" s="29" t="s">
        <v>1509</v>
      </c>
      <c r="F1149" s="35" t="s">
        <v>1721</v>
      </c>
      <c r="G1149" s="36">
        <v>18300</v>
      </c>
    </row>
    <row r="1150" spans="1:7" hidden="1" outlineLevel="2" x14ac:dyDescent="0.25">
      <c r="A1150" s="33" t="s">
        <v>1719</v>
      </c>
      <c r="B1150" s="34">
        <v>37040</v>
      </c>
      <c r="C1150" s="35" t="s">
        <v>784</v>
      </c>
      <c r="D1150" s="35" t="s">
        <v>1717</v>
      </c>
      <c r="E1150" s="29" t="s">
        <v>1509</v>
      </c>
      <c r="F1150" s="35" t="s">
        <v>1721</v>
      </c>
      <c r="G1150" s="36">
        <v>12200</v>
      </c>
    </row>
    <row r="1151" spans="1:7" hidden="1" outlineLevel="2" x14ac:dyDescent="0.25">
      <c r="A1151" s="33" t="s">
        <v>659</v>
      </c>
      <c r="B1151" s="34">
        <v>37041</v>
      </c>
      <c r="C1151" s="35" t="s">
        <v>2364</v>
      </c>
      <c r="D1151" s="35" t="s">
        <v>1717</v>
      </c>
      <c r="E1151" s="29" t="s">
        <v>1782</v>
      </c>
      <c r="F1151" s="35" t="s">
        <v>1978</v>
      </c>
      <c r="G1151" s="36">
        <v>-156</v>
      </c>
    </row>
    <row r="1152" spans="1:7" hidden="1" outlineLevel="2" x14ac:dyDescent="0.25">
      <c r="A1152" s="33" t="s">
        <v>731</v>
      </c>
      <c r="B1152" s="34">
        <v>37041</v>
      </c>
      <c r="C1152" s="35" t="s">
        <v>732</v>
      </c>
      <c r="D1152" s="35" t="s">
        <v>1717</v>
      </c>
      <c r="E1152" s="29" t="s">
        <v>733</v>
      </c>
      <c r="F1152" s="35" t="s">
        <v>1993</v>
      </c>
      <c r="G1152" s="36">
        <v>-1500</v>
      </c>
    </row>
    <row r="1153" spans="1:256" hidden="1" outlineLevel="2" x14ac:dyDescent="0.25">
      <c r="A1153" s="33">
        <v>818956</v>
      </c>
      <c r="B1153" s="34">
        <v>37041</v>
      </c>
      <c r="C1153" s="35" t="s">
        <v>1796</v>
      </c>
      <c r="D1153" s="35" t="s">
        <v>1717</v>
      </c>
      <c r="E1153" s="29" t="s">
        <v>1780</v>
      </c>
      <c r="F1153" s="35" t="s">
        <v>767</v>
      </c>
      <c r="G1153" s="36">
        <v>1500</v>
      </c>
    </row>
    <row r="1154" spans="1:256" hidden="1" outlineLevel="2" x14ac:dyDescent="0.25">
      <c r="A1154" s="33">
        <v>818435</v>
      </c>
      <c r="B1154" s="34">
        <v>37041</v>
      </c>
      <c r="C1154" s="35" t="s">
        <v>773</v>
      </c>
      <c r="D1154" s="35" t="s">
        <v>1717</v>
      </c>
      <c r="E1154" s="29" t="s">
        <v>1785</v>
      </c>
      <c r="F1154" s="35" t="s">
        <v>1814</v>
      </c>
      <c r="G1154" s="36">
        <v>50</v>
      </c>
    </row>
    <row r="1155" spans="1:256" hidden="1" outlineLevel="2" x14ac:dyDescent="0.25">
      <c r="A1155" s="33" t="s">
        <v>822</v>
      </c>
      <c r="B1155" s="34">
        <v>37041</v>
      </c>
      <c r="C1155" s="35" t="s">
        <v>811</v>
      </c>
      <c r="D1155" s="35" t="s">
        <v>1717</v>
      </c>
      <c r="E1155" s="29" t="s">
        <v>1509</v>
      </c>
      <c r="F1155" s="35" t="s">
        <v>1718</v>
      </c>
      <c r="G1155" s="36">
        <v>1892</v>
      </c>
    </row>
    <row r="1156" spans="1:256" hidden="1" outlineLevel="2" x14ac:dyDescent="0.25">
      <c r="A1156" s="33" t="s">
        <v>1719</v>
      </c>
      <c r="B1156" s="34">
        <v>37041</v>
      </c>
      <c r="C1156" s="35" t="s">
        <v>784</v>
      </c>
      <c r="D1156" s="35" t="s">
        <v>1717</v>
      </c>
      <c r="E1156" s="29" t="s">
        <v>1509</v>
      </c>
      <c r="F1156" s="35" t="s">
        <v>1721</v>
      </c>
      <c r="G1156" s="36">
        <v>0</v>
      </c>
    </row>
    <row r="1157" spans="1:256" hidden="1" outlineLevel="2" x14ac:dyDescent="0.25">
      <c r="A1157" s="33" t="s">
        <v>666</v>
      </c>
      <c r="B1157" s="34">
        <v>37042</v>
      </c>
      <c r="C1157" s="35" t="s">
        <v>1880</v>
      </c>
      <c r="D1157" s="35" t="s">
        <v>1717</v>
      </c>
      <c r="E1157" s="29" t="s">
        <v>680</v>
      </c>
      <c r="F1157" s="35" t="s">
        <v>1718</v>
      </c>
      <c r="G1157" s="36">
        <v>1912</v>
      </c>
    </row>
    <row r="1158" spans="1:256" hidden="1" outlineLevel="2" x14ac:dyDescent="0.25">
      <c r="A1158" s="33">
        <v>819386</v>
      </c>
      <c r="B1158" s="34">
        <v>37042</v>
      </c>
      <c r="C1158" s="35" t="s">
        <v>728</v>
      </c>
      <c r="D1158" s="35" t="s">
        <v>1717</v>
      </c>
      <c r="E1158" s="29" t="s">
        <v>1378</v>
      </c>
      <c r="F1158" s="35" t="s">
        <v>1952</v>
      </c>
      <c r="G1158" s="36">
        <v>6240</v>
      </c>
    </row>
    <row r="1159" spans="1:256" hidden="1" outlineLevel="2" x14ac:dyDescent="0.25">
      <c r="A1159" s="33">
        <v>821196</v>
      </c>
      <c r="B1159" s="34">
        <v>37042</v>
      </c>
      <c r="C1159" s="35" t="s">
        <v>1464</v>
      </c>
      <c r="D1159" s="35" t="s">
        <v>1717</v>
      </c>
      <c r="E1159" s="29" t="s">
        <v>1780</v>
      </c>
      <c r="F1159" s="35" t="s">
        <v>1771</v>
      </c>
      <c r="G1159" s="36">
        <v>5400</v>
      </c>
    </row>
    <row r="1160" spans="1:256" hidden="1" outlineLevel="2" x14ac:dyDescent="0.25">
      <c r="A1160" s="33">
        <v>821956</v>
      </c>
      <c r="B1160" s="34">
        <v>37042</v>
      </c>
      <c r="C1160" s="35" t="s">
        <v>787</v>
      </c>
      <c r="D1160" s="35" t="s">
        <v>1717</v>
      </c>
      <c r="E1160" s="29" t="s">
        <v>1785</v>
      </c>
      <c r="F1160" s="35" t="s">
        <v>1814</v>
      </c>
      <c r="G1160" s="36">
        <v>300</v>
      </c>
    </row>
    <row r="1161" spans="1:256" hidden="1" outlineLevel="2" x14ac:dyDescent="0.25">
      <c r="A1161" s="33">
        <v>822086</v>
      </c>
      <c r="B1161" s="34">
        <v>37042</v>
      </c>
      <c r="C1161" s="35" t="s">
        <v>788</v>
      </c>
      <c r="D1161" s="35" t="s">
        <v>1717</v>
      </c>
      <c r="E1161" s="29" t="s">
        <v>1785</v>
      </c>
      <c r="F1161" s="35" t="s">
        <v>1770</v>
      </c>
      <c r="G1161" s="36">
        <v>393</v>
      </c>
    </row>
    <row r="1162" spans="1:256" hidden="1" outlineLevel="2" x14ac:dyDescent="0.25">
      <c r="A1162" s="33" t="s">
        <v>458</v>
      </c>
      <c r="B1162" s="34">
        <v>37042</v>
      </c>
      <c r="C1162" s="35" t="s">
        <v>459</v>
      </c>
      <c r="D1162" s="35" t="s">
        <v>1717</v>
      </c>
      <c r="E1162" s="29" t="s">
        <v>1373</v>
      </c>
      <c r="F1162" s="35" t="s">
        <v>1765</v>
      </c>
      <c r="G1162" s="36">
        <v>-14872</v>
      </c>
    </row>
    <row r="1163" spans="1:256" hidden="1" outlineLevel="2" x14ac:dyDescent="0.25">
      <c r="A1163" s="33" t="s">
        <v>824</v>
      </c>
      <c r="B1163" s="34">
        <v>37042</v>
      </c>
      <c r="C1163" s="35" t="s">
        <v>825</v>
      </c>
      <c r="D1163" s="35" t="s">
        <v>1717</v>
      </c>
      <c r="E1163" s="29" t="s">
        <v>1509</v>
      </c>
      <c r="F1163" s="35" t="s">
        <v>1770</v>
      </c>
      <c r="G1163" s="36">
        <v>0</v>
      </c>
    </row>
    <row r="1164" spans="1:256" hidden="1" outlineLevel="2" x14ac:dyDescent="0.25">
      <c r="A1164" s="33" t="s">
        <v>1719</v>
      </c>
      <c r="B1164" s="34">
        <v>37042</v>
      </c>
      <c r="C1164" s="35" t="s">
        <v>1720</v>
      </c>
      <c r="D1164" s="35" t="s">
        <v>1717</v>
      </c>
      <c r="E1164" s="29" t="s">
        <v>1509</v>
      </c>
      <c r="F1164" s="35" t="s">
        <v>1721</v>
      </c>
      <c r="G1164" s="36">
        <v>4568</v>
      </c>
    </row>
    <row r="1165" spans="1:256" hidden="1" outlineLevel="2" x14ac:dyDescent="0.25">
      <c r="A1165" s="33" t="s">
        <v>1719</v>
      </c>
      <c r="B1165" s="34">
        <v>37042</v>
      </c>
      <c r="C1165" s="35" t="s">
        <v>1720</v>
      </c>
      <c r="D1165" s="35" t="s">
        <v>1717</v>
      </c>
      <c r="E1165" s="29" t="s">
        <v>1509</v>
      </c>
      <c r="F1165" s="35" t="s">
        <v>1721</v>
      </c>
      <c r="G1165" s="36">
        <v>9200</v>
      </c>
    </row>
    <row r="1166" spans="1:256" hidden="1" outlineLevel="2" x14ac:dyDescent="0.25">
      <c r="A1166" s="30" t="s">
        <v>1715</v>
      </c>
      <c r="B1166" s="31">
        <v>37046</v>
      </c>
      <c r="C1166" s="29" t="s">
        <v>1716</v>
      </c>
      <c r="D1166" s="29" t="s">
        <v>1717</v>
      </c>
      <c r="E1166" s="29"/>
      <c r="F1166" s="29" t="s">
        <v>1718</v>
      </c>
      <c r="G1166" s="32">
        <v>0</v>
      </c>
      <c r="H1166" s="30"/>
      <c r="I1166" s="31"/>
      <c r="J1166" s="29"/>
      <c r="K1166" s="29"/>
      <c r="L1166" s="29"/>
      <c r="M1166" s="29"/>
      <c r="N1166" s="32"/>
      <c r="O1166" s="30"/>
      <c r="P1166" s="31"/>
      <c r="Q1166" s="29"/>
      <c r="R1166" s="29"/>
      <c r="S1166" s="29"/>
      <c r="T1166" s="29"/>
      <c r="U1166" s="32"/>
      <c r="V1166" s="30"/>
      <c r="W1166" s="31"/>
      <c r="X1166" s="29"/>
      <c r="Y1166" s="29"/>
      <c r="Z1166" s="29"/>
      <c r="AA1166" s="29"/>
      <c r="AB1166" s="32"/>
      <c r="AC1166" s="30"/>
      <c r="AD1166" s="31"/>
      <c r="AE1166" s="29"/>
      <c r="AF1166" s="29"/>
      <c r="AG1166" s="29"/>
      <c r="AH1166" s="29"/>
      <c r="AI1166" s="32"/>
      <c r="AJ1166" s="30"/>
      <c r="AK1166" s="31"/>
      <c r="AL1166" s="29"/>
      <c r="AM1166" s="29"/>
      <c r="AN1166" s="29"/>
      <c r="AO1166" s="29"/>
      <c r="AP1166" s="32"/>
      <c r="AQ1166" s="30"/>
      <c r="AR1166" s="31"/>
      <c r="AS1166" s="29"/>
      <c r="AT1166" s="29"/>
      <c r="AU1166" s="29"/>
      <c r="AV1166" s="29"/>
      <c r="AW1166" s="32"/>
      <c r="AX1166" s="30"/>
      <c r="AY1166" s="31"/>
      <c r="AZ1166" s="29"/>
      <c r="BA1166" s="29"/>
      <c r="BB1166" s="29"/>
      <c r="BC1166" s="29"/>
      <c r="BD1166" s="32"/>
      <c r="BE1166" s="30"/>
      <c r="BF1166" s="31"/>
      <c r="BG1166" s="29"/>
      <c r="BH1166" s="29"/>
      <c r="BI1166" s="29"/>
      <c r="BJ1166" s="29"/>
      <c r="BK1166" s="32"/>
      <c r="BL1166" s="30"/>
      <c r="BM1166" s="31"/>
      <c r="BN1166" s="29"/>
      <c r="BO1166" s="29"/>
      <c r="BP1166" s="29"/>
      <c r="BQ1166" s="29"/>
      <c r="BR1166" s="32"/>
      <c r="BS1166" s="30"/>
      <c r="BT1166" s="31"/>
      <c r="BU1166" s="29"/>
      <c r="BV1166" s="29"/>
      <c r="BW1166" s="29"/>
      <c r="BX1166" s="29"/>
      <c r="BY1166" s="32"/>
      <c r="BZ1166" s="30"/>
      <c r="CA1166" s="31"/>
      <c r="CB1166" s="29"/>
      <c r="CC1166" s="29"/>
      <c r="CD1166" s="29"/>
      <c r="CE1166" s="29"/>
      <c r="CF1166" s="32"/>
      <c r="CG1166" s="30"/>
      <c r="CH1166" s="31"/>
      <c r="CI1166" s="29"/>
      <c r="CJ1166" s="29"/>
      <c r="CK1166" s="29"/>
      <c r="CL1166" s="29"/>
      <c r="CM1166" s="32"/>
      <c r="CN1166" s="30"/>
      <c r="CO1166" s="31"/>
      <c r="CP1166" s="29"/>
      <c r="CQ1166" s="29"/>
      <c r="CR1166" s="29"/>
      <c r="CS1166" s="29"/>
      <c r="CT1166" s="32"/>
      <c r="CU1166" s="30"/>
      <c r="CV1166" s="31"/>
      <c r="CW1166" s="29"/>
      <c r="CX1166" s="29"/>
      <c r="CY1166" s="29"/>
      <c r="CZ1166" s="29"/>
      <c r="DA1166" s="32"/>
      <c r="DB1166" s="30"/>
      <c r="DC1166" s="31"/>
      <c r="DD1166" s="29"/>
      <c r="DE1166" s="29"/>
      <c r="DF1166" s="29"/>
      <c r="DG1166" s="29"/>
      <c r="DH1166" s="32"/>
      <c r="DI1166" s="30"/>
      <c r="DJ1166" s="31"/>
      <c r="DK1166" s="29"/>
      <c r="DL1166" s="29"/>
      <c r="DM1166" s="29"/>
      <c r="DN1166" s="29"/>
      <c r="DO1166" s="32"/>
      <c r="DP1166" s="30"/>
      <c r="DQ1166" s="31"/>
      <c r="DR1166" s="29"/>
      <c r="DS1166" s="29"/>
      <c r="DT1166" s="29"/>
      <c r="DU1166" s="29"/>
      <c r="DV1166" s="32"/>
      <c r="DW1166" s="30"/>
      <c r="DX1166" s="31"/>
      <c r="DY1166" s="29"/>
      <c r="DZ1166" s="29"/>
      <c r="EA1166" s="29"/>
      <c r="EB1166" s="29"/>
      <c r="EC1166" s="32"/>
      <c r="ED1166" s="30"/>
      <c r="EE1166" s="31"/>
      <c r="EF1166" s="29"/>
      <c r="EG1166" s="29"/>
      <c r="EH1166" s="29"/>
      <c r="EI1166" s="29"/>
      <c r="EJ1166" s="32"/>
      <c r="EK1166" s="30"/>
      <c r="EL1166" s="31"/>
      <c r="EM1166" s="29"/>
      <c r="EN1166" s="29"/>
      <c r="EO1166" s="29"/>
      <c r="EP1166" s="29"/>
      <c r="EQ1166" s="32"/>
      <c r="ER1166" s="30"/>
      <c r="ES1166" s="31"/>
      <c r="ET1166" s="29"/>
      <c r="EU1166" s="29"/>
      <c r="EV1166" s="29"/>
      <c r="EW1166" s="29"/>
      <c r="EX1166" s="32"/>
      <c r="EY1166" s="30"/>
      <c r="EZ1166" s="31"/>
      <c r="FA1166" s="29"/>
      <c r="FB1166" s="29"/>
      <c r="FC1166" s="29"/>
      <c r="FD1166" s="29"/>
      <c r="FE1166" s="32"/>
      <c r="FF1166" s="30"/>
      <c r="FG1166" s="31"/>
      <c r="FH1166" s="29"/>
      <c r="FI1166" s="29"/>
      <c r="FJ1166" s="29"/>
      <c r="FK1166" s="29"/>
      <c r="FL1166" s="32"/>
      <c r="FM1166" s="30"/>
      <c r="FN1166" s="31"/>
      <c r="FO1166" s="29"/>
      <c r="FP1166" s="29"/>
      <c r="FQ1166" s="29"/>
      <c r="FR1166" s="29"/>
      <c r="FS1166" s="32"/>
      <c r="FT1166" s="30"/>
      <c r="FU1166" s="31"/>
      <c r="FV1166" s="29"/>
      <c r="FW1166" s="29"/>
      <c r="FX1166" s="29"/>
      <c r="FY1166" s="29"/>
      <c r="FZ1166" s="32"/>
      <c r="GA1166" s="30"/>
      <c r="GB1166" s="31"/>
      <c r="GC1166" s="29"/>
      <c r="GD1166" s="29"/>
      <c r="GE1166" s="29"/>
      <c r="GF1166" s="29"/>
      <c r="GG1166" s="32"/>
      <c r="GH1166" s="30"/>
      <c r="GI1166" s="31"/>
      <c r="GJ1166" s="29"/>
      <c r="GK1166" s="29"/>
      <c r="GL1166" s="29"/>
      <c r="GM1166" s="29"/>
      <c r="GN1166" s="32"/>
      <c r="GO1166" s="30"/>
      <c r="GP1166" s="31"/>
      <c r="GQ1166" s="29"/>
      <c r="GR1166" s="29"/>
      <c r="GS1166" s="29"/>
      <c r="GT1166" s="29"/>
      <c r="GU1166" s="32"/>
      <c r="GV1166" s="30"/>
      <c r="GW1166" s="31"/>
      <c r="GX1166" s="29"/>
      <c r="GY1166" s="29"/>
      <c r="GZ1166" s="29"/>
      <c r="HA1166" s="29"/>
      <c r="HB1166" s="32"/>
      <c r="HC1166" s="30"/>
      <c r="HD1166" s="31"/>
      <c r="HE1166" s="29"/>
      <c r="HF1166" s="29"/>
      <c r="HG1166" s="29"/>
      <c r="HH1166" s="29"/>
      <c r="HI1166" s="32"/>
      <c r="HJ1166" s="30"/>
      <c r="HK1166" s="31"/>
      <c r="HL1166" s="29"/>
      <c r="HM1166" s="29"/>
      <c r="HN1166" s="29"/>
      <c r="HO1166" s="29"/>
      <c r="HP1166" s="32"/>
      <c r="HQ1166" s="30"/>
      <c r="HR1166" s="31"/>
      <c r="HS1166" s="29"/>
      <c r="HT1166" s="29"/>
      <c r="HU1166" s="29"/>
      <c r="HV1166" s="29"/>
      <c r="HW1166" s="32"/>
      <c r="HX1166" s="30"/>
      <c r="HY1166" s="31"/>
      <c r="HZ1166" s="29"/>
      <c r="IA1166" s="29"/>
      <c r="IB1166" s="29"/>
      <c r="IC1166" s="29"/>
      <c r="ID1166" s="32"/>
      <c r="IE1166" s="30"/>
      <c r="IF1166" s="31"/>
      <c r="IG1166" s="29"/>
      <c r="IH1166" s="29"/>
      <c r="II1166" s="29"/>
      <c r="IJ1166" s="29"/>
      <c r="IK1166" s="32"/>
      <c r="IL1166" s="30"/>
      <c r="IM1166" s="31"/>
      <c r="IN1166" s="29"/>
      <c r="IO1166" s="29"/>
      <c r="IP1166" s="29"/>
      <c r="IQ1166" s="29"/>
      <c r="IR1166" s="32"/>
      <c r="IS1166" s="30"/>
      <c r="IT1166" s="31"/>
      <c r="IU1166" s="29"/>
      <c r="IV1166" s="29"/>
    </row>
    <row r="1167" spans="1:256" hidden="1" outlineLevel="2" x14ac:dyDescent="0.25">
      <c r="A1167" s="30">
        <v>821739</v>
      </c>
      <c r="B1167" s="31">
        <v>37046</v>
      </c>
      <c r="C1167" s="29" t="s">
        <v>1464</v>
      </c>
      <c r="D1167" s="29" t="s">
        <v>1717</v>
      </c>
      <c r="E1167" s="29"/>
      <c r="F1167" s="29" t="s">
        <v>1771</v>
      </c>
      <c r="G1167" s="32">
        <v>5440</v>
      </c>
      <c r="H1167" s="30"/>
      <c r="I1167" s="31"/>
      <c r="J1167" s="29"/>
      <c r="K1167" s="29"/>
      <c r="L1167" s="29"/>
      <c r="M1167" s="29"/>
      <c r="N1167" s="32"/>
      <c r="O1167" s="30"/>
      <c r="P1167" s="31"/>
      <c r="Q1167" s="29"/>
      <c r="R1167" s="29"/>
      <c r="S1167" s="29"/>
      <c r="T1167" s="29"/>
      <c r="U1167" s="32"/>
      <c r="V1167" s="30"/>
      <c r="W1167" s="31"/>
      <c r="X1167" s="29"/>
      <c r="Y1167" s="29"/>
      <c r="Z1167" s="29"/>
      <c r="AA1167" s="29"/>
      <c r="AB1167" s="32"/>
      <c r="AC1167" s="30"/>
      <c r="AD1167" s="31"/>
      <c r="AE1167" s="29"/>
      <c r="AF1167" s="29"/>
      <c r="AG1167" s="29"/>
      <c r="AH1167" s="29"/>
      <c r="AI1167" s="32"/>
      <c r="AJ1167" s="30"/>
      <c r="AK1167" s="31"/>
      <c r="AL1167" s="29"/>
      <c r="AM1167" s="29"/>
      <c r="AN1167" s="29"/>
      <c r="AO1167" s="29"/>
      <c r="AP1167" s="32"/>
      <c r="AQ1167" s="30"/>
      <c r="AR1167" s="31"/>
      <c r="AS1167" s="29"/>
      <c r="AT1167" s="29"/>
      <c r="AU1167" s="29"/>
      <c r="AV1167" s="29"/>
      <c r="AW1167" s="32"/>
      <c r="AX1167" s="30"/>
      <c r="AY1167" s="31"/>
      <c r="AZ1167" s="29"/>
      <c r="BA1167" s="29"/>
      <c r="BB1167" s="29"/>
      <c r="BC1167" s="29"/>
      <c r="BD1167" s="32"/>
      <c r="BE1167" s="30"/>
      <c r="BF1167" s="31"/>
      <c r="BG1167" s="29"/>
      <c r="BH1167" s="29"/>
      <c r="BI1167" s="29"/>
      <c r="BJ1167" s="29"/>
      <c r="BK1167" s="32"/>
      <c r="BL1167" s="30"/>
      <c r="BM1167" s="31"/>
      <c r="BN1167" s="29"/>
      <c r="BO1167" s="29"/>
      <c r="BP1167" s="29"/>
      <c r="BQ1167" s="29"/>
      <c r="BR1167" s="32"/>
      <c r="BS1167" s="30"/>
      <c r="BT1167" s="31"/>
      <c r="BU1167" s="29"/>
      <c r="BV1167" s="29"/>
      <c r="BW1167" s="29"/>
      <c r="BX1167" s="29"/>
      <c r="BY1167" s="32"/>
      <c r="BZ1167" s="30"/>
      <c r="CA1167" s="31"/>
      <c r="CB1167" s="29"/>
      <c r="CC1167" s="29"/>
      <c r="CD1167" s="29"/>
      <c r="CE1167" s="29"/>
      <c r="CF1167" s="32"/>
      <c r="CG1167" s="30"/>
      <c r="CH1167" s="31"/>
      <c r="CI1167" s="29"/>
      <c r="CJ1167" s="29"/>
      <c r="CK1167" s="29"/>
      <c r="CL1167" s="29"/>
      <c r="CM1167" s="32"/>
      <c r="CN1167" s="30"/>
      <c r="CO1167" s="31"/>
      <c r="CP1167" s="29"/>
      <c r="CQ1167" s="29"/>
      <c r="CR1167" s="29"/>
      <c r="CS1167" s="29"/>
      <c r="CT1167" s="32"/>
      <c r="CU1167" s="30"/>
      <c r="CV1167" s="31"/>
      <c r="CW1167" s="29"/>
      <c r="CX1167" s="29"/>
      <c r="CY1167" s="29"/>
      <c r="CZ1167" s="29"/>
      <c r="DA1167" s="32"/>
      <c r="DB1167" s="30"/>
      <c r="DC1167" s="31"/>
      <c r="DD1167" s="29"/>
      <c r="DE1167" s="29"/>
      <c r="DF1167" s="29"/>
      <c r="DG1167" s="29"/>
      <c r="DH1167" s="32"/>
      <c r="DI1167" s="30"/>
      <c r="DJ1167" s="31"/>
      <c r="DK1167" s="29"/>
      <c r="DL1167" s="29"/>
      <c r="DM1167" s="29"/>
      <c r="DN1167" s="29"/>
      <c r="DO1167" s="32"/>
      <c r="DP1167" s="30"/>
      <c r="DQ1167" s="31"/>
      <c r="DR1167" s="29"/>
      <c r="DS1167" s="29"/>
      <c r="DT1167" s="29"/>
      <c r="DU1167" s="29"/>
      <c r="DV1167" s="32"/>
      <c r="DW1167" s="30"/>
      <c r="DX1167" s="31"/>
      <c r="DY1167" s="29"/>
      <c r="DZ1167" s="29"/>
      <c r="EA1167" s="29"/>
      <c r="EB1167" s="29"/>
      <c r="EC1167" s="32"/>
      <c r="ED1167" s="30"/>
      <c r="EE1167" s="31"/>
      <c r="EF1167" s="29"/>
      <c r="EG1167" s="29"/>
      <c r="EH1167" s="29"/>
      <c r="EI1167" s="29"/>
      <c r="EJ1167" s="32"/>
      <c r="EK1167" s="30"/>
      <c r="EL1167" s="31"/>
      <c r="EM1167" s="29"/>
      <c r="EN1167" s="29"/>
      <c r="EO1167" s="29"/>
      <c r="EP1167" s="29"/>
      <c r="EQ1167" s="32"/>
      <c r="ER1167" s="30"/>
      <c r="ES1167" s="31"/>
      <c r="ET1167" s="29"/>
      <c r="EU1167" s="29"/>
      <c r="EV1167" s="29"/>
      <c r="EW1167" s="29"/>
      <c r="EX1167" s="32"/>
      <c r="EY1167" s="30"/>
      <c r="EZ1167" s="31"/>
      <c r="FA1167" s="29"/>
      <c r="FB1167" s="29"/>
      <c r="FC1167" s="29"/>
      <c r="FD1167" s="29"/>
      <c r="FE1167" s="32"/>
      <c r="FF1167" s="30"/>
      <c r="FG1167" s="31"/>
      <c r="FH1167" s="29"/>
      <c r="FI1167" s="29"/>
      <c r="FJ1167" s="29"/>
      <c r="FK1167" s="29"/>
      <c r="FL1167" s="32"/>
      <c r="FM1167" s="30"/>
      <c r="FN1167" s="31"/>
      <c r="FO1167" s="29"/>
      <c r="FP1167" s="29"/>
      <c r="FQ1167" s="29"/>
      <c r="FR1167" s="29"/>
      <c r="FS1167" s="32"/>
      <c r="FT1167" s="30"/>
      <c r="FU1167" s="31"/>
      <c r="FV1167" s="29"/>
      <c r="FW1167" s="29"/>
      <c r="FX1167" s="29"/>
      <c r="FY1167" s="29"/>
      <c r="FZ1167" s="32"/>
      <c r="GA1167" s="30"/>
      <c r="GB1167" s="31"/>
      <c r="GC1167" s="29"/>
      <c r="GD1167" s="29"/>
      <c r="GE1167" s="29"/>
      <c r="GF1167" s="29"/>
      <c r="GG1167" s="32"/>
      <c r="GH1167" s="30"/>
      <c r="GI1167" s="31"/>
      <c r="GJ1167" s="29"/>
      <c r="GK1167" s="29"/>
      <c r="GL1167" s="29"/>
      <c r="GM1167" s="29"/>
      <c r="GN1167" s="32"/>
      <c r="GO1167" s="30"/>
      <c r="GP1167" s="31"/>
      <c r="GQ1167" s="29"/>
      <c r="GR1167" s="29"/>
      <c r="GS1167" s="29"/>
      <c r="GT1167" s="29"/>
      <c r="GU1167" s="32"/>
      <c r="GV1167" s="30"/>
      <c r="GW1167" s="31"/>
      <c r="GX1167" s="29"/>
      <c r="GY1167" s="29"/>
      <c r="GZ1167" s="29"/>
      <c r="HA1167" s="29"/>
      <c r="HB1167" s="32"/>
      <c r="HC1167" s="30"/>
      <c r="HD1167" s="31"/>
      <c r="HE1167" s="29"/>
      <c r="HF1167" s="29"/>
      <c r="HG1167" s="29"/>
      <c r="HH1167" s="29"/>
      <c r="HI1167" s="32"/>
      <c r="HJ1167" s="30"/>
      <c r="HK1167" s="31"/>
      <c r="HL1167" s="29"/>
      <c r="HM1167" s="29"/>
      <c r="HN1167" s="29"/>
      <c r="HO1167" s="29"/>
      <c r="HP1167" s="32"/>
      <c r="HQ1167" s="30"/>
      <c r="HR1167" s="31"/>
      <c r="HS1167" s="29"/>
      <c r="HT1167" s="29"/>
      <c r="HU1167" s="29"/>
      <c r="HV1167" s="29"/>
      <c r="HW1167" s="32"/>
      <c r="HX1167" s="30"/>
      <c r="HY1167" s="31"/>
      <c r="HZ1167" s="29"/>
      <c r="IA1167" s="29"/>
      <c r="IB1167" s="29"/>
      <c r="IC1167" s="29"/>
      <c r="ID1167" s="32"/>
      <c r="IE1167" s="30"/>
      <c r="IF1167" s="31"/>
      <c r="IG1167" s="29"/>
      <c r="IH1167" s="29"/>
      <c r="II1167" s="29"/>
      <c r="IJ1167" s="29"/>
      <c r="IK1167" s="32"/>
      <c r="IL1167" s="30"/>
      <c r="IM1167" s="31"/>
      <c r="IN1167" s="29"/>
      <c r="IO1167" s="29"/>
      <c r="IP1167" s="29"/>
      <c r="IQ1167" s="29"/>
      <c r="IR1167" s="32"/>
      <c r="IS1167" s="30"/>
      <c r="IT1167" s="31"/>
      <c r="IU1167" s="29"/>
      <c r="IV1167" s="29"/>
    </row>
    <row r="1168" spans="1:256" hidden="1" outlineLevel="2" x14ac:dyDescent="0.25">
      <c r="A1168" s="30" t="s">
        <v>1715</v>
      </c>
      <c r="B1168" s="31">
        <v>37046</v>
      </c>
      <c r="C1168" s="29" t="s">
        <v>1773</v>
      </c>
      <c r="D1168" s="29" t="s">
        <v>1717</v>
      </c>
      <c r="E1168" s="29"/>
      <c r="F1168" s="29" t="s">
        <v>1718</v>
      </c>
      <c r="G1168" s="32">
        <v>1472</v>
      </c>
      <c r="H1168" s="30"/>
      <c r="I1168" s="31"/>
      <c r="J1168" s="29"/>
      <c r="K1168" s="29"/>
      <c r="L1168" s="29"/>
      <c r="M1168" s="29"/>
      <c r="N1168" s="32"/>
      <c r="O1168" s="30"/>
      <c r="P1168" s="31"/>
      <c r="Q1168" s="29"/>
      <c r="R1168" s="29"/>
      <c r="S1168" s="29"/>
      <c r="T1168" s="29"/>
      <c r="U1168" s="32"/>
      <c r="V1168" s="30"/>
      <c r="W1168" s="31"/>
      <c r="X1168" s="29"/>
      <c r="Y1168" s="29"/>
      <c r="Z1168" s="29"/>
      <c r="AA1168" s="29"/>
      <c r="AB1168" s="32"/>
      <c r="AC1168" s="30"/>
      <c r="AD1168" s="31"/>
      <c r="AE1168" s="29"/>
      <c r="AF1168" s="29"/>
      <c r="AG1168" s="29"/>
      <c r="AH1168" s="29"/>
      <c r="AI1168" s="32"/>
      <c r="AJ1168" s="30"/>
      <c r="AK1168" s="31"/>
      <c r="AL1168" s="29"/>
      <c r="AM1168" s="29"/>
      <c r="AN1168" s="29"/>
      <c r="AO1168" s="29"/>
      <c r="AP1168" s="32"/>
      <c r="AQ1168" s="30"/>
      <c r="AR1168" s="31"/>
      <c r="AS1168" s="29"/>
      <c r="AT1168" s="29"/>
      <c r="AU1168" s="29"/>
      <c r="AV1168" s="29"/>
      <c r="AW1168" s="32"/>
      <c r="AX1168" s="30"/>
      <c r="AY1168" s="31"/>
      <c r="AZ1168" s="29"/>
      <c r="BA1168" s="29"/>
      <c r="BB1168" s="29"/>
      <c r="BC1168" s="29"/>
      <c r="BD1168" s="32"/>
      <c r="BE1168" s="30"/>
      <c r="BF1168" s="31"/>
      <c r="BG1168" s="29"/>
      <c r="BH1168" s="29"/>
      <c r="BI1168" s="29"/>
      <c r="BJ1168" s="29"/>
      <c r="BK1168" s="32"/>
      <c r="BL1168" s="30"/>
      <c r="BM1168" s="31"/>
      <c r="BN1168" s="29"/>
      <c r="BO1168" s="29"/>
      <c r="BP1168" s="29"/>
      <c r="BQ1168" s="29"/>
      <c r="BR1168" s="32"/>
      <c r="BS1168" s="30"/>
      <c r="BT1168" s="31"/>
      <c r="BU1168" s="29"/>
      <c r="BV1168" s="29"/>
      <c r="BW1168" s="29"/>
      <c r="BX1168" s="29"/>
      <c r="BY1168" s="32"/>
      <c r="BZ1168" s="30"/>
      <c r="CA1168" s="31"/>
      <c r="CB1168" s="29"/>
      <c r="CC1168" s="29"/>
      <c r="CD1168" s="29"/>
      <c r="CE1168" s="29"/>
      <c r="CF1168" s="32"/>
      <c r="CG1168" s="30"/>
      <c r="CH1168" s="31"/>
      <c r="CI1168" s="29"/>
      <c r="CJ1168" s="29"/>
      <c r="CK1168" s="29"/>
      <c r="CL1168" s="29"/>
      <c r="CM1168" s="32"/>
      <c r="CN1168" s="30"/>
      <c r="CO1168" s="31"/>
      <c r="CP1168" s="29"/>
      <c r="CQ1168" s="29"/>
      <c r="CR1168" s="29"/>
      <c r="CS1168" s="29"/>
      <c r="CT1168" s="32"/>
      <c r="CU1168" s="30"/>
      <c r="CV1168" s="31"/>
      <c r="CW1168" s="29"/>
      <c r="CX1168" s="29"/>
      <c r="CY1168" s="29"/>
      <c r="CZ1168" s="29"/>
      <c r="DA1168" s="32"/>
      <c r="DB1168" s="30"/>
      <c r="DC1168" s="31"/>
      <c r="DD1168" s="29"/>
      <c r="DE1168" s="29"/>
      <c r="DF1168" s="29"/>
      <c r="DG1168" s="29"/>
      <c r="DH1168" s="32"/>
      <c r="DI1168" s="30"/>
      <c r="DJ1168" s="31"/>
      <c r="DK1168" s="29"/>
      <c r="DL1168" s="29"/>
      <c r="DM1168" s="29"/>
      <c r="DN1168" s="29"/>
      <c r="DO1168" s="32"/>
      <c r="DP1168" s="30"/>
      <c r="DQ1168" s="31"/>
      <c r="DR1168" s="29"/>
      <c r="DS1168" s="29"/>
      <c r="DT1168" s="29"/>
      <c r="DU1168" s="29"/>
      <c r="DV1168" s="32"/>
      <c r="DW1168" s="30"/>
      <c r="DX1168" s="31"/>
      <c r="DY1168" s="29"/>
      <c r="DZ1168" s="29"/>
      <c r="EA1168" s="29"/>
      <c r="EB1168" s="29"/>
      <c r="EC1168" s="32"/>
      <c r="ED1168" s="30"/>
      <c r="EE1168" s="31"/>
      <c r="EF1168" s="29"/>
      <c r="EG1168" s="29"/>
      <c r="EH1168" s="29"/>
      <c r="EI1168" s="29"/>
      <c r="EJ1168" s="32"/>
      <c r="EK1168" s="30"/>
      <c r="EL1168" s="31"/>
      <c r="EM1168" s="29"/>
      <c r="EN1168" s="29"/>
      <c r="EO1168" s="29"/>
      <c r="EP1168" s="29"/>
      <c r="EQ1168" s="32"/>
      <c r="ER1168" s="30"/>
      <c r="ES1168" s="31"/>
      <c r="ET1168" s="29"/>
      <c r="EU1168" s="29"/>
      <c r="EV1168" s="29"/>
      <c r="EW1168" s="29"/>
      <c r="EX1168" s="32"/>
      <c r="EY1168" s="30"/>
      <c r="EZ1168" s="31"/>
      <c r="FA1168" s="29"/>
      <c r="FB1168" s="29"/>
      <c r="FC1168" s="29"/>
      <c r="FD1168" s="29"/>
      <c r="FE1168" s="32"/>
      <c r="FF1168" s="30"/>
      <c r="FG1168" s="31"/>
      <c r="FH1168" s="29"/>
      <c r="FI1168" s="29"/>
      <c r="FJ1168" s="29"/>
      <c r="FK1168" s="29"/>
      <c r="FL1168" s="32"/>
      <c r="FM1168" s="30"/>
      <c r="FN1168" s="31"/>
      <c r="FO1168" s="29"/>
      <c r="FP1168" s="29"/>
      <c r="FQ1168" s="29"/>
      <c r="FR1168" s="29"/>
      <c r="FS1168" s="32"/>
      <c r="FT1168" s="30"/>
      <c r="FU1168" s="31"/>
      <c r="FV1168" s="29"/>
      <c r="FW1168" s="29"/>
      <c r="FX1168" s="29"/>
      <c r="FY1168" s="29"/>
      <c r="FZ1168" s="32"/>
      <c r="GA1168" s="30"/>
      <c r="GB1168" s="31"/>
      <c r="GC1168" s="29"/>
      <c r="GD1168" s="29"/>
      <c r="GE1168" s="29"/>
      <c r="GF1168" s="29"/>
      <c r="GG1168" s="32"/>
      <c r="GH1168" s="30"/>
      <c r="GI1168" s="31"/>
      <c r="GJ1168" s="29"/>
      <c r="GK1168" s="29"/>
      <c r="GL1168" s="29"/>
      <c r="GM1168" s="29"/>
      <c r="GN1168" s="32"/>
      <c r="GO1168" s="30"/>
      <c r="GP1168" s="31"/>
      <c r="GQ1168" s="29"/>
      <c r="GR1168" s="29"/>
      <c r="GS1168" s="29"/>
      <c r="GT1168" s="29"/>
      <c r="GU1168" s="32"/>
      <c r="GV1168" s="30"/>
      <c r="GW1168" s="31"/>
      <c r="GX1168" s="29"/>
      <c r="GY1168" s="29"/>
      <c r="GZ1168" s="29"/>
      <c r="HA1168" s="29"/>
      <c r="HB1168" s="32"/>
      <c r="HC1168" s="30"/>
      <c r="HD1168" s="31"/>
      <c r="HE1168" s="29"/>
      <c r="HF1168" s="29"/>
      <c r="HG1168" s="29"/>
      <c r="HH1168" s="29"/>
      <c r="HI1168" s="32"/>
      <c r="HJ1168" s="30"/>
      <c r="HK1168" s="31"/>
      <c r="HL1168" s="29"/>
      <c r="HM1168" s="29"/>
      <c r="HN1168" s="29"/>
      <c r="HO1168" s="29"/>
      <c r="HP1168" s="32"/>
      <c r="HQ1168" s="30"/>
      <c r="HR1168" s="31"/>
      <c r="HS1168" s="29"/>
      <c r="HT1168" s="29"/>
      <c r="HU1168" s="29"/>
      <c r="HV1168" s="29"/>
      <c r="HW1168" s="32"/>
      <c r="HX1168" s="30"/>
      <c r="HY1168" s="31"/>
      <c r="HZ1168" s="29"/>
      <c r="IA1168" s="29"/>
      <c r="IB1168" s="29"/>
      <c r="IC1168" s="29"/>
      <c r="ID1168" s="32"/>
      <c r="IE1168" s="30"/>
      <c r="IF1168" s="31"/>
      <c r="IG1168" s="29"/>
      <c r="IH1168" s="29"/>
      <c r="II1168" s="29"/>
      <c r="IJ1168" s="29"/>
      <c r="IK1168" s="32"/>
      <c r="IL1168" s="30"/>
      <c r="IM1168" s="31"/>
      <c r="IN1168" s="29"/>
      <c r="IO1168" s="29"/>
      <c r="IP1168" s="29"/>
      <c r="IQ1168" s="29"/>
      <c r="IR1168" s="32"/>
      <c r="IS1168" s="30"/>
      <c r="IT1168" s="31"/>
      <c r="IU1168" s="29"/>
      <c r="IV1168" s="29"/>
    </row>
    <row r="1169" spans="1:256" hidden="1" outlineLevel="2" x14ac:dyDescent="0.25">
      <c r="A1169" s="30" t="s">
        <v>1719</v>
      </c>
      <c r="B1169" s="31">
        <v>37047</v>
      </c>
      <c r="C1169" s="29" t="s">
        <v>1720</v>
      </c>
      <c r="D1169" s="29" t="s">
        <v>1717</v>
      </c>
      <c r="E1169" s="29"/>
      <c r="F1169" s="29" t="s">
        <v>1721</v>
      </c>
      <c r="G1169" s="32">
        <v>0</v>
      </c>
      <c r="H1169" s="30"/>
      <c r="I1169" s="31"/>
      <c r="J1169" s="29"/>
      <c r="K1169" s="29"/>
      <c r="L1169" s="29"/>
      <c r="M1169" s="29"/>
      <c r="N1169" s="32"/>
      <c r="O1169" s="30"/>
      <c r="P1169" s="31"/>
      <c r="Q1169" s="29"/>
      <c r="R1169" s="29"/>
      <c r="S1169" s="29"/>
      <c r="T1169" s="29"/>
      <c r="U1169" s="32"/>
      <c r="V1169" s="30"/>
      <c r="W1169" s="31"/>
      <c r="X1169" s="29"/>
      <c r="Y1169" s="29"/>
      <c r="Z1169" s="29"/>
      <c r="AA1169" s="29"/>
      <c r="AB1169" s="32"/>
      <c r="AC1169" s="30"/>
      <c r="AD1169" s="31"/>
      <c r="AE1169" s="29"/>
      <c r="AF1169" s="29"/>
      <c r="AG1169" s="29"/>
      <c r="AH1169" s="29"/>
      <c r="AI1169" s="32"/>
      <c r="AJ1169" s="30"/>
      <c r="AK1169" s="31"/>
      <c r="AL1169" s="29"/>
      <c r="AM1169" s="29"/>
      <c r="AN1169" s="29"/>
      <c r="AO1169" s="29"/>
      <c r="AP1169" s="32"/>
      <c r="AQ1169" s="30"/>
      <c r="AR1169" s="31"/>
      <c r="AS1169" s="29"/>
      <c r="AT1169" s="29"/>
      <c r="AU1169" s="29"/>
      <c r="AV1169" s="29"/>
      <c r="AW1169" s="32"/>
      <c r="AX1169" s="30"/>
      <c r="AY1169" s="31"/>
      <c r="AZ1169" s="29"/>
      <c r="BA1169" s="29"/>
      <c r="BB1169" s="29"/>
      <c r="BC1169" s="29"/>
      <c r="BD1169" s="32"/>
      <c r="BE1169" s="30"/>
      <c r="BF1169" s="31"/>
      <c r="BG1169" s="29"/>
      <c r="BH1169" s="29"/>
      <c r="BI1169" s="29"/>
      <c r="BJ1169" s="29"/>
      <c r="BK1169" s="32"/>
      <c r="BL1169" s="30"/>
      <c r="BM1169" s="31"/>
      <c r="BN1169" s="29"/>
      <c r="BO1169" s="29"/>
      <c r="BP1169" s="29"/>
      <c r="BQ1169" s="29"/>
      <c r="BR1169" s="32"/>
      <c r="BS1169" s="30"/>
      <c r="BT1169" s="31"/>
      <c r="BU1169" s="29"/>
      <c r="BV1169" s="29"/>
      <c r="BW1169" s="29"/>
      <c r="BX1169" s="29"/>
      <c r="BY1169" s="32"/>
      <c r="BZ1169" s="30"/>
      <c r="CA1169" s="31"/>
      <c r="CB1169" s="29"/>
      <c r="CC1169" s="29"/>
      <c r="CD1169" s="29"/>
      <c r="CE1169" s="29"/>
      <c r="CF1169" s="32"/>
      <c r="CG1169" s="30"/>
      <c r="CH1169" s="31"/>
      <c r="CI1169" s="29"/>
      <c r="CJ1169" s="29"/>
      <c r="CK1169" s="29"/>
      <c r="CL1169" s="29"/>
      <c r="CM1169" s="32"/>
      <c r="CN1169" s="30"/>
      <c r="CO1169" s="31"/>
      <c r="CP1169" s="29"/>
      <c r="CQ1169" s="29"/>
      <c r="CR1169" s="29"/>
      <c r="CS1169" s="29"/>
      <c r="CT1169" s="32"/>
      <c r="CU1169" s="30"/>
      <c r="CV1169" s="31"/>
      <c r="CW1169" s="29"/>
      <c r="CX1169" s="29"/>
      <c r="CY1169" s="29"/>
      <c r="CZ1169" s="29"/>
      <c r="DA1169" s="32"/>
      <c r="DB1169" s="30"/>
      <c r="DC1169" s="31"/>
      <c r="DD1169" s="29"/>
      <c r="DE1169" s="29"/>
      <c r="DF1169" s="29"/>
      <c r="DG1169" s="29"/>
      <c r="DH1169" s="32"/>
      <c r="DI1169" s="30"/>
      <c r="DJ1169" s="31"/>
      <c r="DK1169" s="29"/>
      <c r="DL1169" s="29"/>
      <c r="DM1169" s="29"/>
      <c r="DN1169" s="29"/>
      <c r="DO1169" s="32"/>
      <c r="DP1169" s="30"/>
      <c r="DQ1169" s="31"/>
      <c r="DR1169" s="29"/>
      <c r="DS1169" s="29"/>
      <c r="DT1169" s="29"/>
      <c r="DU1169" s="29"/>
      <c r="DV1169" s="32"/>
      <c r="DW1169" s="30"/>
      <c r="DX1169" s="31"/>
      <c r="DY1169" s="29"/>
      <c r="DZ1169" s="29"/>
      <c r="EA1169" s="29"/>
      <c r="EB1169" s="29"/>
      <c r="EC1169" s="32"/>
      <c r="ED1169" s="30"/>
      <c r="EE1169" s="31"/>
      <c r="EF1169" s="29"/>
      <c r="EG1169" s="29"/>
      <c r="EH1169" s="29"/>
      <c r="EI1169" s="29"/>
      <c r="EJ1169" s="32"/>
      <c r="EK1169" s="30"/>
      <c r="EL1169" s="31"/>
      <c r="EM1169" s="29"/>
      <c r="EN1169" s="29"/>
      <c r="EO1169" s="29"/>
      <c r="EP1169" s="29"/>
      <c r="EQ1169" s="32"/>
      <c r="ER1169" s="30"/>
      <c r="ES1169" s="31"/>
      <c r="ET1169" s="29"/>
      <c r="EU1169" s="29"/>
      <c r="EV1169" s="29"/>
      <c r="EW1169" s="29"/>
      <c r="EX1169" s="32"/>
      <c r="EY1169" s="30"/>
      <c r="EZ1169" s="31"/>
      <c r="FA1169" s="29"/>
      <c r="FB1169" s="29"/>
      <c r="FC1169" s="29"/>
      <c r="FD1169" s="29"/>
      <c r="FE1169" s="32"/>
      <c r="FF1169" s="30"/>
      <c r="FG1169" s="31"/>
      <c r="FH1169" s="29"/>
      <c r="FI1169" s="29"/>
      <c r="FJ1169" s="29"/>
      <c r="FK1169" s="29"/>
      <c r="FL1169" s="32"/>
      <c r="FM1169" s="30"/>
      <c r="FN1169" s="31"/>
      <c r="FO1169" s="29"/>
      <c r="FP1169" s="29"/>
      <c r="FQ1169" s="29"/>
      <c r="FR1169" s="29"/>
      <c r="FS1169" s="32"/>
      <c r="FT1169" s="30"/>
      <c r="FU1169" s="31"/>
      <c r="FV1169" s="29"/>
      <c r="FW1169" s="29"/>
      <c r="FX1169" s="29"/>
      <c r="FY1169" s="29"/>
      <c r="FZ1169" s="32"/>
      <c r="GA1169" s="30"/>
      <c r="GB1169" s="31"/>
      <c r="GC1169" s="29"/>
      <c r="GD1169" s="29"/>
      <c r="GE1169" s="29"/>
      <c r="GF1169" s="29"/>
      <c r="GG1169" s="32"/>
      <c r="GH1169" s="30"/>
      <c r="GI1169" s="31"/>
      <c r="GJ1169" s="29"/>
      <c r="GK1169" s="29"/>
      <c r="GL1169" s="29"/>
      <c r="GM1169" s="29"/>
      <c r="GN1169" s="32"/>
      <c r="GO1169" s="30"/>
      <c r="GP1169" s="31"/>
      <c r="GQ1169" s="29"/>
      <c r="GR1169" s="29"/>
      <c r="GS1169" s="29"/>
      <c r="GT1169" s="29"/>
      <c r="GU1169" s="32"/>
      <c r="GV1169" s="30"/>
      <c r="GW1169" s="31"/>
      <c r="GX1169" s="29"/>
      <c r="GY1169" s="29"/>
      <c r="GZ1169" s="29"/>
      <c r="HA1169" s="29"/>
      <c r="HB1169" s="32"/>
      <c r="HC1169" s="30"/>
      <c r="HD1169" s="31"/>
      <c r="HE1169" s="29"/>
      <c r="HF1169" s="29"/>
      <c r="HG1169" s="29"/>
      <c r="HH1169" s="29"/>
      <c r="HI1169" s="32"/>
      <c r="HJ1169" s="30"/>
      <c r="HK1169" s="31"/>
      <c r="HL1169" s="29"/>
      <c r="HM1169" s="29"/>
      <c r="HN1169" s="29"/>
      <c r="HO1169" s="29"/>
      <c r="HP1169" s="32"/>
      <c r="HQ1169" s="30"/>
      <c r="HR1169" s="31"/>
      <c r="HS1169" s="29"/>
      <c r="HT1169" s="29"/>
      <c r="HU1169" s="29"/>
      <c r="HV1169" s="29"/>
      <c r="HW1169" s="32"/>
      <c r="HX1169" s="30"/>
      <c r="HY1169" s="31"/>
      <c r="HZ1169" s="29"/>
      <c r="IA1169" s="29"/>
      <c r="IB1169" s="29"/>
      <c r="IC1169" s="29"/>
      <c r="ID1169" s="32"/>
      <c r="IE1169" s="30"/>
      <c r="IF1169" s="31"/>
      <c r="IG1169" s="29"/>
      <c r="IH1169" s="29"/>
      <c r="II1169" s="29"/>
      <c r="IJ1169" s="29"/>
      <c r="IK1169" s="32"/>
      <c r="IL1169" s="30"/>
      <c r="IM1169" s="31"/>
      <c r="IN1169" s="29"/>
      <c r="IO1169" s="29"/>
      <c r="IP1169" s="29"/>
      <c r="IQ1169" s="29"/>
      <c r="IR1169" s="32"/>
      <c r="IS1169" s="30"/>
      <c r="IT1169" s="31"/>
      <c r="IU1169" s="29"/>
      <c r="IV1169" s="29"/>
    </row>
    <row r="1170" spans="1:256" hidden="1" outlineLevel="2" x14ac:dyDescent="0.25">
      <c r="A1170" s="30" t="s">
        <v>1722</v>
      </c>
      <c r="B1170" s="31">
        <v>37047</v>
      </c>
      <c r="C1170" s="29" t="s">
        <v>1720</v>
      </c>
      <c r="D1170" s="29" t="s">
        <v>1717</v>
      </c>
      <c r="E1170" s="29"/>
      <c r="F1170" s="29" t="s">
        <v>1721</v>
      </c>
      <c r="G1170" s="32">
        <v>0</v>
      </c>
      <c r="H1170" s="30"/>
      <c r="I1170" s="31"/>
      <c r="J1170" s="29"/>
      <c r="K1170" s="29"/>
      <c r="L1170" s="29"/>
      <c r="M1170" s="29"/>
      <c r="N1170" s="32"/>
      <c r="O1170" s="30"/>
      <c r="P1170" s="31"/>
      <c r="Q1170" s="29"/>
      <c r="R1170" s="29"/>
      <c r="S1170" s="29"/>
      <c r="T1170" s="29"/>
      <c r="U1170" s="32"/>
      <c r="V1170" s="30"/>
      <c r="W1170" s="31"/>
      <c r="X1170" s="29"/>
      <c r="Y1170" s="29"/>
      <c r="Z1170" s="29"/>
      <c r="AA1170" s="29"/>
      <c r="AB1170" s="32"/>
      <c r="AC1170" s="30"/>
      <c r="AD1170" s="31"/>
      <c r="AE1170" s="29"/>
      <c r="AF1170" s="29"/>
      <c r="AG1170" s="29"/>
      <c r="AH1170" s="29"/>
      <c r="AI1170" s="32"/>
      <c r="AJ1170" s="30"/>
      <c r="AK1170" s="31"/>
      <c r="AL1170" s="29"/>
      <c r="AM1170" s="29"/>
      <c r="AN1170" s="29"/>
      <c r="AO1170" s="29"/>
      <c r="AP1170" s="32"/>
      <c r="AQ1170" s="30"/>
      <c r="AR1170" s="31"/>
      <c r="AS1170" s="29"/>
      <c r="AT1170" s="29"/>
      <c r="AU1170" s="29"/>
      <c r="AV1170" s="29"/>
      <c r="AW1170" s="32"/>
      <c r="AX1170" s="30"/>
      <c r="AY1170" s="31"/>
      <c r="AZ1170" s="29"/>
      <c r="BA1170" s="29"/>
      <c r="BB1170" s="29"/>
      <c r="BC1170" s="29"/>
      <c r="BD1170" s="32"/>
      <c r="BE1170" s="30"/>
      <c r="BF1170" s="31"/>
      <c r="BG1170" s="29"/>
      <c r="BH1170" s="29"/>
      <c r="BI1170" s="29"/>
      <c r="BJ1170" s="29"/>
      <c r="BK1170" s="32"/>
      <c r="BL1170" s="30"/>
      <c r="BM1170" s="31"/>
      <c r="BN1170" s="29"/>
      <c r="BO1170" s="29"/>
      <c r="BP1170" s="29"/>
      <c r="BQ1170" s="29"/>
      <c r="BR1170" s="32"/>
      <c r="BS1170" s="30"/>
      <c r="BT1170" s="31"/>
      <c r="BU1170" s="29"/>
      <c r="BV1170" s="29"/>
      <c r="BW1170" s="29"/>
      <c r="BX1170" s="29"/>
      <c r="BY1170" s="32"/>
      <c r="BZ1170" s="30"/>
      <c r="CA1170" s="31"/>
      <c r="CB1170" s="29"/>
      <c r="CC1170" s="29"/>
      <c r="CD1170" s="29"/>
      <c r="CE1170" s="29"/>
      <c r="CF1170" s="32"/>
      <c r="CG1170" s="30"/>
      <c r="CH1170" s="31"/>
      <c r="CI1170" s="29"/>
      <c r="CJ1170" s="29"/>
      <c r="CK1170" s="29"/>
      <c r="CL1170" s="29"/>
      <c r="CM1170" s="32"/>
      <c r="CN1170" s="30"/>
      <c r="CO1170" s="31"/>
      <c r="CP1170" s="29"/>
      <c r="CQ1170" s="29"/>
      <c r="CR1170" s="29"/>
      <c r="CS1170" s="29"/>
      <c r="CT1170" s="32"/>
      <c r="CU1170" s="30"/>
      <c r="CV1170" s="31"/>
      <c r="CW1170" s="29"/>
      <c r="CX1170" s="29"/>
      <c r="CY1170" s="29"/>
      <c r="CZ1170" s="29"/>
      <c r="DA1170" s="32"/>
      <c r="DB1170" s="30"/>
      <c r="DC1170" s="31"/>
      <c r="DD1170" s="29"/>
      <c r="DE1170" s="29"/>
      <c r="DF1170" s="29"/>
      <c r="DG1170" s="29"/>
      <c r="DH1170" s="32"/>
      <c r="DI1170" s="30"/>
      <c r="DJ1170" s="31"/>
      <c r="DK1170" s="29"/>
      <c r="DL1170" s="29"/>
      <c r="DM1170" s="29"/>
      <c r="DN1170" s="29"/>
      <c r="DO1170" s="32"/>
      <c r="DP1170" s="30"/>
      <c r="DQ1170" s="31"/>
      <c r="DR1170" s="29"/>
      <c r="DS1170" s="29"/>
      <c r="DT1170" s="29"/>
      <c r="DU1170" s="29"/>
      <c r="DV1170" s="32"/>
      <c r="DW1170" s="30"/>
      <c r="DX1170" s="31"/>
      <c r="DY1170" s="29"/>
      <c r="DZ1170" s="29"/>
      <c r="EA1170" s="29"/>
      <c r="EB1170" s="29"/>
      <c r="EC1170" s="32"/>
      <c r="ED1170" s="30"/>
      <c r="EE1170" s="31"/>
      <c r="EF1170" s="29"/>
      <c r="EG1170" s="29"/>
      <c r="EH1170" s="29"/>
      <c r="EI1170" s="29"/>
      <c r="EJ1170" s="32"/>
      <c r="EK1170" s="30"/>
      <c r="EL1170" s="31"/>
      <c r="EM1170" s="29"/>
      <c r="EN1170" s="29"/>
      <c r="EO1170" s="29"/>
      <c r="EP1170" s="29"/>
      <c r="EQ1170" s="32"/>
      <c r="ER1170" s="30"/>
      <c r="ES1170" s="31"/>
      <c r="ET1170" s="29"/>
      <c r="EU1170" s="29"/>
      <c r="EV1170" s="29"/>
      <c r="EW1170" s="29"/>
      <c r="EX1170" s="32"/>
      <c r="EY1170" s="30"/>
      <c r="EZ1170" s="31"/>
      <c r="FA1170" s="29"/>
      <c r="FB1170" s="29"/>
      <c r="FC1170" s="29"/>
      <c r="FD1170" s="29"/>
      <c r="FE1170" s="32"/>
      <c r="FF1170" s="30"/>
      <c r="FG1170" s="31"/>
      <c r="FH1170" s="29"/>
      <c r="FI1170" s="29"/>
      <c r="FJ1170" s="29"/>
      <c r="FK1170" s="29"/>
      <c r="FL1170" s="32"/>
      <c r="FM1170" s="30"/>
      <c r="FN1170" s="31"/>
      <c r="FO1170" s="29"/>
      <c r="FP1170" s="29"/>
      <c r="FQ1170" s="29"/>
      <c r="FR1170" s="29"/>
      <c r="FS1170" s="32"/>
      <c r="FT1170" s="30"/>
      <c r="FU1170" s="31"/>
      <c r="FV1170" s="29"/>
      <c r="FW1170" s="29"/>
      <c r="FX1170" s="29"/>
      <c r="FY1170" s="29"/>
      <c r="FZ1170" s="32"/>
      <c r="GA1170" s="30"/>
      <c r="GB1170" s="31"/>
      <c r="GC1170" s="29"/>
      <c r="GD1170" s="29"/>
      <c r="GE1170" s="29"/>
      <c r="GF1170" s="29"/>
      <c r="GG1170" s="32"/>
      <c r="GH1170" s="30"/>
      <c r="GI1170" s="31"/>
      <c r="GJ1170" s="29"/>
      <c r="GK1170" s="29"/>
      <c r="GL1170" s="29"/>
      <c r="GM1170" s="29"/>
      <c r="GN1170" s="32"/>
      <c r="GO1170" s="30"/>
      <c r="GP1170" s="31"/>
      <c r="GQ1170" s="29"/>
      <c r="GR1170" s="29"/>
      <c r="GS1170" s="29"/>
      <c r="GT1170" s="29"/>
      <c r="GU1170" s="32"/>
      <c r="GV1170" s="30"/>
      <c r="GW1170" s="31"/>
      <c r="GX1170" s="29"/>
      <c r="GY1170" s="29"/>
      <c r="GZ1170" s="29"/>
      <c r="HA1170" s="29"/>
      <c r="HB1170" s="32"/>
      <c r="HC1170" s="30"/>
      <c r="HD1170" s="31"/>
      <c r="HE1170" s="29"/>
      <c r="HF1170" s="29"/>
      <c r="HG1170" s="29"/>
      <c r="HH1170" s="29"/>
      <c r="HI1170" s="32"/>
      <c r="HJ1170" s="30"/>
      <c r="HK1170" s="31"/>
      <c r="HL1170" s="29"/>
      <c r="HM1170" s="29"/>
      <c r="HN1170" s="29"/>
      <c r="HO1170" s="29"/>
      <c r="HP1170" s="32"/>
      <c r="HQ1170" s="30"/>
      <c r="HR1170" s="31"/>
      <c r="HS1170" s="29"/>
      <c r="HT1170" s="29"/>
      <c r="HU1170" s="29"/>
      <c r="HV1170" s="29"/>
      <c r="HW1170" s="32"/>
      <c r="HX1170" s="30"/>
      <c r="HY1170" s="31"/>
      <c r="HZ1170" s="29"/>
      <c r="IA1170" s="29"/>
      <c r="IB1170" s="29"/>
      <c r="IC1170" s="29"/>
      <c r="ID1170" s="32"/>
      <c r="IE1170" s="30"/>
      <c r="IF1170" s="31"/>
      <c r="IG1170" s="29"/>
      <c r="IH1170" s="29"/>
      <c r="II1170" s="29"/>
      <c r="IJ1170" s="29"/>
      <c r="IK1170" s="32"/>
      <c r="IL1170" s="30"/>
      <c r="IM1170" s="31"/>
      <c r="IN1170" s="29"/>
      <c r="IO1170" s="29"/>
      <c r="IP1170" s="29"/>
      <c r="IQ1170" s="29"/>
      <c r="IR1170" s="32"/>
      <c r="IS1170" s="30"/>
      <c r="IT1170" s="31"/>
      <c r="IU1170" s="29"/>
      <c r="IV1170" s="29"/>
    </row>
    <row r="1171" spans="1:256" hidden="1" outlineLevel="2" x14ac:dyDescent="0.25">
      <c r="A1171" s="30" t="s">
        <v>1723</v>
      </c>
      <c r="B1171" s="31">
        <v>37047</v>
      </c>
      <c r="C1171" s="29" t="s">
        <v>1720</v>
      </c>
      <c r="D1171" s="29" t="s">
        <v>1717</v>
      </c>
      <c r="E1171" s="29"/>
      <c r="F1171" s="29" t="s">
        <v>1721</v>
      </c>
      <c r="G1171" s="32">
        <v>0</v>
      </c>
      <c r="H1171" s="30"/>
      <c r="I1171" s="31"/>
      <c r="J1171" s="29"/>
      <c r="K1171" s="29"/>
      <c r="L1171" s="29"/>
      <c r="M1171" s="29"/>
      <c r="N1171" s="32"/>
      <c r="O1171" s="30"/>
      <c r="P1171" s="31"/>
      <c r="Q1171" s="29"/>
      <c r="R1171" s="29"/>
      <c r="S1171" s="29"/>
      <c r="T1171" s="29"/>
      <c r="U1171" s="32"/>
      <c r="V1171" s="30"/>
      <c r="W1171" s="31"/>
      <c r="X1171" s="29"/>
      <c r="Y1171" s="29"/>
      <c r="Z1171" s="29"/>
      <c r="AA1171" s="29"/>
      <c r="AB1171" s="32"/>
      <c r="AC1171" s="30"/>
      <c r="AD1171" s="31"/>
      <c r="AE1171" s="29"/>
      <c r="AF1171" s="29"/>
      <c r="AG1171" s="29"/>
      <c r="AH1171" s="29"/>
      <c r="AI1171" s="32"/>
      <c r="AJ1171" s="30"/>
      <c r="AK1171" s="31"/>
      <c r="AL1171" s="29"/>
      <c r="AM1171" s="29"/>
      <c r="AN1171" s="29"/>
      <c r="AO1171" s="29"/>
      <c r="AP1171" s="32"/>
      <c r="AQ1171" s="30"/>
      <c r="AR1171" s="31"/>
      <c r="AS1171" s="29"/>
      <c r="AT1171" s="29"/>
      <c r="AU1171" s="29"/>
      <c r="AV1171" s="29"/>
      <c r="AW1171" s="32"/>
      <c r="AX1171" s="30"/>
      <c r="AY1171" s="31"/>
      <c r="AZ1171" s="29"/>
      <c r="BA1171" s="29"/>
      <c r="BB1171" s="29"/>
      <c r="BC1171" s="29"/>
      <c r="BD1171" s="32"/>
      <c r="BE1171" s="30"/>
      <c r="BF1171" s="31"/>
      <c r="BG1171" s="29"/>
      <c r="BH1171" s="29"/>
      <c r="BI1171" s="29"/>
      <c r="BJ1171" s="29"/>
      <c r="BK1171" s="32"/>
      <c r="BL1171" s="30"/>
      <c r="BM1171" s="31"/>
      <c r="BN1171" s="29"/>
      <c r="BO1171" s="29"/>
      <c r="BP1171" s="29"/>
      <c r="BQ1171" s="29"/>
      <c r="BR1171" s="32"/>
      <c r="BS1171" s="30"/>
      <c r="BT1171" s="31"/>
      <c r="BU1171" s="29"/>
      <c r="BV1171" s="29"/>
      <c r="BW1171" s="29"/>
      <c r="BX1171" s="29"/>
      <c r="BY1171" s="32"/>
      <c r="BZ1171" s="30"/>
      <c r="CA1171" s="31"/>
      <c r="CB1171" s="29"/>
      <c r="CC1171" s="29"/>
      <c r="CD1171" s="29"/>
      <c r="CE1171" s="29"/>
      <c r="CF1171" s="32"/>
      <c r="CG1171" s="30"/>
      <c r="CH1171" s="31"/>
      <c r="CI1171" s="29"/>
      <c r="CJ1171" s="29"/>
      <c r="CK1171" s="29"/>
      <c r="CL1171" s="29"/>
      <c r="CM1171" s="32"/>
      <c r="CN1171" s="30"/>
      <c r="CO1171" s="31"/>
      <c r="CP1171" s="29"/>
      <c r="CQ1171" s="29"/>
      <c r="CR1171" s="29"/>
      <c r="CS1171" s="29"/>
      <c r="CT1171" s="32"/>
      <c r="CU1171" s="30"/>
      <c r="CV1171" s="31"/>
      <c r="CW1171" s="29"/>
      <c r="CX1171" s="29"/>
      <c r="CY1171" s="29"/>
      <c r="CZ1171" s="29"/>
      <c r="DA1171" s="32"/>
      <c r="DB1171" s="30"/>
      <c r="DC1171" s="31"/>
      <c r="DD1171" s="29"/>
      <c r="DE1171" s="29"/>
      <c r="DF1171" s="29"/>
      <c r="DG1171" s="29"/>
      <c r="DH1171" s="32"/>
      <c r="DI1171" s="30"/>
      <c r="DJ1171" s="31"/>
      <c r="DK1171" s="29"/>
      <c r="DL1171" s="29"/>
      <c r="DM1171" s="29"/>
      <c r="DN1171" s="29"/>
      <c r="DO1171" s="32"/>
      <c r="DP1171" s="30"/>
      <c r="DQ1171" s="31"/>
      <c r="DR1171" s="29"/>
      <c r="DS1171" s="29"/>
      <c r="DT1171" s="29"/>
      <c r="DU1171" s="29"/>
      <c r="DV1171" s="32"/>
      <c r="DW1171" s="30"/>
      <c r="DX1171" s="31"/>
      <c r="DY1171" s="29"/>
      <c r="DZ1171" s="29"/>
      <c r="EA1171" s="29"/>
      <c r="EB1171" s="29"/>
      <c r="EC1171" s="32"/>
      <c r="ED1171" s="30"/>
      <c r="EE1171" s="31"/>
      <c r="EF1171" s="29"/>
      <c r="EG1171" s="29"/>
      <c r="EH1171" s="29"/>
      <c r="EI1171" s="29"/>
      <c r="EJ1171" s="32"/>
      <c r="EK1171" s="30"/>
      <c r="EL1171" s="31"/>
      <c r="EM1171" s="29"/>
      <c r="EN1171" s="29"/>
      <c r="EO1171" s="29"/>
      <c r="EP1171" s="29"/>
      <c r="EQ1171" s="32"/>
      <c r="ER1171" s="30"/>
      <c r="ES1171" s="31"/>
      <c r="ET1171" s="29"/>
      <c r="EU1171" s="29"/>
      <c r="EV1171" s="29"/>
      <c r="EW1171" s="29"/>
      <c r="EX1171" s="32"/>
      <c r="EY1171" s="30"/>
      <c r="EZ1171" s="31"/>
      <c r="FA1171" s="29"/>
      <c r="FB1171" s="29"/>
      <c r="FC1171" s="29"/>
      <c r="FD1171" s="29"/>
      <c r="FE1171" s="32"/>
      <c r="FF1171" s="30"/>
      <c r="FG1171" s="31"/>
      <c r="FH1171" s="29"/>
      <c r="FI1171" s="29"/>
      <c r="FJ1171" s="29"/>
      <c r="FK1171" s="29"/>
      <c r="FL1171" s="32"/>
      <c r="FM1171" s="30"/>
      <c r="FN1171" s="31"/>
      <c r="FO1171" s="29"/>
      <c r="FP1171" s="29"/>
      <c r="FQ1171" s="29"/>
      <c r="FR1171" s="29"/>
      <c r="FS1171" s="32"/>
      <c r="FT1171" s="30"/>
      <c r="FU1171" s="31"/>
      <c r="FV1171" s="29"/>
      <c r="FW1171" s="29"/>
      <c r="FX1171" s="29"/>
      <c r="FY1171" s="29"/>
      <c r="FZ1171" s="32"/>
      <c r="GA1171" s="30"/>
      <c r="GB1171" s="31"/>
      <c r="GC1171" s="29"/>
      <c r="GD1171" s="29"/>
      <c r="GE1171" s="29"/>
      <c r="GF1171" s="29"/>
      <c r="GG1171" s="32"/>
      <c r="GH1171" s="30"/>
      <c r="GI1171" s="31"/>
      <c r="GJ1171" s="29"/>
      <c r="GK1171" s="29"/>
      <c r="GL1171" s="29"/>
      <c r="GM1171" s="29"/>
      <c r="GN1171" s="32"/>
      <c r="GO1171" s="30"/>
      <c r="GP1171" s="31"/>
      <c r="GQ1171" s="29"/>
      <c r="GR1171" s="29"/>
      <c r="GS1171" s="29"/>
      <c r="GT1171" s="29"/>
      <c r="GU1171" s="32"/>
      <c r="GV1171" s="30"/>
      <c r="GW1171" s="31"/>
      <c r="GX1171" s="29"/>
      <c r="GY1171" s="29"/>
      <c r="GZ1171" s="29"/>
      <c r="HA1171" s="29"/>
      <c r="HB1171" s="32"/>
      <c r="HC1171" s="30"/>
      <c r="HD1171" s="31"/>
      <c r="HE1171" s="29"/>
      <c r="HF1171" s="29"/>
      <c r="HG1171" s="29"/>
      <c r="HH1171" s="29"/>
      <c r="HI1171" s="32"/>
      <c r="HJ1171" s="30"/>
      <c r="HK1171" s="31"/>
      <c r="HL1171" s="29"/>
      <c r="HM1171" s="29"/>
      <c r="HN1171" s="29"/>
      <c r="HO1171" s="29"/>
      <c r="HP1171" s="32"/>
      <c r="HQ1171" s="30"/>
      <c r="HR1171" s="31"/>
      <c r="HS1171" s="29"/>
      <c r="HT1171" s="29"/>
      <c r="HU1171" s="29"/>
      <c r="HV1171" s="29"/>
      <c r="HW1171" s="32"/>
      <c r="HX1171" s="30"/>
      <c r="HY1171" s="31"/>
      <c r="HZ1171" s="29"/>
      <c r="IA1171" s="29"/>
      <c r="IB1171" s="29"/>
      <c r="IC1171" s="29"/>
      <c r="ID1171" s="32"/>
      <c r="IE1171" s="30"/>
      <c r="IF1171" s="31"/>
      <c r="IG1171" s="29"/>
      <c r="IH1171" s="29"/>
      <c r="II1171" s="29"/>
      <c r="IJ1171" s="29"/>
      <c r="IK1171" s="32"/>
      <c r="IL1171" s="30"/>
      <c r="IM1171" s="31"/>
      <c r="IN1171" s="29"/>
      <c r="IO1171" s="29"/>
      <c r="IP1171" s="29"/>
      <c r="IQ1171" s="29"/>
      <c r="IR1171" s="32"/>
      <c r="IS1171" s="30"/>
      <c r="IT1171" s="31"/>
      <c r="IU1171" s="29"/>
      <c r="IV1171" s="29"/>
    </row>
    <row r="1172" spans="1:256" hidden="1" outlineLevel="2" x14ac:dyDescent="0.25">
      <c r="A1172" s="30" t="s">
        <v>1511</v>
      </c>
      <c r="B1172" s="31">
        <v>37047</v>
      </c>
      <c r="C1172" s="29" t="s">
        <v>1724</v>
      </c>
      <c r="D1172" s="29" t="s">
        <v>1717</v>
      </c>
      <c r="E1172" s="29"/>
      <c r="F1172" s="29" t="s">
        <v>1718</v>
      </c>
      <c r="G1172" s="32">
        <v>0</v>
      </c>
      <c r="H1172" s="30"/>
      <c r="I1172" s="31"/>
      <c r="J1172" s="29"/>
      <c r="K1172" s="29"/>
      <c r="L1172" s="29"/>
      <c r="M1172" s="29"/>
      <c r="N1172" s="32"/>
      <c r="O1172" s="30"/>
      <c r="P1172" s="31"/>
      <c r="Q1172" s="29"/>
      <c r="R1172" s="29"/>
      <c r="S1172" s="29"/>
      <c r="T1172" s="29"/>
      <c r="U1172" s="32"/>
      <c r="V1172" s="30"/>
      <c r="W1172" s="31"/>
      <c r="X1172" s="29"/>
      <c r="Y1172" s="29"/>
      <c r="Z1172" s="29"/>
      <c r="AA1172" s="29"/>
      <c r="AB1172" s="32"/>
      <c r="AC1172" s="30"/>
      <c r="AD1172" s="31"/>
      <c r="AE1172" s="29"/>
      <c r="AF1172" s="29"/>
      <c r="AG1172" s="29"/>
      <c r="AH1172" s="29"/>
      <c r="AI1172" s="32"/>
      <c r="AJ1172" s="30"/>
      <c r="AK1172" s="31"/>
      <c r="AL1172" s="29"/>
      <c r="AM1172" s="29"/>
      <c r="AN1172" s="29"/>
      <c r="AO1172" s="29"/>
      <c r="AP1172" s="32"/>
      <c r="AQ1172" s="30"/>
      <c r="AR1172" s="31"/>
      <c r="AS1172" s="29"/>
      <c r="AT1172" s="29"/>
      <c r="AU1172" s="29"/>
      <c r="AV1172" s="29"/>
      <c r="AW1172" s="32"/>
      <c r="AX1172" s="30"/>
      <c r="AY1172" s="31"/>
      <c r="AZ1172" s="29"/>
      <c r="BA1172" s="29"/>
      <c r="BB1172" s="29"/>
      <c r="BC1172" s="29"/>
      <c r="BD1172" s="32"/>
      <c r="BE1172" s="30"/>
      <c r="BF1172" s="31"/>
      <c r="BG1172" s="29"/>
      <c r="BH1172" s="29"/>
      <c r="BI1172" s="29"/>
      <c r="BJ1172" s="29"/>
      <c r="BK1172" s="32"/>
      <c r="BL1172" s="30"/>
      <c r="BM1172" s="31"/>
      <c r="BN1172" s="29"/>
      <c r="BO1172" s="29"/>
      <c r="BP1172" s="29"/>
      <c r="BQ1172" s="29"/>
      <c r="BR1172" s="32"/>
      <c r="BS1172" s="30"/>
      <c r="BT1172" s="31"/>
      <c r="BU1172" s="29"/>
      <c r="BV1172" s="29"/>
      <c r="BW1172" s="29"/>
      <c r="BX1172" s="29"/>
      <c r="BY1172" s="32"/>
      <c r="BZ1172" s="30"/>
      <c r="CA1172" s="31"/>
      <c r="CB1172" s="29"/>
      <c r="CC1172" s="29"/>
      <c r="CD1172" s="29"/>
      <c r="CE1172" s="29"/>
      <c r="CF1172" s="32"/>
      <c r="CG1172" s="30"/>
      <c r="CH1172" s="31"/>
      <c r="CI1172" s="29"/>
      <c r="CJ1172" s="29"/>
      <c r="CK1172" s="29"/>
      <c r="CL1172" s="29"/>
      <c r="CM1172" s="32"/>
      <c r="CN1172" s="30"/>
      <c r="CO1172" s="31"/>
      <c r="CP1172" s="29"/>
      <c r="CQ1172" s="29"/>
      <c r="CR1172" s="29"/>
      <c r="CS1172" s="29"/>
      <c r="CT1172" s="32"/>
      <c r="CU1172" s="30"/>
      <c r="CV1172" s="31"/>
      <c r="CW1172" s="29"/>
      <c r="CX1172" s="29"/>
      <c r="CY1172" s="29"/>
      <c r="CZ1172" s="29"/>
      <c r="DA1172" s="32"/>
      <c r="DB1172" s="30"/>
      <c r="DC1172" s="31"/>
      <c r="DD1172" s="29"/>
      <c r="DE1172" s="29"/>
      <c r="DF1172" s="29"/>
      <c r="DG1172" s="29"/>
      <c r="DH1172" s="32"/>
      <c r="DI1172" s="30"/>
      <c r="DJ1172" s="31"/>
      <c r="DK1172" s="29"/>
      <c r="DL1172" s="29"/>
      <c r="DM1172" s="29"/>
      <c r="DN1172" s="29"/>
      <c r="DO1172" s="32"/>
      <c r="DP1172" s="30"/>
      <c r="DQ1172" s="31"/>
      <c r="DR1172" s="29"/>
      <c r="DS1172" s="29"/>
      <c r="DT1172" s="29"/>
      <c r="DU1172" s="29"/>
      <c r="DV1172" s="32"/>
      <c r="DW1172" s="30"/>
      <c r="DX1172" s="31"/>
      <c r="DY1172" s="29"/>
      <c r="DZ1172" s="29"/>
      <c r="EA1172" s="29"/>
      <c r="EB1172" s="29"/>
      <c r="EC1172" s="32"/>
      <c r="ED1172" s="30"/>
      <c r="EE1172" s="31"/>
      <c r="EF1172" s="29"/>
      <c r="EG1172" s="29"/>
      <c r="EH1172" s="29"/>
      <c r="EI1172" s="29"/>
      <c r="EJ1172" s="32"/>
      <c r="EK1172" s="30"/>
      <c r="EL1172" s="31"/>
      <c r="EM1172" s="29"/>
      <c r="EN1172" s="29"/>
      <c r="EO1172" s="29"/>
      <c r="EP1172" s="29"/>
      <c r="EQ1172" s="32"/>
      <c r="ER1172" s="30"/>
      <c r="ES1172" s="31"/>
      <c r="ET1172" s="29"/>
      <c r="EU1172" s="29"/>
      <c r="EV1172" s="29"/>
      <c r="EW1172" s="29"/>
      <c r="EX1172" s="32"/>
      <c r="EY1172" s="30"/>
      <c r="EZ1172" s="31"/>
      <c r="FA1172" s="29"/>
      <c r="FB1172" s="29"/>
      <c r="FC1172" s="29"/>
      <c r="FD1172" s="29"/>
      <c r="FE1172" s="32"/>
      <c r="FF1172" s="30"/>
      <c r="FG1172" s="31"/>
      <c r="FH1172" s="29"/>
      <c r="FI1172" s="29"/>
      <c r="FJ1172" s="29"/>
      <c r="FK1172" s="29"/>
      <c r="FL1172" s="32"/>
      <c r="FM1172" s="30"/>
      <c r="FN1172" s="31"/>
      <c r="FO1172" s="29"/>
      <c r="FP1172" s="29"/>
      <c r="FQ1172" s="29"/>
      <c r="FR1172" s="29"/>
      <c r="FS1172" s="32"/>
      <c r="FT1172" s="30"/>
      <c r="FU1172" s="31"/>
      <c r="FV1172" s="29"/>
      <c r="FW1172" s="29"/>
      <c r="FX1172" s="29"/>
      <c r="FY1172" s="29"/>
      <c r="FZ1172" s="32"/>
      <c r="GA1172" s="30"/>
      <c r="GB1172" s="31"/>
      <c r="GC1172" s="29"/>
      <c r="GD1172" s="29"/>
      <c r="GE1172" s="29"/>
      <c r="GF1172" s="29"/>
      <c r="GG1172" s="32"/>
      <c r="GH1172" s="30"/>
      <c r="GI1172" s="31"/>
      <c r="GJ1172" s="29"/>
      <c r="GK1172" s="29"/>
      <c r="GL1172" s="29"/>
      <c r="GM1172" s="29"/>
      <c r="GN1172" s="32"/>
      <c r="GO1172" s="30"/>
      <c r="GP1172" s="31"/>
      <c r="GQ1172" s="29"/>
      <c r="GR1172" s="29"/>
      <c r="GS1172" s="29"/>
      <c r="GT1172" s="29"/>
      <c r="GU1172" s="32"/>
      <c r="GV1172" s="30"/>
      <c r="GW1172" s="31"/>
      <c r="GX1172" s="29"/>
      <c r="GY1172" s="29"/>
      <c r="GZ1172" s="29"/>
      <c r="HA1172" s="29"/>
      <c r="HB1172" s="32"/>
      <c r="HC1172" s="30"/>
      <c r="HD1172" s="31"/>
      <c r="HE1172" s="29"/>
      <c r="HF1172" s="29"/>
      <c r="HG1172" s="29"/>
      <c r="HH1172" s="29"/>
      <c r="HI1172" s="32"/>
      <c r="HJ1172" s="30"/>
      <c r="HK1172" s="31"/>
      <c r="HL1172" s="29"/>
      <c r="HM1172" s="29"/>
      <c r="HN1172" s="29"/>
      <c r="HO1172" s="29"/>
      <c r="HP1172" s="32"/>
      <c r="HQ1172" s="30"/>
      <c r="HR1172" s="31"/>
      <c r="HS1172" s="29"/>
      <c r="HT1172" s="29"/>
      <c r="HU1172" s="29"/>
      <c r="HV1172" s="29"/>
      <c r="HW1172" s="32"/>
      <c r="HX1172" s="30"/>
      <c r="HY1172" s="31"/>
      <c r="HZ1172" s="29"/>
      <c r="IA1172" s="29"/>
      <c r="IB1172" s="29"/>
      <c r="IC1172" s="29"/>
      <c r="ID1172" s="32"/>
      <c r="IE1172" s="30"/>
      <c r="IF1172" s="31"/>
      <c r="IG1172" s="29"/>
      <c r="IH1172" s="29"/>
      <c r="II1172" s="29"/>
      <c r="IJ1172" s="29"/>
      <c r="IK1172" s="32"/>
      <c r="IL1172" s="30"/>
      <c r="IM1172" s="31"/>
      <c r="IN1172" s="29"/>
      <c r="IO1172" s="29"/>
      <c r="IP1172" s="29"/>
      <c r="IQ1172" s="29"/>
      <c r="IR1172" s="32"/>
      <c r="IS1172" s="30"/>
      <c r="IT1172" s="31"/>
      <c r="IU1172" s="29"/>
      <c r="IV1172" s="29"/>
    </row>
    <row r="1173" spans="1:256" hidden="1" outlineLevel="2" x14ac:dyDescent="0.25">
      <c r="A1173" s="30" t="s">
        <v>1774</v>
      </c>
      <c r="B1173" s="31">
        <v>37047</v>
      </c>
      <c r="C1173" s="29" t="s">
        <v>1775</v>
      </c>
      <c r="D1173" s="29" t="s">
        <v>1717</v>
      </c>
      <c r="E1173" s="29"/>
      <c r="F1173" s="29" t="s">
        <v>1721</v>
      </c>
      <c r="G1173" s="32">
        <v>3000</v>
      </c>
      <c r="H1173" s="30"/>
      <c r="I1173" s="31"/>
      <c r="J1173" s="29"/>
      <c r="K1173" s="29"/>
      <c r="L1173" s="29"/>
      <c r="M1173" s="29"/>
      <c r="N1173" s="32"/>
      <c r="O1173" s="30"/>
      <c r="P1173" s="31"/>
      <c r="Q1173" s="29"/>
      <c r="R1173" s="29"/>
      <c r="S1173" s="29"/>
      <c r="T1173" s="29"/>
      <c r="U1173" s="32"/>
      <c r="V1173" s="30"/>
      <c r="W1173" s="31"/>
      <c r="X1173" s="29"/>
      <c r="Y1173" s="29"/>
      <c r="Z1173" s="29"/>
      <c r="AA1173" s="29"/>
      <c r="AB1173" s="32"/>
      <c r="AC1173" s="30"/>
      <c r="AD1173" s="31"/>
      <c r="AE1173" s="29"/>
      <c r="AF1173" s="29"/>
      <c r="AG1173" s="29"/>
      <c r="AH1173" s="29"/>
      <c r="AI1173" s="32"/>
      <c r="AJ1173" s="30"/>
      <c r="AK1173" s="31"/>
      <c r="AL1173" s="29"/>
      <c r="AM1173" s="29"/>
      <c r="AN1173" s="29"/>
      <c r="AO1173" s="29"/>
      <c r="AP1173" s="32"/>
      <c r="AQ1173" s="30"/>
      <c r="AR1173" s="31"/>
      <c r="AS1173" s="29"/>
      <c r="AT1173" s="29"/>
      <c r="AU1173" s="29"/>
      <c r="AV1173" s="29"/>
      <c r="AW1173" s="32"/>
      <c r="AX1173" s="30"/>
      <c r="AY1173" s="31"/>
      <c r="AZ1173" s="29"/>
      <c r="BA1173" s="29"/>
      <c r="BB1173" s="29"/>
      <c r="BC1173" s="29"/>
      <c r="BD1173" s="32"/>
      <c r="BE1173" s="30"/>
      <c r="BF1173" s="31"/>
      <c r="BG1173" s="29"/>
      <c r="BH1173" s="29"/>
      <c r="BI1173" s="29"/>
      <c r="BJ1173" s="29"/>
      <c r="BK1173" s="32"/>
      <c r="BL1173" s="30"/>
      <c r="BM1173" s="31"/>
      <c r="BN1173" s="29"/>
      <c r="BO1173" s="29"/>
      <c r="BP1173" s="29"/>
      <c r="BQ1173" s="29"/>
      <c r="BR1173" s="32"/>
      <c r="BS1173" s="30"/>
      <c r="BT1173" s="31"/>
      <c r="BU1173" s="29"/>
      <c r="BV1173" s="29"/>
      <c r="BW1173" s="29"/>
      <c r="BX1173" s="29"/>
      <c r="BY1173" s="32"/>
      <c r="BZ1173" s="30"/>
      <c r="CA1173" s="31"/>
      <c r="CB1173" s="29"/>
      <c r="CC1173" s="29"/>
      <c r="CD1173" s="29"/>
      <c r="CE1173" s="29"/>
      <c r="CF1173" s="32"/>
      <c r="CG1173" s="30"/>
      <c r="CH1173" s="31"/>
      <c r="CI1173" s="29"/>
      <c r="CJ1173" s="29"/>
      <c r="CK1173" s="29"/>
      <c r="CL1173" s="29"/>
      <c r="CM1173" s="32"/>
      <c r="CN1173" s="30"/>
      <c r="CO1173" s="31"/>
      <c r="CP1173" s="29"/>
      <c r="CQ1173" s="29"/>
      <c r="CR1173" s="29"/>
      <c r="CS1173" s="29"/>
      <c r="CT1173" s="32"/>
      <c r="CU1173" s="30"/>
      <c r="CV1173" s="31"/>
      <c r="CW1173" s="29"/>
      <c r="CX1173" s="29"/>
      <c r="CY1173" s="29"/>
      <c r="CZ1173" s="29"/>
      <c r="DA1173" s="32"/>
      <c r="DB1173" s="30"/>
      <c r="DC1173" s="31"/>
      <c r="DD1173" s="29"/>
      <c r="DE1173" s="29"/>
      <c r="DF1173" s="29"/>
      <c r="DG1173" s="29"/>
      <c r="DH1173" s="32"/>
      <c r="DI1173" s="30"/>
      <c r="DJ1173" s="31"/>
      <c r="DK1173" s="29"/>
      <c r="DL1173" s="29"/>
      <c r="DM1173" s="29"/>
      <c r="DN1173" s="29"/>
      <c r="DO1173" s="32"/>
      <c r="DP1173" s="30"/>
      <c r="DQ1173" s="31"/>
      <c r="DR1173" s="29"/>
      <c r="DS1173" s="29"/>
      <c r="DT1173" s="29"/>
      <c r="DU1173" s="29"/>
      <c r="DV1173" s="32"/>
      <c r="DW1173" s="30"/>
      <c r="DX1173" s="31"/>
      <c r="DY1173" s="29"/>
      <c r="DZ1173" s="29"/>
      <c r="EA1173" s="29"/>
      <c r="EB1173" s="29"/>
      <c r="EC1173" s="32"/>
      <c r="ED1173" s="30"/>
      <c r="EE1173" s="31"/>
      <c r="EF1173" s="29"/>
      <c r="EG1173" s="29"/>
      <c r="EH1173" s="29"/>
      <c r="EI1173" s="29"/>
      <c r="EJ1173" s="32"/>
      <c r="EK1173" s="30"/>
      <c r="EL1173" s="31"/>
      <c r="EM1173" s="29"/>
      <c r="EN1173" s="29"/>
      <c r="EO1173" s="29"/>
      <c r="EP1173" s="29"/>
      <c r="EQ1173" s="32"/>
      <c r="ER1173" s="30"/>
      <c r="ES1173" s="31"/>
      <c r="ET1173" s="29"/>
      <c r="EU1173" s="29"/>
      <c r="EV1173" s="29"/>
      <c r="EW1173" s="29"/>
      <c r="EX1173" s="32"/>
      <c r="EY1173" s="30"/>
      <c r="EZ1173" s="31"/>
      <c r="FA1173" s="29"/>
      <c r="FB1173" s="29"/>
      <c r="FC1173" s="29"/>
      <c r="FD1173" s="29"/>
      <c r="FE1173" s="32"/>
      <c r="FF1173" s="30"/>
      <c r="FG1173" s="31"/>
      <c r="FH1173" s="29"/>
      <c r="FI1173" s="29"/>
      <c r="FJ1173" s="29"/>
      <c r="FK1173" s="29"/>
      <c r="FL1173" s="32"/>
      <c r="FM1173" s="30"/>
      <c r="FN1173" s="31"/>
      <c r="FO1173" s="29"/>
      <c r="FP1173" s="29"/>
      <c r="FQ1173" s="29"/>
      <c r="FR1173" s="29"/>
      <c r="FS1173" s="32"/>
      <c r="FT1173" s="30"/>
      <c r="FU1173" s="31"/>
      <c r="FV1173" s="29"/>
      <c r="FW1173" s="29"/>
      <c r="FX1173" s="29"/>
      <c r="FY1173" s="29"/>
      <c r="FZ1173" s="32"/>
      <c r="GA1173" s="30"/>
      <c r="GB1173" s="31"/>
      <c r="GC1173" s="29"/>
      <c r="GD1173" s="29"/>
      <c r="GE1173" s="29"/>
      <c r="GF1173" s="29"/>
      <c r="GG1173" s="32"/>
      <c r="GH1173" s="30"/>
      <c r="GI1173" s="31"/>
      <c r="GJ1173" s="29"/>
      <c r="GK1173" s="29"/>
      <c r="GL1173" s="29"/>
      <c r="GM1173" s="29"/>
      <c r="GN1173" s="32"/>
      <c r="GO1173" s="30"/>
      <c r="GP1173" s="31"/>
      <c r="GQ1173" s="29"/>
      <c r="GR1173" s="29"/>
      <c r="GS1173" s="29"/>
      <c r="GT1173" s="29"/>
      <c r="GU1173" s="32"/>
      <c r="GV1173" s="30"/>
      <c r="GW1173" s="31"/>
      <c r="GX1173" s="29"/>
      <c r="GY1173" s="29"/>
      <c r="GZ1173" s="29"/>
      <c r="HA1173" s="29"/>
      <c r="HB1173" s="32"/>
      <c r="HC1173" s="30"/>
      <c r="HD1173" s="31"/>
      <c r="HE1173" s="29"/>
      <c r="HF1173" s="29"/>
      <c r="HG1173" s="29"/>
      <c r="HH1173" s="29"/>
      <c r="HI1173" s="32"/>
      <c r="HJ1173" s="30"/>
      <c r="HK1173" s="31"/>
      <c r="HL1173" s="29"/>
      <c r="HM1173" s="29"/>
      <c r="HN1173" s="29"/>
      <c r="HO1173" s="29"/>
      <c r="HP1173" s="32"/>
      <c r="HQ1173" s="30"/>
      <c r="HR1173" s="31"/>
      <c r="HS1173" s="29"/>
      <c r="HT1173" s="29"/>
      <c r="HU1173" s="29"/>
      <c r="HV1173" s="29"/>
      <c r="HW1173" s="32"/>
      <c r="HX1173" s="30"/>
      <c r="HY1173" s="31"/>
      <c r="HZ1173" s="29"/>
      <c r="IA1173" s="29"/>
      <c r="IB1173" s="29"/>
      <c r="IC1173" s="29"/>
      <c r="ID1173" s="32"/>
      <c r="IE1173" s="30"/>
      <c r="IF1173" s="31"/>
      <c r="IG1173" s="29"/>
      <c r="IH1173" s="29"/>
      <c r="II1173" s="29"/>
      <c r="IJ1173" s="29"/>
      <c r="IK1173" s="32"/>
      <c r="IL1173" s="30"/>
      <c r="IM1173" s="31"/>
      <c r="IN1173" s="29"/>
      <c r="IO1173" s="29"/>
      <c r="IP1173" s="29"/>
      <c r="IQ1173" s="29"/>
      <c r="IR1173" s="32"/>
      <c r="IS1173" s="30"/>
      <c r="IT1173" s="31"/>
      <c r="IU1173" s="29"/>
      <c r="IV1173" s="29"/>
    </row>
    <row r="1174" spans="1:256" hidden="1" outlineLevel="2" x14ac:dyDescent="0.25">
      <c r="A1174" s="30" t="s">
        <v>1777</v>
      </c>
      <c r="B1174" s="31">
        <v>37047</v>
      </c>
      <c r="C1174" s="29" t="s">
        <v>1720</v>
      </c>
      <c r="D1174" s="29" t="s">
        <v>1717</v>
      </c>
      <c r="E1174" s="29"/>
      <c r="F1174" s="29" t="s">
        <v>1721</v>
      </c>
      <c r="G1174" s="32">
        <v>0</v>
      </c>
      <c r="H1174" s="30"/>
      <c r="I1174" s="31"/>
      <c r="J1174" s="29"/>
      <c r="K1174" s="29"/>
      <c r="L1174" s="29"/>
      <c r="M1174" s="29"/>
      <c r="N1174" s="32"/>
      <c r="O1174" s="30"/>
      <c r="P1174" s="31"/>
      <c r="Q1174" s="29"/>
      <c r="R1174" s="29"/>
      <c r="S1174" s="29"/>
      <c r="T1174" s="29"/>
      <c r="U1174" s="32"/>
      <c r="V1174" s="30"/>
      <c r="W1174" s="31"/>
      <c r="X1174" s="29"/>
      <c r="Y1174" s="29"/>
      <c r="Z1174" s="29"/>
      <c r="AA1174" s="29"/>
      <c r="AB1174" s="32"/>
      <c r="AC1174" s="30"/>
      <c r="AD1174" s="31"/>
      <c r="AE1174" s="29"/>
      <c r="AF1174" s="29"/>
      <c r="AG1174" s="29"/>
      <c r="AH1174" s="29"/>
      <c r="AI1174" s="32"/>
      <c r="AJ1174" s="30"/>
      <c r="AK1174" s="31"/>
      <c r="AL1174" s="29"/>
      <c r="AM1174" s="29"/>
      <c r="AN1174" s="29"/>
      <c r="AO1174" s="29"/>
      <c r="AP1174" s="32"/>
      <c r="AQ1174" s="30"/>
      <c r="AR1174" s="31"/>
      <c r="AS1174" s="29"/>
      <c r="AT1174" s="29"/>
      <c r="AU1174" s="29"/>
      <c r="AV1174" s="29"/>
      <c r="AW1174" s="32"/>
      <c r="AX1174" s="30"/>
      <c r="AY1174" s="31"/>
      <c r="AZ1174" s="29"/>
      <c r="BA1174" s="29"/>
      <c r="BB1174" s="29"/>
      <c r="BC1174" s="29"/>
      <c r="BD1174" s="32"/>
      <c r="BE1174" s="30"/>
      <c r="BF1174" s="31"/>
      <c r="BG1174" s="29"/>
      <c r="BH1174" s="29"/>
      <c r="BI1174" s="29"/>
      <c r="BJ1174" s="29"/>
      <c r="BK1174" s="32"/>
      <c r="BL1174" s="30"/>
      <c r="BM1174" s="31"/>
      <c r="BN1174" s="29"/>
      <c r="BO1174" s="29"/>
      <c r="BP1174" s="29"/>
      <c r="BQ1174" s="29"/>
      <c r="BR1174" s="32"/>
      <c r="BS1174" s="30"/>
      <c r="BT1174" s="31"/>
      <c r="BU1174" s="29"/>
      <c r="BV1174" s="29"/>
      <c r="BW1174" s="29"/>
      <c r="BX1174" s="29"/>
      <c r="BY1174" s="32"/>
      <c r="BZ1174" s="30"/>
      <c r="CA1174" s="31"/>
      <c r="CB1174" s="29"/>
      <c r="CC1174" s="29"/>
      <c r="CD1174" s="29"/>
      <c r="CE1174" s="29"/>
      <c r="CF1174" s="32"/>
      <c r="CG1174" s="30"/>
      <c r="CH1174" s="31"/>
      <c r="CI1174" s="29"/>
      <c r="CJ1174" s="29"/>
      <c r="CK1174" s="29"/>
      <c r="CL1174" s="29"/>
      <c r="CM1174" s="32"/>
      <c r="CN1174" s="30"/>
      <c r="CO1174" s="31"/>
      <c r="CP1174" s="29"/>
      <c r="CQ1174" s="29"/>
      <c r="CR1174" s="29"/>
      <c r="CS1174" s="29"/>
      <c r="CT1174" s="32"/>
      <c r="CU1174" s="30"/>
      <c r="CV1174" s="31"/>
      <c r="CW1174" s="29"/>
      <c r="CX1174" s="29"/>
      <c r="CY1174" s="29"/>
      <c r="CZ1174" s="29"/>
      <c r="DA1174" s="32"/>
      <c r="DB1174" s="30"/>
      <c r="DC1174" s="31"/>
      <c r="DD1174" s="29"/>
      <c r="DE1174" s="29"/>
      <c r="DF1174" s="29"/>
      <c r="DG1174" s="29"/>
      <c r="DH1174" s="32"/>
      <c r="DI1174" s="30"/>
      <c r="DJ1174" s="31"/>
      <c r="DK1174" s="29"/>
      <c r="DL1174" s="29"/>
      <c r="DM1174" s="29"/>
      <c r="DN1174" s="29"/>
      <c r="DO1174" s="32"/>
      <c r="DP1174" s="30"/>
      <c r="DQ1174" s="31"/>
      <c r="DR1174" s="29"/>
      <c r="DS1174" s="29"/>
      <c r="DT1174" s="29"/>
      <c r="DU1174" s="29"/>
      <c r="DV1174" s="32"/>
      <c r="DW1174" s="30"/>
      <c r="DX1174" s="31"/>
      <c r="DY1174" s="29"/>
      <c r="DZ1174" s="29"/>
      <c r="EA1174" s="29"/>
      <c r="EB1174" s="29"/>
      <c r="EC1174" s="32"/>
      <c r="ED1174" s="30"/>
      <c r="EE1174" s="31"/>
      <c r="EF1174" s="29"/>
      <c r="EG1174" s="29"/>
      <c r="EH1174" s="29"/>
      <c r="EI1174" s="29"/>
      <c r="EJ1174" s="32"/>
      <c r="EK1174" s="30"/>
      <c r="EL1174" s="31"/>
      <c r="EM1174" s="29"/>
      <c r="EN1174" s="29"/>
      <c r="EO1174" s="29"/>
      <c r="EP1174" s="29"/>
      <c r="EQ1174" s="32"/>
      <c r="ER1174" s="30"/>
      <c r="ES1174" s="31"/>
      <c r="ET1174" s="29"/>
      <c r="EU1174" s="29"/>
      <c r="EV1174" s="29"/>
      <c r="EW1174" s="29"/>
      <c r="EX1174" s="32"/>
      <c r="EY1174" s="30"/>
      <c r="EZ1174" s="31"/>
      <c r="FA1174" s="29"/>
      <c r="FB1174" s="29"/>
      <c r="FC1174" s="29"/>
      <c r="FD1174" s="29"/>
      <c r="FE1174" s="32"/>
      <c r="FF1174" s="30"/>
      <c r="FG1174" s="31"/>
      <c r="FH1174" s="29"/>
      <c r="FI1174" s="29"/>
      <c r="FJ1174" s="29"/>
      <c r="FK1174" s="29"/>
      <c r="FL1174" s="32"/>
      <c r="FM1174" s="30"/>
      <c r="FN1174" s="31"/>
      <c r="FO1174" s="29"/>
      <c r="FP1174" s="29"/>
      <c r="FQ1174" s="29"/>
      <c r="FR1174" s="29"/>
      <c r="FS1174" s="32"/>
      <c r="FT1174" s="30"/>
      <c r="FU1174" s="31"/>
      <c r="FV1174" s="29"/>
      <c r="FW1174" s="29"/>
      <c r="FX1174" s="29"/>
      <c r="FY1174" s="29"/>
      <c r="FZ1174" s="32"/>
      <c r="GA1174" s="30"/>
      <c r="GB1174" s="31"/>
      <c r="GC1174" s="29"/>
      <c r="GD1174" s="29"/>
      <c r="GE1174" s="29"/>
      <c r="GF1174" s="29"/>
      <c r="GG1174" s="32"/>
      <c r="GH1174" s="30"/>
      <c r="GI1174" s="31"/>
      <c r="GJ1174" s="29"/>
      <c r="GK1174" s="29"/>
      <c r="GL1174" s="29"/>
      <c r="GM1174" s="29"/>
      <c r="GN1174" s="32"/>
      <c r="GO1174" s="30"/>
      <c r="GP1174" s="31"/>
      <c r="GQ1174" s="29"/>
      <c r="GR1174" s="29"/>
      <c r="GS1174" s="29"/>
      <c r="GT1174" s="29"/>
      <c r="GU1174" s="32"/>
      <c r="GV1174" s="30"/>
      <c r="GW1174" s="31"/>
      <c r="GX1174" s="29"/>
      <c r="GY1174" s="29"/>
      <c r="GZ1174" s="29"/>
      <c r="HA1174" s="29"/>
      <c r="HB1174" s="32"/>
      <c r="HC1174" s="30"/>
      <c r="HD1174" s="31"/>
      <c r="HE1174" s="29"/>
      <c r="HF1174" s="29"/>
      <c r="HG1174" s="29"/>
      <c r="HH1174" s="29"/>
      <c r="HI1174" s="32"/>
      <c r="HJ1174" s="30"/>
      <c r="HK1174" s="31"/>
      <c r="HL1174" s="29"/>
      <c r="HM1174" s="29"/>
      <c r="HN1174" s="29"/>
      <c r="HO1174" s="29"/>
      <c r="HP1174" s="32"/>
      <c r="HQ1174" s="30"/>
      <c r="HR1174" s="31"/>
      <c r="HS1174" s="29"/>
      <c r="HT1174" s="29"/>
      <c r="HU1174" s="29"/>
      <c r="HV1174" s="29"/>
      <c r="HW1174" s="32"/>
      <c r="HX1174" s="30"/>
      <c r="HY1174" s="31"/>
      <c r="HZ1174" s="29"/>
      <c r="IA1174" s="29"/>
      <c r="IB1174" s="29"/>
      <c r="IC1174" s="29"/>
      <c r="ID1174" s="32"/>
      <c r="IE1174" s="30"/>
      <c r="IF1174" s="31"/>
      <c r="IG1174" s="29"/>
      <c r="IH1174" s="29"/>
      <c r="II1174" s="29"/>
      <c r="IJ1174" s="29"/>
      <c r="IK1174" s="32"/>
      <c r="IL1174" s="30"/>
      <c r="IM1174" s="31"/>
      <c r="IN1174" s="29"/>
      <c r="IO1174" s="29"/>
      <c r="IP1174" s="29"/>
      <c r="IQ1174" s="29"/>
      <c r="IR1174" s="32"/>
      <c r="IS1174" s="30"/>
      <c r="IT1174" s="31"/>
      <c r="IU1174" s="29"/>
      <c r="IV1174" s="29"/>
    </row>
    <row r="1175" spans="1:256" hidden="1" outlineLevel="2" x14ac:dyDescent="0.25">
      <c r="A1175" s="30" t="s">
        <v>1722</v>
      </c>
      <c r="B1175" s="31">
        <v>37047</v>
      </c>
      <c r="C1175" s="29" t="s">
        <v>1720</v>
      </c>
      <c r="D1175" s="29" t="s">
        <v>1717</v>
      </c>
      <c r="E1175" s="29"/>
      <c r="F1175" s="29" t="s">
        <v>1721</v>
      </c>
      <c r="G1175" s="32">
        <v>0</v>
      </c>
      <c r="H1175" s="30"/>
      <c r="I1175" s="31"/>
      <c r="J1175" s="29"/>
      <c r="K1175" s="29"/>
      <c r="L1175" s="29"/>
      <c r="M1175" s="29"/>
      <c r="N1175" s="32"/>
      <c r="O1175" s="30"/>
      <c r="P1175" s="31"/>
      <c r="Q1175" s="29"/>
      <c r="R1175" s="29"/>
      <c r="S1175" s="29"/>
      <c r="T1175" s="29"/>
      <c r="U1175" s="32"/>
      <c r="V1175" s="30"/>
      <c r="W1175" s="31"/>
      <c r="X1175" s="29"/>
      <c r="Y1175" s="29"/>
      <c r="Z1175" s="29"/>
      <c r="AA1175" s="29"/>
      <c r="AB1175" s="32"/>
      <c r="AC1175" s="30"/>
      <c r="AD1175" s="31"/>
      <c r="AE1175" s="29"/>
      <c r="AF1175" s="29"/>
      <c r="AG1175" s="29"/>
      <c r="AH1175" s="29"/>
      <c r="AI1175" s="32"/>
      <c r="AJ1175" s="30"/>
      <c r="AK1175" s="31"/>
      <c r="AL1175" s="29"/>
      <c r="AM1175" s="29"/>
      <c r="AN1175" s="29"/>
      <c r="AO1175" s="29"/>
      <c r="AP1175" s="32"/>
      <c r="AQ1175" s="30"/>
      <c r="AR1175" s="31"/>
      <c r="AS1175" s="29"/>
      <c r="AT1175" s="29"/>
      <c r="AU1175" s="29"/>
      <c r="AV1175" s="29"/>
      <c r="AW1175" s="32"/>
      <c r="AX1175" s="30"/>
      <c r="AY1175" s="31"/>
      <c r="AZ1175" s="29"/>
      <c r="BA1175" s="29"/>
      <c r="BB1175" s="29"/>
      <c r="BC1175" s="29"/>
      <c r="BD1175" s="32"/>
      <c r="BE1175" s="30"/>
      <c r="BF1175" s="31"/>
      <c r="BG1175" s="29"/>
      <c r="BH1175" s="29"/>
      <c r="BI1175" s="29"/>
      <c r="BJ1175" s="29"/>
      <c r="BK1175" s="32"/>
      <c r="BL1175" s="30"/>
      <c r="BM1175" s="31"/>
      <c r="BN1175" s="29"/>
      <c r="BO1175" s="29"/>
      <c r="BP1175" s="29"/>
      <c r="BQ1175" s="29"/>
      <c r="BR1175" s="32"/>
      <c r="BS1175" s="30"/>
      <c r="BT1175" s="31"/>
      <c r="BU1175" s="29"/>
      <c r="BV1175" s="29"/>
      <c r="BW1175" s="29"/>
      <c r="BX1175" s="29"/>
      <c r="BY1175" s="32"/>
      <c r="BZ1175" s="30"/>
      <c r="CA1175" s="31"/>
      <c r="CB1175" s="29"/>
      <c r="CC1175" s="29"/>
      <c r="CD1175" s="29"/>
      <c r="CE1175" s="29"/>
      <c r="CF1175" s="32"/>
      <c r="CG1175" s="30"/>
      <c r="CH1175" s="31"/>
      <c r="CI1175" s="29"/>
      <c r="CJ1175" s="29"/>
      <c r="CK1175" s="29"/>
      <c r="CL1175" s="29"/>
      <c r="CM1175" s="32"/>
      <c r="CN1175" s="30"/>
      <c r="CO1175" s="31"/>
      <c r="CP1175" s="29"/>
      <c r="CQ1175" s="29"/>
      <c r="CR1175" s="29"/>
      <c r="CS1175" s="29"/>
      <c r="CT1175" s="32"/>
      <c r="CU1175" s="30"/>
      <c r="CV1175" s="31"/>
      <c r="CW1175" s="29"/>
      <c r="CX1175" s="29"/>
      <c r="CY1175" s="29"/>
      <c r="CZ1175" s="29"/>
      <c r="DA1175" s="32"/>
      <c r="DB1175" s="30"/>
      <c r="DC1175" s="31"/>
      <c r="DD1175" s="29"/>
      <c r="DE1175" s="29"/>
      <c r="DF1175" s="29"/>
      <c r="DG1175" s="29"/>
      <c r="DH1175" s="32"/>
      <c r="DI1175" s="30"/>
      <c r="DJ1175" s="31"/>
      <c r="DK1175" s="29"/>
      <c r="DL1175" s="29"/>
      <c r="DM1175" s="29"/>
      <c r="DN1175" s="29"/>
      <c r="DO1175" s="32"/>
      <c r="DP1175" s="30"/>
      <c r="DQ1175" s="31"/>
      <c r="DR1175" s="29"/>
      <c r="DS1175" s="29"/>
      <c r="DT1175" s="29"/>
      <c r="DU1175" s="29"/>
      <c r="DV1175" s="32"/>
      <c r="DW1175" s="30"/>
      <c r="DX1175" s="31"/>
      <c r="DY1175" s="29"/>
      <c r="DZ1175" s="29"/>
      <c r="EA1175" s="29"/>
      <c r="EB1175" s="29"/>
      <c r="EC1175" s="32"/>
      <c r="ED1175" s="30"/>
      <c r="EE1175" s="31"/>
      <c r="EF1175" s="29"/>
      <c r="EG1175" s="29"/>
      <c r="EH1175" s="29"/>
      <c r="EI1175" s="29"/>
      <c r="EJ1175" s="32"/>
      <c r="EK1175" s="30"/>
      <c r="EL1175" s="31"/>
      <c r="EM1175" s="29"/>
      <c r="EN1175" s="29"/>
      <c r="EO1175" s="29"/>
      <c r="EP1175" s="29"/>
      <c r="EQ1175" s="32"/>
      <c r="ER1175" s="30"/>
      <c r="ES1175" s="31"/>
      <c r="ET1175" s="29"/>
      <c r="EU1175" s="29"/>
      <c r="EV1175" s="29"/>
      <c r="EW1175" s="29"/>
      <c r="EX1175" s="32"/>
      <c r="EY1175" s="30"/>
      <c r="EZ1175" s="31"/>
      <c r="FA1175" s="29"/>
      <c r="FB1175" s="29"/>
      <c r="FC1175" s="29"/>
      <c r="FD1175" s="29"/>
      <c r="FE1175" s="32"/>
      <c r="FF1175" s="30"/>
      <c r="FG1175" s="31"/>
      <c r="FH1175" s="29"/>
      <c r="FI1175" s="29"/>
      <c r="FJ1175" s="29"/>
      <c r="FK1175" s="29"/>
      <c r="FL1175" s="32"/>
      <c r="FM1175" s="30"/>
      <c r="FN1175" s="31"/>
      <c r="FO1175" s="29"/>
      <c r="FP1175" s="29"/>
      <c r="FQ1175" s="29"/>
      <c r="FR1175" s="29"/>
      <c r="FS1175" s="32"/>
      <c r="FT1175" s="30"/>
      <c r="FU1175" s="31"/>
      <c r="FV1175" s="29"/>
      <c r="FW1175" s="29"/>
      <c r="FX1175" s="29"/>
      <c r="FY1175" s="29"/>
      <c r="FZ1175" s="32"/>
      <c r="GA1175" s="30"/>
      <c r="GB1175" s="31"/>
      <c r="GC1175" s="29"/>
      <c r="GD1175" s="29"/>
      <c r="GE1175" s="29"/>
      <c r="GF1175" s="29"/>
      <c r="GG1175" s="32"/>
      <c r="GH1175" s="30"/>
      <c r="GI1175" s="31"/>
      <c r="GJ1175" s="29"/>
      <c r="GK1175" s="29"/>
      <c r="GL1175" s="29"/>
      <c r="GM1175" s="29"/>
      <c r="GN1175" s="32"/>
      <c r="GO1175" s="30"/>
      <c r="GP1175" s="31"/>
      <c r="GQ1175" s="29"/>
      <c r="GR1175" s="29"/>
      <c r="GS1175" s="29"/>
      <c r="GT1175" s="29"/>
      <c r="GU1175" s="32"/>
      <c r="GV1175" s="30"/>
      <c r="GW1175" s="31"/>
      <c r="GX1175" s="29"/>
      <c r="GY1175" s="29"/>
      <c r="GZ1175" s="29"/>
      <c r="HA1175" s="29"/>
      <c r="HB1175" s="32"/>
      <c r="HC1175" s="30"/>
      <c r="HD1175" s="31"/>
      <c r="HE1175" s="29"/>
      <c r="HF1175" s="29"/>
      <c r="HG1175" s="29"/>
      <c r="HH1175" s="29"/>
      <c r="HI1175" s="32"/>
      <c r="HJ1175" s="30"/>
      <c r="HK1175" s="31"/>
      <c r="HL1175" s="29"/>
      <c r="HM1175" s="29"/>
      <c r="HN1175" s="29"/>
      <c r="HO1175" s="29"/>
      <c r="HP1175" s="32"/>
      <c r="HQ1175" s="30"/>
      <c r="HR1175" s="31"/>
      <c r="HS1175" s="29"/>
      <c r="HT1175" s="29"/>
      <c r="HU1175" s="29"/>
      <c r="HV1175" s="29"/>
      <c r="HW1175" s="32"/>
      <c r="HX1175" s="30"/>
      <c r="HY1175" s="31"/>
      <c r="HZ1175" s="29"/>
      <c r="IA1175" s="29"/>
      <c r="IB1175" s="29"/>
      <c r="IC1175" s="29"/>
      <c r="ID1175" s="32"/>
      <c r="IE1175" s="30"/>
      <c r="IF1175" s="31"/>
      <c r="IG1175" s="29"/>
      <c r="IH1175" s="29"/>
      <c r="II1175" s="29"/>
      <c r="IJ1175" s="29"/>
      <c r="IK1175" s="32"/>
      <c r="IL1175" s="30"/>
      <c r="IM1175" s="31"/>
      <c r="IN1175" s="29"/>
      <c r="IO1175" s="29"/>
      <c r="IP1175" s="29"/>
      <c r="IQ1175" s="29"/>
      <c r="IR1175" s="32"/>
      <c r="IS1175" s="30"/>
      <c r="IT1175" s="31"/>
      <c r="IU1175" s="29"/>
      <c r="IV1175" s="29"/>
    </row>
    <row r="1176" spans="1:256" hidden="1" outlineLevel="2" x14ac:dyDescent="0.25">
      <c r="A1176" s="30" t="s">
        <v>1723</v>
      </c>
      <c r="B1176" s="31">
        <v>37047</v>
      </c>
      <c r="C1176" s="29" t="s">
        <v>1720</v>
      </c>
      <c r="D1176" s="29" t="s">
        <v>1717</v>
      </c>
      <c r="E1176" s="29"/>
      <c r="F1176" s="29" t="s">
        <v>1721</v>
      </c>
      <c r="G1176" s="32">
        <v>0</v>
      </c>
      <c r="H1176" s="30"/>
      <c r="I1176" s="31"/>
      <c r="J1176" s="29"/>
      <c r="K1176" s="29"/>
      <c r="L1176" s="29"/>
      <c r="M1176" s="29"/>
      <c r="N1176" s="32"/>
      <c r="O1176" s="30"/>
      <c r="P1176" s="31"/>
      <c r="Q1176" s="29"/>
      <c r="R1176" s="29"/>
      <c r="S1176" s="29"/>
      <c r="T1176" s="29"/>
      <c r="U1176" s="32"/>
      <c r="V1176" s="30"/>
      <c r="W1176" s="31"/>
      <c r="X1176" s="29"/>
      <c r="Y1176" s="29"/>
      <c r="Z1176" s="29"/>
      <c r="AA1176" s="29"/>
      <c r="AB1176" s="32"/>
      <c r="AC1176" s="30"/>
      <c r="AD1176" s="31"/>
      <c r="AE1176" s="29"/>
      <c r="AF1176" s="29"/>
      <c r="AG1176" s="29"/>
      <c r="AH1176" s="29"/>
      <c r="AI1176" s="32"/>
      <c r="AJ1176" s="30"/>
      <c r="AK1176" s="31"/>
      <c r="AL1176" s="29"/>
      <c r="AM1176" s="29"/>
      <c r="AN1176" s="29"/>
      <c r="AO1176" s="29"/>
      <c r="AP1176" s="32"/>
      <c r="AQ1176" s="30"/>
      <c r="AR1176" s="31"/>
      <c r="AS1176" s="29"/>
      <c r="AT1176" s="29"/>
      <c r="AU1176" s="29"/>
      <c r="AV1176" s="29"/>
      <c r="AW1176" s="32"/>
      <c r="AX1176" s="30"/>
      <c r="AY1176" s="31"/>
      <c r="AZ1176" s="29"/>
      <c r="BA1176" s="29"/>
      <c r="BB1176" s="29"/>
      <c r="BC1176" s="29"/>
      <c r="BD1176" s="32"/>
      <c r="BE1176" s="30"/>
      <c r="BF1176" s="31"/>
      <c r="BG1176" s="29"/>
      <c r="BH1176" s="29"/>
      <c r="BI1176" s="29"/>
      <c r="BJ1176" s="29"/>
      <c r="BK1176" s="32"/>
      <c r="BL1176" s="30"/>
      <c r="BM1176" s="31"/>
      <c r="BN1176" s="29"/>
      <c r="BO1176" s="29"/>
      <c r="BP1176" s="29"/>
      <c r="BQ1176" s="29"/>
      <c r="BR1176" s="32"/>
      <c r="BS1176" s="30"/>
      <c r="BT1176" s="31"/>
      <c r="BU1176" s="29"/>
      <c r="BV1176" s="29"/>
      <c r="BW1176" s="29"/>
      <c r="BX1176" s="29"/>
      <c r="BY1176" s="32"/>
      <c r="BZ1176" s="30"/>
      <c r="CA1176" s="31"/>
      <c r="CB1176" s="29"/>
      <c r="CC1176" s="29"/>
      <c r="CD1176" s="29"/>
      <c r="CE1176" s="29"/>
      <c r="CF1176" s="32"/>
      <c r="CG1176" s="30"/>
      <c r="CH1176" s="31"/>
      <c r="CI1176" s="29"/>
      <c r="CJ1176" s="29"/>
      <c r="CK1176" s="29"/>
      <c r="CL1176" s="29"/>
      <c r="CM1176" s="32"/>
      <c r="CN1176" s="30"/>
      <c r="CO1176" s="31"/>
      <c r="CP1176" s="29"/>
      <c r="CQ1176" s="29"/>
      <c r="CR1176" s="29"/>
      <c r="CS1176" s="29"/>
      <c r="CT1176" s="32"/>
      <c r="CU1176" s="30"/>
      <c r="CV1176" s="31"/>
      <c r="CW1176" s="29"/>
      <c r="CX1176" s="29"/>
      <c r="CY1176" s="29"/>
      <c r="CZ1176" s="29"/>
      <c r="DA1176" s="32"/>
      <c r="DB1176" s="30"/>
      <c r="DC1176" s="31"/>
      <c r="DD1176" s="29"/>
      <c r="DE1176" s="29"/>
      <c r="DF1176" s="29"/>
      <c r="DG1176" s="29"/>
      <c r="DH1176" s="32"/>
      <c r="DI1176" s="30"/>
      <c r="DJ1176" s="31"/>
      <c r="DK1176" s="29"/>
      <c r="DL1176" s="29"/>
      <c r="DM1176" s="29"/>
      <c r="DN1176" s="29"/>
      <c r="DO1176" s="32"/>
      <c r="DP1176" s="30"/>
      <c r="DQ1176" s="31"/>
      <c r="DR1176" s="29"/>
      <c r="DS1176" s="29"/>
      <c r="DT1176" s="29"/>
      <c r="DU1176" s="29"/>
      <c r="DV1176" s="32"/>
      <c r="DW1176" s="30"/>
      <c r="DX1176" s="31"/>
      <c r="DY1176" s="29"/>
      <c r="DZ1176" s="29"/>
      <c r="EA1176" s="29"/>
      <c r="EB1176" s="29"/>
      <c r="EC1176" s="32"/>
      <c r="ED1176" s="30"/>
      <c r="EE1176" s="31"/>
      <c r="EF1176" s="29"/>
      <c r="EG1176" s="29"/>
      <c r="EH1176" s="29"/>
      <c r="EI1176" s="29"/>
      <c r="EJ1176" s="32"/>
      <c r="EK1176" s="30"/>
      <c r="EL1176" s="31"/>
      <c r="EM1176" s="29"/>
      <c r="EN1176" s="29"/>
      <c r="EO1176" s="29"/>
      <c r="EP1176" s="29"/>
      <c r="EQ1176" s="32"/>
      <c r="ER1176" s="30"/>
      <c r="ES1176" s="31"/>
      <c r="ET1176" s="29"/>
      <c r="EU1176" s="29"/>
      <c r="EV1176" s="29"/>
      <c r="EW1176" s="29"/>
      <c r="EX1176" s="32"/>
      <c r="EY1176" s="30"/>
      <c r="EZ1176" s="31"/>
      <c r="FA1176" s="29"/>
      <c r="FB1176" s="29"/>
      <c r="FC1176" s="29"/>
      <c r="FD1176" s="29"/>
      <c r="FE1176" s="32"/>
      <c r="FF1176" s="30"/>
      <c r="FG1176" s="31"/>
      <c r="FH1176" s="29"/>
      <c r="FI1176" s="29"/>
      <c r="FJ1176" s="29"/>
      <c r="FK1176" s="29"/>
      <c r="FL1176" s="32"/>
      <c r="FM1176" s="30"/>
      <c r="FN1176" s="31"/>
      <c r="FO1176" s="29"/>
      <c r="FP1176" s="29"/>
      <c r="FQ1176" s="29"/>
      <c r="FR1176" s="29"/>
      <c r="FS1176" s="32"/>
      <c r="FT1176" s="30"/>
      <c r="FU1176" s="31"/>
      <c r="FV1176" s="29"/>
      <c r="FW1176" s="29"/>
      <c r="FX1176" s="29"/>
      <c r="FY1176" s="29"/>
      <c r="FZ1176" s="32"/>
      <c r="GA1176" s="30"/>
      <c r="GB1176" s="31"/>
      <c r="GC1176" s="29"/>
      <c r="GD1176" s="29"/>
      <c r="GE1176" s="29"/>
      <c r="GF1176" s="29"/>
      <c r="GG1176" s="32"/>
      <c r="GH1176" s="30"/>
      <c r="GI1176" s="31"/>
      <c r="GJ1176" s="29"/>
      <c r="GK1176" s="29"/>
      <c r="GL1176" s="29"/>
      <c r="GM1176" s="29"/>
      <c r="GN1176" s="32"/>
      <c r="GO1176" s="30"/>
      <c r="GP1176" s="31"/>
      <c r="GQ1176" s="29"/>
      <c r="GR1176" s="29"/>
      <c r="GS1176" s="29"/>
      <c r="GT1176" s="29"/>
      <c r="GU1176" s="32"/>
      <c r="GV1176" s="30"/>
      <c r="GW1176" s="31"/>
      <c r="GX1176" s="29"/>
      <c r="GY1176" s="29"/>
      <c r="GZ1176" s="29"/>
      <c r="HA1176" s="29"/>
      <c r="HB1176" s="32"/>
      <c r="HC1176" s="30"/>
      <c r="HD1176" s="31"/>
      <c r="HE1176" s="29"/>
      <c r="HF1176" s="29"/>
      <c r="HG1176" s="29"/>
      <c r="HH1176" s="29"/>
      <c r="HI1176" s="32"/>
      <c r="HJ1176" s="30"/>
      <c r="HK1176" s="31"/>
      <c r="HL1176" s="29"/>
      <c r="HM1176" s="29"/>
      <c r="HN1176" s="29"/>
      <c r="HO1176" s="29"/>
      <c r="HP1176" s="32"/>
      <c r="HQ1176" s="30"/>
      <c r="HR1176" s="31"/>
      <c r="HS1176" s="29"/>
      <c r="HT1176" s="29"/>
      <c r="HU1176" s="29"/>
      <c r="HV1176" s="29"/>
      <c r="HW1176" s="32"/>
      <c r="HX1176" s="30"/>
      <c r="HY1176" s="31"/>
      <c r="HZ1176" s="29"/>
      <c r="IA1176" s="29"/>
      <c r="IB1176" s="29"/>
      <c r="IC1176" s="29"/>
      <c r="ID1176" s="32"/>
      <c r="IE1176" s="30"/>
      <c r="IF1176" s="31"/>
      <c r="IG1176" s="29"/>
      <c r="IH1176" s="29"/>
      <c r="II1176" s="29"/>
      <c r="IJ1176" s="29"/>
      <c r="IK1176" s="32"/>
      <c r="IL1176" s="30"/>
      <c r="IM1176" s="31"/>
      <c r="IN1176" s="29"/>
      <c r="IO1176" s="29"/>
      <c r="IP1176" s="29"/>
      <c r="IQ1176" s="29"/>
      <c r="IR1176" s="32"/>
      <c r="IS1176" s="30"/>
      <c r="IT1176" s="31"/>
      <c r="IU1176" s="29"/>
      <c r="IV1176" s="29"/>
    </row>
    <row r="1177" spans="1:256" hidden="1" outlineLevel="2" x14ac:dyDescent="0.25">
      <c r="A1177" s="30" t="s">
        <v>1511</v>
      </c>
      <c r="B1177" s="31">
        <v>37047</v>
      </c>
      <c r="C1177" s="29" t="s">
        <v>1773</v>
      </c>
      <c r="D1177" s="29" t="s">
        <v>1717</v>
      </c>
      <c r="E1177" s="29"/>
      <c r="F1177" s="29" t="s">
        <v>1718</v>
      </c>
      <c r="G1177" s="32">
        <v>1469</v>
      </c>
      <c r="H1177" s="30"/>
      <c r="I1177" s="31"/>
      <c r="J1177" s="29"/>
      <c r="K1177" s="29"/>
      <c r="L1177" s="29"/>
      <c r="M1177" s="29"/>
      <c r="N1177" s="32"/>
      <c r="O1177" s="30"/>
      <c r="P1177" s="31"/>
      <c r="Q1177" s="29"/>
      <c r="R1177" s="29"/>
      <c r="S1177" s="29"/>
      <c r="T1177" s="29"/>
      <c r="U1177" s="32"/>
      <c r="V1177" s="30"/>
      <c r="W1177" s="31"/>
      <c r="X1177" s="29"/>
      <c r="Y1177" s="29"/>
      <c r="Z1177" s="29"/>
      <c r="AA1177" s="29"/>
      <c r="AB1177" s="32"/>
      <c r="AC1177" s="30"/>
      <c r="AD1177" s="31"/>
      <c r="AE1177" s="29"/>
      <c r="AF1177" s="29"/>
      <c r="AG1177" s="29"/>
      <c r="AH1177" s="29"/>
      <c r="AI1177" s="32"/>
      <c r="AJ1177" s="30"/>
      <c r="AK1177" s="31"/>
      <c r="AL1177" s="29"/>
      <c r="AM1177" s="29"/>
      <c r="AN1177" s="29"/>
      <c r="AO1177" s="29"/>
      <c r="AP1177" s="32"/>
      <c r="AQ1177" s="30"/>
      <c r="AR1177" s="31"/>
      <c r="AS1177" s="29"/>
      <c r="AT1177" s="29"/>
      <c r="AU1177" s="29"/>
      <c r="AV1177" s="29"/>
      <c r="AW1177" s="32"/>
      <c r="AX1177" s="30"/>
      <c r="AY1177" s="31"/>
      <c r="AZ1177" s="29"/>
      <c r="BA1177" s="29"/>
      <c r="BB1177" s="29"/>
      <c r="BC1177" s="29"/>
      <c r="BD1177" s="32"/>
      <c r="BE1177" s="30"/>
      <c r="BF1177" s="31"/>
      <c r="BG1177" s="29"/>
      <c r="BH1177" s="29"/>
      <c r="BI1177" s="29"/>
      <c r="BJ1177" s="29"/>
      <c r="BK1177" s="32"/>
      <c r="BL1177" s="30"/>
      <c r="BM1177" s="31"/>
      <c r="BN1177" s="29"/>
      <c r="BO1177" s="29"/>
      <c r="BP1177" s="29"/>
      <c r="BQ1177" s="29"/>
      <c r="BR1177" s="32"/>
      <c r="BS1177" s="30"/>
      <c r="BT1177" s="31"/>
      <c r="BU1177" s="29"/>
      <c r="BV1177" s="29"/>
      <c r="BW1177" s="29"/>
      <c r="BX1177" s="29"/>
      <c r="BY1177" s="32"/>
      <c r="BZ1177" s="30"/>
      <c r="CA1177" s="31"/>
      <c r="CB1177" s="29"/>
      <c r="CC1177" s="29"/>
      <c r="CD1177" s="29"/>
      <c r="CE1177" s="29"/>
      <c r="CF1177" s="32"/>
      <c r="CG1177" s="30"/>
      <c r="CH1177" s="31"/>
      <c r="CI1177" s="29"/>
      <c r="CJ1177" s="29"/>
      <c r="CK1177" s="29"/>
      <c r="CL1177" s="29"/>
      <c r="CM1177" s="32"/>
      <c r="CN1177" s="30"/>
      <c r="CO1177" s="31"/>
      <c r="CP1177" s="29"/>
      <c r="CQ1177" s="29"/>
      <c r="CR1177" s="29"/>
      <c r="CS1177" s="29"/>
      <c r="CT1177" s="32"/>
      <c r="CU1177" s="30"/>
      <c r="CV1177" s="31"/>
      <c r="CW1177" s="29"/>
      <c r="CX1177" s="29"/>
      <c r="CY1177" s="29"/>
      <c r="CZ1177" s="29"/>
      <c r="DA1177" s="32"/>
      <c r="DB1177" s="30"/>
      <c r="DC1177" s="31"/>
      <c r="DD1177" s="29"/>
      <c r="DE1177" s="29"/>
      <c r="DF1177" s="29"/>
      <c r="DG1177" s="29"/>
      <c r="DH1177" s="32"/>
      <c r="DI1177" s="30"/>
      <c r="DJ1177" s="31"/>
      <c r="DK1177" s="29"/>
      <c r="DL1177" s="29"/>
      <c r="DM1177" s="29"/>
      <c r="DN1177" s="29"/>
      <c r="DO1177" s="32"/>
      <c r="DP1177" s="30"/>
      <c r="DQ1177" s="31"/>
      <c r="DR1177" s="29"/>
      <c r="DS1177" s="29"/>
      <c r="DT1177" s="29"/>
      <c r="DU1177" s="29"/>
      <c r="DV1177" s="32"/>
      <c r="DW1177" s="30"/>
      <c r="DX1177" s="31"/>
      <c r="DY1177" s="29"/>
      <c r="DZ1177" s="29"/>
      <c r="EA1177" s="29"/>
      <c r="EB1177" s="29"/>
      <c r="EC1177" s="32"/>
      <c r="ED1177" s="30"/>
      <c r="EE1177" s="31"/>
      <c r="EF1177" s="29"/>
      <c r="EG1177" s="29"/>
      <c r="EH1177" s="29"/>
      <c r="EI1177" s="29"/>
      <c r="EJ1177" s="32"/>
      <c r="EK1177" s="30"/>
      <c r="EL1177" s="31"/>
      <c r="EM1177" s="29"/>
      <c r="EN1177" s="29"/>
      <c r="EO1177" s="29"/>
      <c r="EP1177" s="29"/>
      <c r="EQ1177" s="32"/>
      <c r="ER1177" s="30"/>
      <c r="ES1177" s="31"/>
      <c r="ET1177" s="29"/>
      <c r="EU1177" s="29"/>
      <c r="EV1177" s="29"/>
      <c r="EW1177" s="29"/>
      <c r="EX1177" s="32"/>
      <c r="EY1177" s="30"/>
      <c r="EZ1177" s="31"/>
      <c r="FA1177" s="29"/>
      <c r="FB1177" s="29"/>
      <c r="FC1177" s="29"/>
      <c r="FD1177" s="29"/>
      <c r="FE1177" s="32"/>
      <c r="FF1177" s="30"/>
      <c r="FG1177" s="31"/>
      <c r="FH1177" s="29"/>
      <c r="FI1177" s="29"/>
      <c r="FJ1177" s="29"/>
      <c r="FK1177" s="29"/>
      <c r="FL1177" s="32"/>
      <c r="FM1177" s="30"/>
      <c r="FN1177" s="31"/>
      <c r="FO1177" s="29"/>
      <c r="FP1177" s="29"/>
      <c r="FQ1177" s="29"/>
      <c r="FR1177" s="29"/>
      <c r="FS1177" s="32"/>
      <c r="FT1177" s="30"/>
      <c r="FU1177" s="31"/>
      <c r="FV1177" s="29"/>
      <c r="FW1177" s="29"/>
      <c r="FX1177" s="29"/>
      <c r="FY1177" s="29"/>
      <c r="FZ1177" s="32"/>
      <c r="GA1177" s="30"/>
      <c r="GB1177" s="31"/>
      <c r="GC1177" s="29"/>
      <c r="GD1177" s="29"/>
      <c r="GE1177" s="29"/>
      <c r="GF1177" s="29"/>
      <c r="GG1177" s="32"/>
      <c r="GH1177" s="30"/>
      <c r="GI1177" s="31"/>
      <c r="GJ1177" s="29"/>
      <c r="GK1177" s="29"/>
      <c r="GL1177" s="29"/>
      <c r="GM1177" s="29"/>
      <c r="GN1177" s="32"/>
      <c r="GO1177" s="30"/>
      <c r="GP1177" s="31"/>
      <c r="GQ1177" s="29"/>
      <c r="GR1177" s="29"/>
      <c r="GS1177" s="29"/>
      <c r="GT1177" s="29"/>
      <c r="GU1177" s="32"/>
      <c r="GV1177" s="30"/>
      <c r="GW1177" s="31"/>
      <c r="GX1177" s="29"/>
      <c r="GY1177" s="29"/>
      <c r="GZ1177" s="29"/>
      <c r="HA1177" s="29"/>
      <c r="HB1177" s="32"/>
      <c r="HC1177" s="30"/>
      <c r="HD1177" s="31"/>
      <c r="HE1177" s="29"/>
      <c r="HF1177" s="29"/>
      <c r="HG1177" s="29"/>
      <c r="HH1177" s="29"/>
      <c r="HI1177" s="32"/>
      <c r="HJ1177" s="30"/>
      <c r="HK1177" s="31"/>
      <c r="HL1177" s="29"/>
      <c r="HM1177" s="29"/>
      <c r="HN1177" s="29"/>
      <c r="HO1177" s="29"/>
      <c r="HP1177" s="32"/>
      <c r="HQ1177" s="30"/>
      <c r="HR1177" s="31"/>
      <c r="HS1177" s="29"/>
      <c r="HT1177" s="29"/>
      <c r="HU1177" s="29"/>
      <c r="HV1177" s="29"/>
      <c r="HW1177" s="32"/>
      <c r="HX1177" s="30"/>
      <c r="HY1177" s="31"/>
      <c r="HZ1177" s="29"/>
      <c r="IA1177" s="29"/>
      <c r="IB1177" s="29"/>
      <c r="IC1177" s="29"/>
      <c r="ID1177" s="32"/>
      <c r="IE1177" s="30"/>
      <c r="IF1177" s="31"/>
      <c r="IG1177" s="29"/>
      <c r="IH1177" s="29"/>
      <c r="II1177" s="29"/>
      <c r="IJ1177" s="29"/>
      <c r="IK1177" s="32"/>
      <c r="IL1177" s="30"/>
      <c r="IM1177" s="31"/>
      <c r="IN1177" s="29"/>
      <c r="IO1177" s="29"/>
      <c r="IP1177" s="29"/>
      <c r="IQ1177" s="29"/>
      <c r="IR1177" s="32"/>
      <c r="IS1177" s="30"/>
      <c r="IT1177" s="31"/>
      <c r="IU1177" s="29"/>
      <c r="IV1177" s="29"/>
    </row>
    <row r="1178" spans="1:256" hidden="1" outlineLevel="2" x14ac:dyDescent="0.25">
      <c r="A1178" s="30" t="s">
        <v>1725</v>
      </c>
      <c r="B1178" s="31">
        <v>37048</v>
      </c>
      <c r="C1178" s="29" t="s">
        <v>1726</v>
      </c>
      <c r="D1178" s="29" t="s">
        <v>1717</v>
      </c>
      <c r="E1178" s="29"/>
      <c r="F1178" s="29" t="s">
        <v>1718</v>
      </c>
      <c r="G1178" s="32">
        <v>0</v>
      </c>
      <c r="H1178" s="30"/>
      <c r="I1178" s="31"/>
      <c r="J1178" s="29"/>
      <c r="K1178" s="29"/>
      <c r="L1178" s="29"/>
      <c r="M1178" s="29"/>
      <c r="N1178" s="32"/>
      <c r="O1178" s="30"/>
      <c r="P1178" s="31"/>
      <c r="Q1178" s="29"/>
      <c r="R1178" s="29"/>
      <c r="S1178" s="29"/>
      <c r="T1178" s="29"/>
      <c r="U1178" s="32"/>
      <c r="V1178" s="30"/>
      <c r="W1178" s="31"/>
      <c r="X1178" s="29"/>
      <c r="Y1178" s="29"/>
      <c r="Z1178" s="29"/>
      <c r="AA1178" s="29"/>
      <c r="AB1178" s="32"/>
      <c r="AC1178" s="30"/>
      <c r="AD1178" s="31"/>
      <c r="AE1178" s="29"/>
      <c r="AF1178" s="29"/>
      <c r="AG1178" s="29"/>
      <c r="AH1178" s="29"/>
      <c r="AI1178" s="32"/>
      <c r="AJ1178" s="30"/>
      <c r="AK1178" s="31"/>
      <c r="AL1178" s="29"/>
      <c r="AM1178" s="29"/>
      <c r="AN1178" s="29"/>
      <c r="AO1178" s="29"/>
      <c r="AP1178" s="32"/>
      <c r="AQ1178" s="30"/>
      <c r="AR1178" s="31"/>
      <c r="AS1178" s="29"/>
      <c r="AT1178" s="29"/>
      <c r="AU1178" s="29"/>
      <c r="AV1178" s="29"/>
      <c r="AW1178" s="32"/>
      <c r="AX1178" s="30"/>
      <c r="AY1178" s="31"/>
      <c r="AZ1178" s="29"/>
      <c r="BA1178" s="29"/>
      <c r="BB1178" s="29"/>
      <c r="BC1178" s="29"/>
      <c r="BD1178" s="32"/>
      <c r="BE1178" s="30"/>
      <c r="BF1178" s="31"/>
      <c r="BG1178" s="29"/>
      <c r="BH1178" s="29"/>
      <c r="BI1178" s="29"/>
      <c r="BJ1178" s="29"/>
      <c r="BK1178" s="32"/>
      <c r="BL1178" s="30"/>
      <c r="BM1178" s="31"/>
      <c r="BN1178" s="29"/>
      <c r="BO1178" s="29"/>
      <c r="BP1178" s="29"/>
      <c r="BQ1178" s="29"/>
      <c r="BR1178" s="32"/>
      <c r="BS1178" s="30"/>
      <c r="BT1178" s="31"/>
      <c r="BU1178" s="29"/>
      <c r="BV1178" s="29"/>
      <c r="BW1178" s="29"/>
      <c r="BX1178" s="29"/>
      <c r="BY1178" s="32"/>
      <c r="BZ1178" s="30"/>
      <c r="CA1178" s="31"/>
      <c r="CB1178" s="29"/>
      <c r="CC1178" s="29"/>
      <c r="CD1178" s="29"/>
      <c r="CE1178" s="29"/>
      <c r="CF1178" s="32"/>
      <c r="CG1178" s="30"/>
      <c r="CH1178" s="31"/>
      <c r="CI1178" s="29"/>
      <c r="CJ1178" s="29"/>
      <c r="CK1178" s="29"/>
      <c r="CL1178" s="29"/>
      <c r="CM1178" s="32"/>
      <c r="CN1178" s="30"/>
      <c r="CO1178" s="31"/>
      <c r="CP1178" s="29"/>
      <c r="CQ1178" s="29"/>
      <c r="CR1178" s="29"/>
      <c r="CS1178" s="29"/>
      <c r="CT1178" s="32"/>
      <c r="CU1178" s="30"/>
      <c r="CV1178" s="31"/>
      <c r="CW1178" s="29"/>
      <c r="CX1178" s="29"/>
      <c r="CY1178" s="29"/>
      <c r="CZ1178" s="29"/>
      <c r="DA1178" s="32"/>
      <c r="DB1178" s="30"/>
      <c r="DC1178" s="31"/>
      <c r="DD1178" s="29"/>
      <c r="DE1178" s="29"/>
      <c r="DF1178" s="29"/>
      <c r="DG1178" s="29"/>
      <c r="DH1178" s="32"/>
      <c r="DI1178" s="30"/>
      <c r="DJ1178" s="31"/>
      <c r="DK1178" s="29"/>
      <c r="DL1178" s="29"/>
      <c r="DM1178" s="29"/>
      <c r="DN1178" s="29"/>
      <c r="DO1178" s="32"/>
      <c r="DP1178" s="30"/>
      <c r="DQ1178" s="31"/>
      <c r="DR1178" s="29"/>
      <c r="DS1178" s="29"/>
      <c r="DT1178" s="29"/>
      <c r="DU1178" s="29"/>
      <c r="DV1178" s="32"/>
      <c r="DW1178" s="30"/>
      <c r="DX1178" s="31"/>
      <c r="DY1178" s="29"/>
      <c r="DZ1178" s="29"/>
      <c r="EA1178" s="29"/>
      <c r="EB1178" s="29"/>
      <c r="EC1178" s="32"/>
      <c r="ED1178" s="30"/>
      <c r="EE1178" s="31"/>
      <c r="EF1178" s="29"/>
      <c r="EG1178" s="29"/>
      <c r="EH1178" s="29"/>
      <c r="EI1178" s="29"/>
      <c r="EJ1178" s="32"/>
      <c r="EK1178" s="30"/>
      <c r="EL1178" s="31"/>
      <c r="EM1178" s="29"/>
      <c r="EN1178" s="29"/>
      <c r="EO1178" s="29"/>
      <c r="EP1178" s="29"/>
      <c r="EQ1178" s="32"/>
      <c r="ER1178" s="30"/>
      <c r="ES1178" s="31"/>
      <c r="ET1178" s="29"/>
      <c r="EU1178" s="29"/>
      <c r="EV1178" s="29"/>
      <c r="EW1178" s="29"/>
      <c r="EX1178" s="32"/>
      <c r="EY1178" s="30"/>
      <c r="EZ1178" s="31"/>
      <c r="FA1178" s="29"/>
      <c r="FB1178" s="29"/>
      <c r="FC1178" s="29"/>
      <c r="FD1178" s="29"/>
      <c r="FE1178" s="32"/>
      <c r="FF1178" s="30"/>
      <c r="FG1178" s="31"/>
      <c r="FH1178" s="29"/>
      <c r="FI1178" s="29"/>
      <c r="FJ1178" s="29"/>
      <c r="FK1178" s="29"/>
      <c r="FL1178" s="32"/>
      <c r="FM1178" s="30"/>
      <c r="FN1178" s="31"/>
      <c r="FO1178" s="29"/>
      <c r="FP1178" s="29"/>
      <c r="FQ1178" s="29"/>
      <c r="FR1178" s="29"/>
      <c r="FS1178" s="32"/>
      <c r="FT1178" s="30"/>
      <c r="FU1178" s="31"/>
      <c r="FV1178" s="29"/>
      <c r="FW1178" s="29"/>
      <c r="FX1178" s="29"/>
      <c r="FY1178" s="29"/>
      <c r="FZ1178" s="32"/>
      <c r="GA1178" s="30"/>
      <c r="GB1178" s="31"/>
      <c r="GC1178" s="29"/>
      <c r="GD1178" s="29"/>
      <c r="GE1178" s="29"/>
      <c r="GF1178" s="29"/>
      <c r="GG1178" s="32"/>
      <c r="GH1178" s="30"/>
      <c r="GI1178" s="31"/>
      <c r="GJ1178" s="29"/>
      <c r="GK1178" s="29"/>
      <c r="GL1178" s="29"/>
      <c r="GM1178" s="29"/>
      <c r="GN1178" s="32"/>
      <c r="GO1178" s="30"/>
      <c r="GP1178" s="31"/>
      <c r="GQ1178" s="29"/>
      <c r="GR1178" s="29"/>
      <c r="GS1178" s="29"/>
      <c r="GT1178" s="29"/>
      <c r="GU1178" s="32"/>
      <c r="GV1178" s="30"/>
      <c r="GW1178" s="31"/>
      <c r="GX1178" s="29"/>
      <c r="GY1178" s="29"/>
      <c r="GZ1178" s="29"/>
      <c r="HA1178" s="29"/>
      <c r="HB1178" s="32"/>
      <c r="HC1178" s="30"/>
      <c r="HD1178" s="31"/>
      <c r="HE1178" s="29"/>
      <c r="HF1178" s="29"/>
      <c r="HG1178" s="29"/>
      <c r="HH1178" s="29"/>
      <c r="HI1178" s="32"/>
      <c r="HJ1178" s="30"/>
      <c r="HK1178" s="31"/>
      <c r="HL1178" s="29"/>
      <c r="HM1178" s="29"/>
      <c r="HN1178" s="29"/>
      <c r="HO1178" s="29"/>
      <c r="HP1178" s="32"/>
      <c r="HQ1178" s="30"/>
      <c r="HR1178" s="31"/>
      <c r="HS1178" s="29"/>
      <c r="HT1178" s="29"/>
      <c r="HU1178" s="29"/>
      <c r="HV1178" s="29"/>
      <c r="HW1178" s="32"/>
      <c r="HX1178" s="30"/>
      <c r="HY1178" s="31"/>
      <c r="HZ1178" s="29"/>
      <c r="IA1178" s="29"/>
      <c r="IB1178" s="29"/>
      <c r="IC1178" s="29"/>
      <c r="ID1178" s="32"/>
      <c r="IE1178" s="30"/>
      <c r="IF1178" s="31"/>
      <c r="IG1178" s="29"/>
      <c r="IH1178" s="29"/>
      <c r="II1178" s="29"/>
      <c r="IJ1178" s="29"/>
      <c r="IK1178" s="32"/>
      <c r="IL1178" s="30"/>
      <c r="IM1178" s="31"/>
      <c r="IN1178" s="29"/>
      <c r="IO1178" s="29"/>
      <c r="IP1178" s="29"/>
      <c r="IQ1178" s="29"/>
      <c r="IR1178" s="32"/>
      <c r="IS1178" s="30"/>
      <c r="IT1178" s="31"/>
      <c r="IU1178" s="29"/>
      <c r="IV1178" s="29"/>
    </row>
    <row r="1179" spans="1:256" hidden="1" outlineLevel="2" x14ac:dyDescent="0.25">
      <c r="A1179" s="30" t="s">
        <v>1725</v>
      </c>
      <c r="B1179" s="31">
        <v>37048</v>
      </c>
      <c r="C1179" s="29" t="s">
        <v>1778</v>
      </c>
      <c r="D1179" s="29" t="s">
        <v>1717</v>
      </c>
      <c r="E1179" s="29"/>
      <c r="F1179" s="29" t="s">
        <v>1718</v>
      </c>
      <c r="G1179" s="32">
        <v>2247</v>
      </c>
      <c r="H1179" s="30"/>
      <c r="I1179" s="31"/>
      <c r="J1179" s="29"/>
      <c r="K1179" s="29"/>
      <c r="L1179" s="29"/>
      <c r="M1179" s="29"/>
      <c r="N1179" s="32"/>
      <c r="O1179" s="30"/>
      <c r="P1179" s="31"/>
      <c r="Q1179" s="29"/>
      <c r="R1179" s="29"/>
      <c r="S1179" s="29"/>
      <c r="T1179" s="29"/>
      <c r="U1179" s="32"/>
      <c r="V1179" s="30"/>
      <c r="W1179" s="31"/>
      <c r="X1179" s="29"/>
      <c r="Y1179" s="29"/>
      <c r="Z1179" s="29"/>
      <c r="AA1179" s="29"/>
      <c r="AB1179" s="32"/>
      <c r="AC1179" s="30"/>
      <c r="AD1179" s="31"/>
      <c r="AE1179" s="29"/>
      <c r="AF1179" s="29"/>
      <c r="AG1179" s="29"/>
      <c r="AH1179" s="29"/>
      <c r="AI1179" s="32"/>
      <c r="AJ1179" s="30"/>
      <c r="AK1179" s="31"/>
      <c r="AL1179" s="29"/>
      <c r="AM1179" s="29"/>
      <c r="AN1179" s="29"/>
      <c r="AO1179" s="29"/>
      <c r="AP1179" s="32"/>
      <c r="AQ1179" s="30"/>
      <c r="AR1179" s="31"/>
      <c r="AS1179" s="29"/>
      <c r="AT1179" s="29"/>
      <c r="AU1179" s="29"/>
      <c r="AV1179" s="29"/>
      <c r="AW1179" s="32"/>
      <c r="AX1179" s="30"/>
      <c r="AY1179" s="31"/>
      <c r="AZ1179" s="29"/>
      <c r="BA1179" s="29"/>
      <c r="BB1179" s="29"/>
      <c r="BC1179" s="29"/>
      <c r="BD1179" s="32"/>
      <c r="BE1179" s="30"/>
      <c r="BF1179" s="31"/>
      <c r="BG1179" s="29"/>
      <c r="BH1179" s="29"/>
      <c r="BI1179" s="29"/>
      <c r="BJ1179" s="29"/>
      <c r="BK1179" s="32"/>
      <c r="BL1179" s="30"/>
      <c r="BM1179" s="31"/>
      <c r="BN1179" s="29"/>
      <c r="BO1179" s="29"/>
      <c r="BP1179" s="29"/>
      <c r="BQ1179" s="29"/>
      <c r="BR1179" s="32"/>
      <c r="BS1179" s="30"/>
      <c r="BT1179" s="31"/>
      <c r="BU1179" s="29"/>
      <c r="BV1179" s="29"/>
      <c r="BW1179" s="29"/>
      <c r="BX1179" s="29"/>
      <c r="BY1179" s="32"/>
      <c r="BZ1179" s="30"/>
      <c r="CA1179" s="31"/>
      <c r="CB1179" s="29"/>
      <c r="CC1179" s="29"/>
      <c r="CD1179" s="29"/>
      <c r="CE1179" s="29"/>
      <c r="CF1179" s="32"/>
      <c r="CG1179" s="30"/>
      <c r="CH1179" s="31"/>
      <c r="CI1179" s="29"/>
      <c r="CJ1179" s="29"/>
      <c r="CK1179" s="29"/>
      <c r="CL1179" s="29"/>
      <c r="CM1179" s="32"/>
      <c r="CN1179" s="30"/>
      <c r="CO1179" s="31"/>
      <c r="CP1179" s="29"/>
      <c r="CQ1179" s="29"/>
      <c r="CR1179" s="29"/>
      <c r="CS1179" s="29"/>
      <c r="CT1179" s="32"/>
      <c r="CU1179" s="30"/>
      <c r="CV1179" s="31"/>
      <c r="CW1179" s="29"/>
      <c r="CX1179" s="29"/>
      <c r="CY1179" s="29"/>
      <c r="CZ1179" s="29"/>
      <c r="DA1179" s="32"/>
      <c r="DB1179" s="30"/>
      <c r="DC1179" s="31"/>
      <c r="DD1179" s="29"/>
      <c r="DE1179" s="29"/>
      <c r="DF1179" s="29"/>
      <c r="DG1179" s="29"/>
      <c r="DH1179" s="32"/>
      <c r="DI1179" s="30"/>
      <c r="DJ1179" s="31"/>
      <c r="DK1179" s="29"/>
      <c r="DL1179" s="29"/>
      <c r="DM1179" s="29"/>
      <c r="DN1179" s="29"/>
      <c r="DO1179" s="32"/>
      <c r="DP1179" s="30"/>
      <c r="DQ1179" s="31"/>
      <c r="DR1179" s="29"/>
      <c r="DS1179" s="29"/>
      <c r="DT1179" s="29"/>
      <c r="DU1179" s="29"/>
      <c r="DV1179" s="32"/>
      <c r="DW1179" s="30"/>
      <c r="DX1179" s="31"/>
      <c r="DY1179" s="29"/>
      <c r="DZ1179" s="29"/>
      <c r="EA1179" s="29"/>
      <c r="EB1179" s="29"/>
      <c r="EC1179" s="32"/>
      <c r="ED1179" s="30"/>
      <c r="EE1179" s="31"/>
      <c r="EF1179" s="29"/>
      <c r="EG1179" s="29"/>
      <c r="EH1179" s="29"/>
      <c r="EI1179" s="29"/>
      <c r="EJ1179" s="32"/>
      <c r="EK1179" s="30"/>
      <c r="EL1179" s="31"/>
      <c r="EM1179" s="29"/>
      <c r="EN1179" s="29"/>
      <c r="EO1179" s="29"/>
      <c r="EP1179" s="29"/>
      <c r="EQ1179" s="32"/>
      <c r="ER1179" s="30"/>
      <c r="ES1179" s="31"/>
      <c r="ET1179" s="29"/>
      <c r="EU1179" s="29"/>
      <c r="EV1179" s="29"/>
      <c r="EW1179" s="29"/>
      <c r="EX1179" s="32"/>
      <c r="EY1179" s="30"/>
      <c r="EZ1179" s="31"/>
      <c r="FA1179" s="29"/>
      <c r="FB1179" s="29"/>
      <c r="FC1179" s="29"/>
      <c r="FD1179" s="29"/>
      <c r="FE1179" s="32"/>
      <c r="FF1179" s="30"/>
      <c r="FG1179" s="31"/>
      <c r="FH1179" s="29"/>
      <c r="FI1179" s="29"/>
      <c r="FJ1179" s="29"/>
      <c r="FK1179" s="29"/>
      <c r="FL1179" s="32"/>
      <c r="FM1179" s="30"/>
      <c r="FN1179" s="31"/>
      <c r="FO1179" s="29"/>
      <c r="FP1179" s="29"/>
      <c r="FQ1179" s="29"/>
      <c r="FR1179" s="29"/>
      <c r="FS1179" s="32"/>
      <c r="FT1179" s="30"/>
      <c r="FU1179" s="31"/>
      <c r="FV1179" s="29"/>
      <c r="FW1179" s="29"/>
      <c r="FX1179" s="29"/>
      <c r="FY1179" s="29"/>
      <c r="FZ1179" s="32"/>
      <c r="GA1179" s="30"/>
      <c r="GB1179" s="31"/>
      <c r="GC1179" s="29"/>
      <c r="GD1179" s="29"/>
      <c r="GE1179" s="29"/>
      <c r="GF1179" s="29"/>
      <c r="GG1179" s="32"/>
      <c r="GH1179" s="30"/>
      <c r="GI1179" s="31"/>
      <c r="GJ1179" s="29"/>
      <c r="GK1179" s="29"/>
      <c r="GL1179" s="29"/>
      <c r="GM1179" s="29"/>
      <c r="GN1179" s="32"/>
      <c r="GO1179" s="30"/>
      <c r="GP1179" s="31"/>
      <c r="GQ1179" s="29"/>
      <c r="GR1179" s="29"/>
      <c r="GS1179" s="29"/>
      <c r="GT1179" s="29"/>
      <c r="GU1179" s="32"/>
      <c r="GV1179" s="30"/>
      <c r="GW1179" s="31"/>
      <c r="GX1179" s="29"/>
      <c r="GY1179" s="29"/>
      <c r="GZ1179" s="29"/>
      <c r="HA1179" s="29"/>
      <c r="HB1179" s="32"/>
      <c r="HC1179" s="30"/>
      <c r="HD1179" s="31"/>
      <c r="HE1179" s="29"/>
      <c r="HF1179" s="29"/>
      <c r="HG1179" s="29"/>
      <c r="HH1179" s="29"/>
      <c r="HI1179" s="32"/>
      <c r="HJ1179" s="30"/>
      <c r="HK1179" s="31"/>
      <c r="HL1179" s="29"/>
      <c r="HM1179" s="29"/>
      <c r="HN1179" s="29"/>
      <c r="HO1179" s="29"/>
      <c r="HP1179" s="32"/>
      <c r="HQ1179" s="30"/>
      <c r="HR1179" s="31"/>
      <c r="HS1179" s="29"/>
      <c r="HT1179" s="29"/>
      <c r="HU1179" s="29"/>
      <c r="HV1179" s="29"/>
      <c r="HW1179" s="32"/>
      <c r="HX1179" s="30"/>
      <c r="HY1179" s="31"/>
      <c r="HZ1179" s="29"/>
      <c r="IA1179" s="29"/>
      <c r="IB1179" s="29"/>
      <c r="IC1179" s="29"/>
      <c r="ID1179" s="32"/>
      <c r="IE1179" s="30"/>
      <c r="IF1179" s="31"/>
      <c r="IG1179" s="29"/>
      <c r="IH1179" s="29"/>
      <c r="II1179" s="29"/>
      <c r="IJ1179" s="29"/>
      <c r="IK1179" s="32"/>
      <c r="IL1179" s="30"/>
      <c r="IM1179" s="31"/>
      <c r="IN1179" s="29"/>
      <c r="IO1179" s="29"/>
      <c r="IP1179" s="29"/>
      <c r="IQ1179" s="29"/>
      <c r="IR1179" s="32"/>
      <c r="IS1179" s="30"/>
      <c r="IT1179" s="31"/>
      <c r="IU1179" s="29"/>
      <c r="IV1179" s="29"/>
    </row>
    <row r="1180" spans="1:256" hidden="1" outlineLevel="2" x14ac:dyDescent="0.25">
      <c r="A1180" s="30" t="s">
        <v>1727</v>
      </c>
      <c r="B1180" s="31">
        <v>37049</v>
      </c>
      <c r="C1180" s="29" t="s">
        <v>1728</v>
      </c>
      <c r="D1180" s="29" t="s">
        <v>1717</v>
      </c>
      <c r="E1180" s="29"/>
      <c r="F1180" s="29" t="s">
        <v>1729</v>
      </c>
      <c r="G1180" s="32">
        <v>0</v>
      </c>
      <c r="H1180" s="30"/>
      <c r="I1180" s="31"/>
      <c r="J1180" s="29"/>
      <c r="K1180" s="29"/>
      <c r="L1180" s="29"/>
      <c r="M1180" s="29"/>
      <c r="N1180" s="32"/>
      <c r="O1180" s="30"/>
      <c r="P1180" s="31"/>
      <c r="Q1180" s="29"/>
      <c r="R1180" s="29"/>
      <c r="S1180" s="29"/>
      <c r="T1180" s="29"/>
      <c r="U1180" s="32"/>
      <c r="V1180" s="30"/>
      <c r="W1180" s="31"/>
      <c r="X1180" s="29"/>
      <c r="Y1180" s="29"/>
      <c r="Z1180" s="29"/>
      <c r="AA1180" s="29"/>
      <c r="AB1180" s="32"/>
      <c r="AC1180" s="30"/>
      <c r="AD1180" s="31"/>
      <c r="AE1180" s="29"/>
      <c r="AF1180" s="29"/>
      <c r="AG1180" s="29"/>
      <c r="AH1180" s="29"/>
      <c r="AI1180" s="32"/>
      <c r="AJ1180" s="30"/>
      <c r="AK1180" s="31"/>
      <c r="AL1180" s="29"/>
      <c r="AM1180" s="29"/>
      <c r="AN1180" s="29"/>
      <c r="AO1180" s="29"/>
      <c r="AP1180" s="32"/>
      <c r="AQ1180" s="30"/>
      <c r="AR1180" s="31"/>
      <c r="AS1180" s="29"/>
      <c r="AT1180" s="29"/>
      <c r="AU1180" s="29"/>
      <c r="AV1180" s="29"/>
      <c r="AW1180" s="32"/>
      <c r="AX1180" s="30"/>
      <c r="AY1180" s="31"/>
      <c r="AZ1180" s="29"/>
      <c r="BA1180" s="29"/>
      <c r="BB1180" s="29"/>
      <c r="BC1180" s="29"/>
      <c r="BD1180" s="32"/>
      <c r="BE1180" s="30"/>
      <c r="BF1180" s="31"/>
      <c r="BG1180" s="29"/>
      <c r="BH1180" s="29"/>
      <c r="BI1180" s="29"/>
      <c r="BJ1180" s="29"/>
      <c r="BK1180" s="32"/>
      <c r="BL1180" s="30"/>
      <c r="BM1180" s="31"/>
      <c r="BN1180" s="29"/>
      <c r="BO1180" s="29"/>
      <c r="BP1180" s="29"/>
      <c r="BQ1180" s="29"/>
      <c r="BR1180" s="32"/>
      <c r="BS1180" s="30"/>
      <c r="BT1180" s="31"/>
      <c r="BU1180" s="29"/>
      <c r="BV1180" s="29"/>
      <c r="BW1180" s="29"/>
      <c r="BX1180" s="29"/>
      <c r="BY1180" s="32"/>
      <c r="BZ1180" s="30"/>
      <c r="CA1180" s="31"/>
      <c r="CB1180" s="29"/>
      <c r="CC1180" s="29"/>
      <c r="CD1180" s="29"/>
      <c r="CE1180" s="29"/>
      <c r="CF1180" s="32"/>
      <c r="CG1180" s="30"/>
      <c r="CH1180" s="31"/>
      <c r="CI1180" s="29"/>
      <c r="CJ1180" s="29"/>
      <c r="CK1180" s="29"/>
      <c r="CL1180" s="29"/>
      <c r="CM1180" s="32"/>
      <c r="CN1180" s="30"/>
      <c r="CO1180" s="31"/>
      <c r="CP1180" s="29"/>
      <c r="CQ1180" s="29"/>
      <c r="CR1180" s="29"/>
      <c r="CS1180" s="29"/>
      <c r="CT1180" s="32"/>
      <c r="CU1180" s="30"/>
      <c r="CV1180" s="31"/>
      <c r="CW1180" s="29"/>
      <c r="CX1180" s="29"/>
      <c r="CY1180" s="29"/>
      <c r="CZ1180" s="29"/>
      <c r="DA1180" s="32"/>
      <c r="DB1180" s="30"/>
      <c r="DC1180" s="31"/>
      <c r="DD1180" s="29"/>
      <c r="DE1180" s="29"/>
      <c r="DF1180" s="29"/>
      <c r="DG1180" s="29"/>
      <c r="DH1180" s="32"/>
      <c r="DI1180" s="30"/>
      <c r="DJ1180" s="31"/>
      <c r="DK1180" s="29"/>
      <c r="DL1180" s="29"/>
      <c r="DM1180" s="29"/>
      <c r="DN1180" s="29"/>
      <c r="DO1180" s="32"/>
      <c r="DP1180" s="30"/>
      <c r="DQ1180" s="31"/>
      <c r="DR1180" s="29"/>
      <c r="DS1180" s="29"/>
      <c r="DT1180" s="29"/>
      <c r="DU1180" s="29"/>
      <c r="DV1180" s="32"/>
      <c r="DW1180" s="30"/>
      <c r="DX1180" s="31"/>
      <c r="DY1180" s="29"/>
      <c r="DZ1180" s="29"/>
      <c r="EA1180" s="29"/>
      <c r="EB1180" s="29"/>
      <c r="EC1180" s="32"/>
      <c r="ED1180" s="30"/>
      <c r="EE1180" s="31"/>
      <c r="EF1180" s="29"/>
      <c r="EG1180" s="29"/>
      <c r="EH1180" s="29"/>
      <c r="EI1180" s="29"/>
      <c r="EJ1180" s="32"/>
      <c r="EK1180" s="30"/>
      <c r="EL1180" s="31"/>
      <c r="EM1180" s="29"/>
      <c r="EN1180" s="29"/>
      <c r="EO1180" s="29"/>
      <c r="EP1180" s="29"/>
      <c r="EQ1180" s="32"/>
      <c r="ER1180" s="30"/>
      <c r="ES1180" s="31"/>
      <c r="ET1180" s="29"/>
      <c r="EU1180" s="29"/>
      <c r="EV1180" s="29"/>
      <c r="EW1180" s="29"/>
      <c r="EX1180" s="32"/>
      <c r="EY1180" s="30"/>
      <c r="EZ1180" s="31"/>
      <c r="FA1180" s="29"/>
      <c r="FB1180" s="29"/>
      <c r="FC1180" s="29"/>
      <c r="FD1180" s="29"/>
      <c r="FE1180" s="32"/>
      <c r="FF1180" s="30"/>
      <c r="FG1180" s="31"/>
      <c r="FH1180" s="29"/>
      <c r="FI1180" s="29"/>
      <c r="FJ1180" s="29"/>
      <c r="FK1180" s="29"/>
      <c r="FL1180" s="32"/>
      <c r="FM1180" s="30"/>
      <c r="FN1180" s="31"/>
      <c r="FO1180" s="29"/>
      <c r="FP1180" s="29"/>
      <c r="FQ1180" s="29"/>
      <c r="FR1180" s="29"/>
      <c r="FS1180" s="32"/>
      <c r="FT1180" s="30"/>
      <c r="FU1180" s="31"/>
      <c r="FV1180" s="29"/>
      <c r="FW1180" s="29"/>
      <c r="FX1180" s="29"/>
      <c r="FY1180" s="29"/>
      <c r="FZ1180" s="32"/>
      <c r="GA1180" s="30"/>
      <c r="GB1180" s="31"/>
      <c r="GC1180" s="29"/>
      <c r="GD1180" s="29"/>
      <c r="GE1180" s="29"/>
      <c r="GF1180" s="29"/>
      <c r="GG1180" s="32"/>
      <c r="GH1180" s="30"/>
      <c r="GI1180" s="31"/>
      <c r="GJ1180" s="29"/>
      <c r="GK1180" s="29"/>
      <c r="GL1180" s="29"/>
      <c r="GM1180" s="29"/>
      <c r="GN1180" s="32"/>
      <c r="GO1180" s="30"/>
      <c r="GP1180" s="31"/>
      <c r="GQ1180" s="29"/>
      <c r="GR1180" s="29"/>
      <c r="GS1180" s="29"/>
      <c r="GT1180" s="29"/>
      <c r="GU1180" s="32"/>
      <c r="GV1180" s="30"/>
      <c r="GW1180" s="31"/>
      <c r="GX1180" s="29"/>
      <c r="GY1180" s="29"/>
      <c r="GZ1180" s="29"/>
      <c r="HA1180" s="29"/>
      <c r="HB1180" s="32"/>
      <c r="HC1180" s="30"/>
      <c r="HD1180" s="31"/>
      <c r="HE1180" s="29"/>
      <c r="HF1180" s="29"/>
      <c r="HG1180" s="29"/>
      <c r="HH1180" s="29"/>
      <c r="HI1180" s="32"/>
      <c r="HJ1180" s="30"/>
      <c r="HK1180" s="31"/>
      <c r="HL1180" s="29"/>
      <c r="HM1180" s="29"/>
      <c r="HN1180" s="29"/>
      <c r="HO1180" s="29"/>
      <c r="HP1180" s="32"/>
      <c r="HQ1180" s="30"/>
      <c r="HR1180" s="31"/>
      <c r="HS1180" s="29"/>
      <c r="HT1180" s="29"/>
      <c r="HU1180" s="29"/>
      <c r="HV1180" s="29"/>
      <c r="HW1180" s="32"/>
      <c r="HX1180" s="30"/>
      <c r="HY1180" s="31"/>
      <c r="HZ1180" s="29"/>
      <c r="IA1180" s="29"/>
      <c r="IB1180" s="29"/>
      <c r="IC1180" s="29"/>
      <c r="ID1180" s="32"/>
      <c r="IE1180" s="30"/>
      <c r="IF1180" s="31"/>
      <c r="IG1180" s="29"/>
      <c r="IH1180" s="29"/>
      <c r="II1180" s="29"/>
      <c r="IJ1180" s="29"/>
      <c r="IK1180" s="32"/>
      <c r="IL1180" s="30"/>
      <c r="IM1180" s="31"/>
      <c r="IN1180" s="29"/>
      <c r="IO1180" s="29"/>
      <c r="IP1180" s="29"/>
      <c r="IQ1180" s="29"/>
      <c r="IR1180" s="32"/>
      <c r="IS1180" s="30"/>
      <c r="IT1180" s="31"/>
      <c r="IU1180" s="29"/>
      <c r="IV1180" s="29"/>
    </row>
    <row r="1181" spans="1:256" hidden="1" outlineLevel="2" x14ac:dyDescent="0.25">
      <c r="A1181" s="30">
        <v>817346</v>
      </c>
      <c r="B1181" s="31">
        <v>37049</v>
      </c>
      <c r="C1181" s="29" t="s">
        <v>1779</v>
      </c>
      <c r="D1181" s="29" t="s">
        <v>1717</v>
      </c>
      <c r="E1181" s="29"/>
      <c r="F1181" s="29" t="s">
        <v>1729</v>
      </c>
      <c r="G1181" s="32">
        <v>900</v>
      </c>
      <c r="H1181" s="30"/>
      <c r="I1181" s="31"/>
      <c r="J1181" s="29"/>
      <c r="K1181" s="29"/>
      <c r="L1181" s="29"/>
      <c r="M1181" s="29"/>
      <c r="N1181" s="32"/>
      <c r="O1181" s="30"/>
      <c r="P1181" s="31"/>
      <c r="Q1181" s="29"/>
      <c r="R1181" s="29"/>
      <c r="S1181" s="29"/>
      <c r="T1181" s="29"/>
      <c r="U1181" s="32"/>
      <c r="V1181" s="30"/>
      <c r="W1181" s="31"/>
      <c r="X1181" s="29"/>
      <c r="Y1181" s="29"/>
      <c r="Z1181" s="29"/>
      <c r="AA1181" s="29"/>
      <c r="AB1181" s="32"/>
      <c r="AC1181" s="30"/>
      <c r="AD1181" s="31"/>
      <c r="AE1181" s="29"/>
      <c r="AF1181" s="29"/>
      <c r="AG1181" s="29"/>
      <c r="AH1181" s="29"/>
      <c r="AI1181" s="32"/>
      <c r="AJ1181" s="30"/>
      <c r="AK1181" s="31"/>
      <c r="AL1181" s="29"/>
      <c r="AM1181" s="29"/>
      <c r="AN1181" s="29"/>
      <c r="AO1181" s="29"/>
      <c r="AP1181" s="32"/>
      <c r="AQ1181" s="30"/>
      <c r="AR1181" s="31"/>
      <c r="AS1181" s="29"/>
      <c r="AT1181" s="29"/>
      <c r="AU1181" s="29"/>
      <c r="AV1181" s="29"/>
      <c r="AW1181" s="32"/>
      <c r="AX1181" s="30"/>
      <c r="AY1181" s="31"/>
      <c r="AZ1181" s="29"/>
      <c r="BA1181" s="29"/>
      <c r="BB1181" s="29"/>
      <c r="BC1181" s="29"/>
      <c r="BD1181" s="32"/>
      <c r="BE1181" s="30"/>
      <c r="BF1181" s="31"/>
      <c r="BG1181" s="29"/>
      <c r="BH1181" s="29"/>
      <c r="BI1181" s="29"/>
      <c r="BJ1181" s="29"/>
      <c r="BK1181" s="32"/>
      <c r="BL1181" s="30"/>
      <c r="BM1181" s="31"/>
      <c r="BN1181" s="29"/>
      <c r="BO1181" s="29"/>
      <c r="BP1181" s="29"/>
      <c r="BQ1181" s="29"/>
      <c r="BR1181" s="32"/>
      <c r="BS1181" s="30"/>
      <c r="BT1181" s="31"/>
      <c r="BU1181" s="29"/>
      <c r="BV1181" s="29"/>
      <c r="BW1181" s="29"/>
      <c r="BX1181" s="29"/>
      <c r="BY1181" s="32"/>
      <c r="BZ1181" s="30"/>
      <c r="CA1181" s="31"/>
      <c r="CB1181" s="29"/>
      <c r="CC1181" s="29"/>
      <c r="CD1181" s="29"/>
      <c r="CE1181" s="29"/>
      <c r="CF1181" s="32"/>
      <c r="CG1181" s="30"/>
      <c r="CH1181" s="31"/>
      <c r="CI1181" s="29"/>
      <c r="CJ1181" s="29"/>
      <c r="CK1181" s="29"/>
      <c r="CL1181" s="29"/>
      <c r="CM1181" s="32"/>
      <c r="CN1181" s="30"/>
      <c r="CO1181" s="31"/>
      <c r="CP1181" s="29"/>
      <c r="CQ1181" s="29"/>
      <c r="CR1181" s="29"/>
      <c r="CS1181" s="29"/>
      <c r="CT1181" s="32"/>
      <c r="CU1181" s="30"/>
      <c r="CV1181" s="31"/>
      <c r="CW1181" s="29"/>
      <c r="CX1181" s="29"/>
      <c r="CY1181" s="29"/>
      <c r="CZ1181" s="29"/>
      <c r="DA1181" s="32"/>
      <c r="DB1181" s="30"/>
      <c r="DC1181" s="31"/>
      <c r="DD1181" s="29"/>
      <c r="DE1181" s="29"/>
      <c r="DF1181" s="29"/>
      <c r="DG1181" s="29"/>
      <c r="DH1181" s="32"/>
      <c r="DI1181" s="30"/>
      <c r="DJ1181" s="31"/>
      <c r="DK1181" s="29"/>
      <c r="DL1181" s="29"/>
      <c r="DM1181" s="29"/>
      <c r="DN1181" s="29"/>
      <c r="DO1181" s="32"/>
      <c r="DP1181" s="30"/>
      <c r="DQ1181" s="31"/>
      <c r="DR1181" s="29"/>
      <c r="DS1181" s="29"/>
      <c r="DT1181" s="29"/>
      <c r="DU1181" s="29"/>
      <c r="DV1181" s="32"/>
      <c r="DW1181" s="30"/>
      <c r="DX1181" s="31"/>
      <c r="DY1181" s="29"/>
      <c r="DZ1181" s="29"/>
      <c r="EA1181" s="29"/>
      <c r="EB1181" s="29"/>
      <c r="EC1181" s="32"/>
      <c r="ED1181" s="30"/>
      <c r="EE1181" s="31"/>
      <c r="EF1181" s="29"/>
      <c r="EG1181" s="29"/>
      <c r="EH1181" s="29"/>
      <c r="EI1181" s="29"/>
      <c r="EJ1181" s="32"/>
      <c r="EK1181" s="30"/>
      <c r="EL1181" s="31"/>
      <c r="EM1181" s="29"/>
      <c r="EN1181" s="29"/>
      <c r="EO1181" s="29"/>
      <c r="EP1181" s="29"/>
      <c r="EQ1181" s="32"/>
      <c r="ER1181" s="30"/>
      <c r="ES1181" s="31"/>
      <c r="ET1181" s="29"/>
      <c r="EU1181" s="29"/>
      <c r="EV1181" s="29"/>
      <c r="EW1181" s="29"/>
      <c r="EX1181" s="32"/>
      <c r="EY1181" s="30"/>
      <c r="EZ1181" s="31"/>
      <c r="FA1181" s="29"/>
      <c r="FB1181" s="29"/>
      <c r="FC1181" s="29"/>
      <c r="FD1181" s="29"/>
      <c r="FE1181" s="32"/>
      <c r="FF1181" s="30"/>
      <c r="FG1181" s="31"/>
      <c r="FH1181" s="29"/>
      <c r="FI1181" s="29"/>
      <c r="FJ1181" s="29"/>
      <c r="FK1181" s="29"/>
      <c r="FL1181" s="32"/>
      <c r="FM1181" s="30"/>
      <c r="FN1181" s="31"/>
      <c r="FO1181" s="29"/>
      <c r="FP1181" s="29"/>
      <c r="FQ1181" s="29"/>
      <c r="FR1181" s="29"/>
      <c r="FS1181" s="32"/>
      <c r="FT1181" s="30"/>
      <c r="FU1181" s="31"/>
      <c r="FV1181" s="29"/>
      <c r="FW1181" s="29"/>
      <c r="FX1181" s="29"/>
      <c r="FY1181" s="29"/>
      <c r="FZ1181" s="32"/>
      <c r="GA1181" s="30"/>
      <c r="GB1181" s="31"/>
      <c r="GC1181" s="29"/>
      <c r="GD1181" s="29"/>
      <c r="GE1181" s="29"/>
      <c r="GF1181" s="29"/>
      <c r="GG1181" s="32"/>
      <c r="GH1181" s="30"/>
      <c r="GI1181" s="31"/>
      <c r="GJ1181" s="29"/>
      <c r="GK1181" s="29"/>
      <c r="GL1181" s="29"/>
      <c r="GM1181" s="29"/>
      <c r="GN1181" s="32"/>
      <c r="GO1181" s="30"/>
      <c r="GP1181" s="31"/>
      <c r="GQ1181" s="29"/>
      <c r="GR1181" s="29"/>
      <c r="GS1181" s="29"/>
      <c r="GT1181" s="29"/>
      <c r="GU1181" s="32"/>
      <c r="GV1181" s="30"/>
      <c r="GW1181" s="31"/>
      <c r="GX1181" s="29"/>
      <c r="GY1181" s="29"/>
      <c r="GZ1181" s="29"/>
      <c r="HA1181" s="29"/>
      <c r="HB1181" s="32"/>
      <c r="HC1181" s="30"/>
      <c r="HD1181" s="31"/>
      <c r="HE1181" s="29"/>
      <c r="HF1181" s="29"/>
      <c r="HG1181" s="29"/>
      <c r="HH1181" s="29"/>
      <c r="HI1181" s="32"/>
      <c r="HJ1181" s="30"/>
      <c r="HK1181" s="31"/>
      <c r="HL1181" s="29"/>
      <c r="HM1181" s="29"/>
      <c r="HN1181" s="29"/>
      <c r="HO1181" s="29"/>
      <c r="HP1181" s="32"/>
      <c r="HQ1181" s="30"/>
      <c r="HR1181" s="31"/>
      <c r="HS1181" s="29"/>
      <c r="HT1181" s="29"/>
      <c r="HU1181" s="29"/>
      <c r="HV1181" s="29"/>
      <c r="HW1181" s="32"/>
      <c r="HX1181" s="30"/>
      <c r="HY1181" s="31"/>
      <c r="HZ1181" s="29"/>
      <c r="IA1181" s="29"/>
      <c r="IB1181" s="29"/>
      <c r="IC1181" s="29"/>
      <c r="ID1181" s="32"/>
      <c r="IE1181" s="30"/>
      <c r="IF1181" s="31"/>
      <c r="IG1181" s="29"/>
      <c r="IH1181" s="29"/>
      <c r="II1181" s="29"/>
      <c r="IJ1181" s="29"/>
      <c r="IK1181" s="32"/>
      <c r="IL1181" s="30"/>
      <c r="IM1181" s="31"/>
      <c r="IN1181" s="29"/>
      <c r="IO1181" s="29"/>
      <c r="IP1181" s="29"/>
      <c r="IQ1181" s="29"/>
      <c r="IR1181" s="32"/>
      <c r="IS1181" s="30"/>
      <c r="IT1181" s="31"/>
      <c r="IU1181" s="29"/>
      <c r="IV1181" s="29"/>
    </row>
    <row r="1182" spans="1:256" hidden="1" outlineLevel="2" x14ac:dyDescent="0.25">
      <c r="A1182" s="30">
        <v>817135</v>
      </c>
      <c r="B1182" s="31">
        <v>37049</v>
      </c>
      <c r="C1182" s="29" t="s">
        <v>1779</v>
      </c>
      <c r="D1182" s="29" t="s">
        <v>1717</v>
      </c>
      <c r="E1182" s="29"/>
      <c r="F1182" s="29" t="s">
        <v>1729</v>
      </c>
      <c r="G1182" s="32">
        <v>900</v>
      </c>
      <c r="H1182" s="30"/>
      <c r="I1182" s="31"/>
      <c r="J1182" s="29"/>
      <c r="K1182" s="29"/>
      <c r="L1182" s="29"/>
      <c r="M1182" s="29"/>
      <c r="N1182" s="32"/>
      <c r="O1182" s="30"/>
      <c r="P1182" s="31"/>
      <c r="Q1182" s="29"/>
      <c r="R1182" s="29"/>
      <c r="S1182" s="29"/>
      <c r="T1182" s="29"/>
      <c r="U1182" s="32"/>
      <c r="V1182" s="30"/>
      <c r="W1182" s="31"/>
      <c r="X1182" s="29"/>
      <c r="Y1182" s="29"/>
      <c r="Z1182" s="29"/>
      <c r="AA1182" s="29"/>
      <c r="AB1182" s="32"/>
      <c r="AC1182" s="30"/>
      <c r="AD1182" s="31"/>
      <c r="AE1182" s="29"/>
      <c r="AF1182" s="29"/>
      <c r="AG1182" s="29"/>
      <c r="AH1182" s="29"/>
      <c r="AI1182" s="32"/>
      <c r="AJ1182" s="30"/>
      <c r="AK1182" s="31"/>
      <c r="AL1182" s="29"/>
      <c r="AM1182" s="29"/>
      <c r="AN1182" s="29"/>
      <c r="AO1182" s="29"/>
      <c r="AP1182" s="32"/>
      <c r="AQ1182" s="30"/>
      <c r="AR1182" s="31"/>
      <c r="AS1182" s="29"/>
      <c r="AT1182" s="29"/>
      <c r="AU1182" s="29"/>
      <c r="AV1182" s="29"/>
      <c r="AW1182" s="32"/>
      <c r="AX1182" s="30"/>
      <c r="AY1182" s="31"/>
      <c r="AZ1182" s="29"/>
      <c r="BA1182" s="29"/>
      <c r="BB1182" s="29"/>
      <c r="BC1182" s="29"/>
      <c r="BD1182" s="32"/>
      <c r="BE1182" s="30"/>
      <c r="BF1182" s="31"/>
      <c r="BG1182" s="29"/>
      <c r="BH1182" s="29"/>
      <c r="BI1182" s="29"/>
      <c r="BJ1182" s="29"/>
      <c r="BK1182" s="32"/>
      <c r="BL1182" s="30"/>
      <c r="BM1182" s="31"/>
      <c r="BN1182" s="29"/>
      <c r="BO1182" s="29"/>
      <c r="BP1182" s="29"/>
      <c r="BQ1182" s="29"/>
      <c r="BR1182" s="32"/>
      <c r="BS1182" s="30"/>
      <c r="BT1182" s="31"/>
      <c r="BU1182" s="29"/>
      <c r="BV1182" s="29"/>
      <c r="BW1182" s="29"/>
      <c r="BX1182" s="29"/>
      <c r="BY1182" s="32"/>
      <c r="BZ1182" s="30"/>
      <c r="CA1182" s="31"/>
      <c r="CB1182" s="29"/>
      <c r="CC1182" s="29"/>
      <c r="CD1182" s="29"/>
      <c r="CE1182" s="29"/>
      <c r="CF1182" s="32"/>
      <c r="CG1182" s="30"/>
      <c r="CH1182" s="31"/>
      <c r="CI1182" s="29"/>
      <c r="CJ1182" s="29"/>
      <c r="CK1182" s="29"/>
      <c r="CL1182" s="29"/>
      <c r="CM1182" s="32"/>
      <c r="CN1182" s="30"/>
      <c r="CO1182" s="31"/>
      <c r="CP1182" s="29"/>
      <c r="CQ1182" s="29"/>
      <c r="CR1182" s="29"/>
      <c r="CS1182" s="29"/>
      <c r="CT1182" s="32"/>
      <c r="CU1182" s="30"/>
      <c r="CV1182" s="31"/>
      <c r="CW1182" s="29"/>
      <c r="CX1182" s="29"/>
      <c r="CY1182" s="29"/>
      <c r="CZ1182" s="29"/>
      <c r="DA1182" s="32"/>
      <c r="DB1182" s="30"/>
      <c r="DC1182" s="31"/>
      <c r="DD1182" s="29"/>
      <c r="DE1182" s="29"/>
      <c r="DF1182" s="29"/>
      <c r="DG1182" s="29"/>
      <c r="DH1182" s="32"/>
      <c r="DI1182" s="30"/>
      <c r="DJ1182" s="31"/>
      <c r="DK1182" s="29"/>
      <c r="DL1182" s="29"/>
      <c r="DM1182" s="29"/>
      <c r="DN1182" s="29"/>
      <c r="DO1182" s="32"/>
      <c r="DP1182" s="30"/>
      <c r="DQ1182" s="31"/>
      <c r="DR1182" s="29"/>
      <c r="DS1182" s="29"/>
      <c r="DT1182" s="29"/>
      <c r="DU1182" s="29"/>
      <c r="DV1182" s="32"/>
      <c r="DW1182" s="30"/>
      <c r="DX1182" s="31"/>
      <c r="DY1182" s="29"/>
      <c r="DZ1182" s="29"/>
      <c r="EA1182" s="29"/>
      <c r="EB1182" s="29"/>
      <c r="EC1182" s="32"/>
      <c r="ED1182" s="30"/>
      <c r="EE1182" s="31"/>
      <c r="EF1182" s="29"/>
      <c r="EG1182" s="29"/>
      <c r="EH1182" s="29"/>
      <c r="EI1182" s="29"/>
      <c r="EJ1182" s="32"/>
      <c r="EK1182" s="30"/>
      <c r="EL1182" s="31"/>
      <c r="EM1182" s="29"/>
      <c r="EN1182" s="29"/>
      <c r="EO1182" s="29"/>
      <c r="EP1182" s="29"/>
      <c r="EQ1182" s="32"/>
      <c r="ER1182" s="30"/>
      <c r="ES1182" s="31"/>
      <c r="ET1182" s="29"/>
      <c r="EU1182" s="29"/>
      <c r="EV1182" s="29"/>
      <c r="EW1182" s="29"/>
      <c r="EX1182" s="32"/>
      <c r="EY1182" s="30"/>
      <c r="EZ1182" s="31"/>
      <c r="FA1182" s="29"/>
      <c r="FB1182" s="29"/>
      <c r="FC1182" s="29"/>
      <c r="FD1182" s="29"/>
      <c r="FE1182" s="32"/>
      <c r="FF1182" s="30"/>
      <c r="FG1182" s="31"/>
      <c r="FH1182" s="29"/>
      <c r="FI1182" s="29"/>
      <c r="FJ1182" s="29"/>
      <c r="FK1182" s="29"/>
      <c r="FL1182" s="32"/>
      <c r="FM1182" s="30"/>
      <c r="FN1182" s="31"/>
      <c r="FO1182" s="29"/>
      <c r="FP1182" s="29"/>
      <c r="FQ1182" s="29"/>
      <c r="FR1182" s="29"/>
      <c r="FS1182" s="32"/>
      <c r="FT1182" s="30"/>
      <c r="FU1182" s="31"/>
      <c r="FV1182" s="29"/>
      <c r="FW1182" s="29"/>
      <c r="FX1182" s="29"/>
      <c r="FY1182" s="29"/>
      <c r="FZ1182" s="32"/>
      <c r="GA1182" s="30"/>
      <c r="GB1182" s="31"/>
      <c r="GC1182" s="29"/>
      <c r="GD1182" s="29"/>
      <c r="GE1182" s="29"/>
      <c r="GF1182" s="29"/>
      <c r="GG1182" s="32"/>
      <c r="GH1182" s="30"/>
      <c r="GI1182" s="31"/>
      <c r="GJ1182" s="29"/>
      <c r="GK1182" s="29"/>
      <c r="GL1182" s="29"/>
      <c r="GM1182" s="29"/>
      <c r="GN1182" s="32"/>
      <c r="GO1182" s="30"/>
      <c r="GP1182" s="31"/>
      <c r="GQ1182" s="29"/>
      <c r="GR1182" s="29"/>
      <c r="GS1182" s="29"/>
      <c r="GT1182" s="29"/>
      <c r="GU1182" s="32"/>
      <c r="GV1182" s="30"/>
      <c r="GW1182" s="31"/>
      <c r="GX1182" s="29"/>
      <c r="GY1182" s="29"/>
      <c r="GZ1182" s="29"/>
      <c r="HA1182" s="29"/>
      <c r="HB1182" s="32"/>
      <c r="HC1182" s="30"/>
      <c r="HD1182" s="31"/>
      <c r="HE1182" s="29"/>
      <c r="HF1182" s="29"/>
      <c r="HG1182" s="29"/>
      <c r="HH1182" s="29"/>
      <c r="HI1182" s="32"/>
      <c r="HJ1182" s="30"/>
      <c r="HK1182" s="31"/>
      <c r="HL1182" s="29"/>
      <c r="HM1182" s="29"/>
      <c r="HN1182" s="29"/>
      <c r="HO1182" s="29"/>
      <c r="HP1182" s="32"/>
      <c r="HQ1182" s="30"/>
      <c r="HR1182" s="31"/>
      <c r="HS1182" s="29"/>
      <c r="HT1182" s="29"/>
      <c r="HU1182" s="29"/>
      <c r="HV1182" s="29"/>
      <c r="HW1182" s="32"/>
      <c r="HX1182" s="30"/>
      <c r="HY1182" s="31"/>
      <c r="HZ1182" s="29"/>
      <c r="IA1182" s="29"/>
      <c r="IB1182" s="29"/>
      <c r="IC1182" s="29"/>
      <c r="ID1182" s="32"/>
      <c r="IE1182" s="30"/>
      <c r="IF1182" s="31"/>
      <c r="IG1182" s="29"/>
      <c r="IH1182" s="29"/>
      <c r="II1182" s="29"/>
      <c r="IJ1182" s="29"/>
      <c r="IK1182" s="32"/>
      <c r="IL1182" s="30"/>
      <c r="IM1182" s="31"/>
      <c r="IN1182" s="29"/>
      <c r="IO1182" s="29"/>
      <c r="IP1182" s="29"/>
      <c r="IQ1182" s="29"/>
      <c r="IR1182" s="32"/>
      <c r="IS1182" s="30"/>
      <c r="IT1182" s="31"/>
      <c r="IU1182" s="29"/>
      <c r="IV1182" s="29"/>
    </row>
    <row r="1183" spans="1:256" hidden="1" outlineLevel="2" x14ac:dyDescent="0.25">
      <c r="A1183" s="30">
        <v>816029</v>
      </c>
      <c r="B1183" s="31">
        <v>37049</v>
      </c>
      <c r="C1183" s="29" t="s">
        <v>1781</v>
      </c>
      <c r="D1183" s="29" t="s">
        <v>1717</v>
      </c>
      <c r="E1183" s="29"/>
      <c r="F1183" s="29" t="s">
        <v>1729</v>
      </c>
      <c r="G1183" s="32">
        <v>0</v>
      </c>
      <c r="H1183" s="30"/>
      <c r="I1183" s="31"/>
      <c r="J1183" s="29"/>
      <c r="K1183" s="29"/>
      <c r="L1183" s="29"/>
      <c r="M1183" s="29"/>
      <c r="N1183" s="32"/>
      <c r="O1183" s="30"/>
      <c r="P1183" s="31"/>
      <c r="Q1183" s="29"/>
      <c r="R1183" s="29"/>
      <c r="S1183" s="29"/>
      <c r="T1183" s="29"/>
      <c r="U1183" s="32"/>
      <c r="V1183" s="30"/>
      <c r="W1183" s="31"/>
      <c r="X1183" s="29"/>
      <c r="Y1183" s="29"/>
      <c r="Z1183" s="29"/>
      <c r="AA1183" s="29"/>
      <c r="AB1183" s="32"/>
      <c r="AC1183" s="30"/>
      <c r="AD1183" s="31"/>
      <c r="AE1183" s="29"/>
      <c r="AF1183" s="29"/>
      <c r="AG1183" s="29"/>
      <c r="AH1183" s="29"/>
      <c r="AI1183" s="32"/>
      <c r="AJ1183" s="30"/>
      <c r="AK1183" s="31"/>
      <c r="AL1183" s="29"/>
      <c r="AM1183" s="29"/>
      <c r="AN1183" s="29"/>
      <c r="AO1183" s="29"/>
      <c r="AP1183" s="32"/>
      <c r="AQ1183" s="30"/>
      <c r="AR1183" s="31"/>
      <c r="AS1183" s="29"/>
      <c r="AT1183" s="29"/>
      <c r="AU1183" s="29"/>
      <c r="AV1183" s="29"/>
      <c r="AW1183" s="32"/>
      <c r="AX1183" s="30"/>
      <c r="AY1183" s="31"/>
      <c r="AZ1183" s="29"/>
      <c r="BA1183" s="29"/>
      <c r="BB1183" s="29"/>
      <c r="BC1183" s="29"/>
      <c r="BD1183" s="32"/>
      <c r="BE1183" s="30"/>
      <c r="BF1183" s="31"/>
      <c r="BG1183" s="29"/>
      <c r="BH1183" s="29"/>
      <c r="BI1183" s="29"/>
      <c r="BJ1183" s="29"/>
      <c r="BK1183" s="32"/>
      <c r="BL1183" s="30"/>
      <c r="BM1183" s="31"/>
      <c r="BN1183" s="29"/>
      <c r="BO1183" s="29"/>
      <c r="BP1183" s="29"/>
      <c r="BQ1183" s="29"/>
      <c r="BR1183" s="32"/>
      <c r="BS1183" s="30"/>
      <c r="BT1183" s="31"/>
      <c r="BU1183" s="29"/>
      <c r="BV1183" s="29"/>
      <c r="BW1183" s="29"/>
      <c r="BX1183" s="29"/>
      <c r="BY1183" s="32"/>
      <c r="BZ1183" s="30"/>
      <c r="CA1183" s="31"/>
      <c r="CB1183" s="29"/>
      <c r="CC1183" s="29"/>
      <c r="CD1183" s="29"/>
      <c r="CE1183" s="29"/>
      <c r="CF1183" s="32"/>
      <c r="CG1183" s="30"/>
      <c r="CH1183" s="31"/>
      <c r="CI1183" s="29"/>
      <c r="CJ1183" s="29"/>
      <c r="CK1183" s="29"/>
      <c r="CL1183" s="29"/>
      <c r="CM1183" s="32"/>
      <c r="CN1183" s="30"/>
      <c r="CO1183" s="31"/>
      <c r="CP1183" s="29"/>
      <c r="CQ1183" s="29"/>
      <c r="CR1183" s="29"/>
      <c r="CS1183" s="29"/>
      <c r="CT1183" s="32"/>
      <c r="CU1183" s="30"/>
      <c r="CV1183" s="31"/>
      <c r="CW1183" s="29"/>
      <c r="CX1183" s="29"/>
      <c r="CY1183" s="29"/>
      <c r="CZ1183" s="29"/>
      <c r="DA1183" s="32"/>
      <c r="DB1183" s="30"/>
      <c r="DC1183" s="31"/>
      <c r="DD1183" s="29"/>
      <c r="DE1183" s="29"/>
      <c r="DF1183" s="29"/>
      <c r="DG1183" s="29"/>
      <c r="DH1183" s="32"/>
      <c r="DI1183" s="30"/>
      <c r="DJ1183" s="31"/>
      <c r="DK1183" s="29"/>
      <c r="DL1183" s="29"/>
      <c r="DM1183" s="29"/>
      <c r="DN1183" s="29"/>
      <c r="DO1183" s="32"/>
      <c r="DP1183" s="30"/>
      <c r="DQ1183" s="31"/>
      <c r="DR1183" s="29"/>
      <c r="DS1183" s="29"/>
      <c r="DT1183" s="29"/>
      <c r="DU1183" s="29"/>
      <c r="DV1183" s="32"/>
      <c r="DW1183" s="30"/>
      <c r="DX1183" s="31"/>
      <c r="DY1183" s="29"/>
      <c r="DZ1183" s="29"/>
      <c r="EA1183" s="29"/>
      <c r="EB1183" s="29"/>
      <c r="EC1183" s="32"/>
      <c r="ED1183" s="30"/>
      <c r="EE1183" s="31"/>
      <c r="EF1183" s="29"/>
      <c r="EG1183" s="29"/>
      <c r="EH1183" s="29"/>
      <c r="EI1183" s="29"/>
      <c r="EJ1183" s="32"/>
      <c r="EK1183" s="30"/>
      <c r="EL1183" s="31"/>
      <c r="EM1183" s="29"/>
      <c r="EN1183" s="29"/>
      <c r="EO1183" s="29"/>
      <c r="EP1183" s="29"/>
      <c r="EQ1183" s="32"/>
      <c r="ER1183" s="30"/>
      <c r="ES1183" s="31"/>
      <c r="ET1183" s="29"/>
      <c r="EU1183" s="29"/>
      <c r="EV1183" s="29"/>
      <c r="EW1183" s="29"/>
      <c r="EX1183" s="32"/>
      <c r="EY1183" s="30"/>
      <c r="EZ1183" s="31"/>
      <c r="FA1183" s="29"/>
      <c r="FB1183" s="29"/>
      <c r="FC1183" s="29"/>
      <c r="FD1183" s="29"/>
      <c r="FE1183" s="32"/>
      <c r="FF1183" s="30"/>
      <c r="FG1183" s="31"/>
      <c r="FH1183" s="29"/>
      <c r="FI1183" s="29"/>
      <c r="FJ1183" s="29"/>
      <c r="FK1183" s="29"/>
      <c r="FL1183" s="32"/>
      <c r="FM1183" s="30"/>
      <c r="FN1183" s="31"/>
      <c r="FO1183" s="29"/>
      <c r="FP1183" s="29"/>
      <c r="FQ1183" s="29"/>
      <c r="FR1183" s="29"/>
      <c r="FS1183" s="32"/>
      <c r="FT1183" s="30"/>
      <c r="FU1183" s="31"/>
      <c r="FV1183" s="29"/>
      <c r="FW1183" s="29"/>
      <c r="FX1183" s="29"/>
      <c r="FY1183" s="29"/>
      <c r="FZ1183" s="32"/>
      <c r="GA1183" s="30"/>
      <c r="GB1183" s="31"/>
      <c r="GC1183" s="29"/>
      <c r="GD1183" s="29"/>
      <c r="GE1183" s="29"/>
      <c r="GF1183" s="29"/>
      <c r="GG1183" s="32"/>
      <c r="GH1183" s="30"/>
      <c r="GI1183" s="31"/>
      <c r="GJ1183" s="29"/>
      <c r="GK1183" s="29"/>
      <c r="GL1183" s="29"/>
      <c r="GM1183" s="29"/>
      <c r="GN1183" s="32"/>
      <c r="GO1183" s="30"/>
      <c r="GP1183" s="31"/>
      <c r="GQ1183" s="29"/>
      <c r="GR1183" s="29"/>
      <c r="GS1183" s="29"/>
      <c r="GT1183" s="29"/>
      <c r="GU1183" s="32"/>
      <c r="GV1183" s="30"/>
      <c r="GW1183" s="31"/>
      <c r="GX1183" s="29"/>
      <c r="GY1183" s="29"/>
      <c r="GZ1183" s="29"/>
      <c r="HA1183" s="29"/>
      <c r="HB1183" s="32"/>
      <c r="HC1183" s="30"/>
      <c r="HD1183" s="31"/>
      <c r="HE1183" s="29"/>
      <c r="HF1183" s="29"/>
      <c r="HG1183" s="29"/>
      <c r="HH1183" s="29"/>
      <c r="HI1183" s="32"/>
      <c r="HJ1183" s="30"/>
      <c r="HK1183" s="31"/>
      <c r="HL1183" s="29"/>
      <c r="HM1183" s="29"/>
      <c r="HN1183" s="29"/>
      <c r="HO1183" s="29"/>
      <c r="HP1183" s="32"/>
      <c r="HQ1183" s="30"/>
      <c r="HR1183" s="31"/>
      <c r="HS1183" s="29"/>
      <c r="HT1183" s="29"/>
      <c r="HU1183" s="29"/>
      <c r="HV1183" s="29"/>
      <c r="HW1183" s="32"/>
      <c r="HX1183" s="30"/>
      <c r="HY1183" s="31"/>
      <c r="HZ1183" s="29"/>
      <c r="IA1183" s="29"/>
      <c r="IB1183" s="29"/>
      <c r="IC1183" s="29"/>
      <c r="ID1183" s="32"/>
      <c r="IE1183" s="30"/>
      <c r="IF1183" s="31"/>
      <c r="IG1183" s="29"/>
      <c r="IH1183" s="29"/>
      <c r="II1183" s="29"/>
      <c r="IJ1183" s="29"/>
      <c r="IK1183" s="32"/>
      <c r="IL1183" s="30"/>
      <c r="IM1183" s="31"/>
      <c r="IN1183" s="29"/>
      <c r="IO1183" s="29"/>
      <c r="IP1183" s="29"/>
      <c r="IQ1183" s="29"/>
      <c r="IR1183" s="32"/>
      <c r="IS1183" s="30"/>
      <c r="IT1183" s="31"/>
      <c r="IU1183" s="29"/>
      <c r="IV1183" s="29"/>
    </row>
    <row r="1184" spans="1:256" hidden="1" outlineLevel="2" x14ac:dyDescent="0.25">
      <c r="A1184" s="30">
        <v>821162</v>
      </c>
      <c r="B1184" s="31">
        <v>37049</v>
      </c>
      <c r="C1184" s="29" t="s">
        <v>1783</v>
      </c>
      <c r="D1184" s="29" t="s">
        <v>1717</v>
      </c>
      <c r="E1184" s="29"/>
      <c r="F1184" s="29" t="s">
        <v>1729</v>
      </c>
      <c r="G1184" s="32">
        <v>3450</v>
      </c>
      <c r="H1184" s="30"/>
      <c r="I1184" s="31"/>
      <c r="J1184" s="29"/>
      <c r="K1184" s="29"/>
      <c r="L1184" s="29"/>
      <c r="M1184" s="29"/>
      <c r="N1184" s="32"/>
      <c r="O1184" s="30"/>
      <c r="P1184" s="31"/>
      <c r="Q1184" s="29"/>
      <c r="R1184" s="29"/>
      <c r="S1184" s="29"/>
      <c r="T1184" s="29"/>
      <c r="U1184" s="32"/>
      <c r="V1184" s="30"/>
      <c r="W1184" s="31"/>
      <c r="X1184" s="29"/>
      <c r="Y1184" s="29"/>
      <c r="Z1184" s="29"/>
      <c r="AA1184" s="29"/>
      <c r="AB1184" s="32"/>
      <c r="AC1184" s="30"/>
      <c r="AD1184" s="31"/>
      <c r="AE1184" s="29"/>
      <c r="AF1184" s="29"/>
      <c r="AG1184" s="29"/>
      <c r="AH1184" s="29"/>
      <c r="AI1184" s="32"/>
      <c r="AJ1184" s="30"/>
      <c r="AK1184" s="31"/>
      <c r="AL1184" s="29"/>
      <c r="AM1184" s="29"/>
      <c r="AN1184" s="29"/>
      <c r="AO1184" s="29"/>
      <c r="AP1184" s="32"/>
      <c r="AQ1184" s="30"/>
      <c r="AR1184" s="31"/>
      <c r="AS1184" s="29"/>
      <c r="AT1184" s="29"/>
      <c r="AU1184" s="29"/>
      <c r="AV1184" s="29"/>
      <c r="AW1184" s="32"/>
      <c r="AX1184" s="30"/>
      <c r="AY1184" s="31"/>
      <c r="AZ1184" s="29"/>
      <c r="BA1184" s="29"/>
      <c r="BB1184" s="29"/>
      <c r="BC1184" s="29"/>
      <c r="BD1184" s="32"/>
      <c r="BE1184" s="30"/>
      <c r="BF1184" s="31"/>
      <c r="BG1184" s="29"/>
      <c r="BH1184" s="29"/>
      <c r="BI1184" s="29"/>
      <c r="BJ1184" s="29"/>
      <c r="BK1184" s="32"/>
      <c r="BL1184" s="30"/>
      <c r="BM1184" s="31"/>
      <c r="BN1184" s="29"/>
      <c r="BO1184" s="29"/>
      <c r="BP1184" s="29"/>
      <c r="BQ1184" s="29"/>
      <c r="BR1184" s="32"/>
      <c r="BS1184" s="30"/>
      <c r="BT1184" s="31"/>
      <c r="BU1184" s="29"/>
      <c r="BV1184" s="29"/>
      <c r="BW1184" s="29"/>
      <c r="BX1184" s="29"/>
      <c r="BY1184" s="32"/>
      <c r="BZ1184" s="30"/>
      <c r="CA1184" s="31"/>
      <c r="CB1184" s="29"/>
      <c r="CC1184" s="29"/>
      <c r="CD1184" s="29"/>
      <c r="CE1184" s="29"/>
      <c r="CF1184" s="32"/>
      <c r="CG1184" s="30"/>
      <c r="CH1184" s="31"/>
      <c r="CI1184" s="29"/>
      <c r="CJ1184" s="29"/>
      <c r="CK1184" s="29"/>
      <c r="CL1184" s="29"/>
      <c r="CM1184" s="32"/>
      <c r="CN1184" s="30"/>
      <c r="CO1184" s="31"/>
      <c r="CP1184" s="29"/>
      <c r="CQ1184" s="29"/>
      <c r="CR1184" s="29"/>
      <c r="CS1184" s="29"/>
      <c r="CT1184" s="32"/>
      <c r="CU1184" s="30"/>
      <c r="CV1184" s="31"/>
      <c r="CW1184" s="29"/>
      <c r="CX1184" s="29"/>
      <c r="CY1184" s="29"/>
      <c r="CZ1184" s="29"/>
      <c r="DA1184" s="32"/>
      <c r="DB1184" s="30"/>
      <c r="DC1184" s="31"/>
      <c r="DD1184" s="29"/>
      <c r="DE1184" s="29"/>
      <c r="DF1184" s="29"/>
      <c r="DG1184" s="29"/>
      <c r="DH1184" s="32"/>
      <c r="DI1184" s="30"/>
      <c r="DJ1184" s="31"/>
      <c r="DK1184" s="29"/>
      <c r="DL1184" s="29"/>
      <c r="DM1184" s="29"/>
      <c r="DN1184" s="29"/>
      <c r="DO1184" s="32"/>
      <c r="DP1184" s="30"/>
      <c r="DQ1184" s="31"/>
      <c r="DR1184" s="29"/>
      <c r="DS1184" s="29"/>
      <c r="DT1184" s="29"/>
      <c r="DU1184" s="29"/>
      <c r="DV1184" s="32"/>
      <c r="DW1184" s="30"/>
      <c r="DX1184" s="31"/>
      <c r="DY1184" s="29"/>
      <c r="DZ1184" s="29"/>
      <c r="EA1184" s="29"/>
      <c r="EB1184" s="29"/>
      <c r="EC1184" s="32"/>
      <c r="ED1184" s="30"/>
      <c r="EE1184" s="31"/>
      <c r="EF1184" s="29"/>
      <c r="EG1184" s="29"/>
      <c r="EH1184" s="29"/>
      <c r="EI1184" s="29"/>
      <c r="EJ1184" s="32"/>
      <c r="EK1184" s="30"/>
      <c r="EL1184" s="31"/>
      <c r="EM1184" s="29"/>
      <c r="EN1184" s="29"/>
      <c r="EO1184" s="29"/>
      <c r="EP1184" s="29"/>
      <c r="EQ1184" s="32"/>
      <c r="ER1184" s="30"/>
      <c r="ES1184" s="31"/>
      <c r="ET1184" s="29"/>
      <c r="EU1184" s="29"/>
      <c r="EV1184" s="29"/>
      <c r="EW1184" s="29"/>
      <c r="EX1184" s="32"/>
      <c r="EY1184" s="30"/>
      <c r="EZ1184" s="31"/>
      <c r="FA1184" s="29"/>
      <c r="FB1184" s="29"/>
      <c r="FC1184" s="29"/>
      <c r="FD1184" s="29"/>
      <c r="FE1184" s="32"/>
      <c r="FF1184" s="30"/>
      <c r="FG1184" s="31"/>
      <c r="FH1184" s="29"/>
      <c r="FI1184" s="29"/>
      <c r="FJ1184" s="29"/>
      <c r="FK1184" s="29"/>
      <c r="FL1184" s="32"/>
      <c r="FM1184" s="30"/>
      <c r="FN1184" s="31"/>
      <c r="FO1184" s="29"/>
      <c r="FP1184" s="29"/>
      <c r="FQ1184" s="29"/>
      <c r="FR1184" s="29"/>
      <c r="FS1184" s="32"/>
      <c r="FT1184" s="30"/>
      <c r="FU1184" s="31"/>
      <c r="FV1184" s="29"/>
      <c r="FW1184" s="29"/>
      <c r="FX1184" s="29"/>
      <c r="FY1184" s="29"/>
      <c r="FZ1184" s="32"/>
      <c r="GA1184" s="30"/>
      <c r="GB1184" s="31"/>
      <c r="GC1184" s="29"/>
      <c r="GD1184" s="29"/>
      <c r="GE1184" s="29"/>
      <c r="GF1184" s="29"/>
      <c r="GG1184" s="32"/>
      <c r="GH1184" s="30"/>
      <c r="GI1184" s="31"/>
      <c r="GJ1184" s="29"/>
      <c r="GK1184" s="29"/>
      <c r="GL1184" s="29"/>
      <c r="GM1184" s="29"/>
      <c r="GN1184" s="32"/>
      <c r="GO1184" s="30"/>
      <c r="GP1184" s="31"/>
      <c r="GQ1184" s="29"/>
      <c r="GR1184" s="29"/>
      <c r="GS1184" s="29"/>
      <c r="GT1184" s="29"/>
      <c r="GU1184" s="32"/>
      <c r="GV1184" s="30"/>
      <c r="GW1184" s="31"/>
      <c r="GX1184" s="29"/>
      <c r="GY1184" s="29"/>
      <c r="GZ1184" s="29"/>
      <c r="HA1184" s="29"/>
      <c r="HB1184" s="32"/>
      <c r="HC1184" s="30"/>
      <c r="HD1184" s="31"/>
      <c r="HE1184" s="29"/>
      <c r="HF1184" s="29"/>
      <c r="HG1184" s="29"/>
      <c r="HH1184" s="29"/>
      <c r="HI1184" s="32"/>
      <c r="HJ1184" s="30"/>
      <c r="HK1184" s="31"/>
      <c r="HL1184" s="29"/>
      <c r="HM1184" s="29"/>
      <c r="HN1184" s="29"/>
      <c r="HO1184" s="29"/>
      <c r="HP1184" s="32"/>
      <c r="HQ1184" s="30"/>
      <c r="HR1184" s="31"/>
      <c r="HS1184" s="29"/>
      <c r="HT1184" s="29"/>
      <c r="HU1184" s="29"/>
      <c r="HV1184" s="29"/>
      <c r="HW1184" s="32"/>
      <c r="HX1184" s="30"/>
      <c r="HY1184" s="31"/>
      <c r="HZ1184" s="29"/>
      <c r="IA1184" s="29"/>
      <c r="IB1184" s="29"/>
      <c r="IC1184" s="29"/>
      <c r="ID1184" s="32"/>
      <c r="IE1184" s="30"/>
      <c r="IF1184" s="31"/>
      <c r="IG1184" s="29"/>
      <c r="IH1184" s="29"/>
      <c r="II1184" s="29"/>
      <c r="IJ1184" s="29"/>
      <c r="IK1184" s="32"/>
      <c r="IL1184" s="30"/>
      <c r="IM1184" s="31"/>
      <c r="IN1184" s="29"/>
      <c r="IO1184" s="29"/>
      <c r="IP1184" s="29"/>
      <c r="IQ1184" s="29"/>
      <c r="IR1184" s="32"/>
      <c r="IS1184" s="30"/>
      <c r="IT1184" s="31"/>
      <c r="IU1184" s="29"/>
      <c r="IV1184" s="29"/>
    </row>
    <row r="1185" spans="1:256" hidden="1" outlineLevel="2" x14ac:dyDescent="0.25">
      <c r="A1185" s="30" t="s">
        <v>1727</v>
      </c>
      <c r="B1185" s="31">
        <v>37049</v>
      </c>
      <c r="C1185" s="29" t="s">
        <v>1784</v>
      </c>
      <c r="D1185" s="29" t="s">
        <v>1717</v>
      </c>
      <c r="E1185" s="29"/>
      <c r="F1185" s="29" t="s">
        <v>1729</v>
      </c>
      <c r="G1185" s="32">
        <v>978</v>
      </c>
      <c r="H1185" s="30"/>
      <c r="I1185" s="31"/>
      <c r="J1185" s="29"/>
      <c r="K1185" s="29"/>
      <c r="L1185" s="29"/>
      <c r="M1185" s="29"/>
      <c r="N1185" s="32"/>
      <c r="O1185" s="30"/>
      <c r="P1185" s="31"/>
      <c r="Q1185" s="29"/>
      <c r="R1185" s="29"/>
      <c r="S1185" s="29"/>
      <c r="T1185" s="29"/>
      <c r="U1185" s="32"/>
      <c r="V1185" s="30"/>
      <c r="W1185" s="31"/>
      <c r="X1185" s="29"/>
      <c r="Y1185" s="29"/>
      <c r="Z1185" s="29"/>
      <c r="AA1185" s="29"/>
      <c r="AB1185" s="32"/>
      <c r="AC1185" s="30"/>
      <c r="AD1185" s="31"/>
      <c r="AE1185" s="29"/>
      <c r="AF1185" s="29"/>
      <c r="AG1185" s="29"/>
      <c r="AH1185" s="29"/>
      <c r="AI1185" s="32"/>
      <c r="AJ1185" s="30"/>
      <c r="AK1185" s="31"/>
      <c r="AL1185" s="29"/>
      <c r="AM1185" s="29"/>
      <c r="AN1185" s="29"/>
      <c r="AO1185" s="29"/>
      <c r="AP1185" s="32"/>
      <c r="AQ1185" s="30"/>
      <c r="AR1185" s="31"/>
      <c r="AS1185" s="29"/>
      <c r="AT1185" s="29"/>
      <c r="AU1185" s="29"/>
      <c r="AV1185" s="29"/>
      <c r="AW1185" s="32"/>
      <c r="AX1185" s="30"/>
      <c r="AY1185" s="31"/>
      <c r="AZ1185" s="29"/>
      <c r="BA1185" s="29"/>
      <c r="BB1185" s="29"/>
      <c r="BC1185" s="29"/>
      <c r="BD1185" s="32"/>
      <c r="BE1185" s="30"/>
      <c r="BF1185" s="31"/>
      <c r="BG1185" s="29"/>
      <c r="BH1185" s="29"/>
      <c r="BI1185" s="29"/>
      <c r="BJ1185" s="29"/>
      <c r="BK1185" s="32"/>
      <c r="BL1185" s="30"/>
      <c r="BM1185" s="31"/>
      <c r="BN1185" s="29"/>
      <c r="BO1185" s="29"/>
      <c r="BP1185" s="29"/>
      <c r="BQ1185" s="29"/>
      <c r="BR1185" s="32"/>
      <c r="BS1185" s="30"/>
      <c r="BT1185" s="31"/>
      <c r="BU1185" s="29"/>
      <c r="BV1185" s="29"/>
      <c r="BW1185" s="29"/>
      <c r="BX1185" s="29"/>
      <c r="BY1185" s="32"/>
      <c r="BZ1185" s="30"/>
      <c r="CA1185" s="31"/>
      <c r="CB1185" s="29"/>
      <c r="CC1185" s="29"/>
      <c r="CD1185" s="29"/>
      <c r="CE1185" s="29"/>
      <c r="CF1185" s="32"/>
      <c r="CG1185" s="30"/>
      <c r="CH1185" s="31"/>
      <c r="CI1185" s="29"/>
      <c r="CJ1185" s="29"/>
      <c r="CK1185" s="29"/>
      <c r="CL1185" s="29"/>
      <c r="CM1185" s="32"/>
      <c r="CN1185" s="30"/>
      <c r="CO1185" s="31"/>
      <c r="CP1185" s="29"/>
      <c r="CQ1185" s="29"/>
      <c r="CR1185" s="29"/>
      <c r="CS1185" s="29"/>
      <c r="CT1185" s="32"/>
      <c r="CU1185" s="30"/>
      <c r="CV1185" s="31"/>
      <c r="CW1185" s="29"/>
      <c r="CX1185" s="29"/>
      <c r="CY1185" s="29"/>
      <c r="CZ1185" s="29"/>
      <c r="DA1185" s="32"/>
      <c r="DB1185" s="30"/>
      <c r="DC1185" s="31"/>
      <c r="DD1185" s="29"/>
      <c r="DE1185" s="29"/>
      <c r="DF1185" s="29"/>
      <c r="DG1185" s="29"/>
      <c r="DH1185" s="32"/>
      <c r="DI1185" s="30"/>
      <c r="DJ1185" s="31"/>
      <c r="DK1185" s="29"/>
      <c r="DL1185" s="29"/>
      <c r="DM1185" s="29"/>
      <c r="DN1185" s="29"/>
      <c r="DO1185" s="32"/>
      <c r="DP1185" s="30"/>
      <c r="DQ1185" s="31"/>
      <c r="DR1185" s="29"/>
      <c r="DS1185" s="29"/>
      <c r="DT1185" s="29"/>
      <c r="DU1185" s="29"/>
      <c r="DV1185" s="32"/>
      <c r="DW1185" s="30"/>
      <c r="DX1185" s="31"/>
      <c r="DY1185" s="29"/>
      <c r="DZ1185" s="29"/>
      <c r="EA1185" s="29"/>
      <c r="EB1185" s="29"/>
      <c r="EC1185" s="32"/>
      <c r="ED1185" s="30"/>
      <c r="EE1185" s="31"/>
      <c r="EF1185" s="29"/>
      <c r="EG1185" s="29"/>
      <c r="EH1185" s="29"/>
      <c r="EI1185" s="29"/>
      <c r="EJ1185" s="32"/>
      <c r="EK1185" s="30"/>
      <c r="EL1185" s="31"/>
      <c r="EM1185" s="29"/>
      <c r="EN1185" s="29"/>
      <c r="EO1185" s="29"/>
      <c r="EP1185" s="29"/>
      <c r="EQ1185" s="32"/>
      <c r="ER1185" s="30"/>
      <c r="ES1185" s="31"/>
      <c r="ET1185" s="29"/>
      <c r="EU1185" s="29"/>
      <c r="EV1185" s="29"/>
      <c r="EW1185" s="29"/>
      <c r="EX1185" s="32"/>
      <c r="EY1185" s="30"/>
      <c r="EZ1185" s="31"/>
      <c r="FA1185" s="29"/>
      <c r="FB1185" s="29"/>
      <c r="FC1185" s="29"/>
      <c r="FD1185" s="29"/>
      <c r="FE1185" s="32"/>
      <c r="FF1185" s="30"/>
      <c r="FG1185" s="31"/>
      <c r="FH1185" s="29"/>
      <c r="FI1185" s="29"/>
      <c r="FJ1185" s="29"/>
      <c r="FK1185" s="29"/>
      <c r="FL1185" s="32"/>
      <c r="FM1185" s="30"/>
      <c r="FN1185" s="31"/>
      <c r="FO1185" s="29"/>
      <c r="FP1185" s="29"/>
      <c r="FQ1185" s="29"/>
      <c r="FR1185" s="29"/>
      <c r="FS1185" s="32"/>
      <c r="FT1185" s="30"/>
      <c r="FU1185" s="31"/>
      <c r="FV1185" s="29"/>
      <c r="FW1185" s="29"/>
      <c r="FX1185" s="29"/>
      <c r="FY1185" s="29"/>
      <c r="FZ1185" s="32"/>
      <c r="GA1185" s="30"/>
      <c r="GB1185" s="31"/>
      <c r="GC1185" s="29"/>
      <c r="GD1185" s="29"/>
      <c r="GE1185" s="29"/>
      <c r="GF1185" s="29"/>
      <c r="GG1185" s="32"/>
      <c r="GH1185" s="30"/>
      <c r="GI1185" s="31"/>
      <c r="GJ1185" s="29"/>
      <c r="GK1185" s="29"/>
      <c r="GL1185" s="29"/>
      <c r="GM1185" s="29"/>
      <c r="GN1185" s="32"/>
      <c r="GO1185" s="30"/>
      <c r="GP1185" s="31"/>
      <c r="GQ1185" s="29"/>
      <c r="GR1185" s="29"/>
      <c r="GS1185" s="29"/>
      <c r="GT1185" s="29"/>
      <c r="GU1185" s="32"/>
      <c r="GV1185" s="30"/>
      <c r="GW1185" s="31"/>
      <c r="GX1185" s="29"/>
      <c r="GY1185" s="29"/>
      <c r="GZ1185" s="29"/>
      <c r="HA1185" s="29"/>
      <c r="HB1185" s="32"/>
      <c r="HC1185" s="30"/>
      <c r="HD1185" s="31"/>
      <c r="HE1185" s="29"/>
      <c r="HF1185" s="29"/>
      <c r="HG1185" s="29"/>
      <c r="HH1185" s="29"/>
      <c r="HI1185" s="32"/>
      <c r="HJ1185" s="30"/>
      <c r="HK1185" s="31"/>
      <c r="HL1185" s="29"/>
      <c r="HM1185" s="29"/>
      <c r="HN1185" s="29"/>
      <c r="HO1185" s="29"/>
      <c r="HP1185" s="32"/>
      <c r="HQ1185" s="30"/>
      <c r="HR1185" s="31"/>
      <c r="HS1185" s="29"/>
      <c r="HT1185" s="29"/>
      <c r="HU1185" s="29"/>
      <c r="HV1185" s="29"/>
      <c r="HW1185" s="32"/>
      <c r="HX1185" s="30"/>
      <c r="HY1185" s="31"/>
      <c r="HZ1185" s="29"/>
      <c r="IA1185" s="29"/>
      <c r="IB1185" s="29"/>
      <c r="IC1185" s="29"/>
      <c r="ID1185" s="32"/>
      <c r="IE1185" s="30"/>
      <c r="IF1185" s="31"/>
      <c r="IG1185" s="29"/>
      <c r="IH1185" s="29"/>
      <c r="II1185" s="29"/>
      <c r="IJ1185" s="29"/>
      <c r="IK1185" s="32"/>
      <c r="IL1185" s="30"/>
      <c r="IM1185" s="31"/>
      <c r="IN1185" s="29"/>
      <c r="IO1185" s="29"/>
      <c r="IP1185" s="29"/>
      <c r="IQ1185" s="29"/>
      <c r="IR1185" s="32"/>
      <c r="IS1185" s="30"/>
      <c r="IT1185" s="31"/>
      <c r="IU1185" s="29"/>
      <c r="IV1185" s="29"/>
    </row>
    <row r="1186" spans="1:256" hidden="1" outlineLevel="2" x14ac:dyDescent="0.25">
      <c r="A1186" s="30">
        <v>0</v>
      </c>
      <c r="B1186" s="31">
        <v>37050</v>
      </c>
      <c r="C1186" s="29" t="s">
        <v>1786</v>
      </c>
      <c r="D1186" s="29" t="s">
        <v>1717</v>
      </c>
      <c r="E1186" s="29"/>
      <c r="F1186" s="29" t="s">
        <v>1729</v>
      </c>
      <c r="G1186" s="32">
        <v>47907</v>
      </c>
      <c r="H1186" s="30"/>
      <c r="I1186" s="31"/>
      <c r="J1186" s="29"/>
      <c r="K1186" s="29"/>
      <c r="L1186" s="29"/>
      <c r="M1186" s="29"/>
      <c r="N1186" s="32"/>
      <c r="O1186" s="30"/>
      <c r="P1186" s="31"/>
      <c r="Q1186" s="29"/>
      <c r="R1186" s="29"/>
      <c r="S1186" s="29"/>
      <c r="T1186" s="29"/>
      <c r="U1186" s="32"/>
      <c r="V1186" s="30"/>
      <c r="W1186" s="31"/>
      <c r="X1186" s="29"/>
      <c r="Y1186" s="29"/>
      <c r="Z1186" s="29"/>
      <c r="AA1186" s="29"/>
      <c r="AB1186" s="32"/>
      <c r="AC1186" s="30"/>
      <c r="AD1186" s="31"/>
      <c r="AE1186" s="29"/>
      <c r="AF1186" s="29"/>
      <c r="AG1186" s="29"/>
      <c r="AH1186" s="29"/>
      <c r="AI1186" s="32"/>
      <c r="AJ1186" s="30"/>
      <c r="AK1186" s="31"/>
      <c r="AL1186" s="29"/>
      <c r="AM1186" s="29"/>
      <c r="AN1186" s="29"/>
      <c r="AO1186" s="29"/>
      <c r="AP1186" s="32"/>
      <c r="AQ1186" s="30"/>
      <c r="AR1186" s="31"/>
      <c r="AS1186" s="29"/>
      <c r="AT1186" s="29"/>
      <c r="AU1186" s="29"/>
      <c r="AV1186" s="29"/>
      <c r="AW1186" s="32"/>
      <c r="AX1186" s="30"/>
      <c r="AY1186" s="31"/>
      <c r="AZ1186" s="29"/>
      <c r="BA1186" s="29"/>
      <c r="BB1186" s="29"/>
      <c r="BC1186" s="29"/>
      <c r="BD1186" s="32"/>
      <c r="BE1186" s="30"/>
      <c r="BF1186" s="31"/>
      <c r="BG1186" s="29"/>
      <c r="BH1186" s="29"/>
      <c r="BI1186" s="29"/>
      <c r="BJ1186" s="29"/>
      <c r="BK1186" s="32"/>
      <c r="BL1186" s="30"/>
      <c r="BM1186" s="31"/>
      <c r="BN1186" s="29"/>
      <c r="BO1186" s="29"/>
      <c r="BP1186" s="29"/>
      <c r="BQ1186" s="29"/>
      <c r="BR1186" s="32"/>
      <c r="BS1186" s="30"/>
      <c r="BT1186" s="31"/>
      <c r="BU1186" s="29"/>
      <c r="BV1186" s="29"/>
      <c r="BW1186" s="29"/>
      <c r="BX1186" s="29"/>
      <c r="BY1186" s="32"/>
      <c r="BZ1186" s="30"/>
      <c r="CA1186" s="31"/>
      <c r="CB1186" s="29"/>
      <c r="CC1186" s="29"/>
      <c r="CD1186" s="29"/>
      <c r="CE1186" s="29"/>
      <c r="CF1186" s="32"/>
      <c r="CG1186" s="30"/>
      <c r="CH1186" s="31"/>
      <c r="CI1186" s="29"/>
      <c r="CJ1186" s="29"/>
      <c r="CK1186" s="29"/>
      <c r="CL1186" s="29"/>
      <c r="CM1186" s="32"/>
      <c r="CN1186" s="30"/>
      <c r="CO1186" s="31"/>
      <c r="CP1186" s="29"/>
      <c r="CQ1186" s="29"/>
      <c r="CR1186" s="29"/>
      <c r="CS1186" s="29"/>
      <c r="CT1186" s="32"/>
      <c r="CU1186" s="30"/>
      <c r="CV1186" s="31"/>
      <c r="CW1186" s="29"/>
      <c r="CX1186" s="29"/>
      <c r="CY1186" s="29"/>
      <c r="CZ1186" s="29"/>
      <c r="DA1186" s="32"/>
      <c r="DB1186" s="30"/>
      <c r="DC1186" s="31"/>
      <c r="DD1186" s="29"/>
      <c r="DE1186" s="29"/>
      <c r="DF1186" s="29"/>
      <c r="DG1186" s="29"/>
      <c r="DH1186" s="32"/>
      <c r="DI1186" s="30"/>
      <c r="DJ1186" s="31"/>
      <c r="DK1186" s="29"/>
      <c r="DL1186" s="29"/>
      <c r="DM1186" s="29"/>
      <c r="DN1186" s="29"/>
      <c r="DO1186" s="32"/>
      <c r="DP1186" s="30"/>
      <c r="DQ1186" s="31"/>
      <c r="DR1186" s="29"/>
      <c r="DS1186" s="29"/>
      <c r="DT1186" s="29"/>
      <c r="DU1186" s="29"/>
      <c r="DV1186" s="32"/>
      <c r="DW1186" s="30"/>
      <c r="DX1186" s="31"/>
      <c r="DY1186" s="29"/>
      <c r="DZ1186" s="29"/>
      <c r="EA1186" s="29"/>
      <c r="EB1186" s="29"/>
      <c r="EC1186" s="32"/>
      <c r="ED1186" s="30"/>
      <c r="EE1186" s="31"/>
      <c r="EF1186" s="29"/>
      <c r="EG1186" s="29"/>
      <c r="EH1186" s="29"/>
      <c r="EI1186" s="29"/>
      <c r="EJ1186" s="32"/>
      <c r="EK1186" s="30"/>
      <c r="EL1186" s="31"/>
      <c r="EM1186" s="29"/>
      <c r="EN1186" s="29"/>
      <c r="EO1186" s="29"/>
      <c r="EP1186" s="29"/>
      <c r="EQ1186" s="32"/>
      <c r="ER1186" s="30"/>
      <c r="ES1186" s="31"/>
      <c r="ET1186" s="29"/>
      <c r="EU1186" s="29"/>
      <c r="EV1186" s="29"/>
      <c r="EW1186" s="29"/>
      <c r="EX1186" s="32"/>
      <c r="EY1186" s="30"/>
      <c r="EZ1186" s="31"/>
      <c r="FA1186" s="29"/>
      <c r="FB1186" s="29"/>
      <c r="FC1186" s="29"/>
      <c r="FD1186" s="29"/>
      <c r="FE1186" s="32"/>
      <c r="FF1186" s="30"/>
      <c r="FG1186" s="31"/>
      <c r="FH1186" s="29"/>
      <c r="FI1186" s="29"/>
      <c r="FJ1186" s="29"/>
      <c r="FK1186" s="29"/>
      <c r="FL1186" s="32"/>
      <c r="FM1186" s="30"/>
      <c r="FN1186" s="31"/>
      <c r="FO1186" s="29"/>
      <c r="FP1186" s="29"/>
      <c r="FQ1186" s="29"/>
      <c r="FR1186" s="29"/>
      <c r="FS1186" s="32"/>
      <c r="FT1186" s="30"/>
      <c r="FU1186" s="31"/>
      <c r="FV1186" s="29"/>
      <c r="FW1186" s="29"/>
      <c r="FX1186" s="29"/>
      <c r="FY1186" s="29"/>
      <c r="FZ1186" s="32"/>
      <c r="GA1186" s="30"/>
      <c r="GB1186" s="31"/>
      <c r="GC1186" s="29"/>
      <c r="GD1186" s="29"/>
      <c r="GE1186" s="29"/>
      <c r="GF1186" s="29"/>
      <c r="GG1186" s="32"/>
      <c r="GH1186" s="30"/>
      <c r="GI1186" s="31"/>
      <c r="GJ1186" s="29"/>
      <c r="GK1186" s="29"/>
      <c r="GL1186" s="29"/>
      <c r="GM1186" s="29"/>
      <c r="GN1186" s="32"/>
      <c r="GO1186" s="30"/>
      <c r="GP1186" s="31"/>
      <c r="GQ1186" s="29"/>
      <c r="GR1186" s="29"/>
      <c r="GS1186" s="29"/>
      <c r="GT1186" s="29"/>
      <c r="GU1186" s="32"/>
      <c r="GV1186" s="30"/>
      <c r="GW1186" s="31"/>
      <c r="GX1186" s="29"/>
      <c r="GY1186" s="29"/>
      <c r="GZ1186" s="29"/>
      <c r="HA1186" s="29"/>
      <c r="HB1186" s="32"/>
      <c r="HC1186" s="30"/>
      <c r="HD1186" s="31"/>
      <c r="HE1186" s="29"/>
      <c r="HF1186" s="29"/>
      <c r="HG1186" s="29"/>
      <c r="HH1186" s="29"/>
      <c r="HI1186" s="32"/>
      <c r="HJ1186" s="30"/>
      <c r="HK1186" s="31"/>
      <c r="HL1186" s="29"/>
      <c r="HM1186" s="29"/>
      <c r="HN1186" s="29"/>
      <c r="HO1186" s="29"/>
      <c r="HP1186" s="32"/>
      <c r="HQ1186" s="30"/>
      <c r="HR1186" s="31"/>
      <c r="HS1186" s="29"/>
      <c r="HT1186" s="29"/>
      <c r="HU1186" s="29"/>
      <c r="HV1186" s="29"/>
      <c r="HW1186" s="32"/>
      <c r="HX1186" s="30"/>
      <c r="HY1186" s="31"/>
      <c r="HZ1186" s="29"/>
      <c r="IA1186" s="29"/>
      <c r="IB1186" s="29"/>
      <c r="IC1186" s="29"/>
      <c r="ID1186" s="32"/>
      <c r="IE1186" s="30"/>
      <c r="IF1186" s="31"/>
      <c r="IG1186" s="29"/>
      <c r="IH1186" s="29"/>
      <c r="II1186" s="29"/>
      <c r="IJ1186" s="29"/>
      <c r="IK1186" s="32"/>
      <c r="IL1186" s="30"/>
      <c r="IM1186" s="31"/>
      <c r="IN1186" s="29"/>
      <c r="IO1186" s="29"/>
      <c r="IP1186" s="29"/>
      <c r="IQ1186" s="29"/>
      <c r="IR1186" s="32"/>
      <c r="IS1186" s="30"/>
      <c r="IT1186" s="31"/>
      <c r="IU1186" s="29"/>
      <c r="IV1186" s="29"/>
    </row>
    <row r="1187" spans="1:256" hidden="1" outlineLevel="2" x14ac:dyDescent="0.25">
      <c r="A1187" s="30">
        <v>841392</v>
      </c>
      <c r="B1187" s="31">
        <v>37050</v>
      </c>
      <c r="C1187" s="29" t="s">
        <v>1787</v>
      </c>
      <c r="D1187" s="29" t="s">
        <v>1717</v>
      </c>
      <c r="E1187" s="29"/>
      <c r="F1187" s="29" t="s">
        <v>1788</v>
      </c>
      <c r="G1187" s="32">
        <v>950</v>
      </c>
      <c r="H1187" s="30"/>
      <c r="I1187" s="31"/>
      <c r="J1187" s="29"/>
      <c r="K1187" s="29"/>
      <c r="L1187" s="29"/>
      <c r="M1187" s="29"/>
      <c r="N1187" s="32"/>
      <c r="O1187" s="30"/>
      <c r="P1187" s="31"/>
      <c r="Q1187" s="29"/>
      <c r="R1187" s="29"/>
      <c r="S1187" s="29"/>
      <c r="T1187" s="29"/>
      <c r="U1187" s="32"/>
      <c r="V1187" s="30"/>
      <c r="W1187" s="31"/>
      <c r="X1187" s="29"/>
      <c r="Y1187" s="29"/>
      <c r="Z1187" s="29"/>
      <c r="AA1187" s="29"/>
      <c r="AB1187" s="32"/>
      <c r="AC1187" s="30"/>
      <c r="AD1187" s="31"/>
      <c r="AE1187" s="29"/>
      <c r="AF1187" s="29"/>
      <c r="AG1187" s="29"/>
      <c r="AH1187" s="29"/>
      <c r="AI1187" s="32"/>
      <c r="AJ1187" s="30"/>
      <c r="AK1187" s="31"/>
      <c r="AL1187" s="29"/>
      <c r="AM1187" s="29"/>
      <c r="AN1187" s="29"/>
      <c r="AO1187" s="29"/>
      <c r="AP1187" s="32"/>
      <c r="AQ1187" s="30"/>
      <c r="AR1187" s="31"/>
      <c r="AS1187" s="29"/>
      <c r="AT1187" s="29"/>
      <c r="AU1187" s="29"/>
      <c r="AV1187" s="29"/>
      <c r="AW1187" s="32"/>
      <c r="AX1187" s="30"/>
      <c r="AY1187" s="31"/>
      <c r="AZ1187" s="29"/>
      <c r="BA1187" s="29"/>
      <c r="BB1187" s="29"/>
      <c r="BC1187" s="29"/>
      <c r="BD1187" s="32"/>
      <c r="BE1187" s="30"/>
      <c r="BF1187" s="31"/>
      <c r="BG1187" s="29"/>
      <c r="BH1187" s="29"/>
      <c r="BI1187" s="29"/>
      <c r="BJ1187" s="29"/>
      <c r="BK1187" s="32"/>
      <c r="BL1187" s="30"/>
      <c r="BM1187" s="31"/>
      <c r="BN1187" s="29"/>
      <c r="BO1187" s="29"/>
      <c r="BP1187" s="29"/>
      <c r="BQ1187" s="29"/>
      <c r="BR1187" s="32"/>
      <c r="BS1187" s="30"/>
      <c r="BT1187" s="31"/>
      <c r="BU1187" s="29"/>
      <c r="BV1187" s="29"/>
      <c r="BW1187" s="29"/>
      <c r="BX1187" s="29"/>
      <c r="BY1187" s="32"/>
      <c r="BZ1187" s="30"/>
      <c r="CA1187" s="31"/>
      <c r="CB1187" s="29"/>
      <c r="CC1187" s="29"/>
      <c r="CD1187" s="29"/>
      <c r="CE1187" s="29"/>
      <c r="CF1187" s="32"/>
      <c r="CG1187" s="30"/>
      <c r="CH1187" s="31"/>
      <c r="CI1187" s="29"/>
      <c r="CJ1187" s="29"/>
      <c r="CK1187" s="29"/>
      <c r="CL1187" s="29"/>
      <c r="CM1187" s="32"/>
      <c r="CN1187" s="30"/>
      <c r="CO1187" s="31"/>
      <c r="CP1187" s="29"/>
      <c r="CQ1187" s="29"/>
      <c r="CR1187" s="29"/>
      <c r="CS1187" s="29"/>
      <c r="CT1187" s="32"/>
      <c r="CU1187" s="30"/>
      <c r="CV1187" s="31"/>
      <c r="CW1187" s="29"/>
      <c r="CX1187" s="29"/>
      <c r="CY1187" s="29"/>
      <c r="CZ1187" s="29"/>
      <c r="DA1187" s="32"/>
      <c r="DB1187" s="30"/>
      <c r="DC1187" s="31"/>
      <c r="DD1187" s="29"/>
      <c r="DE1187" s="29"/>
      <c r="DF1187" s="29"/>
      <c r="DG1187" s="29"/>
      <c r="DH1187" s="32"/>
      <c r="DI1187" s="30"/>
      <c r="DJ1187" s="31"/>
      <c r="DK1187" s="29"/>
      <c r="DL1187" s="29"/>
      <c r="DM1187" s="29"/>
      <c r="DN1187" s="29"/>
      <c r="DO1187" s="32"/>
      <c r="DP1187" s="30"/>
      <c r="DQ1187" s="31"/>
      <c r="DR1187" s="29"/>
      <c r="DS1187" s="29"/>
      <c r="DT1187" s="29"/>
      <c r="DU1187" s="29"/>
      <c r="DV1187" s="32"/>
      <c r="DW1187" s="30"/>
      <c r="DX1187" s="31"/>
      <c r="DY1187" s="29"/>
      <c r="DZ1187" s="29"/>
      <c r="EA1187" s="29"/>
      <c r="EB1187" s="29"/>
      <c r="EC1187" s="32"/>
      <c r="ED1187" s="30"/>
      <c r="EE1187" s="31"/>
      <c r="EF1187" s="29"/>
      <c r="EG1187" s="29"/>
      <c r="EH1187" s="29"/>
      <c r="EI1187" s="29"/>
      <c r="EJ1187" s="32"/>
      <c r="EK1187" s="30"/>
      <c r="EL1187" s="31"/>
      <c r="EM1187" s="29"/>
      <c r="EN1187" s="29"/>
      <c r="EO1187" s="29"/>
      <c r="EP1187" s="29"/>
      <c r="EQ1187" s="32"/>
      <c r="ER1187" s="30"/>
      <c r="ES1187" s="31"/>
      <c r="ET1187" s="29"/>
      <c r="EU1187" s="29"/>
      <c r="EV1187" s="29"/>
      <c r="EW1187" s="29"/>
      <c r="EX1187" s="32"/>
      <c r="EY1187" s="30"/>
      <c r="EZ1187" s="31"/>
      <c r="FA1187" s="29"/>
      <c r="FB1187" s="29"/>
      <c r="FC1187" s="29"/>
      <c r="FD1187" s="29"/>
      <c r="FE1187" s="32"/>
      <c r="FF1187" s="30"/>
      <c r="FG1187" s="31"/>
      <c r="FH1187" s="29"/>
      <c r="FI1187" s="29"/>
      <c r="FJ1187" s="29"/>
      <c r="FK1187" s="29"/>
      <c r="FL1187" s="32"/>
      <c r="FM1187" s="30"/>
      <c r="FN1187" s="31"/>
      <c r="FO1187" s="29"/>
      <c r="FP1187" s="29"/>
      <c r="FQ1187" s="29"/>
      <c r="FR1187" s="29"/>
      <c r="FS1187" s="32"/>
      <c r="FT1187" s="30"/>
      <c r="FU1187" s="31"/>
      <c r="FV1187" s="29"/>
      <c r="FW1187" s="29"/>
      <c r="FX1187" s="29"/>
      <c r="FY1187" s="29"/>
      <c r="FZ1187" s="32"/>
      <c r="GA1187" s="30"/>
      <c r="GB1187" s="31"/>
      <c r="GC1187" s="29"/>
      <c r="GD1187" s="29"/>
      <c r="GE1187" s="29"/>
      <c r="GF1187" s="29"/>
      <c r="GG1187" s="32"/>
      <c r="GH1187" s="30"/>
      <c r="GI1187" s="31"/>
      <c r="GJ1187" s="29"/>
      <c r="GK1187" s="29"/>
      <c r="GL1187" s="29"/>
      <c r="GM1187" s="29"/>
      <c r="GN1187" s="32"/>
      <c r="GO1187" s="30"/>
      <c r="GP1187" s="31"/>
      <c r="GQ1187" s="29"/>
      <c r="GR1187" s="29"/>
      <c r="GS1187" s="29"/>
      <c r="GT1187" s="29"/>
      <c r="GU1187" s="32"/>
      <c r="GV1187" s="30"/>
      <c r="GW1187" s="31"/>
      <c r="GX1187" s="29"/>
      <c r="GY1187" s="29"/>
      <c r="GZ1187" s="29"/>
      <c r="HA1187" s="29"/>
      <c r="HB1187" s="32"/>
      <c r="HC1187" s="30"/>
      <c r="HD1187" s="31"/>
      <c r="HE1187" s="29"/>
      <c r="HF1187" s="29"/>
      <c r="HG1187" s="29"/>
      <c r="HH1187" s="29"/>
      <c r="HI1187" s="32"/>
      <c r="HJ1187" s="30"/>
      <c r="HK1187" s="31"/>
      <c r="HL1187" s="29"/>
      <c r="HM1187" s="29"/>
      <c r="HN1187" s="29"/>
      <c r="HO1187" s="29"/>
      <c r="HP1187" s="32"/>
      <c r="HQ1187" s="30"/>
      <c r="HR1187" s="31"/>
      <c r="HS1187" s="29"/>
      <c r="HT1187" s="29"/>
      <c r="HU1187" s="29"/>
      <c r="HV1187" s="29"/>
      <c r="HW1187" s="32"/>
      <c r="HX1187" s="30"/>
      <c r="HY1187" s="31"/>
      <c r="HZ1187" s="29"/>
      <c r="IA1187" s="29"/>
      <c r="IB1187" s="29"/>
      <c r="IC1187" s="29"/>
      <c r="ID1187" s="32"/>
      <c r="IE1187" s="30"/>
      <c r="IF1187" s="31"/>
      <c r="IG1187" s="29"/>
      <c r="IH1187" s="29"/>
      <c r="II1187" s="29"/>
      <c r="IJ1187" s="29"/>
      <c r="IK1187" s="32"/>
      <c r="IL1187" s="30"/>
      <c r="IM1187" s="31"/>
      <c r="IN1187" s="29"/>
      <c r="IO1187" s="29"/>
      <c r="IP1187" s="29"/>
      <c r="IQ1187" s="29"/>
      <c r="IR1187" s="32"/>
      <c r="IS1187" s="30"/>
      <c r="IT1187" s="31"/>
      <c r="IU1187" s="29"/>
      <c r="IV1187" s="29"/>
    </row>
    <row r="1188" spans="1:256" hidden="1" outlineLevel="2" x14ac:dyDescent="0.25">
      <c r="A1188" s="30">
        <v>759805</v>
      </c>
      <c r="B1188" s="31">
        <v>37050</v>
      </c>
      <c r="C1188" s="29" t="s">
        <v>1789</v>
      </c>
      <c r="D1188" s="29" t="s">
        <v>1717</v>
      </c>
      <c r="E1188" s="29"/>
      <c r="F1188" s="29" t="s">
        <v>1718</v>
      </c>
      <c r="G1188" s="32">
        <v>26724</v>
      </c>
      <c r="H1188" s="30"/>
      <c r="I1188" s="31"/>
      <c r="J1188" s="29"/>
      <c r="K1188" s="29"/>
      <c r="L1188" s="29"/>
      <c r="M1188" s="29"/>
      <c r="N1188" s="32"/>
      <c r="O1188" s="30"/>
      <c r="P1188" s="31"/>
      <c r="Q1188" s="29"/>
      <c r="R1188" s="29"/>
      <c r="S1188" s="29"/>
      <c r="T1188" s="29"/>
      <c r="U1188" s="32"/>
      <c r="V1188" s="30"/>
      <c r="W1188" s="31"/>
      <c r="X1188" s="29"/>
      <c r="Y1188" s="29"/>
      <c r="Z1188" s="29"/>
      <c r="AA1188" s="29"/>
      <c r="AB1188" s="32"/>
      <c r="AC1188" s="30"/>
      <c r="AD1188" s="31"/>
      <c r="AE1188" s="29"/>
      <c r="AF1188" s="29"/>
      <c r="AG1188" s="29"/>
      <c r="AH1188" s="29"/>
      <c r="AI1188" s="32"/>
      <c r="AJ1188" s="30"/>
      <c r="AK1188" s="31"/>
      <c r="AL1188" s="29"/>
      <c r="AM1188" s="29"/>
      <c r="AN1188" s="29"/>
      <c r="AO1188" s="29"/>
      <c r="AP1188" s="32"/>
      <c r="AQ1188" s="30"/>
      <c r="AR1188" s="31"/>
      <c r="AS1188" s="29"/>
      <c r="AT1188" s="29"/>
      <c r="AU1188" s="29"/>
      <c r="AV1188" s="29"/>
      <c r="AW1188" s="32"/>
      <c r="AX1188" s="30"/>
      <c r="AY1188" s="31"/>
      <c r="AZ1188" s="29"/>
      <c r="BA1188" s="29"/>
      <c r="BB1188" s="29"/>
      <c r="BC1188" s="29"/>
      <c r="BD1188" s="32"/>
      <c r="BE1188" s="30"/>
      <c r="BF1188" s="31"/>
      <c r="BG1188" s="29"/>
      <c r="BH1188" s="29"/>
      <c r="BI1188" s="29"/>
      <c r="BJ1188" s="29"/>
      <c r="BK1188" s="32"/>
      <c r="BL1188" s="30"/>
      <c r="BM1188" s="31"/>
      <c r="BN1188" s="29"/>
      <c r="BO1188" s="29"/>
      <c r="BP1188" s="29"/>
      <c r="BQ1188" s="29"/>
      <c r="BR1188" s="32"/>
      <c r="BS1188" s="30"/>
      <c r="BT1188" s="31"/>
      <c r="BU1188" s="29"/>
      <c r="BV1188" s="29"/>
      <c r="BW1188" s="29"/>
      <c r="BX1188" s="29"/>
      <c r="BY1188" s="32"/>
      <c r="BZ1188" s="30"/>
      <c r="CA1188" s="31"/>
      <c r="CB1188" s="29"/>
      <c r="CC1188" s="29"/>
      <c r="CD1188" s="29"/>
      <c r="CE1188" s="29"/>
      <c r="CF1188" s="32"/>
      <c r="CG1188" s="30"/>
      <c r="CH1188" s="31"/>
      <c r="CI1188" s="29"/>
      <c r="CJ1188" s="29"/>
      <c r="CK1188" s="29"/>
      <c r="CL1188" s="29"/>
      <c r="CM1188" s="32"/>
      <c r="CN1188" s="30"/>
      <c r="CO1188" s="31"/>
      <c r="CP1188" s="29"/>
      <c r="CQ1188" s="29"/>
      <c r="CR1188" s="29"/>
      <c r="CS1188" s="29"/>
      <c r="CT1188" s="32"/>
      <c r="CU1188" s="30"/>
      <c r="CV1188" s="31"/>
      <c r="CW1188" s="29"/>
      <c r="CX1188" s="29"/>
      <c r="CY1188" s="29"/>
      <c r="CZ1188" s="29"/>
      <c r="DA1188" s="32"/>
      <c r="DB1188" s="30"/>
      <c r="DC1188" s="31"/>
      <c r="DD1188" s="29"/>
      <c r="DE1188" s="29"/>
      <c r="DF1188" s="29"/>
      <c r="DG1188" s="29"/>
      <c r="DH1188" s="32"/>
      <c r="DI1188" s="30"/>
      <c r="DJ1188" s="31"/>
      <c r="DK1188" s="29"/>
      <c r="DL1188" s="29"/>
      <c r="DM1188" s="29"/>
      <c r="DN1188" s="29"/>
      <c r="DO1188" s="32"/>
      <c r="DP1188" s="30"/>
      <c r="DQ1188" s="31"/>
      <c r="DR1188" s="29"/>
      <c r="DS1188" s="29"/>
      <c r="DT1188" s="29"/>
      <c r="DU1188" s="29"/>
      <c r="DV1188" s="32"/>
      <c r="DW1188" s="30"/>
      <c r="DX1188" s="31"/>
      <c r="DY1188" s="29"/>
      <c r="DZ1188" s="29"/>
      <c r="EA1188" s="29"/>
      <c r="EB1188" s="29"/>
      <c r="EC1188" s="32"/>
      <c r="ED1188" s="30"/>
      <c r="EE1188" s="31"/>
      <c r="EF1188" s="29"/>
      <c r="EG1188" s="29"/>
      <c r="EH1188" s="29"/>
      <c r="EI1188" s="29"/>
      <c r="EJ1188" s="32"/>
      <c r="EK1188" s="30"/>
      <c r="EL1188" s="31"/>
      <c r="EM1188" s="29"/>
      <c r="EN1188" s="29"/>
      <c r="EO1188" s="29"/>
      <c r="EP1188" s="29"/>
      <c r="EQ1188" s="32"/>
      <c r="ER1188" s="30"/>
      <c r="ES1188" s="31"/>
      <c r="ET1188" s="29"/>
      <c r="EU1188" s="29"/>
      <c r="EV1188" s="29"/>
      <c r="EW1188" s="29"/>
      <c r="EX1188" s="32"/>
      <c r="EY1188" s="30"/>
      <c r="EZ1188" s="31"/>
      <c r="FA1188" s="29"/>
      <c r="FB1188" s="29"/>
      <c r="FC1188" s="29"/>
      <c r="FD1188" s="29"/>
      <c r="FE1188" s="32"/>
      <c r="FF1188" s="30"/>
      <c r="FG1188" s="31"/>
      <c r="FH1188" s="29"/>
      <c r="FI1188" s="29"/>
      <c r="FJ1188" s="29"/>
      <c r="FK1188" s="29"/>
      <c r="FL1188" s="32"/>
      <c r="FM1188" s="30"/>
      <c r="FN1188" s="31"/>
      <c r="FO1188" s="29"/>
      <c r="FP1188" s="29"/>
      <c r="FQ1188" s="29"/>
      <c r="FR1188" s="29"/>
      <c r="FS1188" s="32"/>
      <c r="FT1188" s="30"/>
      <c r="FU1188" s="31"/>
      <c r="FV1188" s="29"/>
      <c r="FW1188" s="29"/>
      <c r="FX1188" s="29"/>
      <c r="FY1188" s="29"/>
      <c r="FZ1188" s="32"/>
      <c r="GA1188" s="30"/>
      <c r="GB1188" s="31"/>
      <c r="GC1188" s="29"/>
      <c r="GD1188" s="29"/>
      <c r="GE1188" s="29"/>
      <c r="GF1188" s="29"/>
      <c r="GG1188" s="32"/>
      <c r="GH1188" s="30"/>
      <c r="GI1188" s="31"/>
      <c r="GJ1188" s="29"/>
      <c r="GK1188" s="29"/>
      <c r="GL1188" s="29"/>
      <c r="GM1188" s="29"/>
      <c r="GN1188" s="32"/>
      <c r="GO1188" s="30"/>
      <c r="GP1188" s="31"/>
      <c r="GQ1188" s="29"/>
      <c r="GR1188" s="29"/>
      <c r="GS1188" s="29"/>
      <c r="GT1188" s="29"/>
      <c r="GU1188" s="32"/>
      <c r="GV1188" s="30"/>
      <c r="GW1188" s="31"/>
      <c r="GX1188" s="29"/>
      <c r="GY1188" s="29"/>
      <c r="GZ1188" s="29"/>
      <c r="HA1188" s="29"/>
      <c r="HB1188" s="32"/>
      <c r="HC1188" s="30"/>
      <c r="HD1188" s="31"/>
      <c r="HE1188" s="29"/>
      <c r="HF1188" s="29"/>
      <c r="HG1188" s="29"/>
      <c r="HH1188" s="29"/>
      <c r="HI1188" s="32"/>
      <c r="HJ1188" s="30"/>
      <c r="HK1188" s="31"/>
      <c r="HL1188" s="29"/>
      <c r="HM1188" s="29"/>
      <c r="HN1188" s="29"/>
      <c r="HO1188" s="29"/>
      <c r="HP1188" s="32"/>
      <c r="HQ1188" s="30"/>
      <c r="HR1188" s="31"/>
      <c r="HS1188" s="29"/>
      <c r="HT1188" s="29"/>
      <c r="HU1188" s="29"/>
      <c r="HV1188" s="29"/>
      <c r="HW1188" s="32"/>
      <c r="HX1188" s="30"/>
      <c r="HY1188" s="31"/>
      <c r="HZ1188" s="29"/>
      <c r="IA1188" s="29"/>
      <c r="IB1188" s="29"/>
      <c r="IC1188" s="29"/>
      <c r="ID1188" s="32"/>
      <c r="IE1188" s="30"/>
      <c r="IF1188" s="31"/>
      <c r="IG1188" s="29"/>
      <c r="IH1188" s="29"/>
      <c r="II1188" s="29"/>
      <c r="IJ1188" s="29"/>
      <c r="IK1188" s="32"/>
      <c r="IL1188" s="30"/>
      <c r="IM1188" s="31"/>
      <c r="IN1188" s="29"/>
      <c r="IO1188" s="29"/>
      <c r="IP1188" s="29"/>
      <c r="IQ1188" s="29"/>
      <c r="IR1188" s="32"/>
      <c r="IS1188" s="30"/>
      <c r="IT1188" s="31"/>
      <c r="IU1188" s="29"/>
      <c r="IV1188" s="29"/>
    </row>
    <row r="1189" spans="1:256" hidden="1" outlineLevel="2" x14ac:dyDescent="0.25">
      <c r="A1189" s="30" t="s">
        <v>1329</v>
      </c>
      <c r="B1189" s="31">
        <v>37053</v>
      </c>
      <c r="C1189" s="29" t="s">
        <v>1790</v>
      </c>
      <c r="D1189" s="29" t="s">
        <v>1717</v>
      </c>
      <c r="E1189" s="29"/>
      <c r="F1189" s="29" t="s">
        <v>1729</v>
      </c>
      <c r="G1189" s="32">
        <v>0</v>
      </c>
      <c r="H1189" s="30"/>
      <c r="I1189" s="31"/>
      <c r="J1189" s="29"/>
      <c r="K1189" s="29"/>
      <c r="L1189" s="29"/>
      <c r="M1189" s="29"/>
      <c r="N1189" s="32"/>
      <c r="O1189" s="30"/>
      <c r="P1189" s="31"/>
      <c r="Q1189" s="29"/>
      <c r="R1189" s="29"/>
      <c r="S1189" s="29"/>
      <c r="T1189" s="29"/>
      <c r="U1189" s="32"/>
      <c r="V1189" s="30"/>
      <c r="W1189" s="31"/>
      <c r="X1189" s="29"/>
      <c r="Y1189" s="29"/>
      <c r="Z1189" s="29"/>
      <c r="AA1189" s="29"/>
      <c r="AB1189" s="32"/>
      <c r="AC1189" s="30"/>
      <c r="AD1189" s="31"/>
      <c r="AE1189" s="29"/>
      <c r="AF1189" s="29"/>
      <c r="AG1189" s="29"/>
      <c r="AH1189" s="29"/>
      <c r="AI1189" s="32"/>
      <c r="AJ1189" s="30"/>
      <c r="AK1189" s="31"/>
      <c r="AL1189" s="29"/>
      <c r="AM1189" s="29"/>
      <c r="AN1189" s="29"/>
      <c r="AO1189" s="29"/>
      <c r="AP1189" s="32"/>
      <c r="AQ1189" s="30"/>
      <c r="AR1189" s="31"/>
      <c r="AS1189" s="29"/>
      <c r="AT1189" s="29"/>
      <c r="AU1189" s="29"/>
      <c r="AV1189" s="29"/>
      <c r="AW1189" s="32"/>
      <c r="AX1189" s="30"/>
      <c r="AY1189" s="31"/>
      <c r="AZ1189" s="29"/>
      <c r="BA1189" s="29"/>
      <c r="BB1189" s="29"/>
      <c r="BC1189" s="29"/>
      <c r="BD1189" s="32"/>
      <c r="BE1189" s="30"/>
      <c r="BF1189" s="31"/>
      <c r="BG1189" s="29"/>
      <c r="BH1189" s="29"/>
      <c r="BI1189" s="29"/>
      <c r="BJ1189" s="29"/>
      <c r="BK1189" s="32"/>
      <c r="BL1189" s="30"/>
      <c r="BM1189" s="31"/>
      <c r="BN1189" s="29"/>
      <c r="BO1189" s="29"/>
      <c r="BP1189" s="29"/>
      <c r="BQ1189" s="29"/>
      <c r="BR1189" s="32"/>
      <c r="BS1189" s="30"/>
      <c r="BT1189" s="31"/>
      <c r="BU1189" s="29"/>
      <c r="BV1189" s="29"/>
      <c r="BW1189" s="29"/>
      <c r="BX1189" s="29"/>
      <c r="BY1189" s="32"/>
      <c r="BZ1189" s="30"/>
      <c r="CA1189" s="31"/>
      <c r="CB1189" s="29"/>
      <c r="CC1189" s="29"/>
      <c r="CD1189" s="29"/>
      <c r="CE1189" s="29"/>
      <c r="CF1189" s="32"/>
      <c r="CG1189" s="30"/>
      <c r="CH1189" s="31"/>
      <c r="CI1189" s="29"/>
      <c r="CJ1189" s="29"/>
      <c r="CK1189" s="29"/>
      <c r="CL1189" s="29"/>
      <c r="CM1189" s="32"/>
      <c r="CN1189" s="30"/>
      <c r="CO1189" s="31"/>
      <c r="CP1189" s="29"/>
      <c r="CQ1189" s="29"/>
      <c r="CR1189" s="29"/>
      <c r="CS1189" s="29"/>
      <c r="CT1189" s="32"/>
      <c r="CU1189" s="30"/>
      <c r="CV1189" s="31"/>
      <c r="CW1189" s="29"/>
      <c r="CX1189" s="29"/>
      <c r="CY1189" s="29"/>
      <c r="CZ1189" s="29"/>
      <c r="DA1189" s="32"/>
      <c r="DB1189" s="30"/>
      <c r="DC1189" s="31"/>
      <c r="DD1189" s="29"/>
      <c r="DE1189" s="29"/>
      <c r="DF1189" s="29"/>
      <c r="DG1189" s="29"/>
      <c r="DH1189" s="32"/>
      <c r="DI1189" s="30"/>
      <c r="DJ1189" s="31"/>
      <c r="DK1189" s="29"/>
      <c r="DL1189" s="29"/>
      <c r="DM1189" s="29"/>
      <c r="DN1189" s="29"/>
      <c r="DO1189" s="32"/>
      <c r="DP1189" s="30"/>
      <c r="DQ1189" s="31"/>
      <c r="DR1189" s="29"/>
      <c r="DS1189" s="29"/>
      <c r="DT1189" s="29"/>
      <c r="DU1189" s="29"/>
      <c r="DV1189" s="32"/>
      <c r="DW1189" s="30"/>
      <c r="DX1189" s="31"/>
      <c r="DY1189" s="29"/>
      <c r="DZ1189" s="29"/>
      <c r="EA1189" s="29"/>
      <c r="EB1189" s="29"/>
      <c r="EC1189" s="32"/>
      <c r="ED1189" s="30"/>
      <c r="EE1189" s="31"/>
      <c r="EF1189" s="29"/>
      <c r="EG1189" s="29"/>
      <c r="EH1189" s="29"/>
      <c r="EI1189" s="29"/>
      <c r="EJ1189" s="32"/>
      <c r="EK1189" s="30"/>
      <c r="EL1189" s="31"/>
      <c r="EM1189" s="29"/>
      <c r="EN1189" s="29"/>
      <c r="EO1189" s="29"/>
      <c r="EP1189" s="29"/>
      <c r="EQ1189" s="32"/>
      <c r="ER1189" s="30"/>
      <c r="ES1189" s="31"/>
      <c r="ET1189" s="29"/>
      <c r="EU1189" s="29"/>
      <c r="EV1189" s="29"/>
      <c r="EW1189" s="29"/>
      <c r="EX1189" s="32"/>
      <c r="EY1189" s="30"/>
      <c r="EZ1189" s="31"/>
      <c r="FA1189" s="29"/>
      <c r="FB1189" s="29"/>
      <c r="FC1189" s="29"/>
      <c r="FD1189" s="29"/>
      <c r="FE1189" s="32"/>
      <c r="FF1189" s="30"/>
      <c r="FG1189" s="31"/>
      <c r="FH1189" s="29"/>
      <c r="FI1189" s="29"/>
      <c r="FJ1189" s="29"/>
      <c r="FK1189" s="29"/>
      <c r="FL1189" s="32"/>
      <c r="FM1189" s="30"/>
      <c r="FN1189" s="31"/>
      <c r="FO1189" s="29"/>
      <c r="FP1189" s="29"/>
      <c r="FQ1189" s="29"/>
      <c r="FR1189" s="29"/>
      <c r="FS1189" s="32"/>
      <c r="FT1189" s="30"/>
      <c r="FU1189" s="31"/>
      <c r="FV1189" s="29"/>
      <c r="FW1189" s="29"/>
      <c r="FX1189" s="29"/>
      <c r="FY1189" s="29"/>
      <c r="FZ1189" s="32"/>
      <c r="GA1189" s="30"/>
      <c r="GB1189" s="31"/>
      <c r="GC1189" s="29"/>
      <c r="GD1189" s="29"/>
      <c r="GE1189" s="29"/>
      <c r="GF1189" s="29"/>
      <c r="GG1189" s="32"/>
      <c r="GH1189" s="30"/>
      <c r="GI1189" s="31"/>
      <c r="GJ1189" s="29"/>
      <c r="GK1189" s="29"/>
      <c r="GL1189" s="29"/>
      <c r="GM1189" s="29"/>
      <c r="GN1189" s="32"/>
      <c r="GO1189" s="30"/>
      <c r="GP1189" s="31"/>
      <c r="GQ1189" s="29"/>
      <c r="GR1189" s="29"/>
      <c r="GS1189" s="29"/>
      <c r="GT1189" s="29"/>
      <c r="GU1189" s="32"/>
      <c r="GV1189" s="30"/>
      <c r="GW1189" s="31"/>
      <c r="GX1189" s="29"/>
      <c r="GY1189" s="29"/>
      <c r="GZ1189" s="29"/>
      <c r="HA1189" s="29"/>
      <c r="HB1189" s="32"/>
      <c r="HC1189" s="30"/>
      <c r="HD1189" s="31"/>
      <c r="HE1189" s="29"/>
      <c r="HF1189" s="29"/>
      <c r="HG1189" s="29"/>
      <c r="HH1189" s="29"/>
      <c r="HI1189" s="32"/>
      <c r="HJ1189" s="30"/>
      <c r="HK1189" s="31"/>
      <c r="HL1189" s="29"/>
      <c r="HM1189" s="29"/>
      <c r="HN1189" s="29"/>
      <c r="HO1189" s="29"/>
      <c r="HP1189" s="32"/>
      <c r="HQ1189" s="30"/>
      <c r="HR1189" s="31"/>
      <c r="HS1189" s="29"/>
      <c r="HT1189" s="29"/>
      <c r="HU1189" s="29"/>
      <c r="HV1189" s="29"/>
      <c r="HW1189" s="32"/>
      <c r="HX1189" s="30"/>
      <c r="HY1189" s="31"/>
      <c r="HZ1189" s="29"/>
      <c r="IA1189" s="29"/>
      <c r="IB1189" s="29"/>
      <c r="IC1189" s="29"/>
      <c r="ID1189" s="32"/>
      <c r="IE1189" s="30"/>
      <c r="IF1189" s="31"/>
      <c r="IG1189" s="29"/>
      <c r="IH1189" s="29"/>
      <c r="II1189" s="29"/>
      <c r="IJ1189" s="29"/>
      <c r="IK1189" s="32"/>
      <c r="IL1189" s="30"/>
      <c r="IM1189" s="31"/>
      <c r="IN1189" s="29"/>
      <c r="IO1189" s="29"/>
      <c r="IP1189" s="29"/>
      <c r="IQ1189" s="29"/>
      <c r="IR1189" s="32"/>
      <c r="IS1189" s="30"/>
      <c r="IT1189" s="31"/>
      <c r="IU1189" s="29"/>
      <c r="IV1189" s="29"/>
    </row>
    <row r="1190" spans="1:256" hidden="1" outlineLevel="2" x14ac:dyDescent="0.25">
      <c r="A1190" s="30" t="s">
        <v>1330</v>
      </c>
      <c r="B1190" s="31">
        <v>37053</v>
      </c>
      <c r="C1190" s="29" t="s">
        <v>1791</v>
      </c>
      <c r="D1190" s="29" t="s">
        <v>1717</v>
      </c>
      <c r="E1190" s="29"/>
      <c r="F1190" s="29" t="s">
        <v>1729</v>
      </c>
      <c r="G1190" s="32">
        <v>0</v>
      </c>
      <c r="H1190" s="30"/>
      <c r="I1190" s="31"/>
      <c r="J1190" s="29"/>
      <c r="K1190" s="29"/>
      <c r="L1190" s="29"/>
      <c r="M1190" s="29"/>
      <c r="N1190" s="32"/>
      <c r="O1190" s="30"/>
      <c r="P1190" s="31"/>
      <c r="Q1190" s="29"/>
      <c r="R1190" s="29"/>
      <c r="S1190" s="29"/>
      <c r="T1190" s="29"/>
      <c r="U1190" s="32"/>
      <c r="V1190" s="30"/>
      <c r="W1190" s="31"/>
      <c r="X1190" s="29"/>
      <c r="Y1190" s="29"/>
      <c r="Z1190" s="29"/>
      <c r="AA1190" s="29"/>
      <c r="AB1190" s="32"/>
      <c r="AC1190" s="30"/>
      <c r="AD1190" s="31"/>
      <c r="AE1190" s="29"/>
      <c r="AF1190" s="29"/>
      <c r="AG1190" s="29"/>
      <c r="AH1190" s="29"/>
      <c r="AI1190" s="32"/>
      <c r="AJ1190" s="30"/>
      <c r="AK1190" s="31"/>
      <c r="AL1190" s="29"/>
      <c r="AM1190" s="29"/>
      <c r="AN1190" s="29"/>
      <c r="AO1190" s="29"/>
      <c r="AP1190" s="32"/>
      <c r="AQ1190" s="30"/>
      <c r="AR1190" s="31"/>
      <c r="AS1190" s="29"/>
      <c r="AT1190" s="29"/>
      <c r="AU1190" s="29"/>
      <c r="AV1190" s="29"/>
      <c r="AW1190" s="32"/>
      <c r="AX1190" s="30"/>
      <c r="AY1190" s="31"/>
      <c r="AZ1190" s="29"/>
      <c r="BA1190" s="29"/>
      <c r="BB1190" s="29"/>
      <c r="BC1190" s="29"/>
      <c r="BD1190" s="32"/>
      <c r="BE1190" s="30"/>
      <c r="BF1190" s="31"/>
      <c r="BG1190" s="29"/>
      <c r="BH1190" s="29"/>
      <c r="BI1190" s="29"/>
      <c r="BJ1190" s="29"/>
      <c r="BK1190" s="32"/>
      <c r="BL1190" s="30"/>
      <c r="BM1190" s="31"/>
      <c r="BN1190" s="29"/>
      <c r="BO1190" s="29"/>
      <c r="BP1190" s="29"/>
      <c r="BQ1190" s="29"/>
      <c r="BR1190" s="32"/>
      <c r="BS1190" s="30"/>
      <c r="BT1190" s="31"/>
      <c r="BU1190" s="29"/>
      <c r="BV1190" s="29"/>
      <c r="BW1190" s="29"/>
      <c r="BX1190" s="29"/>
      <c r="BY1190" s="32"/>
      <c r="BZ1190" s="30"/>
      <c r="CA1190" s="31"/>
      <c r="CB1190" s="29"/>
      <c r="CC1190" s="29"/>
      <c r="CD1190" s="29"/>
      <c r="CE1190" s="29"/>
      <c r="CF1190" s="32"/>
      <c r="CG1190" s="30"/>
      <c r="CH1190" s="31"/>
      <c r="CI1190" s="29"/>
      <c r="CJ1190" s="29"/>
      <c r="CK1190" s="29"/>
      <c r="CL1190" s="29"/>
      <c r="CM1190" s="32"/>
      <c r="CN1190" s="30"/>
      <c r="CO1190" s="31"/>
      <c r="CP1190" s="29"/>
      <c r="CQ1190" s="29"/>
      <c r="CR1190" s="29"/>
      <c r="CS1190" s="29"/>
      <c r="CT1190" s="32"/>
      <c r="CU1190" s="30"/>
      <c r="CV1190" s="31"/>
      <c r="CW1190" s="29"/>
      <c r="CX1190" s="29"/>
      <c r="CY1190" s="29"/>
      <c r="CZ1190" s="29"/>
      <c r="DA1190" s="32"/>
      <c r="DB1190" s="30"/>
      <c r="DC1190" s="31"/>
      <c r="DD1190" s="29"/>
      <c r="DE1190" s="29"/>
      <c r="DF1190" s="29"/>
      <c r="DG1190" s="29"/>
      <c r="DH1190" s="32"/>
      <c r="DI1190" s="30"/>
      <c r="DJ1190" s="31"/>
      <c r="DK1190" s="29"/>
      <c r="DL1190" s="29"/>
      <c r="DM1190" s="29"/>
      <c r="DN1190" s="29"/>
      <c r="DO1190" s="32"/>
      <c r="DP1190" s="30"/>
      <c r="DQ1190" s="31"/>
      <c r="DR1190" s="29"/>
      <c r="DS1190" s="29"/>
      <c r="DT1190" s="29"/>
      <c r="DU1190" s="29"/>
      <c r="DV1190" s="32"/>
      <c r="DW1190" s="30"/>
      <c r="DX1190" s="31"/>
      <c r="DY1190" s="29"/>
      <c r="DZ1190" s="29"/>
      <c r="EA1190" s="29"/>
      <c r="EB1190" s="29"/>
      <c r="EC1190" s="32"/>
      <c r="ED1190" s="30"/>
      <c r="EE1190" s="31"/>
      <c r="EF1190" s="29"/>
      <c r="EG1190" s="29"/>
      <c r="EH1190" s="29"/>
      <c r="EI1190" s="29"/>
      <c r="EJ1190" s="32"/>
      <c r="EK1190" s="30"/>
      <c r="EL1190" s="31"/>
      <c r="EM1190" s="29"/>
      <c r="EN1190" s="29"/>
      <c r="EO1190" s="29"/>
      <c r="EP1190" s="29"/>
      <c r="EQ1190" s="32"/>
      <c r="ER1190" s="30"/>
      <c r="ES1190" s="31"/>
      <c r="ET1190" s="29"/>
      <c r="EU1190" s="29"/>
      <c r="EV1190" s="29"/>
      <c r="EW1190" s="29"/>
      <c r="EX1190" s="32"/>
      <c r="EY1190" s="30"/>
      <c r="EZ1190" s="31"/>
      <c r="FA1190" s="29"/>
      <c r="FB1190" s="29"/>
      <c r="FC1190" s="29"/>
      <c r="FD1190" s="29"/>
      <c r="FE1190" s="32"/>
      <c r="FF1190" s="30"/>
      <c r="FG1190" s="31"/>
      <c r="FH1190" s="29"/>
      <c r="FI1190" s="29"/>
      <c r="FJ1190" s="29"/>
      <c r="FK1190" s="29"/>
      <c r="FL1190" s="32"/>
      <c r="FM1190" s="30"/>
      <c r="FN1190" s="31"/>
      <c r="FO1190" s="29"/>
      <c r="FP1190" s="29"/>
      <c r="FQ1190" s="29"/>
      <c r="FR1190" s="29"/>
      <c r="FS1190" s="32"/>
      <c r="FT1190" s="30"/>
      <c r="FU1190" s="31"/>
      <c r="FV1190" s="29"/>
      <c r="FW1190" s="29"/>
      <c r="FX1190" s="29"/>
      <c r="FY1190" s="29"/>
      <c r="FZ1190" s="32"/>
      <c r="GA1190" s="30"/>
      <c r="GB1190" s="31"/>
      <c r="GC1190" s="29"/>
      <c r="GD1190" s="29"/>
      <c r="GE1190" s="29"/>
      <c r="GF1190" s="29"/>
      <c r="GG1190" s="32"/>
      <c r="GH1190" s="30"/>
      <c r="GI1190" s="31"/>
      <c r="GJ1190" s="29"/>
      <c r="GK1190" s="29"/>
      <c r="GL1190" s="29"/>
      <c r="GM1190" s="29"/>
      <c r="GN1190" s="32"/>
      <c r="GO1190" s="30"/>
      <c r="GP1190" s="31"/>
      <c r="GQ1190" s="29"/>
      <c r="GR1190" s="29"/>
      <c r="GS1190" s="29"/>
      <c r="GT1190" s="29"/>
      <c r="GU1190" s="32"/>
      <c r="GV1190" s="30"/>
      <c r="GW1190" s="31"/>
      <c r="GX1190" s="29"/>
      <c r="GY1190" s="29"/>
      <c r="GZ1190" s="29"/>
      <c r="HA1190" s="29"/>
      <c r="HB1190" s="32"/>
      <c r="HC1190" s="30"/>
      <c r="HD1190" s="31"/>
      <c r="HE1190" s="29"/>
      <c r="HF1190" s="29"/>
      <c r="HG1190" s="29"/>
      <c r="HH1190" s="29"/>
      <c r="HI1190" s="32"/>
      <c r="HJ1190" s="30"/>
      <c r="HK1190" s="31"/>
      <c r="HL1190" s="29"/>
      <c r="HM1190" s="29"/>
      <c r="HN1190" s="29"/>
      <c r="HO1190" s="29"/>
      <c r="HP1190" s="32"/>
      <c r="HQ1190" s="30"/>
      <c r="HR1190" s="31"/>
      <c r="HS1190" s="29"/>
      <c r="HT1190" s="29"/>
      <c r="HU1190" s="29"/>
      <c r="HV1190" s="29"/>
      <c r="HW1190" s="32"/>
      <c r="HX1190" s="30"/>
      <c r="HY1190" s="31"/>
      <c r="HZ1190" s="29"/>
      <c r="IA1190" s="29"/>
      <c r="IB1190" s="29"/>
      <c r="IC1190" s="29"/>
      <c r="ID1190" s="32"/>
      <c r="IE1190" s="30"/>
      <c r="IF1190" s="31"/>
      <c r="IG1190" s="29"/>
      <c r="IH1190" s="29"/>
      <c r="II1190" s="29"/>
      <c r="IJ1190" s="29"/>
      <c r="IK1190" s="32"/>
      <c r="IL1190" s="30"/>
      <c r="IM1190" s="31"/>
      <c r="IN1190" s="29"/>
      <c r="IO1190" s="29"/>
      <c r="IP1190" s="29"/>
      <c r="IQ1190" s="29"/>
      <c r="IR1190" s="32"/>
      <c r="IS1190" s="30"/>
      <c r="IT1190" s="31"/>
      <c r="IU1190" s="29"/>
      <c r="IV1190" s="29"/>
    </row>
    <row r="1191" spans="1:256" hidden="1" outlineLevel="2" x14ac:dyDescent="0.25">
      <c r="A1191" s="30" t="s">
        <v>1331</v>
      </c>
      <c r="B1191" s="31">
        <v>37053</v>
      </c>
      <c r="C1191" s="29" t="s">
        <v>1791</v>
      </c>
      <c r="D1191" s="29" t="s">
        <v>1717</v>
      </c>
      <c r="E1191" s="29"/>
      <c r="F1191" s="29" t="s">
        <v>1729</v>
      </c>
      <c r="G1191" s="32">
        <v>0</v>
      </c>
      <c r="H1191" s="30"/>
      <c r="I1191" s="31"/>
      <c r="J1191" s="29"/>
      <c r="K1191" s="29"/>
      <c r="L1191" s="29"/>
      <c r="M1191" s="29"/>
      <c r="N1191" s="32"/>
      <c r="O1191" s="30"/>
      <c r="P1191" s="31"/>
      <c r="Q1191" s="29"/>
      <c r="R1191" s="29"/>
      <c r="S1191" s="29"/>
      <c r="T1191" s="29"/>
      <c r="U1191" s="32"/>
      <c r="V1191" s="30"/>
      <c r="W1191" s="31"/>
      <c r="X1191" s="29"/>
      <c r="Y1191" s="29"/>
      <c r="Z1191" s="29"/>
      <c r="AA1191" s="29"/>
      <c r="AB1191" s="32"/>
      <c r="AC1191" s="30"/>
      <c r="AD1191" s="31"/>
      <c r="AE1191" s="29"/>
      <c r="AF1191" s="29"/>
      <c r="AG1191" s="29"/>
      <c r="AH1191" s="29"/>
      <c r="AI1191" s="32"/>
      <c r="AJ1191" s="30"/>
      <c r="AK1191" s="31"/>
      <c r="AL1191" s="29"/>
      <c r="AM1191" s="29"/>
      <c r="AN1191" s="29"/>
      <c r="AO1191" s="29"/>
      <c r="AP1191" s="32"/>
      <c r="AQ1191" s="30"/>
      <c r="AR1191" s="31"/>
      <c r="AS1191" s="29"/>
      <c r="AT1191" s="29"/>
      <c r="AU1191" s="29"/>
      <c r="AV1191" s="29"/>
      <c r="AW1191" s="32"/>
      <c r="AX1191" s="30"/>
      <c r="AY1191" s="31"/>
      <c r="AZ1191" s="29"/>
      <c r="BA1191" s="29"/>
      <c r="BB1191" s="29"/>
      <c r="BC1191" s="29"/>
      <c r="BD1191" s="32"/>
      <c r="BE1191" s="30"/>
      <c r="BF1191" s="31"/>
      <c r="BG1191" s="29"/>
      <c r="BH1191" s="29"/>
      <c r="BI1191" s="29"/>
      <c r="BJ1191" s="29"/>
      <c r="BK1191" s="32"/>
      <c r="BL1191" s="30"/>
      <c r="BM1191" s="31"/>
      <c r="BN1191" s="29"/>
      <c r="BO1191" s="29"/>
      <c r="BP1191" s="29"/>
      <c r="BQ1191" s="29"/>
      <c r="BR1191" s="32"/>
      <c r="BS1191" s="30"/>
      <c r="BT1191" s="31"/>
      <c r="BU1191" s="29"/>
      <c r="BV1191" s="29"/>
      <c r="BW1191" s="29"/>
      <c r="BX1191" s="29"/>
      <c r="BY1191" s="32"/>
      <c r="BZ1191" s="30"/>
      <c r="CA1191" s="31"/>
      <c r="CB1191" s="29"/>
      <c r="CC1191" s="29"/>
      <c r="CD1191" s="29"/>
      <c r="CE1191" s="29"/>
      <c r="CF1191" s="32"/>
      <c r="CG1191" s="30"/>
      <c r="CH1191" s="31"/>
      <c r="CI1191" s="29"/>
      <c r="CJ1191" s="29"/>
      <c r="CK1191" s="29"/>
      <c r="CL1191" s="29"/>
      <c r="CM1191" s="32"/>
      <c r="CN1191" s="30"/>
      <c r="CO1191" s="31"/>
      <c r="CP1191" s="29"/>
      <c r="CQ1191" s="29"/>
      <c r="CR1191" s="29"/>
      <c r="CS1191" s="29"/>
      <c r="CT1191" s="32"/>
      <c r="CU1191" s="30"/>
      <c r="CV1191" s="31"/>
      <c r="CW1191" s="29"/>
      <c r="CX1191" s="29"/>
      <c r="CY1191" s="29"/>
      <c r="CZ1191" s="29"/>
      <c r="DA1191" s="32"/>
      <c r="DB1191" s="30"/>
      <c r="DC1191" s="31"/>
      <c r="DD1191" s="29"/>
      <c r="DE1191" s="29"/>
      <c r="DF1191" s="29"/>
      <c r="DG1191" s="29"/>
      <c r="DH1191" s="32"/>
      <c r="DI1191" s="30"/>
      <c r="DJ1191" s="31"/>
      <c r="DK1191" s="29"/>
      <c r="DL1191" s="29"/>
      <c r="DM1191" s="29"/>
      <c r="DN1191" s="29"/>
      <c r="DO1191" s="32"/>
      <c r="DP1191" s="30"/>
      <c r="DQ1191" s="31"/>
      <c r="DR1191" s="29"/>
      <c r="DS1191" s="29"/>
      <c r="DT1191" s="29"/>
      <c r="DU1191" s="29"/>
      <c r="DV1191" s="32"/>
      <c r="DW1191" s="30"/>
      <c r="DX1191" s="31"/>
      <c r="DY1191" s="29"/>
      <c r="DZ1191" s="29"/>
      <c r="EA1191" s="29"/>
      <c r="EB1191" s="29"/>
      <c r="EC1191" s="32"/>
      <c r="ED1191" s="30"/>
      <c r="EE1191" s="31"/>
      <c r="EF1191" s="29"/>
      <c r="EG1191" s="29"/>
      <c r="EH1191" s="29"/>
      <c r="EI1191" s="29"/>
      <c r="EJ1191" s="32"/>
      <c r="EK1191" s="30"/>
      <c r="EL1191" s="31"/>
      <c r="EM1191" s="29"/>
      <c r="EN1191" s="29"/>
      <c r="EO1191" s="29"/>
      <c r="EP1191" s="29"/>
      <c r="EQ1191" s="32"/>
      <c r="ER1191" s="30"/>
      <c r="ES1191" s="31"/>
      <c r="ET1191" s="29"/>
      <c r="EU1191" s="29"/>
      <c r="EV1191" s="29"/>
      <c r="EW1191" s="29"/>
      <c r="EX1191" s="32"/>
      <c r="EY1191" s="30"/>
      <c r="EZ1191" s="31"/>
      <c r="FA1191" s="29"/>
      <c r="FB1191" s="29"/>
      <c r="FC1191" s="29"/>
      <c r="FD1191" s="29"/>
      <c r="FE1191" s="32"/>
      <c r="FF1191" s="30"/>
      <c r="FG1191" s="31"/>
      <c r="FH1191" s="29"/>
      <c r="FI1191" s="29"/>
      <c r="FJ1191" s="29"/>
      <c r="FK1191" s="29"/>
      <c r="FL1191" s="32"/>
      <c r="FM1191" s="30"/>
      <c r="FN1191" s="31"/>
      <c r="FO1191" s="29"/>
      <c r="FP1191" s="29"/>
      <c r="FQ1191" s="29"/>
      <c r="FR1191" s="29"/>
      <c r="FS1191" s="32"/>
      <c r="FT1191" s="30"/>
      <c r="FU1191" s="31"/>
      <c r="FV1191" s="29"/>
      <c r="FW1191" s="29"/>
      <c r="FX1191" s="29"/>
      <c r="FY1191" s="29"/>
      <c r="FZ1191" s="32"/>
      <c r="GA1191" s="30"/>
      <c r="GB1191" s="31"/>
      <c r="GC1191" s="29"/>
      <c r="GD1191" s="29"/>
      <c r="GE1191" s="29"/>
      <c r="GF1191" s="29"/>
      <c r="GG1191" s="32"/>
      <c r="GH1191" s="30"/>
      <c r="GI1191" s="31"/>
      <c r="GJ1191" s="29"/>
      <c r="GK1191" s="29"/>
      <c r="GL1191" s="29"/>
      <c r="GM1191" s="29"/>
      <c r="GN1191" s="32"/>
      <c r="GO1191" s="30"/>
      <c r="GP1191" s="31"/>
      <c r="GQ1191" s="29"/>
      <c r="GR1191" s="29"/>
      <c r="GS1191" s="29"/>
      <c r="GT1191" s="29"/>
      <c r="GU1191" s="32"/>
      <c r="GV1191" s="30"/>
      <c r="GW1191" s="31"/>
      <c r="GX1191" s="29"/>
      <c r="GY1191" s="29"/>
      <c r="GZ1191" s="29"/>
      <c r="HA1191" s="29"/>
      <c r="HB1191" s="32"/>
      <c r="HC1191" s="30"/>
      <c r="HD1191" s="31"/>
      <c r="HE1191" s="29"/>
      <c r="HF1191" s="29"/>
      <c r="HG1191" s="29"/>
      <c r="HH1191" s="29"/>
      <c r="HI1191" s="32"/>
      <c r="HJ1191" s="30"/>
      <c r="HK1191" s="31"/>
      <c r="HL1191" s="29"/>
      <c r="HM1191" s="29"/>
      <c r="HN1191" s="29"/>
      <c r="HO1191" s="29"/>
      <c r="HP1191" s="32"/>
      <c r="HQ1191" s="30"/>
      <c r="HR1191" s="31"/>
      <c r="HS1191" s="29"/>
      <c r="HT1191" s="29"/>
      <c r="HU1191" s="29"/>
      <c r="HV1191" s="29"/>
      <c r="HW1191" s="32"/>
      <c r="HX1191" s="30"/>
      <c r="HY1191" s="31"/>
      <c r="HZ1191" s="29"/>
      <c r="IA1191" s="29"/>
      <c r="IB1191" s="29"/>
      <c r="IC1191" s="29"/>
      <c r="ID1191" s="32"/>
      <c r="IE1191" s="30"/>
      <c r="IF1191" s="31"/>
      <c r="IG1191" s="29"/>
      <c r="IH1191" s="29"/>
      <c r="II1191" s="29"/>
      <c r="IJ1191" s="29"/>
      <c r="IK1191" s="32"/>
      <c r="IL1191" s="30"/>
      <c r="IM1191" s="31"/>
      <c r="IN1191" s="29"/>
      <c r="IO1191" s="29"/>
      <c r="IP1191" s="29"/>
      <c r="IQ1191" s="29"/>
      <c r="IR1191" s="32"/>
      <c r="IS1191" s="30"/>
      <c r="IT1191" s="31"/>
      <c r="IU1191" s="29"/>
      <c r="IV1191" s="29"/>
    </row>
    <row r="1192" spans="1:256" hidden="1" outlineLevel="2" x14ac:dyDescent="0.25">
      <c r="A1192" s="30" t="s">
        <v>1332</v>
      </c>
      <c r="B1192" s="31">
        <v>37053</v>
      </c>
      <c r="C1192" s="29" t="s">
        <v>1792</v>
      </c>
      <c r="D1192" s="29" t="s">
        <v>1717</v>
      </c>
      <c r="E1192" s="29"/>
      <c r="F1192" s="29" t="s">
        <v>1729</v>
      </c>
      <c r="G1192" s="32">
        <v>0</v>
      </c>
      <c r="H1192" s="30"/>
      <c r="I1192" s="31"/>
      <c r="J1192" s="29"/>
      <c r="K1192" s="29"/>
      <c r="L1192" s="29"/>
      <c r="M1192" s="29"/>
      <c r="N1192" s="32"/>
      <c r="O1192" s="30"/>
      <c r="P1192" s="31"/>
      <c r="Q1192" s="29"/>
      <c r="R1192" s="29"/>
      <c r="S1192" s="29"/>
      <c r="T1192" s="29"/>
      <c r="U1192" s="32"/>
      <c r="V1192" s="30"/>
      <c r="W1192" s="31"/>
      <c r="X1192" s="29"/>
      <c r="Y1192" s="29"/>
      <c r="Z1192" s="29"/>
      <c r="AA1192" s="29"/>
      <c r="AB1192" s="32"/>
      <c r="AC1192" s="30"/>
      <c r="AD1192" s="31"/>
      <c r="AE1192" s="29"/>
      <c r="AF1192" s="29"/>
      <c r="AG1192" s="29"/>
      <c r="AH1192" s="29"/>
      <c r="AI1192" s="32"/>
      <c r="AJ1192" s="30"/>
      <c r="AK1192" s="31"/>
      <c r="AL1192" s="29"/>
      <c r="AM1192" s="29"/>
      <c r="AN1192" s="29"/>
      <c r="AO1192" s="29"/>
      <c r="AP1192" s="32"/>
      <c r="AQ1192" s="30"/>
      <c r="AR1192" s="31"/>
      <c r="AS1192" s="29"/>
      <c r="AT1192" s="29"/>
      <c r="AU1192" s="29"/>
      <c r="AV1192" s="29"/>
      <c r="AW1192" s="32"/>
      <c r="AX1192" s="30"/>
      <c r="AY1192" s="31"/>
      <c r="AZ1192" s="29"/>
      <c r="BA1192" s="29"/>
      <c r="BB1192" s="29"/>
      <c r="BC1192" s="29"/>
      <c r="BD1192" s="32"/>
      <c r="BE1192" s="30"/>
      <c r="BF1192" s="31"/>
      <c r="BG1192" s="29"/>
      <c r="BH1192" s="29"/>
      <c r="BI1192" s="29"/>
      <c r="BJ1192" s="29"/>
      <c r="BK1192" s="32"/>
      <c r="BL1192" s="30"/>
      <c r="BM1192" s="31"/>
      <c r="BN1192" s="29"/>
      <c r="BO1192" s="29"/>
      <c r="BP1192" s="29"/>
      <c r="BQ1192" s="29"/>
      <c r="BR1192" s="32"/>
      <c r="BS1192" s="30"/>
      <c r="BT1192" s="31"/>
      <c r="BU1192" s="29"/>
      <c r="BV1192" s="29"/>
      <c r="BW1192" s="29"/>
      <c r="BX1192" s="29"/>
      <c r="BY1192" s="32"/>
      <c r="BZ1192" s="30"/>
      <c r="CA1192" s="31"/>
      <c r="CB1192" s="29"/>
      <c r="CC1192" s="29"/>
      <c r="CD1192" s="29"/>
      <c r="CE1192" s="29"/>
      <c r="CF1192" s="32"/>
      <c r="CG1192" s="30"/>
      <c r="CH1192" s="31"/>
      <c r="CI1192" s="29"/>
      <c r="CJ1192" s="29"/>
      <c r="CK1192" s="29"/>
      <c r="CL1192" s="29"/>
      <c r="CM1192" s="32"/>
      <c r="CN1192" s="30"/>
      <c r="CO1192" s="31"/>
      <c r="CP1192" s="29"/>
      <c r="CQ1192" s="29"/>
      <c r="CR1192" s="29"/>
      <c r="CS1192" s="29"/>
      <c r="CT1192" s="32"/>
      <c r="CU1192" s="30"/>
      <c r="CV1192" s="31"/>
      <c r="CW1192" s="29"/>
      <c r="CX1192" s="29"/>
      <c r="CY1192" s="29"/>
      <c r="CZ1192" s="29"/>
      <c r="DA1192" s="32"/>
      <c r="DB1192" s="30"/>
      <c r="DC1192" s="31"/>
      <c r="DD1192" s="29"/>
      <c r="DE1192" s="29"/>
      <c r="DF1192" s="29"/>
      <c r="DG1192" s="29"/>
      <c r="DH1192" s="32"/>
      <c r="DI1192" s="30"/>
      <c r="DJ1192" s="31"/>
      <c r="DK1192" s="29"/>
      <c r="DL1192" s="29"/>
      <c r="DM1192" s="29"/>
      <c r="DN1192" s="29"/>
      <c r="DO1192" s="32"/>
      <c r="DP1192" s="30"/>
      <c r="DQ1192" s="31"/>
      <c r="DR1192" s="29"/>
      <c r="DS1192" s="29"/>
      <c r="DT1192" s="29"/>
      <c r="DU1192" s="29"/>
      <c r="DV1192" s="32"/>
      <c r="DW1192" s="30"/>
      <c r="DX1192" s="31"/>
      <c r="DY1192" s="29"/>
      <c r="DZ1192" s="29"/>
      <c r="EA1192" s="29"/>
      <c r="EB1192" s="29"/>
      <c r="EC1192" s="32"/>
      <c r="ED1192" s="30"/>
      <c r="EE1192" s="31"/>
      <c r="EF1192" s="29"/>
      <c r="EG1192" s="29"/>
      <c r="EH1192" s="29"/>
      <c r="EI1192" s="29"/>
      <c r="EJ1192" s="32"/>
      <c r="EK1192" s="30"/>
      <c r="EL1192" s="31"/>
      <c r="EM1192" s="29"/>
      <c r="EN1192" s="29"/>
      <c r="EO1192" s="29"/>
      <c r="EP1192" s="29"/>
      <c r="EQ1192" s="32"/>
      <c r="ER1192" s="30"/>
      <c r="ES1192" s="31"/>
      <c r="ET1192" s="29"/>
      <c r="EU1192" s="29"/>
      <c r="EV1192" s="29"/>
      <c r="EW1192" s="29"/>
      <c r="EX1192" s="32"/>
      <c r="EY1192" s="30"/>
      <c r="EZ1192" s="31"/>
      <c r="FA1192" s="29"/>
      <c r="FB1192" s="29"/>
      <c r="FC1192" s="29"/>
      <c r="FD1192" s="29"/>
      <c r="FE1192" s="32"/>
      <c r="FF1192" s="30"/>
      <c r="FG1192" s="31"/>
      <c r="FH1192" s="29"/>
      <c r="FI1192" s="29"/>
      <c r="FJ1192" s="29"/>
      <c r="FK1192" s="29"/>
      <c r="FL1192" s="32"/>
      <c r="FM1192" s="30"/>
      <c r="FN1192" s="31"/>
      <c r="FO1192" s="29"/>
      <c r="FP1192" s="29"/>
      <c r="FQ1192" s="29"/>
      <c r="FR1192" s="29"/>
      <c r="FS1192" s="32"/>
      <c r="FT1192" s="30"/>
      <c r="FU1192" s="31"/>
      <c r="FV1192" s="29"/>
      <c r="FW1192" s="29"/>
      <c r="FX1192" s="29"/>
      <c r="FY1192" s="29"/>
      <c r="FZ1192" s="32"/>
      <c r="GA1192" s="30"/>
      <c r="GB1192" s="31"/>
      <c r="GC1192" s="29"/>
      <c r="GD1192" s="29"/>
      <c r="GE1192" s="29"/>
      <c r="GF1192" s="29"/>
      <c r="GG1192" s="32"/>
      <c r="GH1192" s="30"/>
      <c r="GI1192" s="31"/>
      <c r="GJ1192" s="29"/>
      <c r="GK1192" s="29"/>
      <c r="GL1192" s="29"/>
      <c r="GM1192" s="29"/>
      <c r="GN1192" s="32"/>
      <c r="GO1192" s="30"/>
      <c r="GP1192" s="31"/>
      <c r="GQ1192" s="29"/>
      <c r="GR1192" s="29"/>
      <c r="GS1192" s="29"/>
      <c r="GT1192" s="29"/>
      <c r="GU1192" s="32"/>
      <c r="GV1192" s="30"/>
      <c r="GW1192" s="31"/>
      <c r="GX1192" s="29"/>
      <c r="GY1192" s="29"/>
      <c r="GZ1192" s="29"/>
      <c r="HA1192" s="29"/>
      <c r="HB1192" s="32"/>
      <c r="HC1192" s="30"/>
      <c r="HD1192" s="31"/>
      <c r="HE1192" s="29"/>
      <c r="HF1192" s="29"/>
      <c r="HG1192" s="29"/>
      <c r="HH1192" s="29"/>
      <c r="HI1192" s="32"/>
      <c r="HJ1192" s="30"/>
      <c r="HK1192" s="31"/>
      <c r="HL1192" s="29"/>
      <c r="HM1192" s="29"/>
      <c r="HN1192" s="29"/>
      <c r="HO1192" s="29"/>
      <c r="HP1192" s="32"/>
      <c r="HQ1192" s="30"/>
      <c r="HR1192" s="31"/>
      <c r="HS1192" s="29"/>
      <c r="HT1192" s="29"/>
      <c r="HU1192" s="29"/>
      <c r="HV1192" s="29"/>
      <c r="HW1192" s="32"/>
      <c r="HX1192" s="30"/>
      <c r="HY1192" s="31"/>
      <c r="HZ1192" s="29"/>
      <c r="IA1192" s="29"/>
      <c r="IB1192" s="29"/>
      <c r="IC1192" s="29"/>
      <c r="ID1192" s="32"/>
      <c r="IE1192" s="30"/>
      <c r="IF1192" s="31"/>
      <c r="IG1192" s="29"/>
      <c r="IH1192" s="29"/>
      <c r="II1192" s="29"/>
      <c r="IJ1192" s="29"/>
      <c r="IK1192" s="32"/>
      <c r="IL1192" s="30"/>
      <c r="IM1192" s="31"/>
      <c r="IN1192" s="29"/>
      <c r="IO1192" s="29"/>
      <c r="IP1192" s="29"/>
      <c r="IQ1192" s="29"/>
      <c r="IR1192" s="32"/>
      <c r="IS1192" s="30"/>
      <c r="IT1192" s="31"/>
      <c r="IU1192" s="29"/>
      <c r="IV1192" s="29"/>
    </row>
    <row r="1193" spans="1:256" hidden="1" outlineLevel="2" x14ac:dyDescent="0.25">
      <c r="A1193" s="30" t="s">
        <v>1333</v>
      </c>
      <c r="B1193" s="31">
        <v>37053</v>
      </c>
      <c r="C1193" s="29" t="s">
        <v>1793</v>
      </c>
      <c r="D1193" s="29" t="s">
        <v>1717</v>
      </c>
      <c r="E1193" s="29"/>
      <c r="F1193" s="29" t="s">
        <v>1729</v>
      </c>
      <c r="G1193" s="32">
        <v>0</v>
      </c>
      <c r="H1193" s="30"/>
      <c r="I1193" s="31"/>
      <c r="J1193" s="29"/>
      <c r="K1193" s="29"/>
      <c r="L1193" s="29"/>
      <c r="M1193" s="29"/>
      <c r="N1193" s="32"/>
      <c r="O1193" s="30"/>
      <c r="P1193" s="31"/>
      <c r="Q1193" s="29"/>
      <c r="R1193" s="29"/>
      <c r="S1193" s="29"/>
      <c r="T1193" s="29"/>
      <c r="U1193" s="32"/>
      <c r="V1193" s="30"/>
      <c r="W1193" s="31"/>
      <c r="X1193" s="29"/>
      <c r="Y1193" s="29"/>
      <c r="Z1193" s="29"/>
      <c r="AA1193" s="29"/>
      <c r="AB1193" s="32"/>
      <c r="AC1193" s="30"/>
      <c r="AD1193" s="31"/>
      <c r="AE1193" s="29"/>
      <c r="AF1193" s="29"/>
      <c r="AG1193" s="29"/>
      <c r="AH1193" s="29"/>
      <c r="AI1193" s="32"/>
      <c r="AJ1193" s="30"/>
      <c r="AK1193" s="31"/>
      <c r="AL1193" s="29"/>
      <c r="AM1193" s="29"/>
      <c r="AN1193" s="29"/>
      <c r="AO1193" s="29"/>
      <c r="AP1193" s="32"/>
      <c r="AQ1193" s="30"/>
      <c r="AR1193" s="31"/>
      <c r="AS1193" s="29"/>
      <c r="AT1193" s="29"/>
      <c r="AU1193" s="29"/>
      <c r="AV1193" s="29"/>
      <c r="AW1193" s="32"/>
      <c r="AX1193" s="30"/>
      <c r="AY1193" s="31"/>
      <c r="AZ1193" s="29"/>
      <c r="BA1193" s="29"/>
      <c r="BB1193" s="29"/>
      <c r="BC1193" s="29"/>
      <c r="BD1193" s="32"/>
      <c r="BE1193" s="30"/>
      <c r="BF1193" s="31"/>
      <c r="BG1193" s="29"/>
      <c r="BH1193" s="29"/>
      <c r="BI1193" s="29"/>
      <c r="BJ1193" s="29"/>
      <c r="BK1193" s="32"/>
      <c r="BL1193" s="30"/>
      <c r="BM1193" s="31"/>
      <c r="BN1193" s="29"/>
      <c r="BO1193" s="29"/>
      <c r="BP1193" s="29"/>
      <c r="BQ1193" s="29"/>
      <c r="BR1193" s="32"/>
      <c r="BS1193" s="30"/>
      <c r="BT1193" s="31"/>
      <c r="BU1193" s="29"/>
      <c r="BV1193" s="29"/>
      <c r="BW1193" s="29"/>
      <c r="BX1193" s="29"/>
      <c r="BY1193" s="32"/>
      <c r="BZ1193" s="30"/>
      <c r="CA1193" s="31"/>
      <c r="CB1193" s="29"/>
      <c r="CC1193" s="29"/>
      <c r="CD1193" s="29"/>
      <c r="CE1193" s="29"/>
      <c r="CF1193" s="32"/>
      <c r="CG1193" s="30"/>
      <c r="CH1193" s="31"/>
      <c r="CI1193" s="29"/>
      <c r="CJ1193" s="29"/>
      <c r="CK1193" s="29"/>
      <c r="CL1193" s="29"/>
      <c r="CM1193" s="32"/>
      <c r="CN1193" s="30"/>
      <c r="CO1193" s="31"/>
      <c r="CP1193" s="29"/>
      <c r="CQ1193" s="29"/>
      <c r="CR1193" s="29"/>
      <c r="CS1193" s="29"/>
      <c r="CT1193" s="32"/>
      <c r="CU1193" s="30"/>
      <c r="CV1193" s="31"/>
      <c r="CW1193" s="29"/>
      <c r="CX1193" s="29"/>
      <c r="CY1193" s="29"/>
      <c r="CZ1193" s="29"/>
      <c r="DA1193" s="32"/>
      <c r="DB1193" s="30"/>
      <c r="DC1193" s="31"/>
      <c r="DD1193" s="29"/>
      <c r="DE1193" s="29"/>
      <c r="DF1193" s="29"/>
      <c r="DG1193" s="29"/>
      <c r="DH1193" s="32"/>
      <c r="DI1193" s="30"/>
      <c r="DJ1193" s="31"/>
      <c r="DK1193" s="29"/>
      <c r="DL1193" s="29"/>
      <c r="DM1193" s="29"/>
      <c r="DN1193" s="29"/>
      <c r="DO1193" s="32"/>
      <c r="DP1193" s="30"/>
      <c r="DQ1193" s="31"/>
      <c r="DR1193" s="29"/>
      <c r="DS1193" s="29"/>
      <c r="DT1193" s="29"/>
      <c r="DU1193" s="29"/>
      <c r="DV1193" s="32"/>
      <c r="DW1193" s="30"/>
      <c r="DX1193" s="31"/>
      <c r="DY1193" s="29"/>
      <c r="DZ1193" s="29"/>
      <c r="EA1193" s="29"/>
      <c r="EB1193" s="29"/>
      <c r="EC1193" s="32"/>
      <c r="ED1193" s="30"/>
      <c r="EE1193" s="31"/>
      <c r="EF1193" s="29"/>
      <c r="EG1193" s="29"/>
      <c r="EH1193" s="29"/>
      <c r="EI1193" s="29"/>
      <c r="EJ1193" s="32"/>
      <c r="EK1193" s="30"/>
      <c r="EL1193" s="31"/>
      <c r="EM1193" s="29"/>
      <c r="EN1193" s="29"/>
      <c r="EO1193" s="29"/>
      <c r="EP1193" s="29"/>
      <c r="EQ1193" s="32"/>
      <c r="ER1193" s="30"/>
      <c r="ES1193" s="31"/>
      <c r="ET1193" s="29"/>
      <c r="EU1193" s="29"/>
      <c r="EV1193" s="29"/>
      <c r="EW1193" s="29"/>
      <c r="EX1193" s="32"/>
      <c r="EY1193" s="30"/>
      <c r="EZ1193" s="31"/>
      <c r="FA1193" s="29"/>
      <c r="FB1193" s="29"/>
      <c r="FC1193" s="29"/>
      <c r="FD1193" s="29"/>
      <c r="FE1193" s="32"/>
      <c r="FF1193" s="30"/>
      <c r="FG1193" s="31"/>
      <c r="FH1193" s="29"/>
      <c r="FI1193" s="29"/>
      <c r="FJ1193" s="29"/>
      <c r="FK1193" s="29"/>
      <c r="FL1193" s="32"/>
      <c r="FM1193" s="30"/>
      <c r="FN1193" s="31"/>
      <c r="FO1193" s="29"/>
      <c r="FP1193" s="29"/>
      <c r="FQ1193" s="29"/>
      <c r="FR1193" s="29"/>
      <c r="FS1193" s="32"/>
      <c r="FT1193" s="30"/>
      <c r="FU1193" s="31"/>
      <c r="FV1193" s="29"/>
      <c r="FW1193" s="29"/>
      <c r="FX1193" s="29"/>
      <c r="FY1193" s="29"/>
      <c r="FZ1193" s="32"/>
      <c r="GA1193" s="30"/>
      <c r="GB1193" s="31"/>
      <c r="GC1193" s="29"/>
      <c r="GD1193" s="29"/>
      <c r="GE1193" s="29"/>
      <c r="GF1193" s="29"/>
      <c r="GG1193" s="32"/>
      <c r="GH1193" s="30"/>
      <c r="GI1193" s="31"/>
      <c r="GJ1193" s="29"/>
      <c r="GK1193" s="29"/>
      <c r="GL1193" s="29"/>
      <c r="GM1193" s="29"/>
      <c r="GN1193" s="32"/>
      <c r="GO1193" s="30"/>
      <c r="GP1193" s="31"/>
      <c r="GQ1193" s="29"/>
      <c r="GR1193" s="29"/>
      <c r="GS1193" s="29"/>
      <c r="GT1193" s="29"/>
      <c r="GU1193" s="32"/>
      <c r="GV1193" s="30"/>
      <c r="GW1193" s="31"/>
      <c r="GX1193" s="29"/>
      <c r="GY1193" s="29"/>
      <c r="GZ1193" s="29"/>
      <c r="HA1193" s="29"/>
      <c r="HB1193" s="32"/>
      <c r="HC1193" s="30"/>
      <c r="HD1193" s="31"/>
      <c r="HE1193" s="29"/>
      <c r="HF1193" s="29"/>
      <c r="HG1193" s="29"/>
      <c r="HH1193" s="29"/>
      <c r="HI1193" s="32"/>
      <c r="HJ1193" s="30"/>
      <c r="HK1193" s="31"/>
      <c r="HL1193" s="29"/>
      <c r="HM1193" s="29"/>
      <c r="HN1193" s="29"/>
      <c r="HO1193" s="29"/>
      <c r="HP1193" s="32"/>
      <c r="HQ1193" s="30"/>
      <c r="HR1193" s="31"/>
      <c r="HS1193" s="29"/>
      <c r="HT1193" s="29"/>
      <c r="HU1193" s="29"/>
      <c r="HV1193" s="29"/>
      <c r="HW1193" s="32"/>
      <c r="HX1193" s="30"/>
      <c r="HY1193" s="31"/>
      <c r="HZ1193" s="29"/>
      <c r="IA1193" s="29"/>
      <c r="IB1193" s="29"/>
      <c r="IC1193" s="29"/>
      <c r="ID1193" s="32"/>
      <c r="IE1193" s="30"/>
      <c r="IF1193" s="31"/>
      <c r="IG1193" s="29"/>
      <c r="IH1193" s="29"/>
      <c r="II1193" s="29"/>
      <c r="IJ1193" s="29"/>
      <c r="IK1193" s="32"/>
      <c r="IL1193" s="30"/>
      <c r="IM1193" s="31"/>
      <c r="IN1193" s="29"/>
      <c r="IO1193" s="29"/>
      <c r="IP1193" s="29"/>
      <c r="IQ1193" s="29"/>
      <c r="IR1193" s="32"/>
      <c r="IS1193" s="30"/>
      <c r="IT1193" s="31"/>
      <c r="IU1193" s="29"/>
      <c r="IV1193" s="29"/>
    </row>
    <row r="1194" spans="1:256" hidden="1" outlineLevel="2" x14ac:dyDescent="0.25">
      <c r="A1194" s="30" t="s">
        <v>1334</v>
      </c>
      <c r="B1194" s="31">
        <v>37053</v>
      </c>
      <c r="C1194" s="29" t="s">
        <v>1794</v>
      </c>
      <c r="D1194" s="29" t="s">
        <v>1717</v>
      </c>
      <c r="E1194" s="29"/>
      <c r="F1194" s="29" t="s">
        <v>1729</v>
      </c>
      <c r="G1194" s="32">
        <v>0</v>
      </c>
      <c r="H1194" s="30"/>
      <c r="I1194" s="31"/>
      <c r="J1194" s="29"/>
      <c r="K1194" s="29"/>
      <c r="L1194" s="29"/>
      <c r="M1194" s="29"/>
      <c r="N1194" s="32"/>
      <c r="O1194" s="30"/>
      <c r="P1194" s="31"/>
      <c r="Q1194" s="29"/>
      <c r="R1194" s="29"/>
      <c r="S1194" s="29"/>
      <c r="T1194" s="29"/>
      <c r="U1194" s="32"/>
      <c r="V1194" s="30"/>
      <c r="W1194" s="31"/>
      <c r="X1194" s="29"/>
      <c r="Y1194" s="29"/>
      <c r="Z1194" s="29"/>
      <c r="AA1194" s="29"/>
      <c r="AB1194" s="32"/>
      <c r="AC1194" s="30"/>
      <c r="AD1194" s="31"/>
      <c r="AE1194" s="29"/>
      <c r="AF1194" s="29"/>
      <c r="AG1194" s="29"/>
      <c r="AH1194" s="29"/>
      <c r="AI1194" s="32"/>
      <c r="AJ1194" s="30"/>
      <c r="AK1194" s="31"/>
      <c r="AL1194" s="29"/>
      <c r="AM1194" s="29"/>
      <c r="AN1194" s="29"/>
      <c r="AO1194" s="29"/>
      <c r="AP1194" s="32"/>
      <c r="AQ1194" s="30"/>
      <c r="AR1194" s="31"/>
      <c r="AS1194" s="29"/>
      <c r="AT1194" s="29"/>
      <c r="AU1194" s="29"/>
      <c r="AV1194" s="29"/>
      <c r="AW1194" s="32"/>
      <c r="AX1194" s="30"/>
      <c r="AY1194" s="31"/>
      <c r="AZ1194" s="29"/>
      <c r="BA1194" s="29"/>
      <c r="BB1194" s="29"/>
      <c r="BC1194" s="29"/>
      <c r="BD1194" s="32"/>
      <c r="BE1194" s="30"/>
      <c r="BF1194" s="31"/>
      <c r="BG1194" s="29"/>
      <c r="BH1194" s="29"/>
      <c r="BI1194" s="29"/>
      <c r="BJ1194" s="29"/>
      <c r="BK1194" s="32"/>
      <c r="BL1194" s="30"/>
      <c r="BM1194" s="31"/>
      <c r="BN1194" s="29"/>
      <c r="BO1194" s="29"/>
      <c r="BP1194" s="29"/>
      <c r="BQ1194" s="29"/>
      <c r="BR1194" s="32"/>
      <c r="BS1194" s="30"/>
      <c r="BT1194" s="31"/>
      <c r="BU1194" s="29"/>
      <c r="BV1194" s="29"/>
      <c r="BW1194" s="29"/>
      <c r="BX1194" s="29"/>
      <c r="BY1194" s="32"/>
      <c r="BZ1194" s="30"/>
      <c r="CA1194" s="31"/>
      <c r="CB1194" s="29"/>
      <c r="CC1194" s="29"/>
      <c r="CD1194" s="29"/>
      <c r="CE1194" s="29"/>
      <c r="CF1194" s="32"/>
      <c r="CG1194" s="30"/>
      <c r="CH1194" s="31"/>
      <c r="CI1194" s="29"/>
      <c r="CJ1194" s="29"/>
      <c r="CK1194" s="29"/>
      <c r="CL1194" s="29"/>
      <c r="CM1194" s="32"/>
      <c r="CN1194" s="30"/>
      <c r="CO1194" s="31"/>
      <c r="CP1194" s="29"/>
      <c r="CQ1194" s="29"/>
      <c r="CR1194" s="29"/>
      <c r="CS1194" s="29"/>
      <c r="CT1194" s="32"/>
      <c r="CU1194" s="30"/>
      <c r="CV1194" s="31"/>
      <c r="CW1194" s="29"/>
      <c r="CX1194" s="29"/>
      <c r="CY1194" s="29"/>
      <c r="CZ1194" s="29"/>
      <c r="DA1194" s="32"/>
      <c r="DB1194" s="30"/>
      <c r="DC1194" s="31"/>
      <c r="DD1194" s="29"/>
      <c r="DE1194" s="29"/>
      <c r="DF1194" s="29"/>
      <c r="DG1194" s="29"/>
      <c r="DH1194" s="32"/>
      <c r="DI1194" s="30"/>
      <c r="DJ1194" s="31"/>
      <c r="DK1194" s="29"/>
      <c r="DL1194" s="29"/>
      <c r="DM1194" s="29"/>
      <c r="DN1194" s="29"/>
      <c r="DO1194" s="32"/>
      <c r="DP1194" s="30"/>
      <c r="DQ1194" s="31"/>
      <c r="DR1194" s="29"/>
      <c r="DS1194" s="29"/>
      <c r="DT1194" s="29"/>
      <c r="DU1194" s="29"/>
      <c r="DV1194" s="32"/>
      <c r="DW1194" s="30"/>
      <c r="DX1194" s="31"/>
      <c r="DY1194" s="29"/>
      <c r="DZ1194" s="29"/>
      <c r="EA1194" s="29"/>
      <c r="EB1194" s="29"/>
      <c r="EC1194" s="32"/>
      <c r="ED1194" s="30"/>
      <c r="EE1194" s="31"/>
      <c r="EF1194" s="29"/>
      <c r="EG1194" s="29"/>
      <c r="EH1194" s="29"/>
      <c r="EI1194" s="29"/>
      <c r="EJ1194" s="32"/>
      <c r="EK1194" s="30"/>
      <c r="EL1194" s="31"/>
      <c r="EM1194" s="29"/>
      <c r="EN1194" s="29"/>
      <c r="EO1194" s="29"/>
      <c r="EP1194" s="29"/>
      <c r="EQ1194" s="32"/>
      <c r="ER1194" s="30"/>
      <c r="ES1194" s="31"/>
      <c r="ET1194" s="29"/>
      <c r="EU1194" s="29"/>
      <c r="EV1194" s="29"/>
      <c r="EW1194" s="29"/>
      <c r="EX1194" s="32"/>
      <c r="EY1194" s="30"/>
      <c r="EZ1194" s="31"/>
      <c r="FA1194" s="29"/>
      <c r="FB1194" s="29"/>
      <c r="FC1194" s="29"/>
      <c r="FD1194" s="29"/>
      <c r="FE1194" s="32"/>
      <c r="FF1194" s="30"/>
      <c r="FG1194" s="31"/>
      <c r="FH1194" s="29"/>
      <c r="FI1194" s="29"/>
      <c r="FJ1194" s="29"/>
      <c r="FK1194" s="29"/>
      <c r="FL1194" s="32"/>
      <c r="FM1194" s="30"/>
      <c r="FN1194" s="31"/>
      <c r="FO1194" s="29"/>
      <c r="FP1194" s="29"/>
      <c r="FQ1194" s="29"/>
      <c r="FR1194" s="29"/>
      <c r="FS1194" s="32"/>
      <c r="FT1194" s="30"/>
      <c r="FU1194" s="31"/>
      <c r="FV1194" s="29"/>
      <c r="FW1194" s="29"/>
      <c r="FX1194" s="29"/>
      <c r="FY1194" s="29"/>
      <c r="FZ1194" s="32"/>
      <c r="GA1194" s="30"/>
      <c r="GB1194" s="31"/>
      <c r="GC1194" s="29"/>
      <c r="GD1194" s="29"/>
      <c r="GE1194" s="29"/>
      <c r="GF1194" s="29"/>
      <c r="GG1194" s="32"/>
      <c r="GH1194" s="30"/>
      <c r="GI1194" s="31"/>
      <c r="GJ1194" s="29"/>
      <c r="GK1194" s="29"/>
      <c r="GL1194" s="29"/>
      <c r="GM1194" s="29"/>
      <c r="GN1194" s="32"/>
      <c r="GO1194" s="30"/>
      <c r="GP1194" s="31"/>
      <c r="GQ1194" s="29"/>
      <c r="GR1194" s="29"/>
      <c r="GS1194" s="29"/>
      <c r="GT1194" s="29"/>
      <c r="GU1194" s="32"/>
      <c r="GV1194" s="30"/>
      <c r="GW1194" s="31"/>
      <c r="GX1194" s="29"/>
      <c r="GY1194" s="29"/>
      <c r="GZ1194" s="29"/>
      <c r="HA1194" s="29"/>
      <c r="HB1194" s="32"/>
      <c r="HC1194" s="30"/>
      <c r="HD1194" s="31"/>
      <c r="HE1194" s="29"/>
      <c r="HF1194" s="29"/>
      <c r="HG1194" s="29"/>
      <c r="HH1194" s="29"/>
      <c r="HI1194" s="32"/>
      <c r="HJ1194" s="30"/>
      <c r="HK1194" s="31"/>
      <c r="HL1194" s="29"/>
      <c r="HM1194" s="29"/>
      <c r="HN1194" s="29"/>
      <c r="HO1194" s="29"/>
      <c r="HP1194" s="32"/>
      <c r="HQ1194" s="30"/>
      <c r="HR1194" s="31"/>
      <c r="HS1194" s="29"/>
      <c r="HT1194" s="29"/>
      <c r="HU1194" s="29"/>
      <c r="HV1194" s="29"/>
      <c r="HW1194" s="32"/>
      <c r="HX1194" s="30"/>
      <c r="HY1194" s="31"/>
      <c r="HZ1194" s="29"/>
      <c r="IA1194" s="29"/>
      <c r="IB1194" s="29"/>
      <c r="IC1194" s="29"/>
      <c r="ID1194" s="32"/>
      <c r="IE1194" s="30"/>
      <c r="IF1194" s="31"/>
      <c r="IG1194" s="29"/>
      <c r="IH1194" s="29"/>
      <c r="II1194" s="29"/>
      <c r="IJ1194" s="29"/>
      <c r="IK1194" s="32"/>
      <c r="IL1194" s="30"/>
      <c r="IM1194" s="31"/>
      <c r="IN1194" s="29"/>
      <c r="IO1194" s="29"/>
      <c r="IP1194" s="29"/>
      <c r="IQ1194" s="29"/>
      <c r="IR1194" s="32"/>
      <c r="IS1194" s="30"/>
      <c r="IT1194" s="31"/>
      <c r="IU1194" s="29"/>
      <c r="IV1194" s="29"/>
    </row>
    <row r="1195" spans="1:256" hidden="1" outlineLevel="2" x14ac:dyDescent="0.25">
      <c r="A1195" s="30" t="s">
        <v>1335</v>
      </c>
      <c r="B1195" s="31">
        <v>37053</v>
      </c>
      <c r="C1195" s="29" t="s">
        <v>1795</v>
      </c>
      <c r="D1195" s="29" t="s">
        <v>1717</v>
      </c>
      <c r="E1195" s="29"/>
      <c r="F1195" s="29" t="s">
        <v>1729</v>
      </c>
      <c r="G1195" s="32">
        <v>0</v>
      </c>
      <c r="H1195" s="30"/>
      <c r="I1195" s="31"/>
      <c r="J1195" s="29"/>
      <c r="K1195" s="29"/>
      <c r="L1195" s="29"/>
      <c r="M1195" s="29"/>
      <c r="N1195" s="32"/>
      <c r="O1195" s="30"/>
      <c r="P1195" s="31"/>
      <c r="Q1195" s="29"/>
      <c r="R1195" s="29"/>
      <c r="S1195" s="29"/>
      <c r="T1195" s="29"/>
      <c r="U1195" s="32"/>
      <c r="V1195" s="30"/>
      <c r="W1195" s="31"/>
      <c r="X1195" s="29"/>
      <c r="Y1195" s="29"/>
      <c r="Z1195" s="29"/>
      <c r="AA1195" s="29"/>
      <c r="AB1195" s="32"/>
      <c r="AC1195" s="30"/>
      <c r="AD1195" s="31"/>
      <c r="AE1195" s="29"/>
      <c r="AF1195" s="29"/>
      <c r="AG1195" s="29"/>
      <c r="AH1195" s="29"/>
      <c r="AI1195" s="32"/>
      <c r="AJ1195" s="30"/>
      <c r="AK1195" s="31"/>
      <c r="AL1195" s="29"/>
      <c r="AM1195" s="29"/>
      <c r="AN1195" s="29"/>
      <c r="AO1195" s="29"/>
      <c r="AP1195" s="32"/>
      <c r="AQ1195" s="30"/>
      <c r="AR1195" s="31"/>
      <c r="AS1195" s="29"/>
      <c r="AT1195" s="29"/>
      <c r="AU1195" s="29"/>
      <c r="AV1195" s="29"/>
      <c r="AW1195" s="32"/>
      <c r="AX1195" s="30"/>
      <c r="AY1195" s="31"/>
      <c r="AZ1195" s="29"/>
      <c r="BA1195" s="29"/>
      <c r="BB1195" s="29"/>
      <c r="BC1195" s="29"/>
      <c r="BD1195" s="32"/>
      <c r="BE1195" s="30"/>
      <c r="BF1195" s="31"/>
      <c r="BG1195" s="29"/>
      <c r="BH1195" s="29"/>
      <c r="BI1195" s="29"/>
      <c r="BJ1195" s="29"/>
      <c r="BK1195" s="32"/>
      <c r="BL1195" s="30"/>
      <c r="BM1195" s="31"/>
      <c r="BN1195" s="29"/>
      <c r="BO1195" s="29"/>
      <c r="BP1195" s="29"/>
      <c r="BQ1195" s="29"/>
      <c r="BR1195" s="32"/>
      <c r="BS1195" s="30"/>
      <c r="BT1195" s="31"/>
      <c r="BU1195" s="29"/>
      <c r="BV1195" s="29"/>
      <c r="BW1195" s="29"/>
      <c r="BX1195" s="29"/>
      <c r="BY1195" s="32"/>
      <c r="BZ1195" s="30"/>
      <c r="CA1195" s="31"/>
      <c r="CB1195" s="29"/>
      <c r="CC1195" s="29"/>
      <c r="CD1195" s="29"/>
      <c r="CE1195" s="29"/>
      <c r="CF1195" s="32"/>
      <c r="CG1195" s="30"/>
      <c r="CH1195" s="31"/>
      <c r="CI1195" s="29"/>
      <c r="CJ1195" s="29"/>
      <c r="CK1195" s="29"/>
      <c r="CL1195" s="29"/>
      <c r="CM1195" s="32"/>
      <c r="CN1195" s="30"/>
      <c r="CO1195" s="31"/>
      <c r="CP1195" s="29"/>
      <c r="CQ1195" s="29"/>
      <c r="CR1195" s="29"/>
      <c r="CS1195" s="29"/>
      <c r="CT1195" s="32"/>
      <c r="CU1195" s="30"/>
      <c r="CV1195" s="31"/>
      <c r="CW1195" s="29"/>
      <c r="CX1195" s="29"/>
      <c r="CY1195" s="29"/>
      <c r="CZ1195" s="29"/>
      <c r="DA1195" s="32"/>
      <c r="DB1195" s="30"/>
      <c r="DC1195" s="31"/>
      <c r="DD1195" s="29"/>
      <c r="DE1195" s="29"/>
      <c r="DF1195" s="29"/>
      <c r="DG1195" s="29"/>
      <c r="DH1195" s="32"/>
      <c r="DI1195" s="30"/>
      <c r="DJ1195" s="31"/>
      <c r="DK1195" s="29"/>
      <c r="DL1195" s="29"/>
      <c r="DM1195" s="29"/>
      <c r="DN1195" s="29"/>
      <c r="DO1195" s="32"/>
      <c r="DP1195" s="30"/>
      <c r="DQ1195" s="31"/>
      <c r="DR1195" s="29"/>
      <c r="DS1195" s="29"/>
      <c r="DT1195" s="29"/>
      <c r="DU1195" s="29"/>
      <c r="DV1195" s="32"/>
      <c r="DW1195" s="30"/>
      <c r="DX1195" s="31"/>
      <c r="DY1195" s="29"/>
      <c r="DZ1195" s="29"/>
      <c r="EA1195" s="29"/>
      <c r="EB1195" s="29"/>
      <c r="EC1195" s="32"/>
      <c r="ED1195" s="30"/>
      <c r="EE1195" s="31"/>
      <c r="EF1195" s="29"/>
      <c r="EG1195" s="29"/>
      <c r="EH1195" s="29"/>
      <c r="EI1195" s="29"/>
      <c r="EJ1195" s="32"/>
      <c r="EK1195" s="30"/>
      <c r="EL1195" s="31"/>
      <c r="EM1195" s="29"/>
      <c r="EN1195" s="29"/>
      <c r="EO1195" s="29"/>
      <c r="EP1195" s="29"/>
      <c r="EQ1195" s="32"/>
      <c r="ER1195" s="30"/>
      <c r="ES1195" s="31"/>
      <c r="ET1195" s="29"/>
      <c r="EU1195" s="29"/>
      <c r="EV1195" s="29"/>
      <c r="EW1195" s="29"/>
      <c r="EX1195" s="32"/>
      <c r="EY1195" s="30"/>
      <c r="EZ1195" s="31"/>
      <c r="FA1195" s="29"/>
      <c r="FB1195" s="29"/>
      <c r="FC1195" s="29"/>
      <c r="FD1195" s="29"/>
      <c r="FE1195" s="32"/>
      <c r="FF1195" s="30"/>
      <c r="FG1195" s="31"/>
      <c r="FH1195" s="29"/>
      <c r="FI1195" s="29"/>
      <c r="FJ1195" s="29"/>
      <c r="FK1195" s="29"/>
      <c r="FL1195" s="32"/>
      <c r="FM1195" s="30"/>
      <c r="FN1195" s="31"/>
      <c r="FO1195" s="29"/>
      <c r="FP1195" s="29"/>
      <c r="FQ1195" s="29"/>
      <c r="FR1195" s="29"/>
      <c r="FS1195" s="32"/>
      <c r="FT1195" s="30"/>
      <c r="FU1195" s="31"/>
      <c r="FV1195" s="29"/>
      <c r="FW1195" s="29"/>
      <c r="FX1195" s="29"/>
      <c r="FY1195" s="29"/>
      <c r="FZ1195" s="32"/>
      <c r="GA1195" s="30"/>
      <c r="GB1195" s="31"/>
      <c r="GC1195" s="29"/>
      <c r="GD1195" s="29"/>
      <c r="GE1195" s="29"/>
      <c r="GF1195" s="29"/>
      <c r="GG1195" s="32"/>
      <c r="GH1195" s="30"/>
      <c r="GI1195" s="31"/>
      <c r="GJ1195" s="29"/>
      <c r="GK1195" s="29"/>
      <c r="GL1195" s="29"/>
      <c r="GM1195" s="29"/>
      <c r="GN1195" s="32"/>
      <c r="GO1195" s="30"/>
      <c r="GP1195" s="31"/>
      <c r="GQ1195" s="29"/>
      <c r="GR1195" s="29"/>
      <c r="GS1195" s="29"/>
      <c r="GT1195" s="29"/>
      <c r="GU1195" s="32"/>
      <c r="GV1195" s="30"/>
      <c r="GW1195" s="31"/>
      <c r="GX1195" s="29"/>
      <c r="GY1195" s="29"/>
      <c r="GZ1195" s="29"/>
      <c r="HA1195" s="29"/>
      <c r="HB1195" s="32"/>
      <c r="HC1195" s="30"/>
      <c r="HD1195" s="31"/>
      <c r="HE1195" s="29"/>
      <c r="HF1195" s="29"/>
      <c r="HG1195" s="29"/>
      <c r="HH1195" s="29"/>
      <c r="HI1195" s="32"/>
      <c r="HJ1195" s="30"/>
      <c r="HK1195" s="31"/>
      <c r="HL1195" s="29"/>
      <c r="HM1195" s="29"/>
      <c r="HN1195" s="29"/>
      <c r="HO1195" s="29"/>
      <c r="HP1195" s="32"/>
      <c r="HQ1195" s="30"/>
      <c r="HR1195" s="31"/>
      <c r="HS1195" s="29"/>
      <c r="HT1195" s="29"/>
      <c r="HU1195" s="29"/>
      <c r="HV1195" s="29"/>
      <c r="HW1195" s="32"/>
      <c r="HX1195" s="30"/>
      <c r="HY1195" s="31"/>
      <c r="HZ1195" s="29"/>
      <c r="IA1195" s="29"/>
      <c r="IB1195" s="29"/>
      <c r="IC1195" s="29"/>
      <c r="ID1195" s="32"/>
      <c r="IE1195" s="30"/>
      <c r="IF1195" s="31"/>
      <c r="IG1195" s="29"/>
      <c r="IH1195" s="29"/>
      <c r="II1195" s="29"/>
      <c r="IJ1195" s="29"/>
      <c r="IK1195" s="32"/>
      <c r="IL1195" s="30"/>
      <c r="IM1195" s="31"/>
      <c r="IN1195" s="29"/>
      <c r="IO1195" s="29"/>
      <c r="IP1195" s="29"/>
      <c r="IQ1195" s="29"/>
      <c r="IR1195" s="32"/>
      <c r="IS1195" s="30"/>
      <c r="IT1195" s="31"/>
      <c r="IU1195" s="29"/>
      <c r="IV1195" s="29"/>
    </row>
    <row r="1196" spans="1:256" hidden="1" outlineLevel="2" x14ac:dyDescent="0.25">
      <c r="A1196" s="30" t="s">
        <v>1336</v>
      </c>
      <c r="B1196" s="31">
        <v>37053</v>
      </c>
      <c r="C1196" s="29" t="s">
        <v>1796</v>
      </c>
      <c r="D1196" s="29" t="s">
        <v>1717</v>
      </c>
      <c r="E1196" s="29"/>
      <c r="F1196" s="29" t="s">
        <v>1729</v>
      </c>
      <c r="G1196" s="32">
        <v>0</v>
      </c>
      <c r="H1196" s="30"/>
      <c r="I1196" s="31"/>
      <c r="J1196" s="29"/>
      <c r="K1196" s="29"/>
      <c r="L1196" s="29"/>
      <c r="M1196" s="29"/>
      <c r="N1196" s="32"/>
      <c r="O1196" s="30"/>
      <c r="P1196" s="31"/>
      <c r="Q1196" s="29"/>
      <c r="R1196" s="29"/>
      <c r="S1196" s="29"/>
      <c r="T1196" s="29"/>
      <c r="U1196" s="32"/>
      <c r="V1196" s="30"/>
      <c r="W1196" s="31"/>
      <c r="X1196" s="29"/>
      <c r="Y1196" s="29"/>
      <c r="Z1196" s="29"/>
      <c r="AA1196" s="29"/>
      <c r="AB1196" s="32"/>
      <c r="AC1196" s="30"/>
      <c r="AD1196" s="31"/>
      <c r="AE1196" s="29"/>
      <c r="AF1196" s="29"/>
      <c r="AG1196" s="29"/>
      <c r="AH1196" s="29"/>
      <c r="AI1196" s="32"/>
      <c r="AJ1196" s="30"/>
      <c r="AK1196" s="31"/>
      <c r="AL1196" s="29"/>
      <c r="AM1196" s="29"/>
      <c r="AN1196" s="29"/>
      <c r="AO1196" s="29"/>
      <c r="AP1196" s="32"/>
      <c r="AQ1196" s="30"/>
      <c r="AR1196" s="31"/>
      <c r="AS1196" s="29"/>
      <c r="AT1196" s="29"/>
      <c r="AU1196" s="29"/>
      <c r="AV1196" s="29"/>
      <c r="AW1196" s="32"/>
      <c r="AX1196" s="30"/>
      <c r="AY1196" s="31"/>
      <c r="AZ1196" s="29"/>
      <c r="BA1196" s="29"/>
      <c r="BB1196" s="29"/>
      <c r="BC1196" s="29"/>
      <c r="BD1196" s="32"/>
      <c r="BE1196" s="30"/>
      <c r="BF1196" s="31"/>
      <c r="BG1196" s="29"/>
      <c r="BH1196" s="29"/>
      <c r="BI1196" s="29"/>
      <c r="BJ1196" s="29"/>
      <c r="BK1196" s="32"/>
      <c r="BL1196" s="30"/>
      <c r="BM1196" s="31"/>
      <c r="BN1196" s="29"/>
      <c r="BO1196" s="29"/>
      <c r="BP1196" s="29"/>
      <c r="BQ1196" s="29"/>
      <c r="BR1196" s="32"/>
      <c r="BS1196" s="30"/>
      <c r="BT1196" s="31"/>
      <c r="BU1196" s="29"/>
      <c r="BV1196" s="29"/>
      <c r="BW1196" s="29"/>
      <c r="BX1196" s="29"/>
      <c r="BY1196" s="32"/>
      <c r="BZ1196" s="30"/>
      <c r="CA1196" s="31"/>
      <c r="CB1196" s="29"/>
      <c r="CC1196" s="29"/>
      <c r="CD1196" s="29"/>
      <c r="CE1196" s="29"/>
      <c r="CF1196" s="32"/>
      <c r="CG1196" s="30"/>
      <c r="CH1196" s="31"/>
      <c r="CI1196" s="29"/>
      <c r="CJ1196" s="29"/>
      <c r="CK1196" s="29"/>
      <c r="CL1196" s="29"/>
      <c r="CM1196" s="32"/>
      <c r="CN1196" s="30"/>
      <c r="CO1196" s="31"/>
      <c r="CP1196" s="29"/>
      <c r="CQ1196" s="29"/>
      <c r="CR1196" s="29"/>
      <c r="CS1196" s="29"/>
      <c r="CT1196" s="32"/>
      <c r="CU1196" s="30"/>
      <c r="CV1196" s="31"/>
      <c r="CW1196" s="29"/>
      <c r="CX1196" s="29"/>
      <c r="CY1196" s="29"/>
      <c r="CZ1196" s="29"/>
      <c r="DA1196" s="32"/>
      <c r="DB1196" s="30"/>
      <c r="DC1196" s="31"/>
      <c r="DD1196" s="29"/>
      <c r="DE1196" s="29"/>
      <c r="DF1196" s="29"/>
      <c r="DG1196" s="29"/>
      <c r="DH1196" s="32"/>
      <c r="DI1196" s="30"/>
      <c r="DJ1196" s="31"/>
      <c r="DK1196" s="29"/>
      <c r="DL1196" s="29"/>
      <c r="DM1196" s="29"/>
      <c r="DN1196" s="29"/>
      <c r="DO1196" s="32"/>
      <c r="DP1196" s="30"/>
      <c r="DQ1196" s="31"/>
      <c r="DR1196" s="29"/>
      <c r="DS1196" s="29"/>
      <c r="DT1196" s="29"/>
      <c r="DU1196" s="29"/>
      <c r="DV1196" s="32"/>
      <c r="DW1196" s="30"/>
      <c r="DX1196" s="31"/>
      <c r="DY1196" s="29"/>
      <c r="DZ1196" s="29"/>
      <c r="EA1196" s="29"/>
      <c r="EB1196" s="29"/>
      <c r="EC1196" s="32"/>
      <c r="ED1196" s="30"/>
      <c r="EE1196" s="31"/>
      <c r="EF1196" s="29"/>
      <c r="EG1196" s="29"/>
      <c r="EH1196" s="29"/>
      <c r="EI1196" s="29"/>
      <c r="EJ1196" s="32"/>
      <c r="EK1196" s="30"/>
      <c r="EL1196" s="31"/>
      <c r="EM1196" s="29"/>
      <c r="EN1196" s="29"/>
      <c r="EO1196" s="29"/>
      <c r="EP1196" s="29"/>
      <c r="EQ1196" s="32"/>
      <c r="ER1196" s="30"/>
      <c r="ES1196" s="31"/>
      <c r="ET1196" s="29"/>
      <c r="EU1196" s="29"/>
      <c r="EV1196" s="29"/>
      <c r="EW1196" s="29"/>
      <c r="EX1196" s="32"/>
      <c r="EY1196" s="30"/>
      <c r="EZ1196" s="31"/>
      <c r="FA1196" s="29"/>
      <c r="FB1196" s="29"/>
      <c r="FC1196" s="29"/>
      <c r="FD1196" s="29"/>
      <c r="FE1196" s="32"/>
      <c r="FF1196" s="30"/>
      <c r="FG1196" s="31"/>
      <c r="FH1196" s="29"/>
      <c r="FI1196" s="29"/>
      <c r="FJ1196" s="29"/>
      <c r="FK1196" s="29"/>
      <c r="FL1196" s="32"/>
      <c r="FM1196" s="30"/>
      <c r="FN1196" s="31"/>
      <c r="FO1196" s="29"/>
      <c r="FP1196" s="29"/>
      <c r="FQ1196" s="29"/>
      <c r="FR1196" s="29"/>
      <c r="FS1196" s="32"/>
      <c r="FT1196" s="30"/>
      <c r="FU1196" s="31"/>
      <c r="FV1196" s="29"/>
      <c r="FW1196" s="29"/>
      <c r="FX1196" s="29"/>
      <c r="FY1196" s="29"/>
      <c r="FZ1196" s="32"/>
      <c r="GA1196" s="30"/>
      <c r="GB1196" s="31"/>
      <c r="GC1196" s="29"/>
      <c r="GD1196" s="29"/>
      <c r="GE1196" s="29"/>
      <c r="GF1196" s="29"/>
      <c r="GG1196" s="32"/>
      <c r="GH1196" s="30"/>
      <c r="GI1196" s="31"/>
      <c r="GJ1196" s="29"/>
      <c r="GK1196" s="29"/>
      <c r="GL1196" s="29"/>
      <c r="GM1196" s="29"/>
      <c r="GN1196" s="32"/>
      <c r="GO1196" s="30"/>
      <c r="GP1196" s="31"/>
      <c r="GQ1196" s="29"/>
      <c r="GR1196" s="29"/>
      <c r="GS1196" s="29"/>
      <c r="GT1196" s="29"/>
      <c r="GU1196" s="32"/>
      <c r="GV1196" s="30"/>
      <c r="GW1196" s="31"/>
      <c r="GX1196" s="29"/>
      <c r="GY1196" s="29"/>
      <c r="GZ1196" s="29"/>
      <c r="HA1196" s="29"/>
      <c r="HB1196" s="32"/>
      <c r="HC1196" s="30"/>
      <c r="HD1196" s="31"/>
      <c r="HE1196" s="29"/>
      <c r="HF1196" s="29"/>
      <c r="HG1196" s="29"/>
      <c r="HH1196" s="29"/>
      <c r="HI1196" s="32"/>
      <c r="HJ1196" s="30"/>
      <c r="HK1196" s="31"/>
      <c r="HL1196" s="29"/>
      <c r="HM1196" s="29"/>
      <c r="HN1196" s="29"/>
      <c r="HO1196" s="29"/>
      <c r="HP1196" s="32"/>
      <c r="HQ1196" s="30"/>
      <c r="HR1196" s="31"/>
      <c r="HS1196" s="29"/>
      <c r="HT1196" s="29"/>
      <c r="HU1196" s="29"/>
      <c r="HV1196" s="29"/>
      <c r="HW1196" s="32"/>
      <c r="HX1196" s="30"/>
      <c r="HY1196" s="31"/>
      <c r="HZ1196" s="29"/>
      <c r="IA1196" s="29"/>
      <c r="IB1196" s="29"/>
      <c r="IC1196" s="29"/>
      <c r="ID1196" s="32"/>
      <c r="IE1196" s="30"/>
      <c r="IF1196" s="31"/>
      <c r="IG1196" s="29"/>
      <c r="IH1196" s="29"/>
      <c r="II1196" s="29"/>
      <c r="IJ1196" s="29"/>
      <c r="IK1196" s="32"/>
      <c r="IL1196" s="30"/>
      <c r="IM1196" s="31"/>
      <c r="IN1196" s="29"/>
      <c r="IO1196" s="29"/>
      <c r="IP1196" s="29"/>
      <c r="IQ1196" s="29"/>
      <c r="IR1196" s="32"/>
      <c r="IS1196" s="30"/>
      <c r="IT1196" s="31"/>
      <c r="IU1196" s="29"/>
      <c r="IV1196" s="29"/>
    </row>
    <row r="1197" spans="1:256" hidden="1" outlineLevel="2" x14ac:dyDescent="0.25">
      <c r="A1197" s="30" t="s">
        <v>1337</v>
      </c>
      <c r="B1197" s="31">
        <v>37053</v>
      </c>
      <c r="C1197" s="29" t="s">
        <v>1797</v>
      </c>
      <c r="D1197" s="29" t="s">
        <v>1717</v>
      </c>
      <c r="E1197" s="29"/>
      <c r="F1197" s="29" t="s">
        <v>1729</v>
      </c>
      <c r="G1197" s="32">
        <v>0</v>
      </c>
      <c r="H1197" s="30"/>
      <c r="I1197" s="31"/>
      <c r="J1197" s="29"/>
      <c r="K1197" s="29"/>
      <c r="L1197" s="29"/>
      <c r="M1197" s="29"/>
      <c r="N1197" s="32"/>
      <c r="O1197" s="30"/>
      <c r="P1197" s="31"/>
      <c r="Q1197" s="29"/>
      <c r="R1197" s="29"/>
      <c r="S1197" s="29"/>
      <c r="T1197" s="29"/>
      <c r="U1197" s="32"/>
      <c r="V1197" s="30"/>
      <c r="W1197" s="31"/>
      <c r="X1197" s="29"/>
      <c r="Y1197" s="29"/>
      <c r="Z1197" s="29"/>
      <c r="AA1197" s="29"/>
      <c r="AB1197" s="32"/>
      <c r="AC1197" s="30"/>
      <c r="AD1197" s="31"/>
      <c r="AE1197" s="29"/>
      <c r="AF1197" s="29"/>
      <c r="AG1197" s="29"/>
      <c r="AH1197" s="29"/>
      <c r="AI1197" s="32"/>
      <c r="AJ1197" s="30"/>
      <c r="AK1197" s="31"/>
      <c r="AL1197" s="29"/>
      <c r="AM1197" s="29"/>
      <c r="AN1197" s="29"/>
      <c r="AO1197" s="29"/>
      <c r="AP1197" s="32"/>
      <c r="AQ1197" s="30"/>
      <c r="AR1197" s="31"/>
      <c r="AS1197" s="29"/>
      <c r="AT1197" s="29"/>
      <c r="AU1197" s="29"/>
      <c r="AV1197" s="29"/>
      <c r="AW1197" s="32"/>
      <c r="AX1197" s="30"/>
      <c r="AY1197" s="31"/>
      <c r="AZ1197" s="29"/>
      <c r="BA1197" s="29"/>
      <c r="BB1197" s="29"/>
      <c r="BC1197" s="29"/>
      <c r="BD1197" s="32"/>
      <c r="BE1197" s="30"/>
      <c r="BF1197" s="31"/>
      <c r="BG1197" s="29"/>
      <c r="BH1197" s="29"/>
      <c r="BI1197" s="29"/>
      <c r="BJ1197" s="29"/>
      <c r="BK1197" s="32"/>
      <c r="BL1197" s="30"/>
      <c r="BM1197" s="31"/>
      <c r="BN1197" s="29"/>
      <c r="BO1197" s="29"/>
      <c r="BP1197" s="29"/>
      <c r="BQ1197" s="29"/>
      <c r="BR1197" s="32"/>
      <c r="BS1197" s="30"/>
      <c r="BT1197" s="31"/>
      <c r="BU1197" s="29"/>
      <c r="BV1197" s="29"/>
      <c r="BW1197" s="29"/>
      <c r="BX1197" s="29"/>
      <c r="BY1197" s="32"/>
      <c r="BZ1197" s="30"/>
      <c r="CA1197" s="31"/>
      <c r="CB1197" s="29"/>
      <c r="CC1197" s="29"/>
      <c r="CD1197" s="29"/>
      <c r="CE1197" s="29"/>
      <c r="CF1197" s="32"/>
      <c r="CG1197" s="30"/>
      <c r="CH1197" s="31"/>
      <c r="CI1197" s="29"/>
      <c r="CJ1197" s="29"/>
      <c r="CK1197" s="29"/>
      <c r="CL1197" s="29"/>
      <c r="CM1197" s="32"/>
      <c r="CN1197" s="30"/>
      <c r="CO1197" s="31"/>
      <c r="CP1197" s="29"/>
      <c r="CQ1197" s="29"/>
      <c r="CR1197" s="29"/>
      <c r="CS1197" s="29"/>
      <c r="CT1197" s="32"/>
      <c r="CU1197" s="30"/>
      <c r="CV1197" s="31"/>
      <c r="CW1197" s="29"/>
      <c r="CX1197" s="29"/>
      <c r="CY1197" s="29"/>
      <c r="CZ1197" s="29"/>
      <c r="DA1197" s="32"/>
      <c r="DB1197" s="30"/>
      <c r="DC1197" s="31"/>
      <c r="DD1197" s="29"/>
      <c r="DE1197" s="29"/>
      <c r="DF1197" s="29"/>
      <c r="DG1197" s="29"/>
      <c r="DH1197" s="32"/>
      <c r="DI1197" s="30"/>
      <c r="DJ1197" s="31"/>
      <c r="DK1197" s="29"/>
      <c r="DL1197" s="29"/>
      <c r="DM1197" s="29"/>
      <c r="DN1197" s="29"/>
      <c r="DO1197" s="32"/>
      <c r="DP1197" s="30"/>
      <c r="DQ1197" s="31"/>
      <c r="DR1197" s="29"/>
      <c r="DS1197" s="29"/>
      <c r="DT1197" s="29"/>
      <c r="DU1197" s="29"/>
      <c r="DV1197" s="32"/>
      <c r="DW1197" s="30"/>
      <c r="DX1197" s="31"/>
      <c r="DY1197" s="29"/>
      <c r="DZ1197" s="29"/>
      <c r="EA1197" s="29"/>
      <c r="EB1197" s="29"/>
      <c r="EC1197" s="32"/>
      <c r="ED1197" s="30"/>
      <c r="EE1197" s="31"/>
      <c r="EF1197" s="29"/>
      <c r="EG1197" s="29"/>
      <c r="EH1197" s="29"/>
      <c r="EI1197" s="29"/>
      <c r="EJ1197" s="32"/>
      <c r="EK1197" s="30"/>
      <c r="EL1197" s="31"/>
      <c r="EM1197" s="29"/>
      <c r="EN1197" s="29"/>
      <c r="EO1197" s="29"/>
      <c r="EP1197" s="29"/>
      <c r="EQ1197" s="32"/>
      <c r="ER1197" s="30"/>
      <c r="ES1197" s="31"/>
      <c r="ET1197" s="29"/>
      <c r="EU1197" s="29"/>
      <c r="EV1197" s="29"/>
      <c r="EW1197" s="29"/>
      <c r="EX1197" s="32"/>
      <c r="EY1197" s="30"/>
      <c r="EZ1197" s="31"/>
      <c r="FA1197" s="29"/>
      <c r="FB1197" s="29"/>
      <c r="FC1197" s="29"/>
      <c r="FD1197" s="29"/>
      <c r="FE1197" s="32"/>
      <c r="FF1197" s="30"/>
      <c r="FG1197" s="31"/>
      <c r="FH1197" s="29"/>
      <c r="FI1197" s="29"/>
      <c r="FJ1197" s="29"/>
      <c r="FK1197" s="29"/>
      <c r="FL1197" s="32"/>
      <c r="FM1197" s="30"/>
      <c r="FN1197" s="31"/>
      <c r="FO1197" s="29"/>
      <c r="FP1197" s="29"/>
      <c r="FQ1197" s="29"/>
      <c r="FR1197" s="29"/>
      <c r="FS1197" s="32"/>
      <c r="FT1197" s="30"/>
      <c r="FU1197" s="31"/>
      <c r="FV1197" s="29"/>
      <c r="FW1197" s="29"/>
      <c r="FX1197" s="29"/>
      <c r="FY1197" s="29"/>
      <c r="FZ1197" s="32"/>
      <c r="GA1197" s="30"/>
      <c r="GB1197" s="31"/>
      <c r="GC1197" s="29"/>
      <c r="GD1197" s="29"/>
      <c r="GE1197" s="29"/>
      <c r="GF1197" s="29"/>
      <c r="GG1197" s="32"/>
      <c r="GH1197" s="30"/>
      <c r="GI1197" s="31"/>
      <c r="GJ1197" s="29"/>
      <c r="GK1197" s="29"/>
      <c r="GL1197" s="29"/>
      <c r="GM1197" s="29"/>
      <c r="GN1197" s="32"/>
      <c r="GO1197" s="30"/>
      <c r="GP1197" s="31"/>
      <c r="GQ1197" s="29"/>
      <c r="GR1197" s="29"/>
      <c r="GS1197" s="29"/>
      <c r="GT1197" s="29"/>
      <c r="GU1197" s="32"/>
      <c r="GV1197" s="30"/>
      <c r="GW1197" s="31"/>
      <c r="GX1197" s="29"/>
      <c r="GY1197" s="29"/>
      <c r="GZ1197" s="29"/>
      <c r="HA1197" s="29"/>
      <c r="HB1197" s="32"/>
      <c r="HC1197" s="30"/>
      <c r="HD1197" s="31"/>
      <c r="HE1197" s="29"/>
      <c r="HF1197" s="29"/>
      <c r="HG1197" s="29"/>
      <c r="HH1197" s="29"/>
      <c r="HI1197" s="32"/>
      <c r="HJ1197" s="30"/>
      <c r="HK1197" s="31"/>
      <c r="HL1197" s="29"/>
      <c r="HM1197" s="29"/>
      <c r="HN1197" s="29"/>
      <c r="HO1197" s="29"/>
      <c r="HP1197" s="32"/>
      <c r="HQ1197" s="30"/>
      <c r="HR1197" s="31"/>
      <c r="HS1197" s="29"/>
      <c r="HT1197" s="29"/>
      <c r="HU1197" s="29"/>
      <c r="HV1197" s="29"/>
      <c r="HW1197" s="32"/>
      <c r="HX1197" s="30"/>
      <c r="HY1197" s="31"/>
      <c r="HZ1197" s="29"/>
      <c r="IA1197" s="29"/>
      <c r="IB1197" s="29"/>
      <c r="IC1197" s="29"/>
      <c r="ID1197" s="32"/>
      <c r="IE1197" s="30"/>
      <c r="IF1197" s="31"/>
      <c r="IG1197" s="29"/>
      <c r="IH1197" s="29"/>
      <c r="II1197" s="29"/>
      <c r="IJ1197" s="29"/>
      <c r="IK1197" s="32"/>
      <c r="IL1197" s="30"/>
      <c r="IM1197" s="31"/>
      <c r="IN1197" s="29"/>
      <c r="IO1197" s="29"/>
      <c r="IP1197" s="29"/>
      <c r="IQ1197" s="29"/>
      <c r="IR1197" s="32"/>
      <c r="IS1197" s="30"/>
      <c r="IT1197" s="31"/>
      <c r="IU1197" s="29"/>
      <c r="IV1197" s="29"/>
    </row>
    <row r="1198" spans="1:256" hidden="1" outlineLevel="2" x14ac:dyDescent="0.25">
      <c r="A1198" s="30" t="s">
        <v>1338</v>
      </c>
      <c r="B1198" s="31">
        <v>37053</v>
      </c>
      <c r="C1198" s="29" t="s">
        <v>1794</v>
      </c>
      <c r="D1198" s="29" t="s">
        <v>1717</v>
      </c>
      <c r="E1198" s="29"/>
      <c r="F1198" s="29" t="s">
        <v>1729</v>
      </c>
      <c r="G1198" s="32">
        <v>0</v>
      </c>
      <c r="H1198" s="30"/>
      <c r="I1198" s="31"/>
      <c r="J1198" s="29"/>
      <c r="K1198" s="29"/>
      <c r="L1198" s="29"/>
      <c r="M1198" s="29"/>
      <c r="N1198" s="32"/>
      <c r="O1198" s="30"/>
      <c r="P1198" s="31"/>
      <c r="Q1198" s="29"/>
      <c r="R1198" s="29"/>
      <c r="S1198" s="29"/>
      <c r="T1198" s="29"/>
      <c r="U1198" s="32"/>
      <c r="V1198" s="30"/>
      <c r="W1198" s="31"/>
      <c r="X1198" s="29"/>
      <c r="Y1198" s="29"/>
      <c r="Z1198" s="29"/>
      <c r="AA1198" s="29"/>
      <c r="AB1198" s="32"/>
      <c r="AC1198" s="30"/>
      <c r="AD1198" s="31"/>
      <c r="AE1198" s="29"/>
      <c r="AF1198" s="29"/>
      <c r="AG1198" s="29"/>
      <c r="AH1198" s="29"/>
      <c r="AI1198" s="32"/>
      <c r="AJ1198" s="30"/>
      <c r="AK1198" s="31"/>
      <c r="AL1198" s="29"/>
      <c r="AM1198" s="29"/>
      <c r="AN1198" s="29"/>
      <c r="AO1198" s="29"/>
      <c r="AP1198" s="32"/>
      <c r="AQ1198" s="30"/>
      <c r="AR1198" s="31"/>
      <c r="AS1198" s="29"/>
      <c r="AT1198" s="29"/>
      <c r="AU1198" s="29"/>
      <c r="AV1198" s="29"/>
      <c r="AW1198" s="32"/>
      <c r="AX1198" s="30"/>
      <c r="AY1198" s="31"/>
      <c r="AZ1198" s="29"/>
      <c r="BA1198" s="29"/>
      <c r="BB1198" s="29"/>
      <c r="BC1198" s="29"/>
      <c r="BD1198" s="32"/>
      <c r="BE1198" s="30"/>
      <c r="BF1198" s="31"/>
      <c r="BG1198" s="29"/>
      <c r="BH1198" s="29"/>
      <c r="BI1198" s="29"/>
      <c r="BJ1198" s="29"/>
      <c r="BK1198" s="32"/>
      <c r="BL1198" s="30"/>
      <c r="BM1198" s="31"/>
      <c r="BN1198" s="29"/>
      <c r="BO1198" s="29"/>
      <c r="BP1198" s="29"/>
      <c r="BQ1198" s="29"/>
      <c r="BR1198" s="32"/>
      <c r="BS1198" s="30"/>
      <c r="BT1198" s="31"/>
      <c r="BU1198" s="29"/>
      <c r="BV1198" s="29"/>
      <c r="BW1198" s="29"/>
      <c r="BX1198" s="29"/>
      <c r="BY1198" s="32"/>
      <c r="BZ1198" s="30"/>
      <c r="CA1198" s="31"/>
      <c r="CB1198" s="29"/>
      <c r="CC1198" s="29"/>
      <c r="CD1198" s="29"/>
      <c r="CE1198" s="29"/>
      <c r="CF1198" s="32"/>
      <c r="CG1198" s="30"/>
      <c r="CH1198" s="31"/>
      <c r="CI1198" s="29"/>
      <c r="CJ1198" s="29"/>
      <c r="CK1198" s="29"/>
      <c r="CL1198" s="29"/>
      <c r="CM1198" s="32"/>
      <c r="CN1198" s="30"/>
      <c r="CO1198" s="31"/>
      <c r="CP1198" s="29"/>
      <c r="CQ1198" s="29"/>
      <c r="CR1198" s="29"/>
      <c r="CS1198" s="29"/>
      <c r="CT1198" s="32"/>
      <c r="CU1198" s="30"/>
      <c r="CV1198" s="31"/>
      <c r="CW1198" s="29"/>
      <c r="CX1198" s="29"/>
      <c r="CY1198" s="29"/>
      <c r="CZ1198" s="29"/>
      <c r="DA1198" s="32"/>
      <c r="DB1198" s="30"/>
      <c r="DC1198" s="31"/>
      <c r="DD1198" s="29"/>
      <c r="DE1198" s="29"/>
      <c r="DF1198" s="29"/>
      <c r="DG1198" s="29"/>
      <c r="DH1198" s="32"/>
      <c r="DI1198" s="30"/>
      <c r="DJ1198" s="31"/>
      <c r="DK1198" s="29"/>
      <c r="DL1198" s="29"/>
      <c r="DM1198" s="29"/>
      <c r="DN1198" s="29"/>
      <c r="DO1198" s="32"/>
      <c r="DP1198" s="30"/>
      <c r="DQ1198" s="31"/>
      <c r="DR1198" s="29"/>
      <c r="DS1198" s="29"/>
      <c r="DT1198" s="29"/>
      <c r="DU1198" s="29"/>
      <c r="DV1198" s="32"/>
      <c r="DW1198" s="30"/>
      <c r="DX1198" s="31"/>
      <c r="DY1198" s="29"/>
      <c r="DZ1198" s="29"/>
      <c r="EA1198" s="29"/>
      <c r="EB1198" s="29"/>
      <c r="EC1198" s="32"/>
      <c r="ED1198" s="30"/>
      <c r="EE1198" s="31"/>
      <c r="EF1198" s="29"/>
      <c r="EG1198" s="29"/>
      <c r="EH1198" s="29"/>
      <c r="EI1198" s="29"/>
      <c r="EJ1198" s="32"/>
      <c r="EK1198" s="30"/>
      <c r="EL1198" s="31"/>
      <c r="EM1198" s="29"/>
      <c r="EN1198" s="29"/>
      <c r="EO1198" s="29"/>
      <c r="EP1198" s="29"/>
      <c r="EQ1198" s="32"/>
      <c r="ER1198" s="30"/>
      <c r="ES1198" s="31"/>
      <c r="ET1198" s="29"/>
      <c r="EU1198" s="29"/>
      <c r="EV1198" s="29"/>
      <c r="EW1198" s="29"/>
      <c r="EX1198" s="32"/>
      <c r="EY1198" s="30"/>
      <c r="EZ1198" s="31"/>
      <c r="FA1198" s="29"/>
      <c r="FB1198" s="29"/>
      <c r="FC1198" s="29"/>
      <c r="FD1198" s="29"/>
      <c r="FE1198" s="32"/>
      <c r="FF1198" s="30"/>
      <c r="FG1198" s="31"/>
      <c r="FH1198" s="29"/>
      <c r="FI1198" s="29"/>
      <c r="FJ1198" s="29"/>
      <c r="FK1198" s="29"/>
      <c r="FL1198" s="32"/>
      <c r="FM1198" s="30"/>
      <c r="FN1198" s="31"/>
      <c r="FO1198" s="29"/>
      <c r="FP1198" s="29"/>
      <c r="FQ1198" s="29"/>
      <c r="FR1198" s="29"/>
      <c r="FS1198" s="32"/>
      <c r="FT1198" s="30"/>
      <c r="FU1198" s="31"/>
      <c r="FV1198" s="29"/>
      <c r="FW1198" s="29"/>
      <c r="FX1198" s="29"/>
      <c r="FY1198" s="29"/>
      <c r="FZ1198" s="32"/>
      <c r="GA1198" s="30"/>
      <c r="GB1198" s="31"/>
      <c r="GC1198" s="29"/>
      <c r="GD1198" s="29"/>
      <c r="GE1198" s="29"/>
      <c r="GF1198" s="29"/>
      <c r="GG1198" s="32"/>
      <c r="GH1198" s="30"/>
      <c r="GI1198" s="31"/>
      <c r="GJ1198" s="29"/>
      <c r="GK1198" s="29"/>
      <c r="GL1198" s="29"/>
      <c r="GM1198" s="29"/>
      <c r="GN1198" s="32"/>
      <c r="GO1198" s="30"/>
      <c r="GP1198" s="31"/>
      <c r="GQ1198" s="29"/>
      <c r="GR1198" s="29"/>
      <c r="GS1198" s="29"/>
      <c r="GT1198" s="29"/>
      <c r="GU1198" s="32"/>
      <c r="GV1198" s="30"/>
      <c r="GW1198" s="31"/>
      <c r="GX1198" s="29"/>
      <c r="GY1198" s="29"/>
      <c r="GZ1198" s="29"/>
      <c r="HA1198" s="29"/>
      <c r="HB1198" s="32"/>
      <c r="HC1198" s="30"/>
      <c r="HD1198" s="31"/>
      <c r="HE1198" s="29"/>
      <c r="HF1198" s="29"/>
      <c r="HG1198" s="29"/>
      <c r="HH1198" s="29"/>
      <c r="HI1198" s="32"/>
      <c r="HJ1198" s="30"/>
      <c r="HK1198" s="31"/>
      <c r="HL1198" s="29"/>
      <c r="HM1198" s="29"/>
      <c r="HN1198" s="29"/>
      <c r="HO1198" s="29"/>
      <c r="HP1198" s="32"/>
      <c r="HQ1198" s="30"/>
      <c r="HR1198" s="31"/>
      <c r="HS1198" s="29"/>
      <c r="HT1198" s="29"/>
      <c r="HU1198" s="29"/>
      <c r="HV1198" s="29"/>
      <c r="HW1198" s="32"/>
      <c r="HX1198" s="30"/>
      <c r="HY1198" s="31"/>
      <c r="HZ1198" s="29"/>
      <c r="IA1198" s="29"/>
      <c r="IB1198" s="29"/>
      <c r="IC1198" s="29"/>
      <c r="ID1198" s="32"/>
      <c r="IE1198" s="30"/>
      <c r="IF1198" s="31"/>
      <c r="IG1198" s="29"/>
      <c r="IH1198" s="29"/>
      <c r="II1198" s="29"/>
      <c r="IJ1198" s="29"/>
      <c r="IK1198" s="32"/>
      <c r="IL1198" s="30"/>
      <c r="IM1198" s="31"/>
      <c r="IN1198" s="29"/>
      <c r="IO1198" s="29"/>
      <c r="IP1198" s="29"/>
      <c r="IQ1198" s="29"/>
      <c r="IR1198" s="32"/>
      <c r="IS1198" s="30"/>
      <c r="IT1198" s="31"/>
      <c r="IU1198" s="29"/>
      <c r="IV1198" s="29"/>
    </row>
    <row r="1199" spans="1:256" hidden="1" outlineLevel="2" x14ac:dyDescent="0.25">
      <c r="A1199" s="30" t="s">
        <v>1339</v>
      </c>
      <c r="B1199" s="31">
        <v>37053</v>
      </c>
      <c r="C1199" s="29" t="s">
        <v>1798</v>
      </c>
      <c r="D1199" s="29" t="s">
        <v>1717</v>
      </c>
      <c r="E1199" s="29"/>
      <c r="F1199" s="29" t="s">
        <v>1729</v>
      </c>
      <c r="G1199" s="32">
        <v>0</v>
      </c>
      <c r="H1199" s="30"/>
      <c r="I1199" s="31"/>
      <c r="J1199" s="29"/>
      <c r="K1199" s="29"/>
      <c r="L1199" s="29"/>
      <c r="M1199" s="29"/>
      <c r="N1199" s="32"/>
      <c r="O1199" s="30"/>
      <c r="P1199" s="31"/>
      <c r="Q1199" s="29"/>
      <c r="R1199" s="29"/>
      <c r="S1199" s="29"/>
      <c r="T1199" s="29"/>
      <c r="U1199" s="32"/>
      <c r="V1199" s="30"/>
      <c r="W1199" s="31"/>
      <c r="X1199" s="29"/>
      <c r="Y1199" s="29"/>
      <c r="Z1199" s="29"/>
      <c r="AA1199" s="29"/>
      <c r="AB1199" s="32"/>
      <c r="AC1199" s="30"/>
      <c r="AD1199" s="31"/>
      <c r="AE1199" s="29"/>
      <c r="AF1199" s="29"/>
      <c r="AG1199" s="29"/>
      <c r="AH1199" s="29"/>
      <c r="AI1199" s="32"/>
      <c r="AJ1199" s="30"/>
      <c r="AK1199" s="31"/>
      <c r="AL1199" s="29"/>
      <c r="AM1199" s="29"/>
      <c r="AN1199" s="29"/>
      <c r="AO1199" s="29"/>
      <c r="AP1199" s="32"/>
      <c r="AQ1199" s="30"/>
      <c r="AR1199" s="31"/>
      <c r="AS1199" s="29"/>
      <c r="AT1199" s="29"/>
      <c r="AU1199" s="29"/>
      <c r="AV1199" s="29"/>
      <c r="AW1199" s="32"/>
      <c r="AX1199" s="30"/>
      <c r="AY1199" s="31"/>
      <c r="AZ1199" s="29"/>
      <c r="BA1199" s="29"/>
      <c r="BB1199" s="29"/>
      <c r="BC1199" s="29"/>
      <c r="BD1199" s="32"/>
      <c r="BE1199" s="30"/>
      <c r="BF1199" s="31"/>
      <c r="BG1199" s="29"/>
      <c r="BH1199" s="29"/>
      <c r="BI1199" s="29"/>
      <c r="BJ1199" s="29"/>
      <c r="BK1199" s="32"/>
      <c r="BL1199" s="30"/>
      <c r="BM1199" s="31"/>
      <c r="BN1199" s="29"/>
      <c r="BO1199" s="29"/>
      <c r="BP1199" s="29"/>
      <c r="BQ1199" s="29"/>
      <c r="BR1199" s="32"/>
      <c r="BS1199" s="30"/>
      <c r="BT1199" s="31"/>
      <c r="BU1199" s="29"/>
      <c r="BV1199" s="29"/>
      <c r="BW1199" s="29"/>
      <c r="BX1199" s="29"/>
      <c r="BY1199" s="32"/>
      <c r="BZ1199" s="30"/>
      <c r="CA1199" s="31"/>
      <c r="CB1199" s="29"/>
      <c r="CC1199" s="29"/>
      <c r="CD1199" s="29"/>
      <c r="CE1199" s="29"/>
      <c r="CF1199" s="32"/>
      <c r="CG1199" s="30"/>
      <c r="CH1199" s="31"/>
      <c r="CI1199" s="29"/>
      <c r="CJ1199" s="29"/>
      <c r="CK1199" s="29"/>
      <c r="CL1199" s="29"/>
      <c r="CM1199" s="32"/>
      <c r="CN1199" s="30"/>
      <c r="CO1199" s="31"/>
      <c r="CP1199" s="29"/>
      <c r="CQ1199" s="29"/>
      <c r="CR1199" s="29"/>
      <c r="CS1199" s="29"/>
      <c r="CT1199" s="32"/>
      <c r="CU1199" s="30"/>
      <c r="CV1199" s="31"/>
      <c r="CW1199" s="29"/>
      <c r="CX1199" s="29"/>
      <c r="CY1199" s="29"/>
      <c r="CZ1199" s="29"/>
      <c r="DA1199" s="32"/>
      <c r="DB1199" s="30"/>
      <c r="DC1199" s="31"/>
      <c r="DD1199" s="29"/>
      <c r="DE1199" s="29"/>
      <c r="DF1199" s="29"/>
      <c r="DG1199" s="29"/>
      <c r="DH1199" s="32"/>
      <c r="DI1199" s="30"/>
      <c r="DJ1199" s="31"/>
      <c r="DK1199" s="29"/>
      <c r="DL1199" s="29"/>
      <c r="DM1199" s="29"/>
      <c r="DN1199" s="29"/>
      <c r="DO1199" s="32"/>
      <c r="DP1199" s="30"/>
      <c r="DQ1199" s="31"/>
      <c r="DR1199" s="29"/>
      <c r="DS1199" s="29"/>
      <c r="DT1199" s="29"/>
      <c r="DU1199" s="29"/>
      <c r="DV1199" s="32"/>
      <c r="DW1199" s="30"/>
      <c r="DX1199" s="31"/>
      <c r="DY1199" s="29"/>
      <c r="DZ1199" s="29"/>
      <c r="EA1199" s="29"/>
      <c r="EB1199" s="29"/>
      <c r="EC1199" s="32"/>
      <c r="ED1199" s="30"/>
      <c r="EE1199" s="31"/>
      <c r="EF1199" s="29"/>
      <c r="EG1199" s="29"/>
      <c r="EH1199" s="29"/>
      <c r="EI1199" s="29"/>
      <c r="EJ1199" s="32"/>
      <c r="EK1199" s="30"/>
      <c r="EL1199" s="31"/>
      <c r="EM1199" s="29"/>
      <c r="EN1199" s="29"/>
      <c r="EO1199" s="29"/>
      <c r="EP1199" s="29"/>
      <c r="EQ1199" s="32"/>
      <c r="ER1199" s="30"/>
      <c r="ES1199" s="31"/>
      <c r="ET1199" s="29"/>
      <c r="EU1199" s="29"/>
      <c r="EV1199" s="29"/>
      <c r="EW1199" s="29"/>
      <c r="EX1199" s="32"/>
      <c r="EY1199" s="30"/>
      <c r="EZ1199" s="31"/>
      <c r="FA1199" s="29"/>
      <c r="FB1199" s="29"/>
      <c r="FC1199" s="29"/>
      <c r="FD1199" s="29"/>
      <c r="FE1199" s="32"/>
      <c r="FF1199" s="30"/>
      <c r="FG1199" s="31"/>
      <c r="FH1199" s="29"/>
      <c r="FI1199" s="29"/>
      <c r="FJ1199" s="29"/>
      <c r="FK1199" s="29"/>
      <c r="FL1199" s="32"/>
      <c r="FM1199" s="30"/>
      <c r="FN1199" s="31"/>
      <c r="FO1199" s="29"/>
      <c r="FP1199" s="29"/>
      <c r="FQ1199" s="29"/>
      <c r="FR1199" s="29"/>
      <c r="FS1199" s="32"/>
      <c r="FT1199" s="30"/>
      <c r="FU1199" s="31"/>
      <c r="FV1199" s="29"/>
      <c r="FW1199" s="29"/>
      <c r="FX1199" s="29"/>
      <c r="FY1199" s="29"/>
      <c r="FZ1199" s="32"/>
      <c r="GA1199" s="30"/>
      <c r="GB1199" s="31"/>
      <c r="GC1199" s="29"/>
      <c r="GD1199" s="29"/>
      <c r="GE1199" s="29"/>
      <c r="GF1199" s="29"/>
      <c r="GG1199" s="32"/>
      <c r="GH1199" s="30"/>
      <c r="GI1199" s="31"/>
      <c r="GJ1199" s="29"/>
      <c r="GK1199" s="29"/>
      <c r="GL1199" s="29"/>
      <c r="GM1199" s="29"/>
      <c r="GN1199" s="32"/>
      <c r="GO1199" s="30"/>
      <c r="GP1199" s="31"/>
      <c r="GQ1199" s="29"/>
      <c r="GR1199" s="29"/>
      <c r="GS1199" s="29"/>
      <c r="GT1199" s="29"/>
      <c r="GU1199" s="32"/>
      <c r="GV1199" s="30"/>
      <c r="GW1199" s="31"/>
      <c r="GX1199" s="29"/>
      <c r="GY1199" s="29"/>
      <c r="GZ1199" s="29"/>
      <c r="HA1199" s="29"/>
      <c r="HB1199" s="32"/>
      <c r="HC1199" s="30"/>
      <c r="HD1199" s="31"/>
      <c r="HE1199" s="29"/>
      <c r="HF1199" s="29"/>
      <c r="HG1199" s="29"/>
      <c r="HH1199" s="29"/>
      <c r="HI1199" s="32"/>
      <c r="HJ1199" s="30"/>
      <c r="HK1199" s="31"/>
      <c r="HL1199" s="29"/>
      <c r="HM1199" s="29"/>
      <c r="HN1199" s="29"/>
      <c r="HO1199" s="29"/>
      <c r="HP1199" s="32"/>
      <c r="HQ1199" s="30"/>
      <c r="HR1199" s="31"/>
      <c r="HS1199" s="29"/>
      <c r="HT1199" s="29"/>
      <c r="HU1199" s="29"/>
      <c r="HV1199" s="29"/>
      <c r="HW1199" s="32"/>
      <c r="HX1199" s="30"/>
      <c r="HY1199" s="31"/>
      <c r="HZ1199" s="29"/>
      <c r="IA1199" s="29"/>
      <c r="IB1199" s="29"/>
      <c r="IC1199" s="29"/>
      <c r="ID1199" s="32"/>
      <c r="IE1199" s="30"/>
      <c r="IF1199" s="31"/>
      <c r="IG1199" s="29"/>
      <c r="IH1199" s="29"/>
      <c r="II1199" s="29"/>
      <c r="IJ1199" s="29"/>
      <c r="IK1199" s="32"/>
      <c r="IL1199" s="30"/>
      <c r="IM1199" s="31"/>
      <c r="IN1199" s="29"/>
      <c r="IO1199" s="29"/>
      <c r="IP1199" s="29"/>
      <c r="IQ1199" s="29"/>
      <c r="IR1199" s="32"/>
      <c r="IS1199" s="30"/>
      <c r="IT1199" s="31"/>
      <c r="IU1199" s="29"/>
      <c r="IV1199" s="29"/>
    </row>
    <row r="1200" spans="1:256" hidden="1" outlineLevel="2" x14ac:dyDescent="0.25">
      <c r="A1200" s="30" t="s">
        <v>1340</v>
      </c>
      <c r="B1200" s="31">
        <v>37053</v>
      </c>
      <c r="C1200" s="29" t="s">
        <v>1794</v>
      </c>
      <c r="D1200" s="29" t="s">
        <v>1717</v>
      </c>
      <c r="E1200" s="29"/>
      <c r="F1200" s="29" t="s">
        <v>1729</v>
      </c>
      <c r="G1200" s="32">
        <v>0</v>
      </c>
      <c r="H1200" s="30"/>
      <c r="I1200" s="31"/>
      <c r="J1200" s="29"/>
      <c r="K1200" s="29"/>
      <c r="L1200" s="29"/>
      <c r="M1200" s="29"/>
      <c r="N1200" s="32"/>
      <c r="O1200" s="30"/>
      <c r="P1200" s="31"/>
      <c r="Q1200" s="29"/>
      <c r="R1200" s="29"/>
      <c r="S1200" s="29"/>
      <c r="T1200" s="29"/>
      <c r="U1200" s="32"/>
      <c r="V1200" s="30"/>
      <c r="W1200" s="31"/>
      <c r="X1200" s="29"/>
      <c r="Y1200" s="29"/>
      <c r="Z1200" s="29"/>
      <c r="AA1200" s="29"/>
      <c r="AB1200" s="32"/>
      <c r="AC1200" s="30"/>
      <c r="AD1200" s="31"/>
      <c r="AE1200" s="29"/>
      <c r="AF1200" s="29"/>
      <c r="AG1200" s="29"/>
      <c r="AH1200" s="29"/>
      <c r="AI1200" s="32"/>
      <c r="AJ1200" s="30"/>
      <c r="AK1200" s="31"/>
      <c r="AL1200" s="29"/>
      <c r="AM1200" s="29"/>
      <c r="AN1200" s="29"/>
      <c r="AO1200" s="29"/>
      <c r="AP1200" s="32"/>
      <c r="AQ1200" s="30"/>
      <c r="AR1200" s="31"/>
      <c r="AS1200" s="29"/>
      <c r="AT1200" s="29"/>
      <c r="AU1200" s="29"/>
      <c r="AV1200" s="29"/>
      <c r="AW1200" s="32"/>
      <c r="AX1200" s="30"/>
      <c r="AY1200" s="31"/>
      <c r="AZ1200" s="29"/>
      <c r="BA1200" s="29"/>
      <c r="BB1200" s="29"/>
      <c r="BC1200" s="29"/>
      <c r="BD1200" s="32"/>
      <c r="BE1200" s="30"/>
      <c r="BF1200" s="31"/>
      <c r="BG1200" s="29"/>
      <c r="BH1200" s="29"/>
      <c r="BI1200" s="29"/>
      <c r="BJ1200" s="29"/>
      <c r="BK1200" s="32"/>
      <c r="BL1200" s="30"/>
      <c r="BM1200" s="31"/>
      <c r="BN1200" s="29"/>
      <c r="BO1200" s="29"/>
      <c r="BP1200" s="29"/>
      <c r="BQ1200" s="29"/>
      <c r="BR1200" s="32"/>
      <c r="BS1200" s="30"/>
      <c r="BT1200" s="31"/>
      <c r="BU1200" s="29"/>
      <c r="BV1200" s="29"/>
      <c r="BW1200" s="29"/>
      <c r="BX1200" s="29"/>
      <c r="BY1200" s="32"/>
      <c r="BZ1200" s="30"/>
      <c r="CA1200" s="31"/>
      <c r="CB1200" s="29"/>
      <c r="CC1200" s="29"/>
      <c r="CD1200" s="29"/>
      <c r="CE1200" s="29"/>
      <c r="CF1200" s="32"/>
      <c r="CG1200" s="30"/>
      <c r="CH1200" s="31"/>
      <c r="CI1200" s="29"/>
      <c r="CJ1200" s="29"/>
      <c r="CK1200" s="29"/>
      <c r="CL1200" s="29"/>
      <c r="CM1200" s="32"/>
      <c r="CN1200" s="30"/>
      <c r="CO1200" s="31"/>
      <c r="CP1200" s="29"/>
      <c r="CQ1200" s="29"/>
      <c r="CR1200" s="29"/>
      <c r="CS1200" s="29"/>
      <c r="CT1200" s="32"/>
      <c r="CU1200" s="30"/>
      <c r="CV1200" s="31"/>
      <c r="CW1200" s="29"/>
      <c r="CX1200" s="29"/>
      <c r="CY1200" s="29"/>
      <c r="CZ1200" s="29"/>
      <c r="DA1200" s="32"/>
      <c r="DB1200" s="30"/>
      <c r="DC1200" s="31"/>
      <c r="DD1200" s="29"/>
      <c r="DE1200" s="29"/>
      <c r="DF1200" s="29"/>
      <c r="DG1200" s="29"/>
      <c r="DH1200" s="32"/>
      <c r="DI1200" s="30"/>
      <c r="DJ1200" s="31"/>
      <c r="DK1200" s="29"/>
      <c r="DL1200" s="29"/>
      <c r="DM1200" s="29"/>
      <c r="DN1200" s="29"/>
      <c r="DO1200" s="32"/>
      <c r="DP1200" s="30"/>
      <c r="DQ1200" s="31"/>
      <c r="DR1200" s="29"/>
      <c r="DS1200" s="29"/>
      <c r="DT1200" s="29"/>
      <c r="DU1200" s="29"/>
      <c r="DV1200" s="32"/>
      <c r="DW1200" s="30"/>
      <c r="DX1200" s="31"/>
      <c r="DY1200" s="29"/>
      <c r="DZ1200" s="29"/>
      <c r="EA1200" s="29"/>
      <c r="EB1200" s="29"/>
      <c r="EC1200" s="32"/>
      <c r="ED1200" s="30"/>
      <c r="EE1200" s="31"/>
      <c r="EF1200" s="29"/>
      <c r="EG1200" s="29"/>
      <c r="EH1200" s="29"/>
      <c r="EI1200" s="29"/>
      <c r="EJ1200" s="32"/>
      <c r="EK1200" s="30"/>
      <c r="EL1200" s="31"/>
      <c r="EM1200" s="29"/>
      <c r="EN1200" s="29"/>
      <c r="EO1200" s="29"/>
      <c r="EP1200" s="29"/>
      <c r="EQ1200" s="32"/>
      <c r="ER1200" s="30"/>
      <c r="ES1200" s="31"/>
      <c r="ET1200" s="29"/>
      <c r="EU1200" s="29"/>
      <c r="EV1200" s="29"/>
      <c r="EW1200" s="29"/>
      <c r="EX1200" s="32"/>
      <c r="EY1200" s="30"/>
      <c r="EZ1200" s="31"/>
      <c r="FA1200" s="29"/>
      <c r="FB1200" s="29"/>
      <c r="FC1200" s="29"/>
      <c r="FD1200" s="29"/>
      <c r="FE1200" s="32"/>
      <c r="FF1200" s="30"/>
      <c r="FG1200" s="31"/>
      <c r="FH1200" s="29"/>
      <c r="FI1200" s="29"/>
      <c r="FJ1200" s="29"/>
      <c r="FK1200" s="29"/>
      <c r="FL1200" s="32"/>
      <c r="FM1200" s="30"/>
      <c r="FN1200" s="31"/>
      <c r="FO1200" s="29"/>
      <c r="FP1200" s="29"/>
      <c r="FQ1200" s="29"/>
      <c r="FR1200" s="29"/>
      <c r="FS1200" s="32"/>
      <c r="FT1200" s="30"/>
      <c r="FU1200" s="31"/>
      <c r="FV1200" s="29"/>
      <c r="FW1200" s="29"/>
      <c r="FX1200" s="29"/>
      <c r="FY1200" s="29"/>
      <c r="FZ1200" s="32"/>
      <c r="GA1200" s="30"/>
      <c r="GB1200" s="31"/>
      <c r="GC1200" s="29"/>
      <c r="GD1200" s="29"/>
      <c r="GE1200" s="29"/>
      <c r="GF1200" s="29"/>
      <c r="GG1200" s="32"/>
      <c r="GH1200" s="30"/>
      <c r="GI1200" s="31"/>
      <c r="GJ1200" s="29"/>
      <c r="GK1200" s="29"/>
      <c r="GL1200" s="29"/>
      <c r="GM1200" s="29"/>
      <c r="GN1200" s="32"/>
      <c r="GO1200" s="30"/>
      <c r="GP1200" s="31"/>
      <c r="GQ1200" s="29"/>
      <c r="GR1200" s="29"/>
      <c r="GS1200" s="29"/>
      <c r="GT1200" s="29"/>
      <c r="GU1200" s="32"/>
      <c r="GV1200" s="30"/>
      <c r="GW1200" s="31"/>
      <c r="GX1200" s="29"/>
      <c r="GY1200" s="29"/>
      <c r="GZ1200" s="29"/>
      <c r="HA1200" s="29"/>
      <c r="HB1200" s="32"/>
      <c r="HC1200" s="30"/>
      <c r="HD1200" s="31"/>
      <c r="HE1200" s="29"/>
      <c r="HF1200" s="29"/>
      <c r="HG1200" s="29"/>
      <c r="HH1200" s="29"/>
      <c r="HI1200" s="32"/>
      <c r="HJ1200" s="30"/>
      <c r="HK1200" s="31"/>
      <c r="HL1200" s="29"/>
      <c r="HM1200" s="29"/>
      <c r="HN1200" s="29"/>
      <c r="HO1200" s="29"/>
      <c r="HP1200" s="32"/>
      <c r="HQ1200" s="30"/>
      <c r="HR1200" s="31"/>
      <c r="HS1200" s="29"/>
      <c r="HT1200" s="29"/>
      <c r="HU1200" s="29"/>
      <c r="HV1200" s="29"/>
      <c r="HW1200" s="32"/>
      <c r="HX1200" s="30"/>
      <c r="HY1200" s="31"/>
      <c r="HZ1200" s="29"/>
      <c r="IA1200" s="29"/>
      <c r="IB1200" s="29"/>
      <c r="IC1200" s="29"/>
      <c r="ID1200" s="32"/>
      <c r="IE1200" s="30"/>
      <c r="IF1200" s="31"/>
      <c r="IG1200" s="29"/>
      <c r="IH1200" s="29"/>
      <c r="II1200" s="29"/>
      <c r="IJ1200" s="29"/>
      <c r="IK1200" s="32"/>
      <c r="IL1200" s="30"/>
      <c r="IM1200" s="31"/>
      <c r="IN1200" s="29"/>
      <c r="IO1200" s="29"/>
      <c r="IP1200" s="29"/>
      <c r="IQ1200" s="29"/>
      <c r="IR1200" s="32"/>
      <c r="IS1200" s="30"/>
      <c r="IT1200" s="31"/>
      <c r="IU1200" s="29"/>
      <c r="IV1200" s="29"/>
    </row>
    <row r="1201" spans="1:256" hidden="1" outlineLevel="2" x14ac:dyDescent="0.25">
      <c r="A1201" s="30" t="s">
        <v>1341</v>
      </c>
      <c r="B1201" s="31">
        <v>37053</v>
      </c>
      <c r="C1201" s="29" t="s">
        <v>1799</v>
      </c>
      <c r="D1201" s="29" t="s">
        <v>1717</v>
      </c>
      <c r="E1201" s="29"/>
      <c r="F1201" s="29" t="s">
        <v>1729</v>
      </c>
      <c r="G1201" s="32">
        <v>0</v>
      </c>
      <c r="H1201" s="30"/>
      <c r="I1201" s="31"/>
      <c r="J1201" s="29"/>
      <c r="K1201" s="29"/>
      <c r="L1201" s="29"/>
      <c r="M1201" s="29"/>
      <c r="N1201" s="32"/>
      <c r="O1201" s="30"/>
      <c r="P1201" s="31"/>
      <c r="Q1201" s="29"/>
      <c r="R1201" s="29"/>
      <c r="S1201" s="29"/>
      <c r="T1201" s="29"/>
      <c r="U1201" s="32"/>
      <c r="V1201" s="30"/>
      <c r="W1201" s="31"/>
      <c r="X1201" s="29"/>
      <c r="Y1201" s="29"/>
      <c r="Z1201" s="29"/>
      <c r="AA1201" s="29"/>
      <c r="AB1201" s="32"/>
      <c r="AC1201" s="30"/>
      <c r="AD1201" s="31"/>
      <c r="AE1201" s="29"/>
      <c r="AF1201" s="29"/>
      <c r="AG1201" s="29"/>
      <c r="AH1201" s="29"/>
      <c r="AI1201" s="32"/>
      <c r="AJ1201" s="30"/>
      <c r="AK1201" s="31"/>
      <c r="AL1201" s="29"/>
      <c r="AM1201" s="29"/>
      <c r="AN1201" s="29"/>
      <c r="AO1201" s="29"/>
      <c r="AP1201" s="32"/>
      <c r="AQ1201" s="30"/>
      <c r="AR1201" s="31"/>
      <c r="AS1201" s="29"/>
      <c r="AT1201" s="29"/>
      <c r="AU1201" s="29"/>
      <c r="AV1201" s="29"/>
      <c r="AW1201" s="32"/>
      <c r="AX1201" s="30"/>
      <c r="AY1201" s="31"/>
      <c r="AZ1201" s="29"/>
      <c r="BA1201" s="29"/>
      <c r="BB1201" s="29"/>
      <c r="BC1201" s="29"/>
      <c r="BD1201" s="32"/>
      <c r="BE1201" s="30"/>
      <c r="BF1201" s="31"/>
      <c r="BG1201" s="29"/>
      <c r="BH1201" s="29"/>
      <c r="BI1201" s="29"/>
      <c r="BJ1201" s="29"/>
      <c r="BK1201" s="32"/>
      <c r="BL1201" s="30"/>
      <c r="BM1201" s="31"/>
      <c r="BN1201" s="29"/>
      <c r="BO1201" s="29"/>
      <c r="BP1201" s="29"/>
      <c r="BQ1201" s="29"/>
      <c r="BR1201" s="32"/>
      <c r="BS1201" s="30"/>
      <c r="BT1201" s="31"/>
      <c r="BU1201" s="29"/>
      <c r="BV1201" s="29"/>
      <c r="BW1201" s="29"/>
      <c r="BX1201" s="29"/>
      <c r="BY1201" s="32"/>
      <c r="BZ1201" s="30"/>
      <c r="CA1201" s="31"/>
      <c r="CB1201" s="29"/>
      <c r="CC1201" s="29"/>
      <c r="CD1201" s="29"/>
      <c r="CE1201" s="29"/>
      <c r="CF1201" s="32"/>
      <c r="CG1201" s="30"/>
      <c r="CH1201" s="31"/>
      <c r="CI1201" s="29"/>
      <c r="CJ1201" s="29"/>
      <c r="CK1201" s="29"/>
      <c r="CL1201" s="29"/>
      <c r="CM1201" s="32"/>
      <c r="CN1201" s="30"/>
      <c r="CO1201" s="31"/>
      <c r="CP1201" s="29"/>
      <c r="CQ1201" s="29"/>
      <c r="CR1201" s="29"/>
      <c r="CS1201" s="29"/>
      <c r="CT1201" s="32"/>
      <c r="CU1201" s="30"/>
      <c r="CV1201" s="31"/>
      <c r="CW1201" s="29"/>
      <c r="CX1201" s="29"/>
      <c r="CY1201" s="29"/>
      <c r="CZ1201" s="29"/>
      <c r="DA1201" s="32"/>
      <c r="DB1201" s="30"/>
      <c r="DC1201" s="31"/>
      <c r="DD1201" s="29"/>
      <c r="DE1201" s="29"/>
      <c r="DF1201" s="29"/>
      <c r="DG1201" s="29"/>
      <c r="DH1201" s="32"/>
      <c r="DI1201" s="30"/>
      <c r="DJ1201" s="31"/>
      <c r="DK1201" s="29"/>
      <c r="DL1201" s="29"/>
      <c r="DM1201" s="29"/>
      <c r="DN1201" s="29"/>
      <c r="DO1201" s="32"/>
      <c r="DP1201" s="30"/>
      <c r="DQ1201" s="31"/>
      <c r="DR1201" s="29"/>
      <c r="DS1201" s="29"/>
      <c r="DT1201" s="29"/>
      <c r="DU1201" s="29"/>
      <c r="DV1201" s="32"/>
      <c r="DW1201" s="30"/>
      <c r="DX1201" s="31"/>
      <c r="DY1201" s="29"/>
      <c r="DZ1201" s="29"/>
      <c r="EA1201" s="29"/>
      <c r="EB1201" s="29"/>
      <c r="EC1201" s="32"/>
      <c r="ED1201" s="30"/>
      <c r="EE1201" s="31"/>
      <c r="EF1201" s="29"/>
      <c r="EG1201" s="29"/>
      <c r="EH1201" s="29"/>
      <c r="EI1201" s="29"/>
      <c r="EJ1201" s="32"/>
      <c r="EK1201" s="30"/>
      <c r="EL1201" s="31"/>
      <c r="EM1201" s="29"/>
      <c r="EN1201" s="29"/>
      <c r="EO1201" s="29"/>
      <c r="EP1201" s="29"/>
      <c r="EQ1201" s="32"/>
      <c r="ER1201" s="30"/>
      <c r="ES1201" s="31"/>
      <c r="ET1201" s="29"/>
      <c r="EU1201" s="29"/>
      <c r="EV1201" s="29"/>
      <c r="EW1201" s="29"/>
      <c r="EX1201" s="32"/>
      <c r="EY1201" s="30"/>
      <c r="EZ1201" s="31"/>
      <c r="FA1201" s="29"/>
      <c r="FB1201" s="29"/>
      <c r="FC1201" s="29"/>
      <c r="FD1201" s="29"/>
      <c r="FE1201" s="32"/>
      <c r="FF1201" s="30"/>
      <c r="FG1201" s="31"/>
      <c r="FH1201" s="29"/>
      <c r="FI1201" s="29"/>
      <c r="FJ1201" s="29"/>
      <c r="FK1201" s="29"/>
      <c r="FL1201" s="32"/>
      <c r="FM1201" s="30"/>
      <c r="FN1201" s="31"/>
      <c r="FO1201" s="29"/>
      <c r="FP1201" s="29"/>
      <c r="FQ1201" s="29"/>
      <c r="FR1201" s="29"/>
      <c r="FS1201" s="32"/>
      <c r="FT1201" s="30"/>
      <c r="FU1201" s="31"/>
      <c r="FV1201" s="29"/>
      <c r="FW1201" s="29"/>
      <c r="FX1201" s="29"/>
      <c r="FY1201" s="29"/>
      <c r="FZ1201" s="32"/>
      <c r="GA1201" s="30"/>
      <c r="GB1201" s="31"/>
      <c r="GC1201" s="29"/>
      <c r="GD1201" s="29"/>
      <c r="GE1201" s="29"/>
      <c r="GF1201" s="29"/>
      <c r="GG1201" s="32"/>
      <c r="GH1201" s="30"/>
      <c r="GI1201" s="31"/>
      <c r="GJ1201" s="29"/>
      <c r="GK1201" s="29"/>
      <c r="GL1201" s="29"/>
      <c r="GM1201" s="29"/>
      <c r="GN1201" s="32"/>
      <c r="GO1201" s="30"/>
      <c r="GP1201" s="31"/>
      <c r="GQ1201" s="29"/>
      <c r="GR1201" s="29"/>
      <c r="GS1201" s="29"/>
      <c r="GT1201" s="29"/>
      <c r="GU1201" s="32"/>
      <c r="GV1201" s="30"/>
      <c r="GW1201" s="31"/>
      <c r="GX1201" s="29"/>
      <c r="GY1201" s="29"/>
      <c r="GZ1201" s="29"/>
      <c r="HA1201" s="29"/>
      <c r="HB1201" s="32"/>
      <c r="HC1201" s="30"/>
      <c r="HD1201" s="31"/>
      <c r="HE1201" s="29"/>
      <c r="HF1201" s="29"/>
      <c r="HG1201" s="29"/>
      <c r="HH1201" s="29"/>
      <c r="HI1201" s="32"/>
      <c r="HJ1201" s="30"/>
      <c r="HK1201" s="31"/>
      <c r="HL1201" s="29"/>
      <c r="HM1201" s="29"/>
      <c r="HN1201" s="29"/>
      <c r="HO1201" s="29"/>
      <c r="HP1201" s="32"/>
      <c r="HQ1201" s="30"/>
      <c r="HR1201" s="31"/>
      <c r="HS1201" s="29"/>
      <c r="HT1201" s="29"/>
      <c r="HU1201" s="29"/>
      <c r="HV1201" s="29"/>
      <c r="HW1201" s="32"/>
      <c r="HX1201" s="30"/>
      <c r="HY1201" s="31"/>
      <c r="HZ1201" s="29"/>
      <c r="IA1201" s="29"/>
      <c r="IB1201" s="29"/>
      <c r="IC1201" s="29"/>
      <c r="ID1201" s="32"/>
      <c r="IE1201" s="30"/>
      <c r="IF1201" s="31"/>
      <c r="IG1201" s="29"/>
      <c r="IH1201" s="29"/>
      <c r="II1201" s="29"/>
      <c r="IJ1201" s="29"/>
      <c r="IK1201" s="32"/>
      <c r="IL1201" s="30"/>
      <c r="IM1201" s="31"/>
      <c r="IN1201" s="29"/>
      <c r="IO1201" s="29"/>
      <c r="IP1201" s="29"/>
      <c r="IQ1201" s="29"/>
      <c r="IR1201" s="32"/>
      <c r="IS1201" s="30"/>
      <c r="IT1201" s="31"/>
      <c r="IU1201" s="29"/>
      <c r="IV1201" s="29"/>
    </row>
    <row r="1202" spans="1:256" hidden="1" outlineLevel="2" x14ac:dyDescent="0.25">
      <c r="A1202" s="30" t="s">
        <v>1342</v>
      </c>
      <c r="B1202" s="31">
        <v>37053</v>
      </c>
      <c r="C1202" s="29" t="s">
        <v>1800</v>
      </c>
      <c r="D1202" s="29" t="s">
        <v>1717</v>
      </c>
      <c r="E1202" s="29"/>
      <c r="F1202" s="29" t="s">
        <v>1729</v>
      </c>
      <c r="G1202" s="32">
        <v>0</v>
      </c>
      <c r="H1202" s="30"/>
      <c r="I1202" s="31"/>
      <c r="J1202" s="29"/>
      <c r="K1202" s="29"/>
      <c r="L1202" s="29"/>
      <c r="M1202" s="29"/>
      <c r="N1202" s="32"/>
      <c r="O1202" s="30"/>
      <c r="P1202" s="31"/>
      <c r="Q1202" s="29"/>
      <c r="R1202" s="29"/>
      <c r="S1202" s="29"/>
      <c r="T1202" s="29"/>
      <c r="U1202" s="32"/>
      <c r="V1202" s="30"/>
      <c r="W1202" s="31"/>
      <c r="X1202" s="29"/>
      <c r="Y1202" s="29"/>
      <c r="Z1202" s="29"/>
      <c r="AA1202" s="29"/>
      <c r="AB1202" s="32"/>
      <c r="AC1202" s="30"/>
      <c r="AD1202" s="31"/>
      <c r="AE1202" s="29"/>
      <c r="AF1202" s="29"/>
      <c r="AG1202" s="29"/>
      <c r="AH1202" s="29"/>
      <c r="AI1202" s="32"/>
      <c r="AJ1202" s="30"/>
      <c r="AK1202" s="31"/>
      <c r="AL1202" s="29"/>
      <c r="AM1202" s="29"/>
      <c r="AN1202" s="29"/>
      <c r="AO1202" s="29"/>
      <c r="AP1202" s="32"/>
      <c r="AQ1202" s="30"/>
      <c r="AR1202" s="31"/>
      <c r="AS1202" s="29"/>
      <c r="AT1202" s="29"/>
      <c r="AU1202" s="29"/>
      <c r="AV1202" s="29"/>
      <c r="AW1202" s="32"/>
      <c r="AX1202" s="30"/>
      <c r="AY1202" s="31"/>
      <c r="AZ1202" s="29"/>
      <c r="BA1202" s="29"/>
      <c r="BB1202" s="29"/>
      <c r="BC1202" s="29"/>
      <c r="BD1202" s="32"/>
      <c r="BE1202" s="30"/>
      <c r="BF1202" s="31"/>
      <c r="BG1202" s="29"/>
      <c r="BH1202" s="29"/>
      <c r="BI1202" s="29"/>
      <c r="BJ1202" s="29"/>
      <c r="BK1202" s="32"/>
      <c r="BL1202" s="30"/>
      <c r="BM1202" s="31"/>
      <c r="BN1202" s="29"/>
      <c r="BO1202" s="29"/>
      <c r="BP1202" s="29"/>
      <c r="BQ1202" s="29"/>
      <c r="BR1202" s="32"/>
      <c r="BS1202" s="30"/>
      <c r="BT1202" s="31"/>
      <c r="BU1202" s="29"/>
      <c r="BV1202" s="29"/>
      <c r="BW1202" s="29"/>
      <c r="BX1202" s="29"/>
      <c r="BY1202" s="32"/>
      <c r="BZ1202" s="30"/>
      <c r="CA1202" s="31"/>
      <c r="CB1202" s="29"/>
      <c r="CC1202" s="29"/>
      <c r="CD1202" s="29"/>
      <c r="CE1202" s="29"/>
      <c r="CF1202" s="32"/>
      <c r="CG1202" s="30"/>
      <c r="CH1202" s="31"/>
      <c r="CI1202" s="29"/>
      <c r="CJ1202" s="29"/>
      <c r="CK1202" s="29"/>
      <c r="CL1202" s="29"/>
      <c r="CM1202" s="32"/>
      <c r="CN1202" s="30"/>
      <c r="CO1202" s="31"/>
      <c r="CP1202" s="29"/>
      <c r="CQ1202" s="29"/>
      <c r="CR1202" s="29"/>
      <c r="CS1202" s="29"/>
      <c r="CT1202" s="32"/>
      <c r="CU1202" s="30"/>
      <c r="CV1202" s="31"/>
      <c r="CW1202" s="29"/>
      <c r="CX1202" s="29"/>
      <c r="CY1202" s="29"/>
      <c r="CZ1202" s="29"/>
      <c r="DA1202" s="32"/>
      <c r="DB1202" s="30"/>
      <c r="DC1202" s="31"/>
      <c r="DD1202" s="29"/>
      <c r="DE1202" s="29"/>
      <c r="DF1202" s="29"/>
      <c r="DG1202" s="29"/>
      <c r="DH1202" s="32"/>
      <c r="DI1202" s="30"/>
      <c r="DJ1202" s="31"/>
      <c r="DK1202" s="29"/>
      <c r="DL1202" s="29"/>
      <c r="DM1202" s="29"/>
      <c r="DN1202" s="29"/>
      <c r="DO1202" s="32"/>
      <c r="DP1202" s="30"/>
      <c r="DQ1202" s="31"/>
      <c r="DR1202" s="29"/>
      <c r="DS1202" s="29"/>
      <c r="DT1202" s="29"/>
      <c r="DU1202" s="29"/>
      <c r="DV1202" s="32"/>
      <c r="DW1202" s="30"/>
      <c r="DX1202" s="31"/>
      <c r="DY1202" s="29"/>
      <c r="DZ1202" s="29"/>
      <c r="EA1202" s="29"/>
      <c r="EB1202" s="29"/>
      <c r="EC1202" s="32"/>
      <c r="ED1202" s="30"/>
      <c r="EE1202" s="31"/>
      <c r="EF1202" s="29"/>
      <c r="EG1202" s="29"/>
      <c r="EH1202" s="29"/>
      <c r="EI1202" s="29"/>
      <c r="EJ1202" s="32"/>
      <c r="EK1202" s="30"/>
      <c r="EL1202" s="31"/>
      <c r="EM1202" s="29"/>
      <c r="EN1202" s="29"/>
      <c r="EO1202" s="29"/>
      <c r="EP1202" s="29"/>
      <c r="EQ1202" s="32"/>
      <c r="ER1202" s="30"/>
      <c r="ES1202" s="31"/>
      <c r="ET1202" s="29"/>
      <c r="EU1202" s="29"/>
      <c r="EV1202" s="29"/>
      <c r="EW1202" s="29"/>
      <c r="EX1202" s="32"/>
      <c r="EY1202" s="30"/>
      <c r="EZ1202" s="31"/>
      <c r="FA1202" s="29"/>
      <c r="FB1202" s="29"/>
      <c r="FC1202" s="29"/>
      <c r="FD1202" s="29"/>
      <c r="FE1202" s="32"/>
      <c r="FF1202" s="30"/>
      <c r="FG1202" s="31"/>
      <c r="FH1202" s="29"/>
      <c r="FI1202" s="29"/>
      <c r="FJ1202" s="29"/>
      <c r="FK1202" s="29"/>
      <c r="FL1202" s="32"/>
      <c r="FM1202" s="30"/>
      <c r="FN1202" s="31"/>
      <c r="FO1202" s="29"/>
      <c r="FP1202" s="29"/>
      <c r="FQ1202" s="29"/>
      <c r="FR1202" s="29"/>
      <c r="FS1202" s="32"/>
      <c r="FT1202" s="30"/>
      <c r="FU1202" s="31"/>
      <c r="FV1202" s="29"/>
      <c r="FW1202" s="29"/>
      <c r="FX1202" s="29"/>
      <c r="FY1202" s="29"/>
      <c r="FZ1202" s="32"/>
      <c r="GA1202" s="30"/>
      <c r="GB1202" s="31"/>
      <c r="GC1202" s="29"/>
      <c r="GD1202" s="29"/>
      <c r="GE1202" s="29"/>
      <c r="GF1202" s="29"/>
      <c r="GG1202" s="32"/>
      <c r="GH1202" s="30"/>
      <c r="GI1202" s="31"/>
      <c r="GJ1202" s="29"/>
      <c r="GK1202" s="29"/>
      <c r="GL1202" s="29"/>
      <c r="GM1202" s="29"/>
      <c r="GN1202" s="32"/>
      <c r="GO1202" s="30"/>
      <c r="GP1202" s="31"/>
      <c r="GQ1202" s="29"/>
      <c r="GR1202" s="29"/>
      <c r="GS1202" s="29"/>
      <c r="GT1202" s="29"/>
      <c r="GU1202" s="32"/>
      <c r="GV1202" s="30"/>
      <c r="GW1202" s="31"/>
      <c r="GX1202" s="29"/>
      <c r="GY1202" s="29"/>
      <c r="GZ1202" s="29"/>
      <c r="HA1202" s="29"/>
      <c r="HB1202" s="32"/>
      <c r="HC1202" s="30"/>
      <c r="HD1202" s="31"/>
      <c r="HE1202" s="29"/>
      <c r="HF1202" s="29"/>
      <c r="HG1202" s="29"/>
      <c r="HH1202" s="29"/>
      <c r="HI1202" s="32"/>
      <c r="HJ1202" s="30"/>
      <c r="HK1202" s="31"/>
      <c r="HL1202" s="29"/>
      <c r="HM1202" s="29"/>
      <c r="HN1202" s="29"/>
      <c r="HO1202" s="29"/>
      <c r="HP1202" s="32"/>
      <c r="HQ1202" s="30"/>
      <c r="HR1202" s="31"/>
      <c r="HS1202" s="29"/>
      <c r="HT1202" s="29"/>
      <c r="HU1202" s="29"/>
      <c r="HV1202" s="29"/>
      <c r="HW1202" s="32"/>
      <c r="HX1202" s="30"/>
      <c r="HY1202" s="31"/>
      <c r="HZ1202" s="29"/>
      <c r="IA1202" s="29"/>
      <c r="IB1202" s="29"/>
      <c r="IC1202" s="29"/>
      <c r="ID1202" s="32"/>
      <c r="IE1202" s="30"/>
      <c r="IF1202" s="31"/>
      <c r="IG1202" s="29"/>
      <c r="IH1202" s="29"/>
      <c r="II1202" s="29"/>
      <c r="IJ1202" s="29"/>
      <c r="IK1202" s="32"/>
      <c r="IL1202" s="30"/>
      <c r="IM1202" s="31"/>
      <c r="IN1202" s="29"/>
      <c r="IO1202" s="29"/>
      <c r="IP1202" s="29"/>
      <c r="IQ1202" s="29"/>
      <c r="IR1202" s="32"/>
      <c r="IS1202" s="30"/>
      <c r="IT1202" s="31"/>
      <c r="IU1202" s="29"/>
      <c r="IV1202" s="29"/>
    </row>
    <row r="1203" spans="1:256" hidden="1" outlineLevel="2" x14ac:dyDescent="0.25">
      <c r="A1203" s="30" t="s">
        <v>1343</v>
      </c>
      <c r="B1203" s="31">
        <v>37053</v>
      </c>
      <c r="C1203" s="29" t="s">
        <v>1800</v>
      </c>
      <c r="D1203" s="29" t="s">
        <v>1717</v>
      </c>
      <c r="E1203" s="29"/>
      <c r="F1203" s="29" t="s">
        <v>1729</v>
      </c>
      <c r="G1203" s="32">
        <v>0</v>
      </c>
      <c r="H1203" s="30"/>
      <c r="I1203" s="31"/>
      <c r="J1203" s="29"/>
      <c r="K1203" s="29"/>
      <c r="L1203" s="29"/>
      <c r="M1203" s="29"/>
      <c r="N1203" s="32"/>
      <c r="O1203" s="30"/>
      <c r="P1203" s="31"/>
      <c r="Q1203" s="29"/>
      <c r="R1203" s="29"/>
      <c r="S1203" s="29"/>
      <c r="T1203" s="29"/>
      <c r="U1203" s="32"/>
      <c r="V1203" s="30"/>
      <c r="W1203" s="31"/>
      <c r="X1203" s="29"/>
      <c r="Y1203" s="29"/>
      <c r="Z1203" s="29"/>
      <c r="AA1203" s="29"/>
      <c r="AB1203" s="32"/>
      <c r="AC1203" s="30"/>
      <c r="AD1203" s="31"/>
      <c r="AE1203" s="29"/>
      <c r="AF1203" s="29"/>
      <c r="AG1203" s="29"/>
      <c r="AH1203" s="29"/>
      <c r="AI1203" s="32"/>
      <c r="AJ1203" s="30"/>
      <c r="AK1203" s="31"/>
      <c r="AL1203" s="29"/>
      <c r="AM1203" s="29"/>
      <c r="AN1203" s="29"/>
      <c r="AO1203" s="29"/>
      <c r="AP1203" s="32"/>
      <c r="AQ1203" s="30"/>
      <c r="AR1203" s="31"/>
      <c r="AS1203" s="29"/>
      <c r="AT1203" s="29"/>
      <c r="AU1203" s="29"/>
      <c r="AV1203" s="29"/>
      <c r="AW1203" s="32"/>
      <c r="AX1203" s="30"/>
      <c r="AY1203" s="31"/>
      <c r="AZ1203" s="29"/>
      <c r="BA1203" s="29"/>
      <c r="BB1203" s="29"/>
      <c r="BC1203" s="29"/>
      <c r="BD1203" s="32"/>
      <c r="BE1203" s="30"/>
      <c r="BF1203" s="31"/>
      <c r="BG1203" s="29"/>
      <c r="BH1203" s="29"/>
      <c r="BI1203" s="29"/>
      <c r="BJ1203" s="29"/>
      <c r="BK1203" s="32"/>
      <c r="BL1203" s="30"/>
      <c r="BM1203" s="31"/>
      <c r="BN1203" s="29"/>
      <c r="BO1203" s="29"/>
      <c r="BP1203" s="29"/>
      <c r="BQ1203" s="29"/>
      <c r="BR1203" s="32"/>
      <c r="BS1203" s="30"/>
      <c r="BT1203" s="31"/>
      <c r="BU1203" s="29"/>
      <c r="BV1203" s="29"/>
      <c r="BW1203" s="29"/>
      <c r="BX1203" s="29"/>
      <c r="BY1203" s="32"/>
      <c r="BZ1203" s="30"/>
      <c r="CA1203" s="31"/>
      <c r="CB1203" s="29"/>
      <c r="CC1203" s="29"/>
      <c r="CD1203" s="29"/>
      <c r="CE1203" s="29"/>
      <c r="CF1203" s="32"/>
      <c r="CG1203" s="30"/>
      <c r="CH1203" s="31"/>
      <c r="CI1203" s="29"/>
      <c r="CJ1203" s="29"/>
      <c r="CK1203" s="29"/>
      <c r="CL1203" s="29"/>
      <c r="CM1203" s="32"/>
      <c r="CN1203" s="30"/>
      <c r="CO1203" s="31"/>
      <c r="CP1203" s="29"/>
      <c r="CQ1203" s="29"/>
      <c r="CR1203" s="29"/>
      <c r="CS1203" s="29"/>
      <c r="CT1203" s="32"/>
      <c r="CU1203" s="30"/>
      <c r="CV1203" s="31"/>
      <c r="CW1203" s="29"/>
      <c r="CX1203" s="29"/>
      <c r="CY1203" s="29"/>
      <c r="CZ1203" s="29"/>
      <c r="DA1203" s="32"/>
      <c r="DB1203" s="30"/>
      <c r="DC1203" s="31"/>
      <c r="DD1203" s="29"/>
      <c r="DE1203" s="29"/>
      <c r="DF1203" s="29"/>
      <c r="DG1203" s="29"/>
      <c r="DH1203" s="32"/>
      <c r="DI1203" s="30"/>
      <c r="DJ1203" s="31"/>
      <c r="DK1203" s="29"/>
      <c r="DL1203" s="29"/>
      <c r="DM1203" s="29"/>
      <c r="DN1203" s="29"/>
      <c r="DO1203" s="32"/>
      <c r="DP1203" s="30"/>
      <c r="DQ1203" s="31"/>
      <c r="DR1203" s="29"/>
      <c r="DS1203" s="29"/>
      <c r="DT1203" s="29"/>
      <c r="DU1203" s="29"/>
      <c r="DV1203" s="32"/>
      <c r="DW1203" s="30"/>
      <c r="DX1203" s="31"/>
      <c r="DY1203" s="29"/>
      <c r="DZ1203" s="29"/>
      <c r="EA1203" s="29"/>
      <c r="EB1203" s="29"/>
      <c r="EC1203" s="32"/>
      <c r="ED1203" s="30"/>
      <c r="EE1203" s="31"/>
      <c r="EF1203" s="29"/>
      <c r="EG1203" s="29"/>
      <c r="EH1203" s="29"/>
      <c r="EI1203" s="29"/>
      <c r="EJ1203" s="32"/>
      <c r="EK1203" s="30"/>
      <c r="EL1203" s="31"/>
      <c r="EM1203" s="29"/>
      <c r="EN1203" s="29"/>
      <c r="EO1203" s="29"/>
      <c r="EP1203" s="29"/>
      <c r="EQ1203" s="32"/>
      <c r="ER1203" s="30"/>
      <c r="ES1203" s="31"/>
      <c r="ET1203" s="29"/>
      <c r="EU1203" s="29"/>
      <c r="EV1203" s="29"/>
      <c r="EW1203" s="29"/>
      <c r="EX1203" s="32"/>
      <c r="EY1203" s="30"/>
      <c r="EZ1203" s="31"/>
      <c r="FA1203" s="29"/>
      <c r="FB1203" s="29"/>
      <c r="FC1203" s="29"/>
      <c r="FD1203" s="29"/>
      <c r="FE1203" s="32"/>
      <c r="FF1203" s="30"/>
      <c r="FG1203" s="31"/>
      <c r="FH1203" s="29"/>
      <c r="FI1203" s="29"/>
      <c r="FJ1203" s="29"/>
      <c r="FK1203" s="29"/>
      <c r="FL1203" s="32"/>
      <c r="FM1203" s="30"/>
      <c r="FN1203" s="31"/>
      <c r="FO1203" s="29"/>
      <c r="FP1203" s="29"/>
      <c r="FQ1203" s="29"/>
      <c r="FR1203" s="29"/>
      <c r="FS1203" s="32"/>
      <c r="FT1203" s="30"/>
      <c r="FU1203" s="31"/>
      <c r="FV1203" s="29"/>
      <c r="FW1203" s="29"/>
      <c r="FX1203" s="29"/>
      <c r="FY1203" s="29"/>
      <c r="FZ1203" s="32"/>
      <c r="GA1203" s="30"/>
      <c r="GB1203" s="31"/>
      <c r="GC1203" s="29"/>
      <c r="GD1203" s="29"/>
      <c r="GE1203" s="29"/>
      <c r="GF1203" s="29"/>
      <c r="GG1203" s="32"/>
      <c r="GH1203" s="30"/>
      <c r="GI1203" s="31"/>
      <c r="GJ1203" s="29"/>
      <c r="GK1203" s="29"/>
      <c r="GL1203" s="29"/>
      <c r="GM1203" s="29"/>
      <c r="GN1203" s="32"/>
      <c r="GO1203" s="30"/>
      <c r="GP1203" s="31"/>
      <c r="GQ1203" s="29"/>
      <c r="GR1203" s="29"/>
      <c r="GS1203" s="29"/>
      <c r="GT1203" s="29"/>
      <c r="GU1203" s="32"/>
      <c r="GV1203" s="30"/>
      <c r="GW1203" s="31"/>
      <c r="GX1203" s="29"/>
      <c r="GY1203" s="29"/>
      <c r="GZ1203" s="29"/>
      <c r="HA1203" s="29"/>
      <c r="HB1203" s="32"/>
      <c r="HC1203" s="30"/>
      <c r="HD1203" s="31"/>
      <c r="HE1203" s="29"/>
      <c r="HF1203" s="29"/>
      <c r="HG1203" s="29"/>
      <c r="HH1203" s="29"/>
      <c r="HI1203" s="32"/>
      <c r="HJ1203" s="30"/>
      <c r="HK1203" s="31"/>
      <c r="HL1203" s="29"/>
      <c r="HM1203" s="29"/>
      <c r="HN1203" s="29"/>
      <c r="HO1203" s="29"/>
      <c r="HP1203" s="32"/>
      <c r="HQ1203" s="30"/>
      <c r="HR1203" s="31"/>
      <c r="HS1203" s="29"/>
      <c r="HT1203" s="29"/>
      <c r="HU1203" s="29"/>
      <c r="HV1203" s="29"/>
      <c r="HW1203" s="32"/>
      <c r="HX1203" s="30"/>
      <c r="HY1203" s="31"/>
      <c r="HZ1203" s="29"/>
      <c r="IA1203" s="29"/>
      <c r="IB1203" s="29"/>
      <c r="IC1203" s="29"/>
      <c r="ID1203" s="32"/>
      <c r="IE1203" s="30"/>
      <c r="IF1203" s="31"/>
      <c r="IG1203" s="29"/>
      <c r="IH1203" s="29"/>
      <c r="II1203" s="29"/>
      <c r="IJ1203" s="29"/>
      <c r="IK1203" s="32"/>
      <c r="IL1203" s="30"/>
      <c r="IM1203" s="31"/>
      <c r="IN1203" s="29"/>
      <c r="IO1203" s="29"/>
      <c r="IP1203" s="29"/>
      <c r="IQ1203" s="29"/>
      <c r="IR1203" s="32"/>
      <c r="IS1203" s="30"/>
      <c r="IT1203" s="31"/>
      <c r="IU1203" s="29"/>
      <c r="IV1203" s="29"/>
    </row>
    <row r="1204" spans="1:256" hidden="1" outlineLevel="2" x14ac:dyDescent="0.25">
      <c r="A1204" s="30" t="s">
        <v>1344</v>
      </c>
      <c r="B1204" s="31">
        <v>37053</v>
      </c>
      <c r="C1204" s="29" t="s">
        <v>1793</v>
      </c>
      <c r="D1204" s="29" t="s">
        <v>1717</v>
      </c>
      <c r="E1204" s="29"/>
      <c r="F1204" s="29" t="s">
        <v>1729</v>
      </c>
      <c r="G1204" s="32">
        <v>0</v>
      </c>
      <c r="H1204" s="30"/>
      <c r="I1204" s="31"/>
      <c r="J1204" s="29"/>
      <c r="K1204" s="29"/>
      <c r="L1204" s="29"/>
      <c r="M1204" s="29"/>
      <c r="N1204" s="32"/>
      <c r="O1204" s="30"/>
      <c r="P1204" s="31"/>
      <c r="Q1204" s="29"/>
      <c r="R1204" s="29"/>
      <c r="S1204" s="29"/>
      <c r="T1204" s="29"/>
      <c r="U1204" s="32"/>
      <c r="V1204" s="30"/>
      <c r="W1204" s="31"/>
      <c r="X1204" s="29"/>
      <c r="Y1204" s="29"/>
      <c r="Z1204" s="29"/>
      <c r="AA1204" s="29"/>
      <c r="AB1204" s="32"/>
      <c r="AC1204" s="30"/>
      <c r="AD1204" s="31"/>
      <c r="AE1204" s="29"/>
      <c r="AF1204" s="29"/>
      <c r="AG1204" s="29"/>
      <c r="AH1204" s="29"/>
      <c r="AI1204" s="32"/>
      <c r="AJ1204" s="30"/>
      <c r="AK1204" s="31"/>
      <c r="AL1204" s="29"/>
      <c r="AM1204" s="29"/>
      <c r="AN1204" s="29"/>
      <c r="AO1204" s="29"/>
      <c r="AP1204" s="32"/>
      <c r="AQ1204" s="30"/>
      <c r="AR1204" s="31"/>
      <c r="AS1204" s="29"/>
      <c r="AT1204" s="29"/>
      <c r="AU1204" s="29"/>
      <c r="AV1204" s="29"/>
      <c r="AW1204" s="32"/>
      <c r="AX1204" s="30"/>
      <c r="AY1204" s="31"/>
      <c r="AZ1204" s="29"/>
      <c r="BA1204" s="29"/>
      <c r="BB1204" s="29"/>
      <c r="BC1204" s="29"/>
      <c r="BD1204" s="32"/>
      <c r="BE1204" s="30"/>
      <c r="BF1204" s="31"/>
      <c r="BG1204" s="29"/>
      <c r="BH1204" s="29"/>
      <c r="BI1204" s="29"/>
      <c r="BJ1204" s="29"/>
      <c r="BK1204" s="32"/>
      <c r="BL1204" s="30"/>
      <c r="BM1204" s="31"/>
      <c r="BN1204" s="29"/>
      <c r="BO1204" s="29"/>
      <c r="BP1204" s="29"/>
      <c r="BQ1204" s="29"/>
      <c r="BR1204" s="32"/>
      <c r="BS1204" s="30"/>
      <c r="BT1204" s="31"/>
      <c r="BU1204" s="29"/>
      <c r="BV1204" s="29"/>
      <c r="BW1204" s="29"/>
      <c r="BX1204" s="29"/>
      <c r="BY1204" s="32"/>
      <c r="BZ1204" s="30"/>
      <c r="CA1204" s="31"/>
      <c r="CB1204" s="29"/>
      <c r="CC1204" s="29"/>
      <c r="CD1204" s="29"/>
      <c r="CE1204" s="29"/>
      <c r="CF1204" s="32"/>
      <c r="CG1204" s="30"/>
      <c r="CH1204" s="31"/>
      <c r="CI1204" s="29"/>
      <c r="CJ1204" s="29"/>
      <c r="CK1204" s="29"/>
      <c r="CL1204" s="29"/>
      <c r="CM1204" s="32"/>
      <c r="CN1204" s="30"/>
      <c r="CO1204" s="31"/>
      <c r="CP1204" s="29"/>
      <c r="CQ1204" s="29"/>
      <c r="CR1204" s="29"/>
      <c r="CS1204" s="29"/>
      <c r="CT1204" s="32"/>
      <c r="CU1204" s="30"/>
      <c r="CV1204" s="31"/>
      <c r="CW1204" s="29"/>
      <c r="CX1204" s="29"/>
      <c r="CY1204" s="29"/>
      <c r="CZ1204" s="29"/>
      <c r="DA1204" s="32"/>
      <c r="DB1204" s="30"/>
      <c r="DC1204" s="31"/>
      <c r="DD1204" s="29"/>
      <c r="DE1204" s="29"/>
      <c r="DF1204" s="29"/>
      <c r="DG1204" s="29"/>
      <c r="DH1204" s="32"/>
      <c r="DI1204" s="30"/>
      <c r="DJ1204" s="31"/>
      <c r="DK1204" s="29"/>
      <c r="DL1204" s="29"/>
      <c r="DM1204" s="29"/>
      <c r="DN1204" s="29"/>
      <c r="DO1204" s="32"/>
      <c r="DP1204" s="30"/>
      <c r="DQ1204" s="31"/>
      <c r="DR1204" s="29"/>
      <c r="DS1204" s="29"/>
      <c r="DT1204" s="29"/>
      <c r="DU1204" s="29"/>
      <c r="DV1204" s="32"/>
      <c r="DW1204" s="30"/>
      <c r="DX1204" s="31"/>
      <c r="DY1204" s="29"/>
      <c r="DZ1204" s="29"/>
      <c r="EA1204" s="29"/>
      <c r="EB1204" s="29"/>
      <c r="EC1204" s="32"/>
      <c r="ED1204" s="30"/>
      <c r="EE1204" s="31"/>
      <c r="EF1204" s="29"/>
      <c r="EG1204" s="29"/>
      <c r="EH1204" s="29"/>
      <c r="EI1204" s="29"/>
      <c r="EJ1204" s="32"/>
      <c r="EK1204" s="30"/>
      <c r="EL1204" s="31"/>
      <c r="EM1204" s="29"/>
      <c r="EN1204" s="29"/>
      <c r="EO1204" s="29"/>
      <c r="EP1204" s="29"/>
      <c r="EQ1204" s="32"/>
      <c r="ER1204" s="30"/>
      <c r="ES1204" s="31"/>
      <c r="ET1204" s="29"/>
      <c r="EU1204" s="29"/>
      <c r="EV1204" s="29"/>
      <c r="EW1204" s="29"/>
      <c r="EX1204" s="32"/>
      <c r="EY1204" s="30"/>
      <c r="EZ1204" s="31"/>
      <c r="FA1204" s="29"/>
      <c r="FB1204" s="29"/>
      <c r="FC1204" s="29"/>
      <c r="FD1204" s="29"/>
      <c r="FE1204" s="32"/>
      <c r="FF1204" s="30"/>
      <c r="FG1204" s="31"/>
      <c r="FH1204" s="29"/>
      <c r="FI1204" s="29"/>
      <c r="FJ1204" s="29"/>
      <c r="FK1204" s="29"/>
      <c r="FL1204" s="32"/>
      <c r="FM1204" s="30"/>
      <c r="FN1204" s="31"/>
      <c r="FO1204" s="29"/>
      <c r="FP1204" s="29"/>
      <c r="FQ1204" s="29"/>
      <c r="FR1204" s="29"/>
      <c r="FS1204" s="32"/>
      <c r="FT1204" s="30"/>
      <c r="FU1204" s="31"/>
      <c r="FV1204" s="29"/>
      <c r="FW1204" s="29"/>
      <c r="FX1204" s="29"/>
      <c r="FY1204" s="29"/>
      <c r="FZ1204" s="32"/>
      <c r="GA1204" s="30"/>
      <c r="GB1204" s="31"/>
      <c r="GC1204" s="29"/>
      <c r="GD1204" s="29"/>
      <c r="GE1204" s="29"/>
      <c r="GF1204" s="29"/>
      <c r="GG1204" s="32"/>
      <c r="GH1204" s="30"/>
      <c r="GI1204" s="31"/>
      <c r="GJ1204" s="29"/>
      <c r="GK1204" s="29"/>
      <c r="GL1204" s="29"/>
      <c r="GM1204" s="29"/>
      <c r="GN1204" s="32"/>
      <c r="GO1204" s="30"/>
      <c r="GP1204" s="31"/>
      <c r="GQ1204" s="29"/>
      <c r="GR1204" s="29"/>
      <c r="GS1204" s="29"/>
      <c r="GT1204" s="29"/>
      <c r="GU1204" s="32"/>
      <c r="GV1204" s="30"/>
      <c r="GW1204" s="31"/>
      <c r="GX1204" s="29"/>
      <c r="GY1204" s="29"/>
      <c r="GZ1204" s="29"/>
      <c r="HA1204" s="29"/>
      <c r="HB1204" s="32"/>
      <c r="HC1204" s="30"/>
      <c r="HD1204" s="31"/>
      <c r="HE1204" s="29"/>
      <c r="HF1204" s="29"/>
      <c r="HG1204" s="29"/>
      <c r="HH1204" s="29"/>
      <c r="HI1204" s="32"/>
      <c r="HJ1204" s="30"/>
      <c r="HK1204" s="31"/>
      <c r="HL1204" s="29"/>
      <c r="HM1204" s="29"/>
      <c r="HN1204" s="29"/>
      <c r="HO1204" s="29"/>
      <c r="HP1204" s="32"/>
      <c r="HQ1204" s="30"/>
      <c r="HR1204" s="31"/>
      <c r="HS1204" s="29"/>
      <c r="HT1204" s="29"/>
      <c r="HU1204" s="29"/>
      <c r="HV1204" s="29"/>
      <c r="HW1204" s="32"/>
      <c r="HX1204" s="30"/>
      <c r="HY1204" s="31"/>
      <c r="HZ1204" s="29"/>
      <c r="IA1204" s="29"/>
      <c r="IB1204" s="29"/>
      <c r="IC1204" s="29"/>
      <c r="ID1204" s="32"/>
      <c r="IE1204" s="30"/>
      <c r="IF1204" s="31"/>
      <c r="IG1204" s="29"/>
      <c r="IH1204" s="29"/>
      <c r="II1204" s="29"/>
      <c r="IJ1204" s="29"/>
      <c r="IK1204" s="32"/>
      <c r="IL1204" s="30"/>
      <c r="IM1204" s="31"/>
      <c r="IN1204" s="29"/>
      <c r="IO1204" s="29"/>
      <c r="IP1204" s="29"/>
      <c r="IQ1204" s="29"/>
      <c r="IR1204" s="32"/>
      <c r="IS1204" s="30"/>
      <c r="IT1204" s="31"/>
      <c r="IU1204" s="29"/>
      <c r="IV1204" s="29"/>
    </row>
    <row r="1205" spans="1:256" hidden="1" outlineLevel="2" x14ac:dyDescent="0.25">
      <c r="A1205" s="30" t="s">
        <v>1345</v>
      </c>
      <c r="B1205" s="31">
        <v>37053</v>
      </c>
      <c r="C1205" s="29" t="s">
        <v>1798</v>
      </c>
      <c r="D1205" s="29" t="s">
        <v>1717</v>
      </c>
      <c r="E1205" s="29"/>
      <c r="F1205" s="29" t="s">
        <v>1729</v>
      </c>
      <c r="G1205" s="32">
        <v>0</v>
      </c>
      <c r="H1205" s="30"/>
      <c r="I1205" s="31"/>
      <c r="J1205" s="29"/>
      <c r="K1205" s="29"/>
      <c r="L1205" s="29"/>
      <c r="M1205" s="29"/>
      <c r="N1205" s="32"/>
      <c r="O1205" s="30"/>
      <c r="P1205" s="31"/>
      <c r="Q1205" s="29"/>
      <c r="R1205" s="29"/>
      <c r="S1205" s="29"/>
      <c r="T1205" s="29"/>
      <c r="U1205" s="32"/>
      <c r="V1205" s="30"/>
      <c r="W1205" s="31"/>
      <c r="X1205" s="29"/>
      <c r="Y1205" s="29"/>
      <c r="Z1205" s="29"/>
      <c r="AA1205" s="29"/>
      <c r="AB1205" s="32"/>
      <c r="AC1205" s="30"/>
      <c r="AD1205" s="31"/>
      <c r="AE1205" s="29"/>
      <c r="AF1205" s="29"/>
      <c r="AG1205" s="29"/>
      <c r="AH1205" s="29"/>
      <c r="AI1205" s="32"/>
      <c r="AJ1205" s="30"/>
      <c r="AK1205" s="31"/>
      <c r="AL1205" s="29"/>
      <c r="AM1205" s="29"/>
      <c r="AN1205" s="29"/>
      <c r="AO1205" s="29"/>
      <c r="AP1205" s="32"/>
      <c r="AQ1205" s="30"/>
      <c r="AR1205" s="31"/>
      <c r="AS1205" s="29"/>
      <c r="AT1205" s="29"/>
      <c r="AU1205" s="29"/>
      <c r="AV1205" s="29"/>
      <c r="AW1205" s="32"/>
      <c r="AX1205" s="30"/>
      <c r="AY1205" s="31"/>
      <c r="AZ1205" s="29"/>
      <c r="BA1205" s="29"/>
      <c r="BB1205" s="29"/>
      <c r="BC1205" s="29"/>
      <c r="BD1205" s="32"/>
      <c r="BE1205" s="30"/>
      <c r="BF1205" s="31"/>
      <c r="BG1205" s="29"/>
      <c r="BH1205" s="29"/>
      <c r="BI1205" s="29"/>
      <c r="BJ1205" s="29"/>
      <c r="BK1205" s="32"/>
      <c r="BL1205" s="30"/>
      <c r="BM1205" s="31"/>
      <c r="BN1205" s="29"/>
      <c r="BO1205" s="29"/>
      <c r="BP1205" s="29"/>
      <c r="BQ1205" s="29"/>
      <c r="BR1205" s="32"/>
      <c r="BS1205" s="30"/>
      <c r="BT1205" s="31"/>
      <c r="BU1205" s="29"/>
      <c r="BV1205" s="29"/>
      <c r="BW1205" s="29"/>
      <c r="BX1205" s="29"/>
      <c r="BY1205" s="32"/>
      <c r="BZ1205" s="30"/>
      <c r="CA1205" s="31"/>
      <c r="CB1205" s="29"/>
      <c r="CC1205" s="29"/>
      <c r="CD1205" s="29"/>
      <c r="CE1205" s="29"/>
      <c r="CF1205" s="32"/>
      <c r="CG1205" s="30"/>
      <c r="CH1205" s="31"/>
      <c r="CI1205" s="29"/>
      <c r="CJ1205" s="29"/>
      <c r="CK1205" s="29"/>
      <c r="CL1205" s="29"/>
      <c r="CM1205" s="32"/>
      <c r="CN1205" s="30"/>
      <c r="CO1205" s="31"/>
      <c r="CP1205" s="29"/>
      <c r="CQ1205" s="29"/>
      <c r="CR1205" s="29"/>
      <c r="CS1205" s="29"/>
      <c r="CT1205" s="32"/>
      <c r="CU1205" s="30"/>
      <c r="CV1205" s="31"/>
      <c r="CW1205" s="29"/>
      <c r="CX1205" s="29"/>
      <c r="CY1205" s="29"/>
      <c r="CZ1205" s="29"/>
      <c r="DA1205" s="32"/>
      <c r="DB1205" s="30"/>
      <c r="DC1205" s="31"/>
      <c r="DD1205" s="29"/>
      <c r="DE1205" s="29"/>
      <c r="DF1205" s="29"/>
      <c r="DG1205" s="29"/>
      <c r="DH1205" s="32"/>
      <c r="DI1205" s="30"/>
      <c r="DJ1205" s="31"/>
      <c r="DK1205" s="29"/>
      <c r="DL1205" s="29"/>
      <c r="DM1205" s="29"/>
      <c r="DN1205" s="29"/>
      <c r="DO1205" s="32"/>
      <c r="DP1205" s="30"/>
      <c r="DQ1205" s="31"/>
      <c r="DR1205" s="29"/>
      <c r="DS1205" s="29"/>
      <c r="DT1205" s="29"/>
      <c r="DU1205" s="29"/>
      <c r="DV1205" s="32"/>
      <c r="DW1205" s="30"/>
      <c r="DX1205" s="31"/>
      <c r="DY1205" s="29"/>
      <c r="DZ1205" s="29"/>
      <c r="EA1205" s="29"/>
      <c r="EB1205" s="29"/>
      <c r="EC1205" s="32"/>
      <c r="ED1205" s="30"/>
      <c r="EE1205" s="31"/>
      <c r="EF1205" s="29"/>
      <c r="EG1205" s="29"/>
      <c r="EH1205" s="29"/>
      <c r="EI1205" s="29"/>
      <c r="EJ1205" s="32"/>
      <c r="EK1205" s="30"/>
      <c r="EL1205" s="31"/>
      <c r="EM1205" s="29"/>
      <c r="EN1205" s="29"/>
      <c r="EO1205" s="29"/>
      <c r="EP1205" s="29"/>
      <c r="EQ1205" s="32"/>
      <c r="ER1205" s="30"/>
      <c r="ES1205" s="31"/>
      <c r="ET1205" s="29"/>
      <c r="EU1205" s="29"/>
      <c r="EV1205" s="29"/>
      <c r="EW1205" s="29"/>
      <c r="EX1205" s="32"/>
      <c r="EY1205" s="30"/>
      <c r="EZ1205" s="31"/>
      <c r="FA1205" s="29"/>
      <c r="FB1205" s="29"/>
      <c r="FC1205" s="29"/>
      <c r="FD1205" s="29"/>
      <c r="FE1205" s="32"/>
      <c r="FF1205" s="30"/>
      <c r="FG1205" s="31"/>
      <c r="FH1205" s="29"/>
      <c r="FI1205" s="29"/>
      <c r="FJ1205" s="29"/>
      <c r="FK1205" s="29"/>
      <c r="FL1205" s="32"/>
      <c r="FM1205" s="30"/>
      <c r="FN1205" s="31"/>
      <c r="FO1205" s="29"/>
      <c r="FP1205" s="29"/>
      <c r="FQ1205" s="29"/>
      <c r="FR1205" s="29"/>
      <c r="FS1205" s="32"/>
      <c r="FT1205" s="30"/>
      <c r="FU1205" s="31"/>
      <c r="FV1205" s="29"/>
      <c r="FW1205" s="29"/>
      <c r="FX1205" s="29"/>
      <c r="FY1205" s="29"/>
      <c r="FZ1205" s="32"/>
      <c r="GA1205" s="30"/>
      <c r="GB1205" s="31"/>
      <c r="GC1205" s="29"/>
      <c r="GD1205" s="29"/>
      <c r="GE1205" s="29"/>
      <c r="GF1205" s="29"/>
      <c r="GG1205" s="32"/>
      <c r="GH1205" s="30"/>
      <c r="GI1205" s="31"/>
      <c r="GJ1205" s="29"/>
      <c r="GK1205" s="29"/>
      <c r="GL1205" s="29"/>
      <c r="GM1205" s="29"/>
      <c r="GN1205" s="32"/>
      <c r="GO1205" s="30"/>
      <c r="GP1205" s="31"/>
      <c r="GQ1205" s="29"/>
      <c r="GR1205" s="29"/>
      <c r="GS1205" s="29"/>
      <c r="GT1205" s="29"/>
      <c r="GU1205" s="32"/>
      <c r="GV1205" s="30"/>
      <c r="GW1205" s="31"/>
      <c r="GX1205" s="29"/>
      <c r="GY1205" s="29"/>
      <c r="GZ1205" s="29"/>
      <c r="HA1205" s="29"/>
      <c r="HB1205" s="32"/>
      <c r="HC1205" s="30"/>
      <c r="HD1205" s="31"/>
      <c r="HE1205" s="29"/>
      <c r="HF1205" s="29"/>
      <c r="HG1205" s="29"/>
      <c r="HH1205" s="29"/>
      <c r="HI1205" s="32"/>
      <c r="HJ1205" s="30"/>
      <c r="HK1205" s="31"/>
      <c r="HL1205" s="29"/>
      <c r="HM1205" s="29"/>
      <c r="HN1205" s="29"/>
      <c r="HO1205" s="29"/>
      <c r="HP1205" s="32"/>
      <c r="HQ1205" s="30"/>
      <c r="HR1205" s="31"/>
      <c r="HS1205" s="29"/>
      <c r="HT1205" s="29"/>
      <c r="HU1205" s="29"/>
      <c r="HV1205" s="29"/>
      <c r="HW1205" s="32"/>
      <c r="HX1205" s="30"/>
      <c r="HY1205" s="31"/>
      <c r="HZ1205" s="29"/>
      <c r="IA1205" s="29"/>
      <c r="IB1205" s="29"/>
      <c r="IC1205" s="29"/>
      <c r="ID1205" s="32"/>
      <c r="IE1205" s="30"/>
      <c r="IF1205" s="31"/>
      <c r="IG1205" s="29"/>
      <c r="IH1205" s="29"/>
      <c r="II1205" s="29"/>
      <c r="IJ1205" s="29"/>
      <c r="IK1205" s="32"/>
      <c r="IL1205" s="30"/>
      <c r="IM1205" s="31"/>
      <c r="IN1205" s="29"/>
      <c r="IO1205" s="29"/>
      <c r="IP1205" s="29"/>
      <c r="IQ1205" s="29"/>
      <c r="IR1205" s="32"/>
      <c r="IS1205" s="30"/>
      <c r="IT1205" s="31"/>
      <c r="IU1205" s="29"/>
      <c r="IV1205" s="29"/>
    </row>
    <row r="1206" spans="1:256" hidden="1" outlineLevel="2" x14ac:dyDescent="0.25">
      <c r="A1206" s="30" t="s">
        <v>1346</v>
      </c>
      <c r="B1206" s="31">
        <v>37053</v>
      </c>
      <c r="C1206" s="29" t="s">
        <v>1790</v>
      </c>
      <c r="D1206" s="29" t="s">
        <v>1717</v>
      </c>
      <c r="E1206" s="29"/>
      <c r="F1206" s="29" t="s">
        <v>1729</v>
      </c>
      <c r="G1206" s="32">
        <v>0</v>
      </c>
      <c r="H1206" s="30"/>
      <c r="I1206" s="31"/>
      <c r="J1206" s="29"/>
      <c r="K1206" s="29"/>
      <c r="L1206" s="29"/>
      <c r="M1206" s="29"/>
      <c r="N1206" s="32"/>
      <c r="O1206" s="30"/>
      <c r="P1206" s="31"/>
      <c r="Q1206" s="29"/>
      <c r="R1206" s="29"/>
      <c r="S1206" s="29"/>
      <c r="T1206" s="29"/>
      <c r="U1206" s="32"/>
      <c r="V1206" s="30"/>
      <c r="W1206" s="31"/>
      <c r="X1206" s="29"/>
      <c r="Y1206" s="29"/>
      <c r="Z1206" s="29"/>
      <c r="AA1206" s="29"/>
      <c r="AB1206" s="32"/>
      <c r="AC1206" s="30"/>
      <c r="AD1206" s="31"/>
      <c r="AE1206" s="29"/>
      <c r="AF1206" s="29"/>
      <c r="AG1206" s="29"/>
      <c r="AH1206" s="29"/>
      <c r="AI1206" s="32"/>
      <c r="AJ1206" s="30"/>
      <c r="AK1206" s="31"/>
      <c r="AL1206" s="29"/>
      <c r="AM1206" s="29"/>
      <c r="AN1206" s="29"/>
      <c r="AO1206" s="29"/>
      <c r="AP1206" s="32"/>
      <c r="AQ1206" s="30"/>
      <c r="AR1206" s="31"/>
      <c r="AS1206" s="29"/>
      <c r="AT1206" s="29"/>
      <c r="AU1206" s="29"/>
      <c r="AV1206" s="29"/>
      <c r="AW1206" s="32"/>
      <c r="AX1206" s="30"/>
      <c r="AY1206" s="31"/>
      <c r="AZ1206" s="29"/>
      <c r="BA1206" s="29"/>
      <c r="BB1206" s="29"/>
      <c r="BC1206" s="29"/>
      <c r="BD1206" s="32"/>
      <c r="BE1206" s="30"/>
      <c r="BF1206" s="31"/>
      <c r="BG1206" s="29"/>
      <c r="BH1206" s="29"/>
      <c r="BI1206" s="29"/>
      <c r="BJ1206" s="29"/>
      <c r="BK1206" s="32"/>
      <c r="BL1206" s="30"/>
      <c r="BM1206" s="31"/>
      <c r="BN1206" s="29"/>
      <c r="BO1206" s="29"/>
      <c r="BP1206" s="29"/>
      <c r="BQ1206" s="29"/>
      <c r="BR1206" s="32"/>
      <c r="BS1206" s="30"/>
      <c r="BT1206" s="31"/>
      <c r="BU1206" s="29"/>
      <c r="BV1206" s="29"/>
      <c r="BW1206" s="29"/>
      <c r="BX1206" s="29"/>
      <c r="BY1206" s="32"/>
      <c r="BZ1206" s="30"/>
      <c r="CA1206" s="31"/>
      <c r="CB1206" s="29"/>
      <c r="CC1206" s="29"/>
      <c r="CD1206" s="29"/>
      <c r="CE1206" s="29"/>
      <c r="CF1206" s="32"/>
      <c r="CG1206" s="30"/>
      <c r="CH1206" s="31"/>
      <c r="CI1206" s="29"/>
      <c r="CJ1206" s="29"/>
      <c r="CK1206" s="29"/>
      <c r="CL1206" s="29"/>
      <c r="CM1206" s="32"/>
      <c r="CN1206" s="30"/>
      <c r="CO1206" s="31"/>
      <c r="CP1206" s="29"/>
      <c r="CQ1206" s="29"/>
      <c r="CR1206" s="29"/>
      <c r="CS1206" s="29"/>
      <c r="CT1206" s="32"/>
      <c r="CU1206" s="30"/>
      <c r="CV1206" s="31"/>
      <c r="CW1206" s="29"/>
      <c r="CX1206" s="29"/>
      <c r="CY1206" s="29"/>
      <c r="CZ1206" s="29"/>
      <c r="DA1206" s="32"/>
      <c r="DB1206" s="30"/>
      <c r="DC1206" s="31"/>
      <c r="DD1206" s="29"/>
      <c r="DE1206" s="29"/>
      <c r="DF1206" s="29"/>
      <c r="DG1206" s="29"/>
      <c r="DH1206" s="32"/>
      <c r="DI1206" s="30"/>
      <c r="DJ1206" s="31"/>
      <c r="DK1206" s="29"/>
      <c r="DL1206" s="29"/>
      <c r="DM1206" s="29"/>
      <c r="DN1206" s="29"/>
      <c r="DO1206" s="32"/>
      <c r="DP1206" s="30"/>
      <c r="DQ1206" s="31"/>
      <c r="DR1206" s="29"/>
      <c r="DS1206" s="29"/>
      <c r="DT1206" s="29"/>
      <c r="DU1206" s="29"/>
      <c r="DV1206" s="32"/>
      <c r="DW1206" s="30"/>
      <c r="DX1206" s="31"/>
      <c r="DY1206" s="29"/>
      <c r="DZ1206" s="29"/>
      <c r="EA1206" s="29"/>
      <c r="EB1206" s="29"/>
      <c r="EC1206" s="32"/>
      <c r="ED1206" s="30"/>
      <c r="EE1206" s="31"/>
      <c r="EF1206" s="29"/>
      <c r="EG1206" s="29"/>
      <c r="EH1206" s="29"/>
      <c r="EI1206" s="29"/>
      <c r="EJ1206" s="32"/>
      <c r="EK1206" s="30"/>
      <c r="EL1206" s="31"/>
      <c r="EM1206" s="29"/>
      <c r="EN1206" s="29"/>
      <c r="EO1206" s="29"/>
      <c r="EP1206" s="29"/>
      <c r="EQ1206" s="32"/>
      <c r="ER1206" s="30"/>
      <c r="ES1206" s="31"/>
      <c r="ET1206" s="29"/>
      <c r="EU1206" s="29"/>
      <c r="EV1206" s="29"/>
      <c r="EW1206" s="29"/>
      <c r="EX1206" s="32"/>
      <c r="EY1206" s="30"/>
      <c r="EZ1206" s="31"/>
      <c r="FA1206" s="29"/>
      <c r="FB1206" s="29"/>
      <c r="FC1206" s="29"/>
      <c r="FD1206" s="29"/>
      <c r="FE1206" s="32"/>
      <c r="FF1206" s="30"/>
      <c r="FG1206" s="31"/>
      <c r="FH1206" s="29"/>
      <c r="FI1206" s="29"/>
      <c r="FJ1206" s="29"/>
      <c r="FK1206" s="29"/>
      <c r="FL1206" s="32"/>
      <c r="FM1206" s="30"/>
      <c r="FN1206" s="31"/>
      <c r="FO1206" s="29"/>
      <c r="FP1206" s="29"/>
      <c r="FQ1206" s="29"/>
      <c r="FR1206" s="29"/>
      <c r="FS1206" s="32"/>
      <c r="FT1206" s="30"/>
      <c r="FU1206" s="31"/>
      <c r="FV1206" s="29"/>
      <c r="FW1206" s="29"/>
      <c r="FX1206" s="29"/>
      <c r="FY1206" s="29"/>
      <c r="FZ1206" s="32"/>
      <c r="GA1206" s="30"/>
      <c r="GB1206" s="31"/>
      <c r="GC1206" s="29"/>
      <c r="GD1206" s="29"/>
      <c r="GE1206" s="29"/>
      <c r="GF1206" s="29"/>
      <c r="GG1206" s="32"/>
      <c r="GH1206" s="30"/>
      <c r="GI1206" s="31"/>
      <c r="GJ1206" s="29"/>
      <c r="GK1206" s="29"/>
      <c r="GL1206" s="29"/>
      <c r="GM1206" s="29"/>
      <c r="GN1206" s="32"/>
      <c r="GO1206" s="30"/>
      <c r="GP1206" s="31"/>
      <c r="GQ1206" s="29"/>
      <c r="GR1206" s="29"/>
      <c r="GS1206" s="29"/>
      <c r="GT1206" s="29"/>
      <c r="GU1206" s="32"/>
      <c r="GV1206" s="30"/>
      <c r="GW1206" s="31"/>
      <c r="GX1206" s="29"/>
      <c r="GY1206" s="29"/>
      <c r="GZ1206" s="29"/>
      <c r="HA1206" s="29"/>
      <c r="HB1206" s="32"/>
      <c r="HC1206" s="30"/>
      <c r="HD1206" s="31"/>
      <c r="HE1206" s="29"/>
      <c r="HF1206" s="29"/>
      <c r="HG1206" s="29"/>
      <c r="HH1206" s="29"/>
      <c r="HI1206" s="32"/>
      <c r="HJ1206" s="30"/>
      <c r="HK1206" s="31"/>
      <c r="HL1206" s="29"/>
      <c r="HM1206" s="29"/>
      <c r="HN1206" s="29"/>
      <c r="HO1206" s="29"/>
      <c r="HP1206" s="32"/>
      <c r="HQ1206" s="30"/>
      <c r="HR1206" s="31"/>
      <c r="HS1206" s="29"/>
      <c r="HT1206" s="29"/>
      <c r="HU1206" s="29"/>
      <c r="HV1206" s="29"/>
      <c r="HW1206" s="32"/>
      <c r="HX1206" s="30"/>
      <c r="HY1206" s="31"/>
      <c r="HZ1206" s="29"/>
      <c r="IA1206" s="29"/>
      <c r="IB1206" s="29"/>
      <c r="IC1206" s="29"/>
      <c r="ID1206" s="32"/>
      <c r="IE1206" s="30"/>
      <c r="IF1206" s="31"/>
      <c r="IG1206" s="29"/>
      <c r="IH1206" s="29"/>
      <c r="II1206" s="29"/>
      <c r="IJ1206" s="29"/>
      <c r="IK1206" s="32"/>
      <c r="IL1206" s="30"/>
      <c r="IM1206" s="31"/>
      <c r="IN1206" s="29"/>
      <c r="IO1206" s="29"/>
      <c r="IP1206" s="29"/>
      <c r="IQ1206" s="29"/>
      <c r="IR1206" s="32"/>
      <c r="IS1206" s="30"/>
      <c r="IT1206" s="31"/>
      <c r="IU1206" s="29"/>
      <c r="IV1206" s="29"/>
    </row>
    <row r="1207" spans="1:256" hidden="1" outlineLevel="2" x14ac:dyDescent="0.25">
      <c r="A1207" s="30" t="s">
        <v>1347</v>
      </c>
      <c r="B1207" s="31">
        <v>37053</v>
      </c>
      <c r="C1207" s="29" t="s">
        <v>1801</v>
      </c>
      <c r="D1207" s="29" t="s">
        <v>1717</v>
      </c>
      <c r="E1207" s="29"/>
      <c r="F1207" s="29" t="s">
        <v>1729</v>
      </c>
      <c r="G1207" s="32">
        <v>0</v>
      </c>
      <c r="H1207" s="30"/>
      <c r="I1207" s="31"/>
      <c r="J1207" s="29"/>
      <c r="K1207" s="29"/>
      <c r="L1207" s="29"/>
      <c r="M1207" s="29"/>
      <c r="N1207" s="32"/>
      <c r="O1207" s="30"/>
      <c r="P1207" s="31"/>
      <c r="Q1207" s="29"/>
      <c r="R1207" s="29"/>
      <c r="S1207" s="29"/>
      <c r="T1207" s="29"/>
      <c r="U1207" s="32"/>
      <c r="V1207" s="30"/>
      <c r="W1207" s="31"/>
      <c r="X1207" s="29"/>
      <c r="Y1207" s="29"/>
      <c r="Z1207" s="29"/>
      <c r="AA1207" s="29"/>
      <c r="AB1207" s="32"/>
      <c r="AC1207" s="30"/>
      <c r="AD1207" s="31"/>
      <c r="AE1207" s="29"/>
      <c r="AF1207" s="29"/>
      <c r="AG1207" s="29"/>
      <c r="AH1207" s="29"/>
      <c r="AI1207" s="32"/>
      <c r="AJ1207" s="30"/>
      <c r="AK1207" s="31"/>
      <c r="AL1207" s="29"/>
      <c r="AM1207" s="29"/>
      <c r="AN1207" s="29"/>
      <c r="AO1207" s="29"/>
      <c r="AP1207" s="32"/>
      <c r="AQ1207" s="30"/>
      <c r="AR1207" s="31"/>
      <c r="AS1207" s="29"/>
      <c r="AT1207" s="29"/>
      <c r="AU1207" s="29"/>
      <c r="AV1207" s="29"/>
      <c r="AW1207" s="32"/>
      <c r="AX1207" s="30"/>
      <c r="AY1207" s="31"/>
      <c r="AZ1207" s="29"/>
      <c r="BA1207" s="29"/>
      <c r="BB1207" s="29"/>
      <c r="BC1207" s="29"/>
      <c r="BD1207" s="32"/>
      <c r="BE1207" s="30"/>
      <c r="BF1207" s="31"/>
      <c r="BG1207" s="29"/>
      <c r="BH1207" s="29"/>
      <c r="BI1207" s="29"/>
      <c r="BJ1207" s="29"/>
      <c r="BK1207" s="32"/>
      <c r="BL1207" s="30"/>
      <c r="BM1207" s="31"/>
      <c r="BN1207" s="29"/>
      <c r="BO1207" s="29"/>
      <c r="BP1207" s="29"/>
      <c r="BQ1207" s="29"/>
      <c r="BR1207" s="32"/>
      <c r="BS1207" s="30"/>
      <c r="BT1207" s="31"/>
      <c r="BU1207" s="29"/>
      <c r="BV1207" s="29"/>
      <c r="BW1207" s="29"/>
      <c r="BX1207" s="29"/>
      <c r="BY1207" s="32"/>
      <c r="BZ1207" s="30"/>
      <c r="CA1207" s="31"/>
      <c r="CB1207" s="29"/>
      <c r="CC1207" s="29"/>
      <c r="CD1207" s="29"/>
      <c r="CE1207" s="29"/>
      <c r="CF1207" s="32"/>
      <c r="CG1207" s="30"/>
      <c r="CH1207" s="31"/>
      <c r="CI1207" s="29"/>
      <c r="CJ1207" s="29"/>
      <c r="CK1207" s="29"/>
      <c r="CL1207" s="29"/>
      <c r="CM1207" s="32"/>
      <c r="CN1207" s="30"/>
      <c r="CO1207" s="31"/>
      <c r="CP1207" s="29"/>
      <c r="CQ1207" s="29"/>
      <c r="CR1207" s="29"/>
      <c r="CS1207" s="29"/>
      <c r="CT1207" s="32"/>
      <c r="CU1207" s="30"/>
      <c r="CV1207" s="31"/>
      <c r="CW1207" s="29"/>
      <c r="CX1207" s="29"/>
      <c r="CY1207" s="29"/>
      <c r="CZ1207" s="29"/>
      <c r="DA1207" s="32"/>
      <c r="DB1207" s="30"/>
      <c r="DC1207" s="31"/>
      <c r="DD1207" s="29"/>
      <c r="DE1207" s="29"/>
      <c r="DF1207" s="29"/>
      <c r="DG1207" s="29"/>
      <c r="DH1207" s="32"/>
      <c r="DI1207" s="30"/>
      <c r="DJ1207" s="31"/>
      <c r="DK1207" s="29"/>
      <c r="DL1207" s="29"/>
      <c r="DM1207" s="29"/>
      <c r="DN1207" s="29"/>
      <c r="DO1207" s="32"/>
      <c r="DP1207" s="30"/>
      <c r="DQ1207" s="31"/>
      <c r="DR1207" s="29"/>
      <c r="DS1207" s="29"/>
      <c r="DT1207" s="29"/>
      <c r="DU1207" s="29"/>
      <c r="DV1207" s="32"/>
      <c r="DW1207" s="30"/>
      <c r="DX1207" s="31"/>
      <c r="DY1207" s="29"/>
      <c r="DZ1207" s="29"/>
      <c r="EA1207" s="29"/>
      <c r="EB1207" s="29"/>
      <c r="EC1207" s="32"/>
      <c r="ED1207" s="30"/>
      <c r="EE1207" s="31"/>
      <c r="EF1207" s="29"/>
      <c r="EG1207" s="29"/>
      <c r="EH1207" s="29"/>
      <c r="EI1207" s="29"/>
      <c r="EJ1207" s="32"/>
      <c r="EK1207" s="30"/>
      <c r="EL1207" s="31"/>
      <c r="EM1207" s="29"/>
      <c r="EN1207" s="29"/>
      <c r="EO1207" s="29"/>
      <c r="EP1207" s="29"/>
      <c r="EQ1207" s="32"/>
      <c r="ER1207" s="30"/>
      <c r="ES1207" s="31"/>
      <c r="ET1207" s="29"/>
      <c r="EU1207" s="29"/>
      <c r="EV1207" s="29"/>
      <c r="EW1207" s="29"/>
      <c r="EX1207" s="32"/>
      <c r="EY1207" s="30"/>
      <c r="EZ1207" s="31"/>
      <c r="FA1207" s="29"/>
      <c r="FB1207" s="29"/>
      <c r="FC1207" s="29"/>
      <c r="FD1207" s="29"/>
      <c r="FE1207" s="32"/>
      <c r="FF1207" s="30"/>
      <c r="FG1207" s="31"/>
      <c r="FH1207" s="29"/>
      <c r="FI1207" s="29"/>
      <c r="FJ1207" s="29"/>
      <c r="FK1207" s="29"/>
      <c r="FL1207" s="32"/>
      <c r="FM1207" s="30"/>
      <c r="FN1207" s="31"/>
      <c r="FO1207" s="29"/>
      <c r="FP1207" s="29"/>
      <c r="FQ1207" s="29"/>
      <c r="FR1207" s="29"/>
      <c r="FS1207" s="32"/>
      <c r="FT1207" s="30"/>
      <c r="FU1207" s="31"/>
      <c r="FV1207" s="29"/>
      <c r="FW1207" s="29"/>
      <c r="FX1207" s="29"/>
      <c r="FY1207" s="29"/>
      <c r="FZ1207" s="32"/>
      <c r="GA1207" s="30"/>
      <c r="GB1207" s="31"/>
      <c r="GC1207" s="29"/>
      <c r="GD1207" s="29"/>
      <c r="GE1207" s="29"/>
      <c r="GF1207" s="29"/>
      <c r="GG1207" s="32"/>
      <c r="GH1207" s="30"/>
      <c r="GI1207" s="31"/>
      <c r="GJ1207" s="29"/>
      <c r="GK1207" s="29"/>
      <c r="GL1207" s="29"/>
      <c r="GM1207" s="29"/>
      <c r="GN1207" s="32"/>
      <c r="GO1207" s="30"/>
      <c r="GP1207" s="31"/>
      <c r="GQ1207" s="29"/>
      <c r="GR1207" s="29"/>
      <c r="GS1207" s="29"/>
      <c r="GT1207" s="29"/>
      <c r="GU1207" s="32"/>
      <c r="GV1207" s="30"/>
      <c r="GW1207" s="31"/>
      <c r="GX1207" s="29"/>
      <c r="GY1207" s="29"/>
      <c r="GZ1207" s="29"/>
      <c r="HA1207" s="29"/>
      <c r="HB1207" s="32"/>
      <c r="HC1207" s="30"/>
      <c r="HD1207" s="31"/>
      <c r="HE1207" s="29"/>
      <c r="HF1207" s="29"/>
      <c r="HG1207" s="29"/>
      <c r="HH1207" s="29"/>
      <c r="HI1207" s="32"/>
      <c r="HJ1207" s="30"/>
      <c r="HK1207" s="31"/>
      <c r="HL1207" s="29"/>
      <c r="HM1207" s="29"/>
      <c r="HN1207" s="29"/>
      <c r="HO1207" s="29"/>
      <c r="HP1207" s="32"/>
      <c r="HQ1207" s="30"/>
      <c r="HR1207" s="31"/>
      <c r="HS1207" s="29"/>
      <c r="HT1207" s="29"/>
      <c r="HU1207" s="29"/>
      <c r="HV1207" s="29"/>
      <c r="HW1207" s="32"/>
      <c r="HX1207" s="30"/>
      <c r="HY1207" s="31"/>
      <c r="HZ1207" s="29"/>
      <c r="IA1207" s="29"/>
      <c r="IB1207" s="29"/>
      <c r="IC1207" s="29"/>
      <c r="ID1207" s="32"/>
      <c r="IE1207" s="30"/>
      <c r="IF1207" s="31"/>
      <c r="IG1207" s="29"/>
      <c r="IH1207" s="29"/>
      <c r="II1207" s="29"/>
      <c r="IJ1207" s="29"/>
      <c r="IK1207" s="32"/>
      <c r="IL1207" s="30"/>
      <c r="IM1207" s="31"/>
      <c r="IN1207" s="29"/>
      <c r="IO1207" s="29"/>
      <c r="IP1207" s="29"/>
      <c r="IQ1207" s="29"/>
      <c r="IR1207" s="32"/>
      <c r="IS1207" s="30"/>
      <c r="IT1207" s="31"/>
      <c r="IU1207" s="29"/>
      <c r="IV1207" s="29"/>
    </row>
    <row r="1208" spans="1:256" hidden="1" outlineLevel="2" x14ac:dyDescent="0.25">
      <c r="A1208" s="30" t="s">
        <v>1348</v>
      </c>
      <c r="B1208" s="31">
        <v>37053</v>
      </c>
      <c r="C1208" s="29" t="s">
        <v>1792</v>
      </c>
      <c r="D1208" s="29" t="s">
        <v>1717</v>
      </c>
      <c r="E1208" s="29"/>
      <c r="F1208" s="29" t="s">
        <v>1729</v>
      </c>
      <c r="G1208" s="32">
        <v>0</v>
      </c>
      <c r="H1208" s="30"/>
      <c r="I1208" s="31"/>
      <c r="J1208" s="29"/>
      <c r="K1208" s="29"/>
      <c r="L1208" s="29"/>
      <c r="M1208" s="29"/>
      <c r="N1208" s="32"/>
      <c r="O1208" s="30"/>
      <c r="P1208" s="31"/>
      <c r="Q1208" s="29"/>
      <c r="R1208" s="29"/>
      <c r="S1208" s="29"/>
      <c r="T1208" s="29"/>
      <c r="U1208" s="32"/>
      <c r="V1208" s="30"/>
      <c r="W1208" s="31"/>
      <c r="X1208" s="29"/>
      <c r="Y1208" s="29"/>
      <c r="Z1208" s="29"/>
      <c r="AA1208" s="29"/>
      <c r="AB1208" s="32"/>
      <c r="AC1208" s="30"/>
      <c r="AD1208" s="31"/>
      <c r="AE1208" s="29"/>
      <c r="AF1208" s="29"/>
      <c r="AG1208" s="29"/>
      <c r="AH1208" s="29"/>
      <c r="AI1208" s="32"/>
      <c r="AJ1208" s="30"/>
      <c r="AK1208" s="31"/>
      <c r="AL1208" s="29"/>
      <c r="AM1208" s="29"/>
      <c r="AN1208" s="29"/>
      <c r="AO1208" s="29"/>
      <c r="AP1208" s="32"/>
      <c r="AQ1208" s="30"/>
      <c r="AR1208" s="31"/>
      <c r="AS1208" s="29"/>
      <c r="AT1208" s="29"/>
      <c r="AU1208" s="29"/>
      <c r="AV1208" s="29"/>
      <c r="AW1208" s="32"/>
      <c r="AX1208" s="30"/>
      <c r="AY1208" s="31"/>
      <c r="AZ1208" s="29"/>
      <c r="BA1208" s="29"/>
      <c r="BB1208" s="29"/>
      <c r="BC1208" s="29"/>
      <c r="BD1208" s="32"/>
      <c r="BE1208" s="30"/>
      <c r="BF1208" s="31"/>
      <c r="BG1208" s="29"/>
      <c r="BH1208" s="29"/>
      <c r="BI1208" s="29"/>
      <c r="BJ1208" s="29"/>
      <c r="BK1208" s="32"/>
      <c r="BL1208" s="30"/>
      <c r="BM1208" s="31"/>
      <c r="BN1208" s="29"/>
      <c r="BO1208" s="29"/>
      <c r="BP1208" s="29"/>
      <c r="BQ1208" s="29"/>
      <c r="BR1208" s="32"/>
      <c r="BS1208" s="30"/>
      <c r="BT1208" s="31"/>
      <c r="BU1208" s="29"/>
      <c r="BV1208" s="29"/>
      <c r="BW1208" s="29"/>
      <c r="BX1208" s="29"/>
      <c r="BY1208" s="32"/>
      <c r="BZ1208" s="30"/>
      <c r="CA1208" s="31"/>
      <c r="CB1208" s="29"/>
      <c r="CC1208" s="29"/>
      <c r="CD1208" s="29"/>
      <c r="CE1208" s="29"/>
      <c r="CF1208" s="32"/>
      <c r="CG1208" s="30"/>
      <c r="CH1208" s="31"/>
      <c r="CI1208" s="29"/>
      <c r="CJ1208" s="29"/>
      <c r="CK1208" s="29"/>
      <c r="CL1208" s="29"/>
      <c r="CM1208" s="32"/>
      <c r="CN1208" s="30"/>
      <c r="CO1208" s="31"/>
      <c r="CP1208" s="29"/>
      <c r="CQ1208" s="29"/>
      <c r="CR1208" s="29"/>
      <c r="CS1208" s="29"/>
      <c r="CT1208" s="32"/>
      <c r="CU1208" s="30"/>
      <c r="CV1208" s="31"/>
      <c r="CW1208" s="29"/>
      <c r="CX1208" s="29"/>
      <c r="CY1208" s="29"/>
      <c r="CZ1208" s="29"/>
      <c r="DA1208" s="32"/>
      <c r="DB1208" s="30"/>
      <c r="DC1208" s="31"/>
      <c r="DD1208" s="29"/>
      <c r="DE1208" s="29"/>
      <c r="DF1208" s="29"/>
      <c r="DG1208" s="29"/>
      <c r="DH1208" s="32"/>
      <c r="DI1208" s="30"/>
      <c r="DJ1208" s="31"/>
      <c r="DK1208" s="29"/>
      <c r="DL1208" s="29"/>
      <c r="DM1208" s="29"/>
      <c r="DN1208" s="29"/>
      <c r="DO1208" s="32"/>
      <c r="DP1208" s="30"/>
      <c r="DQ1208" s="31"/>
      <c r="DR1208" s="29"/>
      <c r="DS1208" s="29"/>
      <c r="DT1208" s="29"/>
      <c r="DU1208" s="29"/>
      <c r="DV1208" s="32"/>
      <c r="DW1208" s="30"/>
      <c r="DX1208" s="31"/>
      <c r="DY1208" s="29"/>
      <c r="DZ1208" s="29"/>
      <c r="EA1208" s="29"/>
      <c r="EB1208" s="29"/>
      <c r="EC1208" s="32"/>
      <c r="ED1208" s="30"/>
      <c r="EE1208" s="31"/>
      <c r="EF1208" s="29"/>
      <c r="EG1208" s="29"/>
      <c r="EH1208" s="29"/>
      <c r="EI1208" s="29"/>
      <c r="EJ1208" s="32"/>
      <c r="EK1208" s="30"/>
      <c r="EL1208" s="31"/>
      <c r="EM1208" s="29"/>
      <c r="EN1208" s="29"/>
      <c r="EO1208" s="29"/>
      <c r="EP1208" s="29"/>
      <c r="EQ1208" s="32"/>
      <c r="ER1208" s="30"/>
      <c r="ES1208" s="31"/>
      <c r="ET1208" s="29"/>
      <c r="EU1208" s="29"/>
      <c r="EV1208" s="29"/>
      <c r="EW1208" s="29"/>
      <c r="EX1208" s="32"/>
      <c r="EY1208" s="30"/>
      <c r="EZ1208" s="31"/>
      <c r="FA1208" s="29"/>
      <c r="FB1208" s="29"/>
      <c r="FC1208" s="29"/>
      <c r="FD1208" s="29"/>
      <c r="FE1208" s="32"/>
      <c r="FF1208" s="30"/>
      <c r="FG1208" s="31"/>
      <c r="FH1208" s="29"/>
      <c r="FI1208" s="29"/>
      <c r="FJ1208" s="29"/>
      <c r="FK1208" s="29"/>
      <c r="FL1208" s="32"/>
      <c r="FM1208" s="30"/>
      <c r="FN1208" s="31"/>
      <c r="FO1208" s="29"/>
      <c r="FP1208" s="29"/>
      <c r="FQ1208" s="29"/>
      <c r="FR1208" s="29"/>
      <c r="FS1208" s="32"/>
      <c r="FT1208" s="30"/>
      <c r="FU1208" s="31"/>
      <c r="FV1208" s="29"/>
      <c r="FW1208" s="29"/>
      <c r="FX1208" s="29"/>
      <c r="FY1208" s="29"/>
      <c r="FZ1208" s="32"/>
      <c r="GA1208" s="30"/>
      <c r="GB1208" s="31"/>
      <c r="GC1208" s="29"/>
      <c r="GD1208" s="29"/>
      <c r="GE1208" s="29"/>
      <c r="GF1208" s="29"/>
      <c r="GG1208" s="32"/>
      <c r="GH1208" s="30"/>
      <c r="GI1208" s="31"/>
      <c r="GJ1208" s="29"/>
      <c r="GK1208" s="29"/>
      <c r="GL1208" s="29"/>
      <c r="GM1208" s="29"/>
      <c r="GN1208" s="32"/>
      <c r="GO1208" s="30"/>
      <c r="GP1208" s="31"/>
      <c r="GQ1208" s="29"/>
      <c r="GR1208" s="29"/>
      <c r="GS1208" s="29"/>
      <c r="GT1208" s="29"/>
      <c r="GU1208" s="32"/>
      <c r="GV1208" s="30"/>
      <c r="GW1208" s="31"/>
      <c r="GX1208" s="29"/>
      <c r="GY1208" s="29"/>
      <c r="GZ1208" s="29"/>
      <c r="HA1208" s="29"/>
      <c r="HB1208" s="32"/>
      <c r="HC1208" s="30"/>
      <c r="HD1208" s="31"/>
      <c r="HE1208" s="29"/>
      <c r="HF1208" s="29"/>
      <c r="HG1208" s="29"/>
      <c r="HH1208" s="29"/>
      <c r="HI1208" s="32"/>
      <c r="HJ1208" s="30"/>
      <c r="HK1208" s="31"/>
      <c r="HL1208" s="29"/>
      <c r="HM1208" s="29"/>
      <c r="HN1208" s="29"/>
      <c r="HO1208" s="29"/>
      <c r="HP1208" s="32"/>
      <c r="HQ1208" s="30"/>
      <c r="HR1208" s="31"/>
      <c r="HS1208" s="29"/>
      <c r="HT1208" s="29"/>
      <c r="HU1208" s="29"/>
      <c r="HV1208" s="29"/>
      <c r="HW1208" s="32"/>
      <c r="HX1208" s="30"/>
      <c r="HY1208" s="31"/>
      <c r="HZ1208" s="29"/>
      <c r="IA1208" s="29"/>
      <c r="IB1208" s="29"/>
      <c r="IC1208" s="29"/>
      <c r="ID1208" s="32"/>
      <c r="IE1208" s="30"/>
      <c r="IF1208" s="31"/>
      <c r="IG1208" s="29"/>
      <c r="IH1208" s="29"/>
      <c r="II1208" s="29"/>
      <c r="IJ1208" s="29"/>
      <c r="IK1208" s="32"/>
      <c r="IL1208" s="30"/>
      <c r="IM1208" s="31"/>
      <c r="IN1208" s="29"/>
      <c r="IO1208" s="29"/>
      <c r="IP1208" s="29"/>
      <c r="IQ1208" s="29"/>
      <c r="IR1208" s="32"/>
      <c r="IS1208" s="30"/>
      <c r="IT1208" s="31"/>
      <c r="IU1208" s="29"/>
      <c r="IV1208" s="29"/>
    </row>
    <row r="1209" spans="1:256" hidden="1" outlineLevel="2" x14ac:dyDescent="0.25">
      <c r="A1209" s="30" t="s">
        <v>1349</v>
      </c>
      <c r="B1209" s="31">
        <v>37053</v>
      </c>
      <c r="C1209" s="29" t="s">
        <v>1802</v>
      </c>
      <c r="D1209" s="29" t="s">
        <v>1717</v>
      </c>
      <c r="E1209" s="29"/>
      <c r="F1209" s="29" t="s">
        <v>1788</v>
      </c>
      <c r="G1209" s="32">
        <v>0</v>
      </c>
      <c r="H1209" s="30"/>
      <c r="I1209" s="31"/>
      <c r="J1209" s="29"/>
      <c r="K1209" s="29"/>
      <c r="L1209" s="29"/>
      <c r="M1209" s="29"/>
      <c r="N1209" s="32"/>
      <c r="O1209" s="30"/>
      <c r="P1209" s="31"/>
      <c r="Q1209" s="29"/>
      <c r="R1209" s="29"/>
      <c r="S1209" s="29"/>
      <c r="T1209" s="29"/>
      <c r="U1209" s="32"/>
      <c r="V1209" s="30"/>
      <c r="W1209" s="31"/>
      <c r="X1209" s="29"/>
      <c r="Y1209" s="29"/>
      <c r="Z1209" s="29"/>
      <c r="AA1209" s="29"/>
      <c r="AB1209" s="32"/>
      <c r="AC1209" s="30"/>
      <c r="AD1209" s="31"/>
      <c r="AE1209" s="29"/>
      <c r="AF1209" s="29"/>
      <c r="AG1209" s="29"/>
      <c r="AH1209" s="29"/>
      <c r="AI1209" s="32"/>
      <c r="AJ1209" s="30"/>
      <c r="AK1209" s="31"/>
      <c r="AL1209" s="29"/>
      <c r="AM1209" s="29"/>
      <c r="AN1209" s="29"/>
      <c r="AO1209" s="29"/>
      <c r="AP1209" s="32"/>
      <c r="AQ1209" s="30"/>
      <c r="AR1209" s="31"/>
      <c r="AS1209" s="29"/>
      <c r="AT1209" s="29"/>
      <c r="AU1209" s="29"/>
      <c r="AV1209" s="29"/>
      <c r="AW1209" s="32"/>
      <c r="AX1209" s="30"/>
      <c r="AY1209" s="31"/>
      <c r="AZ1209" s="29"/>
      <c r="BA1209" s="29"/>
      <c r="BB1209" s="29"/>
      <c r="BC1209" s="29"/>
      <c r="BD1209" s="32"/>
      <c r="BE1209" s="30"/>
      <c r="BF1209" s="31"/>
      <c r="BG1209" s="29"/>
      <c r="BH1209" s="29"/>
      <c r="BI1209" s="29"/>
      <c r="BJ1209" s="29"/>
      <c r="BK1209" s="32"/>
      <c r="BL1209" s="30"/>
      <c r="BM1209" s="31"/>
      <c r="BN1209" s="29"/>
      <c r="BO1209" s="29"/>
      <c r="BP1209" s="29"/>
      <c r="BQ1209" s="29"/>
      <c r="BR1209" s="32"/>
      <c r="BS1209" s="30"/>
      <c r="BT1209" s="31"/>
      <c r="BU1209" s="29"/>
      <c r="BV1209" s="29"/>
      <c r="BW1209" s="29"/>
      <c r="BX1209" s="29"/>
      <c r="BY1209" s="32"/>
      <c r="BZ1209" s="30"/>
      <c r="CA1209" s="31"/>
      <c r="CB1209" s="29"/>
      <c r="CC1209" s="29"/>
      <c r="CD1209" s="29"/>
      <c r="CE1209" s="29"/>
      <c r="CF1209" s="32"/>
      <c r="CG1209" s="30"/>
      <c r="CH1209" s="31"/>
      <c r="CI1209" s="29"/>
      <c r="CJ1209" s="29"/>
      <c r="CK1209" s="29"/>
      <c r="CL1209" s="29"/>
      <c r="CM1209" s="32"/>
      <c r="CN1209" s="30"/>
      <c r="CO1209" s="31"/>
      <c r="CP1209" s="29"/>
      <c r="CQ1209" s="29"/>
      <c r="CR1209" s="29"/>
      <c r="CS1209" s="29"/>
      <c r="CT1209" s="32"/>
      <c r="CU1209" s="30"/>
      <c r="CV1209" s="31"/>
      <c r="CW1209" s="29"/>
      <c r="CX1209" s="29"/>
      <c r="CY1209" s="29"/>
      <c r="CZ1209" s="29"/>
      <c r="DA1209" s="32"/>
      <c r="DB1209" s="30"/>
      <c r="DC1209" s="31"/>
      <c r="DD1209" s="29"/>
      <c r="DE1209" s="29"/>
      <c r="DF1209" s="29"/>
      <c r="DG1209" s="29"/>
      <c r="DH1209" s="32"/>
      <c r="DI1209" s="30"/>
      <c r="DJ1209" s="31"/>
      <c r="DK1209" s="29"/>
      <c r="DL1209" s="29"/>
      <c r="DM1209" s="29"/>
      <c r="DN1209" s="29"/>
      <c r="DO1209" s="32"/>
      <c r="DP1209" s="30"/>
      <c r="DQ1209" s="31"/>
      <c r="DR1209" s="29"/>
      <c r="DS1209" s="29"/>
      <c r="DT1209" s="29"/>
      <c r="DU1209" s="29"/>
      <c r="DV1209" s="32"/>
      <c r="DW1209" s="30"/>
      <c r="DX1209" s="31"/>
      <c r="DY1209" s="29"/>
      <c r="DZ1209" s="29"/>
      <c r="EA1209" s="29"/>
      <c r="EB1209" s="29"/>
      <c r="EC1209" s="32"/>
      <c r="ED1209" s="30"/>
      <c r="EE1209" s="31"/>
      <c r="EF1209" s="29"/>
      <c r="EG1209" s="29"/>
      <c r="EH1209" s="29"/>
      <c r="EI1209" s="29"/>
      <c r="EJ1209" s="32"/>
      <c r="EK1209" s="30"/>
      <c r="EL1209" s="31"/>
      <c r="EM1209" s="29"/>
      <c r="EN1209" s="29"/>
      <c r="EO1209" s="29"/>
      <c r="EP1209" s="29"/>
      <c r="EQ1209" s="32"/>
      <c r="ER1209" s="30"/>
      <c r="ES1209" s="31"/>
      <c r="ET1209" s="29"/>
      <c r="EU1209" s="29"/>
      <c r="EV1209" s="29"/>
      <c r="EW1209" s="29"/>
      <c r="EX1209" s="32"/>
      <c r="EY1209" s="30"/>
      <c r="EZ1209" s="31"/>
      <c r="FA1209" s="29"/>
      <c r="FB1209" s="29"/>
      <c r="FC1209" s="29"/>
      <c r="FD1209" s="29"/>
      <c r="FE1209" s="32"/>
      <c r="FF1209" s="30"/>
      <c r="FG1209" s="31"/>
      <c r="FH1209" s="29"/>
      <c r="FI1209" s="29"/>
      <c r="FJ1209" s="29"/>
      <c r="FK1209" s="29"/>
      <c r="FL1209" s="32"/>
      <c r="FM1209" s="30"/>
      <c r="FN1209" s="31"/>
      <c r="FO1209" s="29"/>
      <c r="FP1209" s="29"/>
      <c r="FQ1209" s="29"/>
      <c r="FR1209" s="29"/>
      <c r="FS1209" s="32"/>
      <c r="FT1209" s="30"/>
      <c r="FU1209" s="31"/>
      <c r="FV1209" s="29"/>
      <c r="FW1209" s="29"/>
      <c r="FX1209" s="29"/>
      <c r="FY1209" s="29"/>
      <c r="FZ1209" s="32"/>
      <c r="GA1209" s="30"/>
      <c r="GB1209" s="31"/>
      <c r="GC1209" s="29"/>
      <c r="GD1209" s="29"/>
      <c r="GE1209" s="29"/>
      <c r="GF1209" s="29"/>
      <c r="GG1209" s="32"/>
      <c r="GH1209" s="30"/>
      <c r="GI1209" s="31"/>
      <c r="GJ1209" s="29"/>
      <c r="GK1209" s="29"/>
      <c r="GL1209" s="29"/>
      <c r="GM1209" s="29"/>
      <c r="GN1209" s="32"/>
      <c r="GO1209" s="30"/>
      <c r="GP1209" s="31"/>
      <c r="GQ1209" s="29"/>
      <c r="GR1209" s="29"/>
      <c r="GS1209" s="29"/>
      <c r="GT1209" s="29"/>
      <c r="GU1209" s="32"/>
      <c r="GV1209" s="30"/>
      <c r="GW1209" s="31"/>
      <c r="GX1209" s="29"/>
      <c r="GY1209" s="29"/>
      <c r="GZ1209" s="29"/>
      <c r="HA1209" s="29"/>
      <c r="HB1209" s="32"/>
      <c r="HC1209" s="30"/>
      <c r="HD1209" s="31"/>
      <c r="HE1209" s="29"/>
      <c r="HF1209" s="29"/>
      <c r="HG1209" s="29"/>
      <c r="HH1209" s="29"/>
      <c r="HI1209" s="32"/>
      <c r="HJ1209" s="30"/>
      <c r="HK1209" s="31"/>
      <c r="HL1209" s="29"/>
      <c r="HM1209" s="29"/>
      <c r="HN1209" s="29"/>
      <c r="HO1209" s="29"/>
      <c r="HP1209" s="32"/>
      <c r="HQ1209" s="30"/>
      <c r="HR1209" s="31"/>
      <c r="HS1209" s="29"/>
      <c r="HT1209" s="29"/>
      <c r="HU1209" s="29"/>
      <c r="HV1209" s="29"/>
      <c r="HW1209" s="32"/>
      <c r="HX1209" s="30"/>
      <c r="HY1209" s="31"/>
      <c r="HZ1209" s="29"/>
      <c r="IA1209" s="29"/>
      <c r="IB1209" s="29"/>
      <c r="IC1209" s="29"/>
      <c r="ID1209" s="32"/>
      <c r="IE1209" s="30"/>
      <c r="IF1209" s="31"/>
      <c r="IG1209" s="29"/>
      <c r="IH1209" s="29"/>
      <c r="II1209" s="29"/>
      <c r="IJ1209" s="29"/>
      <c r="IK1209" s="32"/>
      <c r="IL1209" s="30"/>
      <c r="IM1209" s="31"/>
      <c r="IN1209" s="29"/>
      <c r="IO1209" s="29"/>
      <c r="IP1209" s="29"/>
      <c r="IQ1209" s="29"/>
      <c r="IR1209" s="32"/>
      <c r="IS1209" s="30"/>
      <c r="IT1209" s="31"/>
      <c r="IU1209" s="29"/>
      <c r="IV1209" s="29"/>
    </row>
    <row r="1210" spans="1:256" hidden="1" outlineLevel="2" x14ac:dyDescent="0.25">
      <c r="A1210" s="30" t="s">
        <v>1350</v>
      </c>
      <c r="B1210" s="31">
        <v>37053</v>
      </c>
      <c r="C1210" s="29" t="s">
        <v>1803</v>
      </c>
      <c r="D1210" s="29" t="s">
        <v>1717</v>
      </c>
      <c r="E1210" s="29"/>
      <c r="F1210" s="29" t="s">
        <v>1788</v>
      </c>
      <c r="G1210" s="32">
        <v>0</v>
      </c>
      <c r="H1210" s="30"/>
      <c r="I1210" s="31"/>
      <c r="J1210" s="29"/>
      <c r="K1210" s="29"/>
      <c r="L1210" s="29"/>
      <c r="M1210" s="29"/>
      <c r="N1210" s="32"/>
      <c r="O1210" s="30"/>
      <c r="P1210" s="31"/>
      <c r="Q1210" s="29"/>
      <c r="R1210" s="29"/>
      <c r="S1210" s="29"/>
      <c r="T1210" s="29"/>
      <c r="U1210" s="32"/>
      <c r="V1210" s="30"/>
      <c r="W1210" s="31"/>
      <c r="X1210" s="29"/>
      <c r="Y1210" s="29"/>
      <c r="Z1210" s="29"/>
      <c r="AA1210" s="29"/>
      <c r="AB1210" s="32"/>
      <c r="AC1210" s="30"/>
      <c r="AD1210" s="31"/>
      <c r="AE1210" s="29"/>
      <c r="AF1210" s="29"/>
      <c r="AG1210" s="29"/>
      <c r="AH1210" s="29"/>
      <c r="AI1210" s="32"/>
      <c r="AJ1210" s="30"/>
      <c r="AK1210" s="31"/>
      <c r="AL1210" s="29"/>
      <c r="AM1210" s="29"/>
      <c r="AN1210" s="29"/>
      <c r="AO1210" s="29"/>
      <c r="AP1210" s="32"/>
      <c r="AQ1210" s="30"/>
      <c r="AR1210" s="31"/>
      <c r="AS1210" s="29"/>
      <c r="AT1210" s="29"/>
      <c r="AU1210" s="29"/>
      <c r="AV1210" s="29"/>
      <c r="AW1210" s="32"/>
      <c r="AX1210" s="30"/>
      <c r="AY1210" s="31"/>
      <c r="AZ1210" s="29"/>
      <c r="BA1210" s="29"/>
      <c r="BB1210" s="29"/>
      <c r="BC1210" s="29"/>
      <c r="BD1210" s="32"/>
      <c r="BE1210" s="30"/>
      <c r="BF1210" s="31"/>
      <c r="BG1210" s="29"/>
      <c r="BH1210" s="29"/>
      <c r="BI1210" s="29"/>
      <c r="BJ1210" s="29"/>
      <c r="BK1210" s="32"/>
      <c r="BL1210" s="30"/>
      <c r="BM1210" s="31"/>
      <c r="BN1210" s="29"/>
      <c r="BO1210" s="29"/>
      <c r="BP1210" s="29"/>
      <c r="BQ1210" s="29"/>
      <c r="BR1210" s="32"/>
      <c r="BS1210" s="30"/>
      <c r="BT1210" s="31"/>
      <c r="BU1210" s="29"/>
      <c r="BV1210" s="29"/>
      <c r="BW1210" s="29"/>
      <c r="BX1210" s="29"/>
      <c r="BY1210" s="32"/>
      <c r="BZ1210" s="30"/>
      <c r="CA1210" s="31"/>
      <c r="CB1210" s="29"/>
      <c r="CC1210" s="29"/>
      <c r="CD1210" s="29"/>
      <c r="CE1210" s="29"/>
      <c r="CF1210" s="32"/>
      <c r="CG1210" s="30"/>
      <c r="CH1210" s="31"/>
      <c r="CI1210" s="29"/>
      <c r="CJ1210" s="29"/>
      <c r="CK1210" s="29"/>
      <c r="CL1210" s="29"/>
      <c r="CM1210" s="32"/>
      <c r="CN1210" s="30"/>
      <c r="CO1210" s="31"/>
      <c r="CP1210" s="29"/>
      <c r="CQ1210" s="29"/>
      <c r="CR1210" s="29"/>
      <c r="CS1210" s="29"/>
      <c r="CT1210" s="32"/>
      <c r="CU1210" s="30"/>
      <c r="CV1210" s="31"/>
      <c r="CW1210" s="29"/>
      <c r="CX1210" s="29"/>
      <c r="CY1210" s="29"/>
      <c r="CZ1210" s="29"/>
      <c r="DA1210" s="32"/>
      <c r="DB1210" s="30"/>
      <c r="DC1210" s="31"/>
      <c r="DD1210" s="29"/>
      <c r="DE1210" s="29"/>
      <c r="DF1210" s="29"/>
      <c r="DG1210" s="29"/>
      <c r="DH1210" s="32"/>
      <c r="DI1210" s="30"/>
      <c r="DJ1210" s="31"/>
      <c r="DK1210" s="29"/>
      <c r="DL1210" s="29"/>
      <c r="DM1210" s="29"/>
      <c r="DN1210" s="29"/>
      <c r="DO1210" s="32"/>
      <c r="DP1210" s="30"/>
      <c r="DQ1210" s="31"/>
      <c r="DR1210" s="29"/>
      <c r="DS1210" s="29"/>
      <c r="DT1210" s="29"/>
      <c r="DU1210" s="29"/>
      <c r="DV1210" s="32"/>
      <c r="DW1210" s="30"/>
      <c r="DX1210" s="31"/>
      <c r="DY1210" s="29"/>
      <c r="DZ1210" s="29"/>
      <c r="EA1210" s="29"/>
      <c r="EB1210" s="29"/>
      <c r="EC1210" s="32"/>
      <c r="ED1210" s="30"/>
      <c r="EE1210" s="31"/>
      <c r="EF1210" s="29"/>
      <c r="EG1210" s="29"/>
      <c r="EH1210" s="29"/>
      <c r="EI1210" s="29"/>
      <c r="EJ1210" s="32"/>
      <c r="EK1210" s="30"/>
      <c r="EL1210" s="31"/>
      <c r="EM1210" s="29"/>
      <c r="EN1210" s="29"/>
      <c r="EO1210" s="29"/>
      <c r="EP1210" s="29"/>
      <c r="EQ1210" s="32"/>
      <c r="ER1210" s="30"/>
      <c r="ES1210" s="31"/>
      <c r="ET1210" s="29"/>
      <c r="EU1210" s="29"/>
      <c r="EV1210" s="29"/>
      <c r="EW1210" s="29"/>
      <c r="EX1210" s="32"/>
      <c r="EY1210" s="30"/>
      <c r="EZ1210" s="31"/>
      <c r="FA1210" s="29"/>
      <c r="FB1210" s="29"/>
      <c r="FC1210" s="29"/>
      <c r="FD1210" s="29"/>
      <c r="FE1210" s="32"/>
      <c r="FF1210" s="30"/>
      <c r="FG1210" s="31"/>
      <c r="FH1210" s="29"/>
      <c r="FI1210" s="29"/>
      <c r="FJ1210" s="29"/>
      <c r="FK1210" s="29"/>
      <c r="FL1210" s="32"/>
      <c r="FM1210" s="30"/>
      <c r="FN1210" s="31"/>
      <c r="FO1210" s="29"/>
      <c r="FP1210" s="29"/>
      <c r="FQ1210" s="29"/>
      <c r="FR1210" s="29"/>
      <c r="FS1210" s="32"/>
      <c r="FT1210" s="30"/>
      <c r="FU1210" s="31"/>
      <c r="FV1210" s="29"/>
      <c r="FW1210" s="29"/>
      <c r="FX1210" s="29"/>
      <c r="FY1210" s="29"/>
      <c r="FZ1210" s="32"/>
      <c r="GA1210" s="30"/>
      <c r="GB1210" s="31"/>
      <c r="GC1210" s="29"/>
      <c r="GD1210" s="29"/>
      <c r="GE1210" s="29"/>
      <c r="GF1210" s="29"/>
      <c r="GG1210" s="32"/>
      <c r="GH1210" s="30"/>
      <c r="GI1210" s="31"/>
      <c r="GJ1210" s="29"/>
      <c r="GK1210" s="29"/>
      <c r="GL1210" s="29"/>
      <c r="GM1210" s="29"/>
      <c r="GN1210" s="32"/>
      <c r="GO1210" s="30"/>
      <c r="GP1210" s="31"/>
      <c r="GQ1210" s="29"/>
      <c r="GR1210" s="29"/>
      <c r="GS1210" s="29"/>
      <c r="GT1210" s="29"/>
      <c r="GU1210" s="32"/>
      <c r="GV1210" s="30"/>
      <c r="GW1210" s="31"/>
      <c r="GX1210" s="29"/>
      <c r="GY1210" s="29"/>
      <c r="GZ1210" s="29"/>
      <c r="HA1210" s="29"/>
      <c r="HB1210" s="32"/>
      <c r="HC1210" s="30"/>
      <c r="HD1210" s="31"/>
      <c r="HE1210" s="29"/>
      <c r="HF1210" s="29"/>
      <c r="HG1210" s="29"/>
      <c r="HH1210" s="29"/>
      <c r="HI1210" s="32"/>
      <c r="HJ1210" s="30"/>
      <c r="HK1210" s="31"/>
      <c r="HL1210" s="29"/>
      <c r="HM1210" s="29"/>
      <c r="HN1210" s="29"/>
      <c r="HO1210" s="29"/>
      <c r="HP1210" s="32"/>
      <c r="HQ1210" s="30"/>
      <c r="HR1210" s="31"/>
      <c r="HS1210" s="29"/>
      <c r="HT1210" s="29"/>
      <c r="HU1210" s="29"/>
      <c r="HV1210" s="29"/>
      <c r="HW1210" s="32"/>
      <c r="HX1210" s="30"/>
      <c r="HY1210" s="31"/>
      <c r="HZ1210" s="29"/>
      <c r="IA1210" s="29"/>
      <c r="IB1210" s="29"/>
      <c r="IC1210" s="29"/>
      <c r="ID1210" s="32"/>
      <c r="IE1210" s="30"/>
      <c r="IF1210" s="31"/>
      <c r="IG1210" s="29"/>
      <c r="IH1210" s="29"/>
      <c r="II1210" s="29"/>
      <c r="IJ1210" s="29"/>
      <c r="IK1210" s="32"/>
      <c r="IL1210" s="30"/>
      <c r="IM1210" s="31"/>
      <c r="IN1210" s="29"/>
      <c r="IO1210" s="29"/>
      <c r="IP1210" s="29"/>
      <c r="IQ1210" s="29"/>
      <c r="IR1210" s="32"/>
      <c r="IS1210" s="30"/>
      <c r="IT1210" s="31"/>
      <c r="IU1210" s="29"/>
      <c r="IV1210" s="29"/>
    </row>
    <row r="1211" spans="1:256" hidden="1" outlineLevel="2" x14ac:dyDescent="0.25">
      <c r="A1211" s="30" t="s">
        <v>1351</v>
      </c>
      <c r="B1211" s="31">
        <v>37053</v>
      </c>
      <c r="C1211" s="29" t="s">
        <v>1804</v>
      </c>
      <c r="D1211" s="29" t="s">
        <v>1717</v>
      </c>
      <c r="E1211" s="29"/>
      <c r="F1211" s="29" t="s">
        <v>1788</v>
      </c>
      <c r="G1211" s="32">
        <v>0</v>
      </c>
      <c r="H1211" s="30"/>
      <c r="I1211" s="31"/>
      <c r="J1211" s="29"/>
      <c r="K1211" s="29"/>
      <c r="L1211" s="29"/>
      <c r="M1211" s="29"/>
      <c r="N1211" s="32"/>
      <c r="O1211" s="30"/>
      <c r="P1211" s="31"/>
      <c r="Q1211" s="29"/>
      <c r="R1211" s="29"/>
      <c r="S1211" s="29"/>
      <c r="T1211" s="29"/>
      <c r="U1211" s="32"/>
      <c r="V1211" s="30"/>
      <c r="W1211" s="31"/>
      <c r="X1211" s="29"/>
      <c r="Y1211" s="29"/>
      <c r="Z1211" s="29"/>
      <c r="AA1211" s="29"/>
      <c r="AB1211" s="32"/>
      <c r="AC1211" s="30"/>
      <c r="AD1211" s="31"/>
      <c r="AE1211" s="29"/>
      <c r="AF1211" s="29"/>
      <c r="AG1211" s="29"/>
      <c r="AH1211" s="29"/>
      <c r="AI1211" s="32"/>
      <c r="AJ1211" s="30"/>
      <c r="AK1211" s="31"/>
      <c r="AL1211" s="29"/>
      <c r="AM1211" s="29"/>
      <c r="AN1211" s="29"/>
      <c r="AO1211" s="29"/>
      <c r="AP1211" s="32"/>
      <c r="AQ1211" s="30"/>
      <c r="AR1211" s="31"/>
      <c r="AS1211" s="29"/>
      <c r="AT1211" s="29"/>
      <c r="AU1211" s="29"/>
      <c r="AV1211" s="29"/>
      <c r="AW1211" s="32"/>
      <c r="AX1211" s="30"/>
      <c r="AY1211" s="31"/>
      <c r="AZ1211" s="29"/>
      <c r="BA1211" s="29"/>
      <c r="BB1211" s="29"/>
      <c r="BC1211" s="29"/>
      <c r="BD1211" s="32"/>
      <c r="BE1211" s="30"/>
      <c r="BF1211" s="31"/>
      <c r="BG1211" s="29"/>
      <c r="BH1211" s="29"/>
      <c r="BI1211" s="29"/>
      <c r="BJ1211" s="29"/>
      <c r="BK1211" s="32"/>
      <c r="BL1211" s="30"/>
      <c r="BM1211" s="31"/>
      <c r="BN1211" s="29"/>
      <c r="BO1211" s="29"/>
      <c r="BP1211" s="29"/>
      <c r="BQ1211" s="29"/>
      <c r="BR1211" s="32"/>
      <c r="BS1211" s="30"/>
      <c r="BT1211" s="31"/>
      <c r="BU1211" s="29"/>
      <c r="BV1211" s="29"/>
      <c r="BW1211" s="29"/>
      <c r="BX1211" s="29"/>
      <c r="BY1211" s="32"/>
      <c r="BZ1211" s="30"/>
      <c r="CA1211" s="31"/>
      <c r="CB1211" s="29"/>
      <c r="CC1211" s="29"/>
      <c r="CD1211" s="29"/>
      <c r="CE1211" s="29"/>
      <c r="CF1211" s="32"/>
      <c r="CG1211" s="30"/>
      <c r="CH1211" s="31"/>
      <c r="CI1211" s="29"/>
      <c r="CJ1211" s="29"/>
      <c r="CK1211" s="29"/>
      <c r="CL1211" s="29"/>
      <c r="CM1211" s="32"/>
      <c r="CN1211" s="30"/>
      <c r="CO1211" s="31"/>
      <c r="CP1211" s="29"/>
      <c r="CQ1211" s="29"/>
      <c r="CR1211" s="29"/>
      <c r="CS1211" s="29"/>
      <c r="CT1211" s="32"/>
      <c r="CU1211" s="30"/>
      <c r="CV1211" s="31"/>
      <c r="CW1211" s="29"/>
      <c r="CX1211" s="29"/>
      <c r="CY1211" s="29"/>
      <c r="CZ1211" s="29"/>
      <c r="DA1211" s="32"/>
      <c r="DB1211" s="30"/>
      <c r="DC1211" s="31"/>
      <c r="DD1211" s="29"/>
      <c r="DE1211" s="29"/>
      <c r="DF1211" s="29"/>
      <c r="DG1211" s="29"/>
      <c r="DH1211" s="32"/>
      <c r="DI1211" s="30"/>
      <c r="DJ1211" s="31"/>
      <c r="DK1211" s="29"/>
      <c r="DL1211" s="29"/>
      <c r="DM1211" s="29"/>
      <c r="DN1211" s="29"/>
      <c r="DO1211" s="32"/>
      <c r="DP1211" s="30"/>
      <c r="DQ1211" s="31"/>
      <c r="DR1211" s="29"/>
      <c r="DS1211" s="29"/>
      <c r="DT1211" s="29"/>
      <c r="DU1211" s="29"/>
      <c r="DV1211" s="32"/>
      <c r="DW1211" s="30"/>
      <c r="DX1211" s="31"/>
      <c r="DY1211" s="29"/>
      <c r="DZ1211" s="29"/>
      <c r="EA1211" s="29"/>
      <c r="EB1211" s="29"/>
      <c r="EC1211" s="32"/>
      <c r="ED1211" s="30"/>
      <c r="EE1211" s="31"/>
      <c r="EF1211" s="29"/>
      <c r="EG1211" s="29"/>
      <c r="EH1211" s="29"/>
      <c r="EI1211" s="29"/>
      <c r="EJ1211" s="32"/>
      <c r="EK1211" s="30"/>
      <c r="EL1211" s="31"/>
      <c r="EM1211" s="29"/>
      <c r="EN1211" s="29"/>
      <c r="EO1211" s="29"/>
      <c r="EP1211" s="29"/>
      <c r="EQ1211" s="32"/>
      <c r="ER1211" s="30"/>
      <c r="ES1211" s="31"/>
      <c r="ET1211" s="29"/>
      <c r="EU1211" s="29"/>
      <c r="EV1211" s="29"/>
      <c r="EW1211" s="29"/>
      <c r="EX1211" s="32"/>
      <c r="EY1211" s="30"/>
      <c r="EZ1211" s="31"/>
      <c r="FA1211" s="29"/>
      <c r="FB1211" s="29"/>
      <c r="FC1211" s="29"/>
      <c r="FD1211" s="29"/>
      <c r="FE1211" s="32"/>
      <c r="FF1211" s="30"/>
      <c r="FG1211" s="31"/>
      <c r="FH1211" s="29"/>
      <c r="FI1211" s="29"/>
      <c r="FJ1211" s="29"/>
      <c r="FK1211" s="29"/>
      <c r="FL1211" s="32"/>
      <c r="FM1211" s="30"/>
      <c r="FN1211" s="31"/>
      <c r="FO1211" s="29"/>
      <c r="FP1211" s="29"/>
      <c r="FQ1211" s="29"/>
      <c r="FR1211" s="29"/>
      <c r="FS1211" s="32"/>
      <c r="FT1211" s="30"/>
      <c r="FU1211" s="31"/>
      <c r="FV1211" s="29"/>
      <c r="FW1211" s="29"/>
      <c r="FX1211" s="29"/>
      <c r="FY1211" s="29"/>
      <c r="FZ1211" s="32"/>
      <c r="GA1211" s="30"/>
      <c r="GB1211" s="31"/>
      <c r="GC1211" s="29"/>
      <c r="GD1211" s="29"/>
      <c r="GE1211" s="29"/>
      <c r="GF1211" s="29"/>
      <c r="GG1211" s="32"/>
      <c r="GH1211" s="30"/>
      <c r="GI1211" s="31"/>
      <c r="GJ1211" s="29"/>
      <c r="GK1211" s="29"/>
      <c r="GL1211" s="29"/>
      <c r="GM1211" s="29"/>
      <c r="GN1211" s="32"/>
      <c r="GO1211" s="30"/>
      <c r="GP1211" s="31"/>
      <c r="GQ1211" s="29"/>
      <c r="GR1211" s="29"/>
      <c r="GS1211" s="29"/>
      <c r="GT1211" s="29"/>
      <c r="GU1211" s="32"/>
      <c r="GV1211" s="30"/>
      <c r="GW1211" s="31"/>
      <c r="GX1211" s="29"/>
      <c r="GY1211" s="29"/>
      <c r="GZ1211" s="29"/>
      <c r="HA1211" s="29"/>
      <c r="HB1211" s="32"/>
      <c r="HC1211" s="30"/>
      <c r="HD1211" s="31"/>
      <c r="HE1211" s="29"/>
      <c r="HF1211" s="29"/>
      <c r="HG1211" s="29"/>
      <c r="HH1211" s="29"/>
      <c r="HI1211" s="32"/>
      <c r="HJ1211" s="30"/>
      <c r="HK1211" s="31"/>
      <c r="HL1211" s="29"/>
      <c r="HM1211" s="29"/>
      <c r="HN1211" s="29"/>
      <c r="HO1211" s="29"/>
      <c r="HP1211" s="32"/>
      <c r="HQ1211" s="30"/>
      <c r="HR1211" s="31"/>
      <c r="HS1211" s="29"/>
      <c r="HT1211" s="29"/>
      <c r="HU1211" s="29"/>
      <c r="HV1211" s="29"/>
      <c r="HW1211" s="32"/>
      <c r="HX1211" s="30"/>
      <c r="HY1211" s="31"/>
      <c r="HZ1211" s="29"/>
      <c r="IA1211" s="29"/>
      <c r="IB1211" s="29"/>
      <c r="IC1211" s="29"/>
      <c r="ID1211" s="32"/>
      <c r="IE1211" s="30"/>
      <c r="IF1211" s="31"/>
      <c r="IG1211" s="29"/>
      <c r="IH1211" s="29"/>
      <c r="II1211" s="29"/>
      <c r="IJ1211" s="29"/>
      <c r="IK1211" s="32"/>
      <c r="IL1211" s="30"/>
      <c r="IM1211" s="31"/>
      <c r="IN1211" s="29"/>
      <c r="IO1211" s="29"/>
      <c r="IP1211" s="29"/>
      <c r="IQ1211" s="29"/>
      <c r="IR1211" s="32"/>
      <c r="IS1211" s="30"/>
      <c r="IT1211" s="31"/>
      <c r="IU1211" s="29"/>
      <c r="IV1211" s="29"/>
    </row>
    <row r="1212" spans="1:256" hidden="1" outlineLevel="2" x14ac:dyDescent="0.25">
      <c r="A1212" s="30" t="s">
        <v>1352</v>
      </c>
      <c r="B1212" s="31">
        <v>37053</v>
      </c>
      <c r="C1212" s="29" t="s">
        <v>1805</v>
      </c>
      <c r="D1212" s="29" t="s">
        <v>1717</v>
      </c>
      <c r="E1212" s="29"/>
      <c r="F1212" s="29" t="s">
        <v>1788</v>
      </c>
      <c r="G1212" s="32">
        <v>0</v>
      </c>
      <c r="H1212" s="30"/>
      <c r="I1212" s="31"/>
      <c r="J1212" s="29"/>
      <c r="K1212" s="29"/>
      <c r="L1212" s="29"/>
      <c r="M1212" s="29"/>
      <c r="N1212" s="32"/>
      <c r="O1212" s="30"/>
      <c r="P1212" s="31"/>
      <c r="Q1212" s="29"/>
      <c r="R1212" s="29"/>
      <c r="S1212" s="29"/>
      <c r="T1212" s="29"/>
      <c r="U1212" s="32"/>
      <c r="V1212" s="30"/>
      <c r="W1212" s="31"/>
      <c r="X1212" s="29"/>
      <c r="Y1212" s="29"/>
      <c r="Z1212" s="29"/>
      <c r="AA1212" s="29"/>
      <c r="AB1212" s="32"/>
      <c r="AC1212" s="30"/>
      <c r="AD1212" s="31"/>
      <c r="AE1212" s="29"/>
      <c r="AF1212" s="29"/>
      <c r="AG1212" s="29"/>
      <c r="AH1212" s="29"/>
      <c r="AI1212" s="32"/>
      <c r="AJ1212" s="30"/>
      <c r="AK1212" s="31"/>
      <c r="AL1212" s="29"/>
      <c r="AM1212" s="29"/>
      <c r="AN1212" s="29"/>
      <c r="AO1212" s="29"/>
      <c r="AP1212" s="32"/>
      <c r="AQ1212" s="30"/>
      <c r="AR1212" s="31"/>
      <c r="AS1212" s="29"/>
      <c r="AT1212" s="29"/>
      <c r="AU1212" s="29"/>
      <c r="AV1212" s="29"/>
      <c r="AW1212" s="32"/>
      <c r="AX1212" s="30"/>
      <c r="AY1212" s="31"/>
      <c r="AZ1212" s="29"/>
      <c r="BA1212" s="29"/>
      <c r="BB1212" s="29"/>
      <c r="BC1212" s="29"/>
      <c r="BD1212" s="32"/>
      <c r="BE1212" s="30"/>
      <c r="BF1212" s="31"/>
      <c r="BG1212" s="29"/>
      <c r="BH1212" s="29"/>
      <c r="BI1212" s="29"/>
      <c r="BJ1212" s="29"/>
      <c r="BK1212" s="32"/>
      <c r="BL1212" s="30"/>
      <c r="BM1212" s="31"/>
      <c r="BN1212" s="29"/>
      <c r="BO1212" s="29"/>
      <c r="BP1212" s="29"/>
      <c r="BQ1212" s="29"/>
      <c r="BR1212" s="32"/>
      <c r="BS1212" s="30"/>
      <c r="BT1212" s="31"/>
      <c r="BU1212" s="29"/>
      <c r="BV1212" s="29"/>
      <c r="BW1212" s="29"/>
      <c r="BX1212" s="29"/>
      <c r="BY1212" s="32"/>
      <c r="BZ1212" s="30"/>
      <c r="CA1212" s="31"/>
      <c r="CB1212" s="29"/>
      <c r="CC1212" s="29"/>
      <c r="CD1212" s="29"/>
      <c r="CE1212" s="29"/>
      <c r="CF1212" s="32"/>
      <c r="CG1212" s="30"/>
      <c r="CH1212" s="31"/>
      <c r="CI1212" s="29"/>
      <c r="CJ1212" s="29"/>
      <c r="CK1212" s="29"/>
      <c r="CL1212" s="29"/>
      <c r="CM1212" s="32"/>
      <c r="CN1212" s="30"/>
      <c r="CO1212" s="31"/>
      <c r="CP1212" s="29"/>
      <c r="CQ1212" s="29"/>
      <c r="CR1212" s="29"/>
      <c r="CS1212" s="29"/>
      <c r="CT1212" s="32"/>
      <c r="CU1212" s="30"/>
      <c r="CV1212" s="31"/>
      <c r="CW1212" s="29"/>
      <c r="CX1212" s="29"/>
      <c r="CY1212" s="29"/>
      <c r="CZ1212" s="29"/>
      <c r="DA1212" s="32"/>
      <c r="DB1212" s="30"/>
      <c r="DC1212" s="31"/>
      <c r="DD1212" s="29"/>
      <c r="DE1212" s="29"/>
      <c r="DF1212" s="29"/>
      <c r="DG1212" s="29"/>
      <c r="DH1212" s="32"/>
      <c r="DI1212" s="30"/>
      <c r="DJ1212" s="31"/>
      <c r="DK1212" s="29"/>
      <c r="DL1212" s="29"/>
      <c r="DM1212" s="29"/>
      <c r="DN1212" s="29"/>
      <c r="DO1212" s="32"/>
      <c r="DP1212" s="30"/>
      <c r="DQ1212" s="31"/>
      <c r="DR1212" s="29"/>
      <c r="DS1212" s="29"/>
      <c r="DT1212" s="29"/>
      <c r="DU1212" s="29"/>
      <c r="DV1212" s="32"/>
      <c r="DW1212" s="30"/>
      <c r="DX1212" s="31"/>
      <c r="DY1212" s="29"/>
      <c r="DZ1212" s="29"/>
      <c r="EA1212" s="29"/>
      <c r="EB1212" s="29"/>
      <c r="EC1212" s="32"/>
      <c r="ED1212" s="30"/>
      <c r="EE1212" s="31"/>
      <c r="EF1212" s="29"/>
      <c r="EG1212" s="29"/>
      <c r="EH1212" s="29"/>
      <c r="EI1212" s="29"/>
      <c r="EJ1212" s="32"/>
      <c r="EK1212" s="30"/>
      <c r="EL1212" s="31"/>
      <c r="EM1212" s="29"/>
      <c r="EN1212" s="29"/>
      <c r="EO1212" s="29"/>
      <c r="EP1212" s="29"/>
      <c r="EQ1212" s="32"/>
      <c r="ER1212" s="30"/>
      <c r="ES1212" s="31"/>
      <c r="ET1212" s="29"/>
      <c r="EU1212" s="29"/>
      <c r="EV1212" s="29"/>
      <c r="EW1212" s="29"/>
      <c r="EX1212" s="32"/>
      <c r="EY1212" s="30"/>
      <c r="EZ1212" s="31"/>
      <c r="FA1212" s="29"/>
      <c r="FB1212" s="29"/>
      <c r="FC1212" s="29"/>
      <c r="FD1212" s="29"/>
      <c r="FE1212" s="32"/>
      <c r="FF1212" s="30"/>
      <c r="FG1212" s="31"/>
      <c r="FH1212" s="29"/>
      <c r="FI1212" s="29"/>
      <c r="FJ1212" s="29"/>
      <c r="FK1212" s="29"/>
      <c r="FL1212" s="32"/>
      <c r="FM1212" s="30"/>
      <c r="FN1212" s="31"/>
      <c r="FO1212" s="29"/>
      <c r="FP1212" s="29"/>
      <c r="FQ1212" s="29"/>
      <c r="FR1212" s="29"/>
      <c r="FS1212" s="32"/>
      <c r="FT1212" s="30"/>
      <c r="FU1212" s="31"/>
      <c r="FV1212" s="29"/>
      <c r="FW1212" s="29"/>
      <c r="FX1212" s="29"/>
      <c r="FY1212" s="29"/>
      <c r="FZ1212" s="32"/>
      <c r="GA1212" s="30"/>
      <c r="GB1212" s="31"/>
      <c r="GC1212" s="29"/>
      <c r="GD1212" s="29"/>
      <c r="GE1212" s="29"/>
      <c r="GF1212" s="29"/>
      <c r="GG1212" s="32"/>
      <c r="GH1212" s="30"/>
      <c r="GI1212" s="31"/>
      <c r="GJ1212" s="29"/>
      <c r="GK1212" s="29"/>
      <c r="GL1212" s="29"/>
      <c r="GM1212" s="29"/>
      <c r="GN1212" s="32"/>
      <c r="GO1212" s="30"/>
      <c r="GP1212" s="31"/>
      <c r="GQ1212" s="29"/>
      <c r="GR1212" s="29"/>
      <c r="GS1212" s="29"/>
      <c r="GT1212" s="29"/>
      <c r="GU1212" s="32"/>
      <c r="GV1212" s="30"/>
      <c r="GW1212" s="31"/>
      <c r="GX1212" s="29"/>
      <c r="GY1212" s="29"/>
      <c r="GZ1212" s="29"/>
      <c r="HA1212" s="29"/>
      <c r="HB1212" s="32"/>
      <c r="HC1212" s="30"/>
      <c r="HD1212" s="31"/>
      <c r="HE1212" s="29"/>
      <c r="HF1212" s="29"/>
      <c r="HG1212" s="29"/>
      <c r="HH1212" s="29"/>
      <c r="HI1212" s="32"/>
      <c r="HJ1212" s="30"/>
      <c r="HK1212" s="31"/>
      <c r="HL1212" s="29"/>
      <c r="HM1212" s="29"/>
      <c r="HN1212" s="29"/>
      <c r="HO1212" s="29"/>
      <c r="HP1212" s="32"/>
      <c r="HQ1212" s="30"/>
      <c r="HR1212" s="31"/>
      <c r="HS1212" s="29"/>
      <c r="HT1212" s="29"/>
      <c r="HU1212" s="29"/>
      <c r="HV1212" s="29"/>
      <c r="HW1212" s="32"/>
      <c r="HX1212" s="30"/>
      <c r="HY1212" s="31"/>
      <c r="HZ1212" s="29"/>
      <c r="IA1212" s="29"/>
      <c r="IB1212" s="29"/>
      <c r="IC1212" s="29"/>
      <c r="ID1212" s="32"/>
      <c r="IE1212" s="30"/>
      <c r="IF1212" s="31"/>
      <c r="IG1212" s="29"/>
      <c r="IH1212" s="29"/>
      <c r="II1212" s="29"/>
      <c r="IJ1212" s="29"/>
      <c r="IK1212" s="32"/>
      <c r="IL1212" s="30"/>
      <c r="IM1212" s="31"/>
      <c r="IN1212" s="29"/>
      <c r="IO1212" s="29"/>
      <c r="IP1212" s="29"/>
      <c r="IQ1212" s="29"/>
      <c r="IR1212" s="32"/>
      <c r="IS1212" s="30"/>
      <c r="IT1212" s="31"/>
      <c r="IU1212" s="29"/>
      <c r="IV1212" s="29"/>
    </row>
    <row r="1213" spans="1:256" hidden="1" outlineLevel="2" x14ac:dyDescent="0.25">
      <c r="A1213" s="30" t="s">
        <v>1353</v>
      </c>
      <c r="B1213" s="31">
        <v>37053</v>
      </c>
      <c r="C1213" s="29" t="s">
        <v>1803</v>
      </c>
      <c r="D1213" s="29" t="s">
        <v>1717</v>
      </c>
      <c r="E1213" s="29"/>
      <c r="F1213" s="29" t="s">
        <v>1788</v>
      </c>
      <c r="G1213" s="32">
        <v>0</v>
      </c>
      <c r="H1213" s="30"/>
      <c r="I1213" s="31"/>
      <c r="J1213" s="29"/>
      <c r="K1213" s="29"/>
      <c r="L1213" s="29"/>
      <c r="M1213" s="29"/>
      <c r="N1213" s="32"/>
      <c r="O1213" s="30"/>
      <c r="P1213" s="31"/>
      <c r="Q1213" s="29"/>
      <c r="R1213" s="29"/>
      <c r="S1213" s="29"/>
      <c r="T1213" s="29"/>
      <c r="U1213" s="32"/>
      <c r="V1213" s="30"/>
      <c r="W1213" s="31"/>
      <c r="X1213" s="29"/>
      <c r="Y1213" s="29"/>
      <c r="Z1213" s="29"/>
      <c r="AA1213" s="29"/>
      <c r="AB1213" s="32"/>
      <c r="AC1213" s="30"/>
      <c r="AD1213" s="31"/>
      <c r="AE1213" s="29"/>
      <c r="AF1213" s="29"/>
      <c r="AG1213" s="29"/>
      <c r="AH1213" s="29"/>
      <c r="AI1213" s="32"/>
      <c r="AJ1213" s="30"/>
      <c r="AK1213" s="31"/>
      <c r="AL1213" s="29"/>
      <c r="AM1213" s="29"/>
      <c r="AN1213" s="29"/>
      <c r="AO1213" s="29"/>
      <c r="AP1213" s="32"/>
      <c r="AQ1213" s="30"/>
      <c r="AR1213" s="31"/>
      <c r="AS1213" s="29"/>
      <c r="AT1213" s="29"/>
      <c r="AU1213" s="29"/>
      <c r="AV1213" s="29"/>
      <c r="AW1213" s="32"/>
      <c r="AX1213" s="30"/>
      <c r="AY1213" s="31"/>
      <c r="AZ1213" s="29"/>
      <c r="BA1213" s="29"/>
      <c r="BB1213" s="29"/>
      <c r="BC1213" s="29"/>
      <c r="BD1213" s="32"/>
      <c r="BE1213" s="30"/>
      <c r="BF1213" s="31"/>
      <c r="BG1213" s="29"/>
      <c r="BH1213" s="29"/>
      <c r="BI1213" s="29"/>
      <c r="BJ1213" s="29"/>
      <c r="BK1213" s="32"/>
      <c r="BL1213" s="30"/>
      <c r="BM1213" s="31"/>
      <c r="BN1213" s="29"/>
      <c r="BO1213" s="29"/>
      <c r="BP1213" s="29"/>
      <c r="BQ1213" s="29"/>
      <c r="BR1213" s="32"/>
      <c r="BS1213" s="30"/>
      <c r="BT1213" s="31"/>
      <c r="BU1213" s="29"/>
      <c r="BV1213" s="29"/>
      <c r="BW1213" s="29"/>
      <c r="BX1213" s="29"/>
      <c r="BY1213" s="32"/>
      <c r="BZ1213" s="30"/>
      <c r="CA1213" s="31"/>
      <c r="CB1213" s="29"/>
      <c r="CC1213" s="29"/>
      <c r="CD1213" s="29"/>
      <c r="CE1213" s="29"/>
      <c r="CF1213" s="32"/>
      <c r="CG1213" s="30"/>
      <c r="CH1213" s="31"/>
      <c r="CI1213" s="29"/>
      <c r="CJ1213" s="29"/>
      <c r="CK1213" s="29"/>
      <c r="CL1213" s="29"/>
      <c r="CM1213" s="32"/>
      <c r="CN1213" s="30"/>
      <c r="CO1213" s="31"/>
      <c r="CP1213" s="29"/>
      <c r="CQ1213" s="29"/>
      <c r="CR1213" s="29"/>
      <c r="CS1213" s="29"/>
      <c r="CT1213" s="32"/>
      <c r="CU1213" s="30"/>
      <c r="CV1213" s="31"/>
      <c r="CW1213" s="29"/>
      <c r="CX1213" s="29"/>
      <c r="CY1213" s="29"/>
      <c r="CZ1213" s="29"/>
      <c r="DA1213" s="32"/>
      <c r="DB1213" s="30"/>
      <c r="DC1213" s="31"/>
      <c r="DD1213" s="29"/>
      <c r="DE1213" s="29"/>
      <c r="DF1213" s="29"/>
      <c r="DG1213" s="29"/>
      <c r="DH1213" s="32"/>
      <c r="DI1213" s="30"/>
      <c r="DJ1213" s="31"/>
      <c r="DK1213" s="29"/>
      <c r="DL1213" s="29"/>
      <c r="DM1213" s="29"/>
      <c r="DN1213" s="29"/>
      <c r="DO1213" s="32"/>
      <c r="DP1213" s="30"/>
      <c r="DQ1213" s="31"/>
      <c r="DR1213" s="29"/>
      <c r="DS1213" s="29"/>
      <c r="DT1213" s="29"/>
      <c r="DU1213" s="29"/>
      <c r="DV1213" s="32"/>
      <c r="DW1213" s="30"/>
      <c r="DX1213" s="31"/>
      <c r="DY1213" s="29"/>
      <c r="DZ1213" s="29"/>
      <c r="EA1213" s="29"/>
      <c r="EB1213" s="29"/>
      <c r="EC1213" s="32"/>
      <c r="ED1213" s="30"/>
      <c r="EE1213" s="31"/>
      <c r="EF1213" s="29"/>
      <c r="EG1213" s="29"/>
      <c r="EH1213" s="29"/>
      <c r="EI1213" s="29"/>
      <c r="EJ1213" s="32"/>
      <c r="EK1213" s="30"/>
      <c r="EL1213" s="31"/>
      <c r="EM1213" s="29"/>
      <c r="EN1213" s="29"/>
      <c r="EO1213" s="29"/>
      <c r="EP1213" s="29"/>
      <c r="EQ1213" s="32"/>
      <c r="ER1213" s="30"/>
      <c r="ES1213" s="31"/>
      <c r="ET1213" s="29"/>
      <c r="EU1213" s="29"/>
      <c r="EV1213" s="29"/>
      <c r="EW1213" s="29"/>
      <c r="EX1213" s="32"/>
      <c r="EY1213" s="30"/>
      <c r="EZ1213" s="31"/>
      <c r="FA1213" s="29"/>
      <c r="FB1213" s="29"/>
      <c r="FC1213" s="29"/>
      <c r="FD1213" s="29"/>
      <c r="FE1213" s="32"/>
      <c r="FF1213" s="30"/>
      <c r="FG1213" s="31"/>
      <c r="FH1213" s="29"/>
      <c r="FI1213" s="29"/>
      <c r="FJ1213" s="29"/>
      <c r="FK1213" s="29"/>
      <c r="FL1213" s="32"/>
      <c r="FM1213" s="30"/>
      <c r="FN1213" s="31"/>
      <c r="FO1213" s="29"/>
      <c r="FP1213" s="29"/>
      <c r="FQ1213" s="29"/>
      <c r="FR1213" s="29"/>
      <c r="FS1213" s="32"/>
      <c r="FT1213" s="30"/>
      <c r="FU1213" s="31"/>
      <c r="FV1213" s="29"/>
      <c r="FW1213" s="29"/>
      <c r="FX1213" s="29"/>
      <c r="FY1213" s="29"/>
      <c r="FZ1213" s="32"/>
      <c r="GA1213" s="30"/>
      <c r="GB1213" s="31"/>
      <c r="GC1213" s="29"/>
      <c r="GD1213" s="29"/>
      <c r="GE1213" s="29"/>
      <c r="GF1213" s="29"/>
      <c r="GG1213" s="32"/>
      <c r="GH1213" s="30"/>
      <c r="GI1213" s="31"/>
      <c r="GJ1213" s="29"/>
      <c r="GK1213" s="29"/>
      <c r="GL1213" s="29"/>
      <c r="GM1213" s="29"/>
      <c r="GN1213" s="32"/>
      <c r="GO1213" s="30"/>
      <c r="GP1213" s="31"/>
      <c r="GQ1213" s="29"/>
      <c r="GR1213" s="29"/>
      <c r="GS1213" s="29"/>
      <c r="GT1213" s="29"/>
      <c r="GU1213" s="32"/>
      <c r="GV1213" s="30"/>
      <c r="GW1213" s="31"/>
      <c r="GX1213" s="29"/>
      <c r="GY1213" s="29"/>
      <c r="GZ1213" s="29"/>
      <c r="HA1213" s="29"/>
      <c r="HB1213" s="32"/>
      <c r="HC1213" s="30"/>
      <c r="HD1213" s="31"/>
      <c r="HE1213" s="29"/>
      <c r="HF1213" s="29"/>
      <c r="HG1213" s="29"/>
      <c r="HH1213" s="29"/>
      <c r="HI1213" s="32"/>
      <c r="HJ1213" s="30"/>
      <c r="HK1213" s="31"/>
      <c r="HL1213" s="29"/>
      <c r="HM1213" s="29"/>
      <c r="HN1213" s="29"/>
      <c r="HO1213" s="29"/>
      <c r="HP1213" s="32"/>
      <c r="HQ1213" s="30"/>
      <c r="HR1213" s="31"/>
      <c r="HS1213" s="29"/>
      <c r="HT1213" s="29"/>
      <c r="HU1213" s="29"/>
      <c r="HV1213" s="29"/>
      <c r="HW1213" s="32"/>
      <c r="HX1213" s="30"/>
      <c r="HY1213" s="31"/>
      <c r="HZ1213" s="29"/>
      <c r="IA1213" s="29"/>
      <c r="IB1213" s="29"/>
      <c r="IC1213" s="29"/>
      <c r="ID1213" s="32"/>
      <c r="IE1213" s="30"/>
      <c r="IF1213" s="31"/>
      <c r="IG1213" s="29"/>
      <c r="IH1213" s="29"/>
      <c r="II1213" s="29"/>
      <c r="IJ1213" s="29"/>
      <c r="IK1213" s="32"/>
      <c r="IL1213" s="30"/>
      <c r="IM1213" s="31"/>
      <c r="IN1213" s="29"/>
      <c r="IO1213" s="29"/>
      <c r="IP1213" s="29"/>
      <c r="IQ1213" s="29"/>
      <c r="IR1213" s="32"/>
      <c r="IS1213" s="30"/>
      <c r="IT1213" s="31"/>
      <c r="IU1213" s="29"/>
      <c r="IV1213" s="29"/>
    </row>
    <row r="1214" spans="1:256" hidden="1" outlineLevel="2" x14ac:dyDescent="0.25">
      <c r="A1214" s="30" t="s">
        <v>1354</v>
      </c>
      <c r="B1214" s="31">
        <v>37053</v>
      </c>
      <c r="C1214" s="29" t="s">
        <v>1806</v>
      </c>
      <c r="D1214" s="29" t="s">
        <v>1717</v>
      </c>
      <c r="E1214" s="29"/>
      <c r="F1214" s="29" t="s">
        <v>1721</v>
      </c>
      <c r="G1214" s="32">
        <v>0</v>
      </c>
      <c r="H1214" s="30"/>
      <c r="I1214" s="31"/>
      <c r="J1214" s="29"/>
      <c r="K1214" s="29"/>
      <c r="L1214" s="29"/>
      <c r="M1214" s="29"/>
      <c r="N1214" s="32"/>
      <c r="O1214" s="30"/>
      <c r="P1214" s="31"/>
      <c r="Q1214" s="29"/>
      <c r="R1214" s="29"/>
      <c r="S1214" s="29"/>
      <c r="T1214" s="29"/>
      <c r="U1214" s="32"/>
      <c r="V1214" s="30"/>
      <c r="W1214" s="31"/>
      <c r="X1214" s="29"/>
      <c r="Y1214" s="29"/>
      <c r="Z1214" s="29"/>
      <c r="AA1214" s="29"/>
      <c r="AB1214" s="32"/>
      <c r="AC1214" s="30"/>
      <c r="AD1214" s="31"/>
      <c r="AE1214" s="29"/>
      <c r="AF1214" s="29"/>
      <c r="AG1214" s="29"/>
      <c r="AH1214" s="29"/>
      <c r="AI1214" s="32"/>
      <c r="AJ1214" s="30"/>
      <c r="AK1214" s="31"/>
      <c r="AL1214" s="29"/>
      <c r="AM1214" s="29"/>
      <c r="AN1214" s="29"/>
      <c r="AO1214" s="29"/>
      <c r="AP1214" s="32"/>
      <c r="AQ1214" s="30"/>
      <c r="AR1214" s="31"/>
      <c r="AS1214" s="29"/>
      <c r="AT1214" s="29"/>
      <c r="AU1214" s="29"/>
      <c r="AV1214" s="29"/>
      <c r="AW1214" s="32"/>
      <c r="AX1214" s="30"/>
      <c r="AY1214" s="31"/>
      <c r="AZ1214" s="29"/>
      <c r="BA1214" s="29"/>
      <c r="BB1214" s="29"/>
      <c r="BC1214" s="29"/>
      <c r="BD1214" s="32"/>
      <c r="BE1214" s="30"/>
      <c r="BF1214" s="31"/>
      <c r="BG1214" s="29"/>
      <c r="BH1214" s="29"/>
      <c r="BI1214" s="29"/>
      <c r="BJ1214" s="29"/>
      <c r="BK1214" s="32"/>
      <c r="BL1214" s="30"/>
      <c r="BM1214" s="31"/>
      <c r="BN1214" s="29"/>
      <c r="BO1214" s="29"/>
      <c r="BP1214" s="29"/>
      <c r="BQ1214" s="29"/>
      <c r="BR1214" s="32"/>
      <c r="BS1214" s="30"/>
      <c r="BT1214" s="31"/>
      <c r="BU1214" s="29"/>
      <c r="BV1214" s="29"/>
      <c r="BW1214" s="29"/>
      <c r="BX1214" s="29"/>
      <c r="BY1214" s="32"/>
      <c r="BZ1214" s="30"/>
      <c r="CA1214" s="31"/>
      <c r="CB1214" s="29"/>
      <c r="CC1214" s="29"/>
      <c r="CD1214" s="29"/>
      <c r="CE1214" s="29"/>
      <c r="CF1214" s="32"/>
      <c r="CG1214" s="30"/>
      <c r="CH1214" s="31"/>
      <c r="CI1214" s="29"/>
      <c r="CJ1214" s="29"/>
      <c r="CK1214" s="29"/>
      <c r="CL1214" s="29"/>
      <c r="CM1214" s="32"/>
      <c r="CN1214" s="30"/>
      <c r="CO1214" s="31"/>
      <c r="CP1214" s="29"/>
      <c r="CQ1214" s="29"/>
      <c r="CR1214" s="29"/>
      <c r="CS1214" s="29"/>
      <c r="CT1214" s="32"/>
      <c r="CU1214" s="30"/>
      <c r="CV1214" s="31"/>
      <c r="CW1214" s="29"/>
      <c r="CX1214" s="29"/>
      <c r="CY1214" s="29"/>
      <c r="CZ1214" s="29"/>
      <c r="DA1214" s="32"/>
      <c r="DB1214" s="30"/>
      <c r="DC1214" s="31"/>
      <c r="DD1214" s="29"/>
      <c r="DE1214" s="29"/>
      <c r="DF1214" s="29"/>
      <c r="DG1214" s="29"/>
      <c r="DH1214" s="32"/>
      <c r="DI1214" s="30"/>
      <c r="DJ1214" s="31"/>
      <c r="DK1214" s="29"/>
      <c r="DL1214" s="29"/>
      <c r="DM1214" s="29"/>
      <c r="DN1214" s="29"/>
      <c r="DO1214" s="32"/>
      <c r="DP1214" s="30"/>
      <c r="DQ1214" s="31"/>
      <c r="DR1214" s="29"/>
      <c r="DS1214" s="29"/>
      <c r="DT1214" s="29"/>
      <c r="DU1214" s="29"/>
      <c r="DV1214" s="32"/>
      <c r="DW1214" s="30"/>
      <c r="DX1214" s="31"/>
      <c r="DY1214" s="29"/>
      <c r="DZ1214" s="29"/>
      <c r="EA1214" s="29"/>
      <c r="EB1214" s="29"/>
      <c r="EC1214" s="32"/>
      <c r="ED1214" s="30"/>
      <c r="EE1214" s="31"/>
      <c r="EF1214" s="29"/>
      <c r="EG1214" s="29"/>
      <c r="EH1214" s="29"/>
      <c r="EI1214" s="29"/>
      <c r="EJ1214" s="32"/>
      <c r="EK1214" s="30"/>
      <c r="EL1214" s="31"/>
      <c r="EM1214" s="29"/>
      <c r="EN1214" s="29"/>
      <c r="EO1214" s="29"/>
      <c r="EP1214" s="29"/>
      <c r="EQ1214" s="32"/>
      <c r="ER1214" s="30"/>
      <c r="ES1214" s="31"/>
      <c r="ET1214" s="29"/>
      <c r="EU1214" s="29"/>
      <c r="EV1214" s="29"/>
      <c r="EW1214" s="29"/>
      <c r="EX1214" s="32"/>
      <c r="EY1214" s="30"/>
      <c r="EZ1214" s="31"/>
      <c r="FA1214" s="29"/>
      <c r="FB1214" s="29"/>
      <c r="FC1214" s="29"/>
      <c r="FD1214" s="29"/>
      <c r="FE1214" s="32"/>
      <c r="FF1214" s="30"/>
      <c r="FG1214" s="31"/>
      <c r="FH1214" s="29"/>
      <c r="FI1214" s="29"/>
      <c r="FJ1214" s="29"/>
      <c r="FK1214" s="29"/>
      <c r="FL1214" s="32"/>
      <c r="FM1214" s="30"/>
      <c r="FN1214" s="31"/>
      <c r="FO1214" s="29"/>
      <c r="FP1214" s="29"/>
      <c r="FQ1214" s="29"/>
      <c r="FR1214" s="29"/>
      <c r="FS1214" s="32"/>
      <c r="FT1214" s="30"/>
      <c r="FU1214" s="31"/>
      <c r="FV1214" s="29"/>
      <c r="FW1214" s="29"/>
      <c r="FX1214" s="29"/>
      <c r="FY1214" s="29"/>
      <c r="FZ1214" s="32"/>
      <c r="GA1214" s="30"/>
      <c r="GB1214" s="31"/>
      <c r="GC1214" s="29"/>
      <c r="GD1214" s="29"/>
      <c r="GE1214" s="29"/>
      <c r="GF1214" s="29"/>
      <c r="GG1214" s="32"/>
      <c r="GH1214" s="30"/>
      <c r="GI1214" s="31"/>
      <c r="GJ1214" s="29"/>
      <c r="GK1214" s="29"/>
      <c r="GL1214" s="29"/>
      <c r="GM1214" s="29"/>
      <c r="GN1214" s="32"/>
      <c r="GO1214" s="30"/>
      <c r="GP1214" s="31"/>
      <c r="GQ1214" s="29"/>
      <c r="GR1214" s="29"/>
      <c r="GS1214" s="29"/>
      <c r="GT1214" s="29"/>
      <c r="GU1214" s="32"/>
      <c r="GV1214" s="30"/>
      <c r="GW1214" s="31"/>
      <c r="GX1214" s="29"/>
      <c r="GY1214" s="29"/>
      <c r="GZ1214" s="29"/>
      <c r="HA1214" s="29"/>
      <c r="HB1214" s="32"/>
      <c r="HC1214" s="30"/>
      <c r="HD1214" s="31"/>
      <c r="HE1214" s="29"/>
      <c r="HF1214" s="29"/>
      <c r="HG1214" s="29"/>
      <c r="HH1214" s="29"/>
      <c r="HI1214" s="32"/>
      <c r="HJ1214" s="30"/>
      <c r="HK1214" s="31"/>
      <c r="HL1214" s="29"/>
      <c r="HM1214" s="29"/>
      <c r="HN1214" s="29"/>
      <c r="HO1214" s="29"/>
      <c r="HP1214" s="32"/>
      <c r="HQ1214" s="30"/>
      <c r="HR1214" s="31"/>
      <c r="HS1214" s="29"/>
      <c r="HT1214" s="29"/>
      <c r="HU1214" s="29"/>
      <c r="HV1214" s="29"/>
      <c r="HW1214" s="32"/>
      <c r="HX1214" s="30"/>
      <c r="HY1214" s="31"/>
      <c r="HZ1214" s="29"/>
      <c r="IA1214" s="29"/>
      <c r="IB1214" s="29"/>
      <c r="IC1214" s="29"/>
      <c r="ID1214" s="32"/>
      <c r="IE1214" s="30"/>
      <c r="IF1214" s="31"/>
      <c r="IG1214" s="29"/>
      <c r="IH1214" s="29"/>
      <c r="II1214" s="29"/>
      <c r="IJ1214" s="29"/>
      <c r="IK1214" s="32"/>
      <c r="IL1214" s="30"/>
      <c r="IM1214" s="31"/>
      <c r="IN1214" s="29"/>
      <c r="IO1214" s="29"/>
      <c r="IP1214" s="29"/>
      <c r="IQ1214" s="29"/>
      <c r="IR1214" s="32"/>
      <c r="IS1214" s="30"/>
      <c r="IT1214" s="31"/>
      <c r="IU1214" s="29"/>
      <c r="IV1214" s="29"/>
    </row>
    <row r="1215" spans="1:256" hidden="1" outlineLevel="2" x14ac:dyDescent="0.25">
      <c r="A1215" s="30" t="s">
        <v>1355</v>
      </c>
      <c r="B1215" s="31">
        <v>37053</v>
      </c>
      <c r="C1215" s="29" t="s">
        <v>1807</v>
      </c>
      <c r="D1215" s="29" t="s">
        <v>1717</v>
      </c>
      <c r="E1215" s="29"/>
      <c r="F1215" s="29" t="s">
        <v>1721</v>
      </c>
      <c r="G1215" s="32">
        <v>0</v>
      </c>
      <c r="H1215" s="30"/>
      <c r="I1215" s="31"/>
      <c r="J1215" s="29"/>
      <c r="K1215" s="29"/>
      <c r="L1215" s="29"/>
      <c r="M1215" s="29"/>
      <c r="N1215" s="32"/>
      <c r="O1215" s="30"/>
      <c r="P1215" s="31"/>
      <c r="Q1215" s="29"/>
      <c r="R1215" s="29"/>
      <c r="S1215" s="29"/>
      <c r="T1215" s="29"/>
      <c r="U1215" s="32"/>
      <c r="V1215" s="30"/>
      <c r="W1215" s="31"/>
      <c r="X1215" s="29"/>
      <c r="Y1215" s="29"/>
      <c r="Z1215" s="29"/>
      <c r="AA1215" s="29"/>
      <c r="AB1215" s="32"/>
      <c r="AC1215" s="30"/>
      <c r="AD1215" s="31"/>
      <c r="AE1215" s="29"/>
      <c r="AF1215" s="29"/>
      <c r="AG1215" s="29"/>
      <c r="AH1215" s="29"/>
      <c r="AI1215" s="32"/>
      <c r="AJ1215" s="30"/>
      <c r="AK1215" s="31"/>
      <c r="AL1215" s="29"/>
      <c r="AM1215" s="29"/>
      <c r="AN1215" s="29"/>
      <c r="AO1215" s="29"/>
      <c r="AP1215" s="32"/>
      <c r="AQ1215" s="30"/>
      <c r="AR1215" s="31"/>
      <c r="AS1215" s="29"/>
      <c r="AT1215" s="29"/>
      <c r="AU1215" s="29"/>
      <c r="AV1215" s="29"/>
      <c r="AW1215" s="32"/>
      <c r="AX1215" s="30"/>
      <c r="AY1215" s="31"/>
      <c r="AZ1215" s="29"/>
      <c r="BA1215" s="29"/>
      <c r="BB1215" s="29"/>
      <c r="BC1215" s="29"/>
      <c r="BD1215" s="32"/>
      <c r="BE1215" s="30"/>
      <c r="BF1215" s="31"/>
      <c r="BG1215" s="29"/>
      <c r="BH1215" s="29"/>
      <c r="BI1215" s="29"/>
      <c r="BJ1215" s="29"/>
      <c r="BK1215" s="32"/>
      <c r="BL1215" s="30"/>
      <c r="BM1215" s="31"/>
      <c r="BN1215" s="29"/>
      <c r="BO1215" s="29"/>
      <c r="BP1215" s="29"/>
      <c r="BQ1215" s="29"/>
      <c r="BR1215" s="32"/>
      <c r="BS1215" s="30"/>
      <c r="BT1215" s="31"/>
      <c r="BU1215" s="29"/>
      <c r="BV1215" s="29"/>
      <c r="BW1215" s="29"/>
      <c r="BX1215" s="29"/>
      <c r="BY1215" s="32"/>
      <c r="BZ1215" s="30"/>
      <c r="CA1215" s="31"/>
      <c r="CB1215" s="29"/>
      <c r="CC1215" s="29"/>
      <c r="CD1215" s="29"/>
      <c r="CE1215" s="29"/>
      <c r="CF1215" s="32"/>
      <c r="CG1215" s="30"/>
      <c r="CH1215" s="31"/>
      <c r="CI1215" s="29"/>
      <c r="CJ1215" s="29"/>
      <c r="CK1215" s="29"/>
      <c r="CL1215" s="29"/>
      <c r="CM1215" s="32"/>
      <c r="CN1215" s="30"/>
      <c r="CO1215" s="31"/>
      <c r="CP1215" s="29"/>
      <c r="CQ1215" s="29"/>
      <c r="CR1215" s="29"/>
      <c r="CS1215" s="29"/>
      <c r="CT1215" s="32"/>
      <c r="CU1215" s="30"/>
      <c r="CV1215" s="31"/>
      <c r="CW1215" s="29"/>
      <c r="CX1215" s="29"/>
      <c r="CY1215" s="29"/>
      <c r="CZ1215" s="29"/>
      <c r="DA1215" s="32"/>
      <c r="DB1215" s="30"/>
      <c r="DC1215" s="31"/>
      <c r="DD1215" s="29"/>
      <c r="DE1215" s="29"/>
      <c r="DF1215" s="29"/>
      <c r="DG1215" s="29"/>
      <c r="DH1215" s="32"/>
      <c r="DI1215" s="30"/>
      <c r="DJ1215" s="31"/>
      <c r="DK1215" s="29"/>
      <c r="DL1215" s="29"/>
      <c r="DM1215" s="29"/>
      <c r="DN1215" s="29"/>
      <c r="DO1215" s="32"/>
      <c r="DP1215" s="30"/>
      <c r="DQ1215" s="31"/>
      <c r="DR1215" s="29"/>
      <c r="DS1215" s="29"/>
      <c r="DT1215" s="29"/>
      <c r="DU1215" s="29"/>
      <c r="DV1215" s="32"/>
      <c r="DW1215" s="30"/>
      <c r="DX1215" s="31"/>
      <c r="DY1215" s="29"/>
      <c r="DZ1215" s="29"/>
      <c r="EA1215" s="29"/>
      <c r="EB1215" s="29"/>
      <c r="EC1215" s="32"/>
      <c r="ED1215" s="30"/>
      <c r="EE1215" s="31"/>
      <c r="EF1215" s="29"/>
      <c r="EG1215" s="29"/>
      <c r="EH1215" s="29"/>
      <c r="EI1215" s="29"/>
      <c r="EJ1215" s="32"/>
      <c r="EK1215" s="30"/>
      <c r="EL1215" s="31"/>
      <c r="EM1215" s="29"/>
      <c r="EN1215" s="29"/>
      <c r="EO1215" s="29"/>
      <c r="EP1215" s="29"/>
      <c r="EQ1215" s="32"/>
      <c r="ER1215" s="30"/>
      <c r="ES1215" s="31"/>
      <c r="ET1215" s="29"/>
      <c r="EU1215" s="29"/>
      <c r="EV1215" s="29"/>
      <c r="EW1215" s="29"/>
      <c r="EX1215" s="32"/>
      <c r="EY1215" s="30"/>
      <c r="EZ1215" s="31"/>
      <c r="FA1215" s="29"/>
      <c r="FB1215" s="29"/>
      <c r="FC1215" s="29"/>
      <c r="FD1215" s="29"/>
      <c r="FE1215" s="32"/>
      <c r="FF1215" s="30"/>
      <c r="FG1215" s="31"/>
      <c r="FH1215" s="29"/>
      <c r="FI1215" s="29"/>
      <c r="FJ1215" s="29"/>
      <c r="FK1215" s="29"/>
      <c r="FL1215" s="32"/>
      <c r="FM1215" s="30"/>
      <c r="FN1215" s="31"/>
      <c r="FO1215" s="29"/>
      <c r="FP1215" s="29"/>
      <c r="FQ1215" s="29"/>
      <c r="FR1215" s="29"/>
      <c r="FS1215" s="32"/>
      <c r="FT1215" s="30"/>
      <c r="FU1215" s="31"/>
      <c r="FV1215" s="29"/>
      <c r="FW1215" s="29"/>
      <c r="FX1215" s="29"/>
      <c r="FY1215" s="29"/>
      <c r="FZ1215" s="32"/>
      <c r="GA1215" s="30"/>
      <c r="GB1215" s="31"/>
      <c r="GC1215" s="29"/>
      <c r="GD1215" s="29"/>
      <c r="GE1215" s="29"/>
      <c r="GF1215" s="29"/>
      <c r="GG1215" s="32"/>
      <c r="GH1215" s="30"/>
      <c r="GI1215" s="31"/>
      <c r="GJ1215" s="29"/>
      <c r="GK1215" s="29"/>
      <c r="GL1215" s="29"/>
      <c r="GM1215" s="29"/>
      <c r="GN1215" s="32"/>
      <c r="GO1215" s="30"/>
      <c r="GP1215" s="31"/>
      <c r="GQ1215" s="29"/>
      <c r="GR1215" s="29"/>
      <c r="GS1215" s="29"/>
      <c r="GT1215" s="29"/>
      <c r="GU1215" s="32"/>
      <c r="GV1215" s="30"/>
      <c r="GW1215" s="31"/>
      <c r="GX1215" s="29"/>
      <c r="GY1215" s="29"/>
      <c r="GZ1215" s="29"/>
      <c r="HA1215" s="29"/>
      <c r="HB1215" s="32"/>
      <c r="HC1215" s="30"/>
      <c r="HD1215" s="31"/>
      <c r="HE1215" s="29"/>
      <c r="HF1215" s="29"/>
      <c r="HG1215" s="29"/>
      <c r="HH1215" s="29"/>
      <c r="HI1215" s="32"/>
      <c r="HJ1215" s="30"/>
      <c r="HK1215" s="31"/>
      <c r="HL1215" s="29"/>
      <c r="HM1215" s="29"/>
      <c r="HN1215" s="29"/>
      <c r="HO1215" s="29"/>
      <c r="HP1215" s="32"/>
      <c r="HQ1215" s="30"/>
      <c r="HR1215" s="31"/>
      <c r="HS1215" s="29"/>
      <c r="HT1215" s="29"/>
      <c r="HU1215" s="29"/>
      <c r="HV1215" s="29"/>
      <c r="HW1215" s="32"/>
      <c r="HX1215" s="30"/>
      <c r="HY1215" s="31"/>
      <c r="HZ1215" s="29"/>
      <c r="IA1215" s="29"/>
      <c r="IB1215" s="29"/>
      <c r="IC1215" s="29"/>
      <c r="ID1215" s="32"/>
      <c r="IE1215" s="30"/>
      <c r="IF1215" s="31"/>
      <c r="IG1215" s="29"/>
      <c r="IH1215" s="29"/>
      <c r="II1215" s="29"/>
      <c r="IJ1215" s="29"/>
      <c r="IK1215" s="32"/>
      <c r="IL1215" s="30"/>
      <c r="IM1215" s="31"/>
      <c r="IN1215" s="29"/>
      <c r="IO1215" s="29"/>
      <c r="IP1215" s="29"/>
      <c r="IQ1215" s="29"/>
      <c r="IR1215" s="32"/>
      <c r="IS1215" s="30"/>
      <c r="IT1215" s="31"/>
      <c r="IU1215" s="29"/>
      <c r="IV1215" s="29"/>
    </row>
    <row r="1216" spans="1:256" hidden="1" outlineLevel="2" x14ac:dyDescent="0.25">
      <c r="A1216" s="30" t="s">
        <v>1356</v>
      </c>
      <c r="B1216" s="31">
        <v>37053</v>
      </c>
      <c r="C1216" s="29" t="s">
        <v>1808</v>
      </c>
      <c r="D1216" s="29" t="s">
        <v>1717</v>
      </c>
      <c r="E1216" s="29"/>
      <c r="F1216" s="29" t="s">
        <v>1721</v>
      </c>
      <c r="G1216" s="32">
        <v>0</v>
      </c>
      <c r="H1216" s="30"/>
      <c r="I1216" s="31"/>
      <c r="J1216" s="29"/>
      <c r="K1216" s="29"/>
      <c r="L1216" s="29"/>
      <c r="M1216" s="29"/>
      <c r="N1216" s="32"/>
      <c r="O1216" s="30"/>
      <c r="P1216" s="31"/>
      <c r="Q1216" s="29"/>
      <c r="R1216" s="29"/>
      <c r="S1216" s="29"/>
      <c r="T1216" s="29"/>
      <c r="U1216" s="32"/>
      <c r="V1216" s="30"/>
      <c r="W1216" s="31"/>
      <c r="X1216" s="29"/>
      <c r="Y1216" s="29"/>
      <c r="Z1216" s="29"/>
      <c r="AA1216" s="29"/>
      <c r="AB1216" s="32"/>
      <c r="AC1216" s="30"/>
      <c r="AD1216" s="31"/>
      <c r="AE1216" s="29"/>
      <c r="AF1216" s="29"/>
      <c r="AG1216" s="29"/>
      <c r="AH1216" s="29"/>
      <c r="AI1216" s="32"/>
      <c r="AJ1216" s="30"/>
      <c r="AK1216" s="31"/>
      <c r="AL1216" s="29"/>
      <c r="AM1216" s="29"/>
      <c r="AN1216" s="29"/>
      <c r="AO1216" s="29"/>
      <c r="AP1216" s="32"/>
      <c r="AQ1216" s="30"/>
      <c r="AR1216" s="31"/>
      <c r="AS1216" s="29"/>
      <c r="AT1216" s="29"/>
      <c r="AU1216" s="29"/>
      <c r="AV1216" s="29"/>
      <c r="AW1216" s="32"/>
      <c r="AX1216" s="30"/>
      <c r="AY1216" s="31"/>
      <c r="AZ1216" s="29"/>
      <c r="BA1216" s="29"/>
      <c r="BB1216" s="29"/>
      <c r="BC1216" s="29"/>
      <c r="BD1216" s="32"/>
      <c r="BE1216" s="30"/>
      <c r="BF1216" s="31"/>
      <c r="BG1216" s="29"/>
      <c r="BH1216" s="29"/>
      <c r="BI1216" s="29"/>
      <c r="BJ1216" s="29"/>
      <c r="BK1216" s="32"/>
      <c r="BL1216" s="30"/>
      <c r="BM1216" s="31"/>
      <c r="BN1216" s="29"/>
      <c r="BO1216" s="29"/>
      <c r="BP1216" s="29"/>
      <c r="BQ1216" s="29"/>
      <c r="BR1216" s="32"/>
      <c r="BS1216" s="30"/>
      <c r="BT1216" s="31"/>
      <c r="BU1216" s="29"/>
      <c r="BV1216" s="29"/>
      <c r="BW1216" s="29"/>
      <c r="BX1216" s="29"/>
      <c r="BY1216" s="32"/>
      <c r="BZ1216" s="30"/>
      <c r="CA1216" s="31"/>
      <c r="CB1216" s="29"/>
      <c r="CC1216" s="29"/>
      <c r="CD1216" s="29"/>
      <c r="CE1216" s="29"/>
      <c r="CF1216" s="32"/>
      <c r="CG1216" s="30"/>
      <c r="CH1216" s="31"/>
      <c r="CI1216" s="29"/>
      <c r="CJ1216" s="29"/>
      <c r="CK1216" s="29"/>
      <c r="CL1216" s="29"/>
      <c r="CM1216" s="32"/>
      <c r="CN1216" s="30"/>
      <c r="CO1216" s="31"/>
      <c r="CP1216" s="29"/>
      <c r="CQ1216" s="29"/>
      <c r="CR1216" s="29"/>
      <c r="CS1216" s="29"/>
      <c r="CT1216" s="32"/>
      <c r="CU1216" s="30"/>
      <c r="CV1216" s="31"/>
      <c r="CW1216" s="29"/>
      <c r="CX1216" s="29"/>
      <c r="CY1216" s="29"/>
      <c r="CZ1216" s="29"/>
      <c r="DA1216" s="32"/>
      <c r="DB1216" s="30"/>
      <c r="DC1216" s="31"/>
      <c r="DD1216" s="29"/>
      <c r="DE1216" s="29"/>
      <c r="DF1216" s="29"/>
      <c r="DG1216" s="29"/>
      <c r="DH1216" s="32"/>
      <c r="DI1216" s="30"/>
      <c r="DJ1216" s="31"/>
      <c r="DK1216" s="29"/>
      <c r="DL1216" s="29"/>
      <c r="DM1216" s="29"/>
      <c r="DN1216" s="29"/>
      <c r="DO1216" s="32"/>
      <c r="DP1216" s="30"/>
      <c r="DQ1216" s="31"/>
      <c r="DR1216" s="29"/>
      <c r="DS1216" s="29"/>
      <c r="DT1216" s="29"/>
      <c r="DU1216" s="29"/>
      <c r="DV1216" s="32"/>
      <c r="DW1216" s="30"/>
      <c r="DX1216" s="31"/>
      <c r="DY1216" s="29"/>
      <c r="DZ1216" s="29"/>
      <c r="EA1216" s="29"/>
      <c r="EB1216" s="29"/>
      <c r="EC1216" s="32"/>
      <c r="ED1216" s="30"/>
      <c r="EE1216" s="31"/>
      <c r="EF1216" s="29"/>
      <c r="EG1216" s="29"/>
      <c r="EH1216" s="29"/>
      <c r="EI1216" s="29"/>
      <c r="EJ1216" s="32"/>
      <c r="EK1216" s="30"/>
      <c r="EL1216" s="31"/>
      <c r="EM1216" s="29"/>
      <c r="EN1216" s="29"/>
      <c r="EO1216" s="29"/>
      <c r="EP1216" s="29"/>
      <c r="EQ1216" s="32"/>
      <c r="ER1216" s="30"/>
      <c r="ES1216" s="31"/>
      <c r="ET1216" s="29"/>
      <c r="EU1216" s="29"/>
      <c r="EV1216" s="29"/>
      <c r="EW1216" s="29"/>
      <c r="EX1216" s="32"/>
      <c r="EY1216" s="30"/>
      <c r="EZ1216" s="31"/>
      <c r="FA1216" s="29"/>
      <c r="FB1216" s="29"/>
      <c r="FC1216" s="29"/>
      <c r="FD1216" s="29"/>
      <c r="FE1216" s="32"/>
      <c r="FF1216" s="30"/>
      <c r="FG1216" s="31"/>
      <c r="FH1216" s="29"/>
      <c r="FI1216" s="29"/>
      <c r="FJ1216" s="29"/>
      <c r="FK1216" s="29"/>
      <c r="FL1216" s="32"/>
      <c r="FM1216" s="30"/>
      <c r="FN1216" s="31"/>
      <c r="FO1216" s="29"/>
      <c r="FP1216" s="29"/>
      <c r="FQ1216" s="29"/>
      <c r="FR1216" s="29"/>
      <c r="FS1216" s="32"/>
      <c r="FT1216" s="30"/>
      <c r="FU1216" s="31"/>
      <c r="FV1216" s="29"/>
      <c r="FW1216" s="29"/>
      <c r="FX1216" s="29"/>
      <c r="FY1216" s="29"/>
      <c r="FZ1216" s="32"/>
      <c r="GA1216" s="30"/>
      <c r="GB1216" s="31"/>
      <c r="GC1216" s="29"/>
      <c r="GD1216" s="29"/>
      <c r="GE1216" s="29"/>
      <c r="GF1216" s="29"/>
      <c r="GG1216" s="32"/>
      <c r="GH1216" s="30"/>
      <c r="GI1216" s="31"/>
      <c r="GJ1216" s="29"/>
      <c r="GK1216" s="29"/>
      <c r="GL1216" s="29"/>
      <c r="GM1216" s="29"/>
      <c r="GN1216" s="32"/>
      <c r="GO1216" s="30"/>
      <c r="GP1216" s="31"/>
      <c r="GQ1216" s="29"/>
      <c r="GR1216" s="29"/>
      <c r="GS1216" s="29"/>
      <c r="GT1216" s="29"/>
      <c r="GU1216" s="32"/>
      <c r="GV1216" s="30"/>
      <c r="GW1216" s="31"/>
      <c r="GX1216" s="29"/>
      <c r="GY1216" s="29"/>
      <c r="GZ1216" s="29"/>
      <c r="HA1216" s="29"/>
      <c r="HB1216" s="32"/>
      <c r="HC1216" s="30"/>
      <c r="HD1216" s="31"/>
      <c r="HE1216" s="29"/>
      <c r="HF1216" s="29"/>
      <c r="HG1216" s="29"/>
      <c r="HH1216" s="29"/>
      <c r="HI1216" s="32"/>
      <c r="HJ1216" s="30"/>
      <c r="HK1216" s="31"/>
      <c r="HL1216" s="29"/>
      <c r="HM1216" s="29"/>
      <c r="HN1216" s="29"/>
      <c r="HO1216" s="29"/>
      <c r="HP1216" s="32"/>
      <c r="HQ1216" s="30"/>
      <c r="HR1216" s="31"/>
      <c r="HS1216" s="29"/>
      <c r="HT1216" s="29"/>
      <c r="HU1216" s="29"/>
      <c r="HV1216" s="29"/>
      <c r="HW1216" s="32"/>
      <c r="HX1216" s="30"/>
      <c r="HY1216" s="31"/>
      <c r="HZ1216" s="29"/>
      <c r="IA1216" s="29"/>
      <c r="IB1216" s="29"/>
      <c r="IC1216" s="29"/>
      <c r="ID1216" s="32"/>
      <c r="IE1216" s="30"/>
      <c r="IF1216" s="31"/>
      <c r="IG1216" s="29"/>
      <c r="IH1216" s="29"/>
      <c r="II1216" s="29"/>
      <c r="IJ1216" s="29"/>
      <c r="IK1216" s="32"/>
      <c r="IL1216" s="30"/>
      <c r="IM1216" s="31"/>
      <c r="IN1216" s="29"/>
      <c r="IO1216" s="29"/>
      <c r="IP1216" s="29"/>
      <c r="IQ1216" s="29"/>
      <c r="IR1216" s="32"/>
      <c r="IS1216" s="30"/>
      <c r="IT1216" s="31"/>
      <c r="IU1216" s="29"/>
      <c r="IV1216" s="29"/>
    </row>
    <row r="1217" spans="1:256" hidden="1" outlineLevel="2" x14ac:dyDescent="0.25">
      <c r="A1217" s="30" t="s">
        <v>1357</v>
      </c>
      <c r="B1217" s="31">
        <v>37053</v>
      </c>
      <c r="C1217" s="29" t="s">
        <v>1809</v>
      </c>
      <c r="D1217" s="29" t="s">
        <v>1717</v>
      </c>
      <c r="E1217" s="29"/>
      <c r="F1217" s="29" t="s">
        <v>1721</v>
      </c>
      <c r="G1217" s="32">
        <v>0</v>
      </c>
      <c r="H1217" s="30"/>
      <c r="I1217" s="31"/>
      <c r="J1217" s="29"/>
      <c r="K1217" s="29"/>
      <c r="L1217" s="29"/>
      <c r="M1217" s="29"/>
      <c r="N1217" s="32"/>
      <c r="O1217" s="30"/>
      <c r="P1217" s="31"/>
      <c r="Q1217" s="29"/>
      <c r="R1217" s="29"/>
      <c r="S1217" s="29"/>
      <c r="T1217" s="29"/>
      <c r="U1217" s="32"/>
      <c r="V1217" s="30"/>
      <c r="W1217" s="31"/>
      <c r="X1217" s="29"/>
      <c r="Y1217" s="29"/>
      <c r="Z1217" s="29"/>
      <c r="AA1217" s="29"/>
      <c r="AB1217" s="32"/>
      <c r="AC1217" s="30"/>
      <c r="AD1217" s="31"/>
      <c r="AE1217" s="29"/>
      <c r="AF1217" s="29"/>
      <c r="AG1217" s="29"/>
      <c r="AH1217" s="29"/>
      <c r="AI1217" s="32"/>
      <c r="AJ1217" s="30"/>
      <c r="AK1217" s="31"/>
      <c r="AL1217" s="29"/>
      <c r="AM1217" s="29"/>
      <c r="AN1217" s="29"/>
      <c r="AO1217" s="29"/>
      <c r="AP1217" s="32"/>
      <c r="AQ1217" s="30"/>
      <c r="AR1217" s="31"/>
      <c r="AS1217" s="29"/>
      <c r="AT1217" s="29"/>
      <c r="AU1217" s="29"/>
      <c r="AV1217" s="29"/>
      <c r="AW1217" s="32"/>
      <c r="AX1217" s="30"/>
      <c r="AY1217" s="31"/>
      <c r="AZ1217" s="29"/>
      <c r="BA1217" s="29"/>
      <c r="BB1217" s="29"/>
      <c r="BC1217" s="29"/>
      <c r="BD1217" s="32"/>
      <c r="BE1217" s="30"/>
      <c r="BF1217" s="31"/>
      <c r="BG1217" s="29"/>
      <c r="BH1217" s="29"/>
      <c r="BI1217" s="29"/>
      <c r="BJ1217" s="29"/>
      <c r="BK1217" s="32"/>
      <c r="BL1217" s="30"/>
      <c r="BM1217" s="31"/>
      <c r="BN1217" s="29"/>
      <c r="BO1217" s="29"/>
      <c r="BP1217" s="29"/>
      <c r="BQ1217" s="29"/>
      <c r="BR1217" s="32"/>
      <c r="BS1217" s="30"/>
      <c r="BT1217" s="31"/>
      <c r="BU1217" s="29"/>
      <c r="BV1217" s="29"/>
      <c r="BW1217" s="29"/>
      <c r="BX1217" s="29"/>
      <c r="BY1217" s="32"/>
      <c r="BZ1217" s="30"/>
      <c r="CA1217" s="31"/>
      <c r="CB1217" s="29"/>
      <c r="CC1217" s="29"/>
      <c r="CD1217" s="29"/>
      <c r="CE1217" s="29"/>
      <c r="CF1217" s="32"/>
      <c r="CG1217" s="30"/>
      <c r="CH1217" s="31"/>
      <c r="CI1217" s="29"/>
      <c r="CJ1217" s="29"/>
      <c r="CK1217" s="29"/>
      <c r="CL1217" s="29"/>
      <c r="CM1217" s="32"/>
      <c r="CN1217" s="30"/>
      <c r="CO1217" s="31"/>
      <c r="CP1217" s="29"/>
      <c r="CQ1217" s="29"/>
      <c r="CR1217" s="29"/>
      <c r="CS1217" s="29"/>
      <c r="CT1217" s="32"/>
      <c r="CU1217" s="30"/>
      <c r="CV1217" s="31"/>
      <c r="CW1217" s="29"/>
      <c r="CX1217" s="29"/>
      <c r="CY1217" s="29"/>
      <c r="CZ1217" s="29"/>
      <c r="DA1217" s="32"/>
      <c r="DB1217" s="30"/>
      <c r="DC1217" s="31"/>
      <c r="DD1217" s="29"/>
      <c r="DE1217" s="29"/>
      <c r="DF1217" s="29"/>
      <c r="DG1217" s="29"/>
      <c r="DH1217" s="32"/>
      <c r="DI1217" s="30"/>
      <c r="DJ1217" s="31"/>
      <c r="DK1217" s="29"/>
      <c r="DL1217" s="29"/>
      <c r="DM1217" s="29"/>
      <c r="DN1217" s="29"/>
      <c r="DO1217" s="32"/>
      <c r="DP1217" s="30"/>
      <c r="DQ1217" s="31"/>
      <c r="DR1217" s="29"/>
      <c r="DS1217" s="29"/>
      <c r="DT1217" s="29"/>
      <c r="DU1217" s="29"/>
      <c r="DV1217" s="32"/>
      <c r="DW1217" s="30"/>
      <c r="DX1217" s="31"/>
      <c r="DY1217" s="29"/>
      <c r="DZ1217" s="29"/>
      <c r="EA1217" s="29"/>
      <c r="EB1217" s="29"/>
      <c r="EC1217" s="32"/>
      <c r="ED1217" s="30"/>
      <c r="EE1217" s="31"/>
      <c r="EF1217" s="29"/>
      <c r="EG1217" s="29"/>
      <c r="EH1217" s="29"/>
      <c r="EI1217" s="29"/>
      <c r="EJ1217" s="32"/>
      <c r="EK1217" s="30"/>
      <c r="EL1217" s="31"/>
      <c r="EM1217" s="29"/>
      <c r="EN1217" s="29"/>
      <c r="EO1217" s="29"/>
      <c r="EP1217" s="29"/>
      <c r="EQ1217" s="32"/>
      <c r="ER1217" s="30"/>
      <c r="ES1217" s="31"/>
      <c r="ET1217" s="29"/>
      <c r="EU1217" s="29"/>
      <c r="EV1217" s="29"/>
      <c r="EW1217" s="29"/>
      <c r="EX1217" s="32"/>
      <c r="EY1217" s="30"/>
      <c r="EZ1217" s="31"/>
      <c r="FA1217" s="29"/>
      <c r="FB1217" s="29"/>
      <c r="FC1217" s="29"/>
      <c r="FD1217" s="29"/>
      <c r="FE1217" s="32"/>
      <c r="FF1217" s="30"/>
      <c r="FG1217" s="31"/>
      <c r="FH1217" s="29"/>
      <c r="FI1217" s="29"/>
      <c r="FJ1217" s="29"/>
      <c r="FK1217" s="29"/>
      <c r="FL1217" s="32"/>
      <c r="FM1217" s="30"/>
      <c r="FN1217" s="31"/>
      <c r="FO1217" s="29"/>
      <c r="FP1217" s="29"/>
      <c r="FQ1217" s="29"/>
      <c r="FR1217" s="29"/>
      <c r="FS1217" s="32"/>
      <c r="FT1217" s="30"/>
      <c r="FU1217" s="31"/>
      <c r="FV1217" s="29"/>
      <c r="FW1217" s="29"/>
      <c r="FX1217" s="29"/>
      <c r="FY1217" s="29"/>
      <c r="FZ1217" s="32"/>
      <c r="GA1217" s="30"/>
      <c r="GB1217" s="31"/>
      <c r="GC1217" s="29"/>
      <c r="GD1217" s="29"/>
      <c r="GE1217" s="29"/>
      <c r="GF1217" s="29"/>
      <c r="GG1217" s="32"/>
      <c r="GH1217" s="30"/>
      <c r="GI1217" s="31"/>
      <c r="GJ1217" s="29"/>
      <c r="GK1217" s="29"/>
      <c r="GL1217" s="29"/>
      <c r="GM1217" s="29"/>
      <c r="GN1217" s="32"/>
      <c r="GO1217" s="30"/>
      <c r="GP1217" s="31"/>
      <c r="GQ1217" s="29"/>
      <c r="GR1217" s="29"/>
      <c r="GS1217" s="29"/>
      <c r="GT1217" s="29"/>
      <c r="GU1217" s="32"/>
      <c r="GV1217" s="30"/>
      <c r="GW1217" s="31"/>
      <c r="GX1217" s="29"/>
      <c r="GY1217" s="29"/>
      <c r="GZ1217" s="29"/>
      <c r="HA1217" s="29"/>
      <c r="HB1217" s="32"/>
      <c r="HC1217" s="30"/>
      <c r="HD1217" s="31"/>
      <c r="HE1217" s="29"/>
      <c r="HF1217" s="29"/>
      <c r="HG1217" s="29"/>
      <c r="HH1217" s="29"/>
      <c r="HI1217" s="32"/>
      <c r="HJ1217" s="30"/>
      <c r="HK1217" s="31"/>
      <c r="HL1217" s="29"/>
      <c r="HM1217" s="29"/>
      <c r="HN1217" s="29"/>
      <c r="HO1217" s="29"/>
      <c r="HP1217" s="32"/>
      <c r="HQ1217" s="30"/>
      <c r="HR1217" s="31"/>
      <c r="HS1217" s="29"/>
      <c r="HT1217" s="29"/>
      <c r="HU1217" s="29"/>
      <c r="HV1217" s="29"/>
      <c r="HW1217" s="32"/>
      <c r="HX1217" s="30"/>
      <c r="HY1217" s="31"/>
      <c r="HZ1217" s="29"/>
      <c r="IA1217" s="29"/>
      <c r="IB1217" s="29"/>
      <c r="IC1217" s="29"/>
      <c r="ID1217" s="32"/>
      <c r="IE1217" s="30"/>
      <c r="IF1217" s="31"/>
      <c r="IG1217" s="29"/>
      <c r="IH1217" s="29"/>
      <c r="II1217" s="29"/>
      <c r="IJ1217" s="29"/>
      <c r="IK1217" s="32"/>
      <c r="IL1217" s="30"/>
      <c r="IM1217" s="31"/>
      <c r="IN1217" s="29"/>
      <c r="IO1217" s="29"/>
      <c r="IP1217" s="29"/>
      <c r="IQ1217" s="29"/>
      <c r="IR1217" s="32"/>
      <c r="IS1217" s="30"/>
      <c r="IT1217" s="31"/>
      <c r="IU1217" s="29"/>
      <c r="IV1217" s="29"/>
    </row>
    <row r="1218" spans="1:256" hidden="1" outlineLevel="2" x14ac:dyDescent="0.25">
      <c r="A1218" s="30" t="s">
        <v>1358</v>
      </c>
      <c r="B1218" s="31">
        <v>37053</v>
      </c>
      <c r="C1218" s="29" t="s">
        <v>1809</v>
      </c>
      <c r="D1218" s="29" t="s">
        <v>1717</v>
      </c>
      <c r="E1218" s="29"/>
      <c r="F1218" s="29" t="s">
        <v>1721</v>
      </c>
      <c r="G1218" s="32">
        <v>0</v>
      </c>
      <c r="H1218" s="30"/>
      <c r="I1218" s="31"/>
      <c r="J1218" s="29"/>
      <c r="K1218" s="29"/>
      <c r="L1218" s="29"/>
      <c r="M1218" s="29"/>
      <c r="N1218" s="32"/>
      <c r="O1218" s="30"/>
      <c r="P1218" s="31"/>
      <c r="Q1218" s="29"/>
      <c r="R1218" s="29"/>
      <c r="S1218" s="29"/>
      <c r="T1218" s="29"/>
      <c r="U1218" s="32"/>
      <c r="V1218" s="30"/>
      <c r="W1218" s="31"/>
      <c r="X1218" s="29"/>
      <c r="Y1218" s="29"/>
      <c r="Z1218" s="29"/>
      <c r="AA1218" s="29"/>
      <c r="AB1218" s="32"/>
      <c r="AC1218" s="30"/>
      <c r="AD1218" s="31"/>
      <c r="AE1218" s="29"/>
      <c r="AF1218" s="29"/>
      <c r="AG1218" s="29"/>
      <c r="AH1218" s="29"/>
      <c r="AI1218" s="32"/>
      <c r="AJ1218" s="30"/>
      <c r="AK1218" s="31"/>
      <c r="AL1218" s="29"/>
      <c r="AM1218" s="29"/>
      <c r="AN1218" s="29"/>
      <c r="AO1218" s="29"/>
      <c r="AP1218" s="32"/>
      <c r="AQ1218" s="30"/>
      <c r="AR1218" s="31"/>
      <c r="AS1218" s="29"/>
      <c r="AT1218" s="29"/>
      <c r="AU1218" s="29"/>
      <c r="AV1218" s="29"/>
      <c r="AW1218" s="32"/>
      <c r="AX1218" s="30"/>
      <c r="AY1218" s="31"/>
      <c r="AZ1218" s="29"/>
      <c r="BA1218" s="29"/>
      <c r="BB1218" s="29"/>
      <c r="BC1218" s="29"/>
      <c r="BD1218" s="32"/>
      <c r="BE1218" s="30"/>
      <c r="BF1218" s="31"/>
      <c r="BG1218" s="29"/>
      <c r="BH1218" s="29"/>
      <c r="BI1218" s="29"/>
      <c r="BJ1218" s="29"/>
      <c r="BK1218" s="32"/>
      <c r="BL1218" s="30"/>
      <c r="BM1218" s="31"/>
      <c r="BN1218" s="29"/>
      <c r="BO1218" s="29"/>
      <c r="BP1218" s="29"/>
      <c r="BQ1218" s="29"/>
      <c r="BR1218" s="32"/>
      <c r="BS1218" s="30"/>
      <c r="BT1218" s="31"/>
      <c r="BU1218" s="29"/>
      <c r="BV1218" s="29"/>
      <c r="BW1218" s="29"/>
      <c r="BX1218" s="29"/>
      <c r="BY1218" s="32"/>
      <c r="BZ1218" s="30"/>
      <c r="CA1218" s="31"/>
      <c r="CB1218" s="29"/>
      <c r="CC1218" s="29"/>
      <c r="CD1218" s="29"/>
      <c r="CE1218" s="29"/>
      <c r="CF1218" s="32"/>
      <c r="CG1218" s="30"/>
      <c r="CH1218" s="31"/>
      <c r="CI1218" s="29"/>
      <c r="CJ1218" s="29"/>
      <c r="CK1218" s="29"/>
      <c r="CL1218" s="29"/>
      <c r="CM1218" s="32"/>
      <c r="CN1218" s="30"/>
      <c r="CO1218" s="31"/>
      <c r="CP1218" s="29"/>
      <c r="CQ1218" s="29"/>
      <c r="CR1218" s="29"/>
      <c r="CS1218" s="29"/>
      <c r="CT1218" s="32"/>
      <c r="CU1218" s="30"/>
      <c r="CV1218" s="31"/>
      <c r="CW1218" s="29"/>
      <c r="CX1218" s="29"/>
      <c r="CY1218" s="29"/>
      <c r="CZ1218" s="29"/>
      <c r="DA1218" s="32"/>
      <c r="DB1218" s="30"/>
      <c r="DC1218" s="31"/>
      <c r="DD1218" s="29"/>
      <c r="DE1218" s="29"/>
      <c r="DF1218" s="29"/>
      <c r="DG1218" s="29"/>
      <c r="DH1218" s="32"/>
      <c r="DI1218" s="30"/>
      <c r="DJ1218" s="31"/>
      <c r="DK1218" s="29"/>
      <c r="DL1218" s="29"/>
      <c r="DM1218" s="29"/>
      <c r="DN1218" s="29"/>
      <c r="DO1218" s="32"/>
      <c r="DP1218" s="30"/>
      <c r="DQ1218" s="31"/>
      <c r="DR1218" s="29"/>
      <c r="DS1218" s="29"/>
      <c r="DT1218" s="29"/>
      <c r="DU1218" s="29"/>
      <c r="DV1218" s="32"/>
      <c r="DW1218" s="30"/>
      <c r="DX1218" s="31"/>
      <c r="DY1218" s="29"/>
      <c r="DZ1218" s="29"/>
      <c r="EA1218" s="29"/>
      <c r="EB1218" s="29"/>
      <c r="EC1218" s="32"/>
      <c r="ED1218" s="30"/>
      <c r="EE1218" s="31"/>
      <c r="EF1218" s="29"/>
      <c r="EG1218" s="29"/>
      <c r="EH1218" s="29"/>
      <c r="EI1218" s="29"/>
      <c r="EJ1218" s="32"/>
      <c r="EK1218" s="30"/>
      <c r="EL1218" s="31"/>
      <c r="EM1218" s="29"/>
      <c r="EN1218" s="29"/>
      <c r="EO1218" s="29"/>
      <c r="EP1218" s="29"/>
      <c r="EQ1218" s="32"/>
      <c r="ER1218" s="30"/>
      <c r="ES1218" s="31"/>
      <c r="ET1218" s="29"/>
      <c r="EU1218" s="29"/>
      <c r="EV1218" s="29"/>
      <c r="EW1218" s="29"/>
      <c r="EX1218" s="32"/>
      <c r="EY1218" s="30"/>
      <c r="EZ1218" s="31"/>
      <c r="FA1218" s="29"/>
      <c r="FB1218" s="29"/>
      <c r="FC1218" s="29"/>
      <c r="FD1218" s="29"/>
      <c r="FE1218" s="32"/>
      <c r="FF1218" s="30"/>
      <c r="FG1218" s="31"/>
      <c r="FH1218" s="29"/>
      <c r="FI1218" s="29"/>
      <c r="FJ1218" s="29"/>
      <c r="FK1218" s="29"/>
      <c r="FL1218" s="32"/>
      <c r="FM1218" s="30"/>
      <c r="FN1218" s="31"/>
      <c r="FO1218" s="29"/>
      <c r="FP1218" s="29"/>
      <c r="FQ1218" s="29"/>
      <c r="FR1218" s="29"/>
      <c r="FS1218" s="32"/>
      <c r="FT1218" s="30"/>
      <c r="FU1218" s="31"/>
      <c r="FV1218" s="29"/>
      <c r="FW1218" s="29"/>
      <c r="FX1218" s="29"/>
      <c r="FY1218" s="29"/>
      <c r="FZ1218" s="32"/>
      <c r="GA1218" s="30"/>
      <c r="GB1218" s="31"/>
      <c r="GC1218" s="29"/>
      <c r="GD1218" s="29"/>
      <c r="GE1218" s="29"/>
      <c r="GF1218" s="29"/>
      <c r="GG1218" s="32"/>
      <c r="GH1218" s="30"/>
      <c r="GI1218" s="31"/>
      <c r="GJ1218" s="29"/>
      <c r="GK1218" s="29"/>
      <c r="GL1218" s="29"/>
      <c r="GM1218" s="29"/>
      <c r="GN1218" s="32"/>
      <c r="GO1218" s="30"/>
      <c r="GP1218" s="31"/>
      <c r="GQ1218" s="29"/>
      <c r="GR1218" s="29"/>
      <c r="GS1218" s="29"/>
      <c r="GT1218" s="29"/>
      <c r="GU1218" s="32"/>
      <c r="GV1218" s="30"/>
      <c r="GW1218" s="31"/>
      <c r="GX1218" s="29"/>
      <c r="GY1218" s="29"/>
      <c r="GZ1218" s="29"/>
      <c r="HA1218" s="29"/>
      <c r="HB1218" s="32"/>
      <c r="HC1218" s="30"/>
      <c r="HD1218" s="31"/>
      <c r="HE1218" s="29"/>
      <c r="HF1218" s="29"/>
      <c r="HG1218" s="29"/>
      <c r="HH1218" s="29"/>
      <c r="HI1218" s="32"/>
      <c r="HJ1218" s="30"/>
      <c r="HK1218" s="31"/>
      <c r="HL1218" s="29"/>
      <c r="HM1218" s="29"/>
      <c r="HN1218" s="29"/>
      <c r="HO1218" s="29"/>
      <c r="HP1218" s="32"/>
      <c r="HQ1218" s="30"/>
      <c r="HR1218" s="31"/>
      <c r="HS1218" s="29"/>
      <c r="HT1218" s="29"/>
      <c r="HU1218" s="29"/>
      <c r="HV1218" s="29"/>
      <c r="HW1218" s="32"/>
      <c r="HX1218" s="30"/>
      <c r="HY1218" s="31"/>
      <c r="HZ1218" s="29"/>
      <c r="IA1218" s="29"/>
      <c r="IB1218" s="29"/>
      <c r="IC1218" s="29"/>
      <c r="ID1218" s="32"/>
      <c r="IE1218" s="30"/>
      <c r="IF1218" s="31"/>
      <c r="IG1218" s="29"/>
      <c r="IH1218" s="29"/>
      <c r="II1218" s="29"/>
      <c r="IJ1218" s="29"/>
      <c r="IK1218" s="32"/>
      <c r="IL1218" s="30"/>
      <c r="IM1218" s="31"/>
      <c r="IN1218" s="29"/>
      <c r="IO1218" s="29"/>
      <c r="IP1218" s="29"/>
      <c r="IQ1218" s="29"/>
      <c r="IR1218" s="32"/>
      <c r="IS1218" s="30"/>
      <c r="IT1218" s="31"/>
      <c r="IU1218" s="29"/>
      <c r="IV1218" s="29"/>
    </row>
    <row r="1219" spans="1:256" hidden="1" outlineLevel="2" x14ac:dyDescent="0.25">
      <c r="A1219" s="30" t="s">
        <v>1359</v>
      </c>
      <c r="B1219" s="31">
        <v>37053</v>
      </c>
      <c r="C1219" s="29" t="s">
        <v>1809</v>
      </c>
      <c r="D1219" s="29" t="s">
        <v>1717</v>
      </c>
      <c r="E1219" s="29"/>
      <c r="F1219" s="29" t="s">
        <v>1721</v>
      </c>
      <c r="G1219" s="32">
        <v>0</v>
      </c>
      <c r="H1219" s="30"/>
      <c r="I1219" s="31"/>
      <c r="J1219" s="29"/>
      <c r="K1219" s="29"/>
      <c r="L1219" s="29"/>
      <c r="M1219" s="29"/>
      <c r="N1219" s="32"/>
      <c r="O1219" s="30"/>
      <c r="P1219" s="31"/>
      <c r="Q1219" s="29"/>
      <c r="R1219" s="29"/>
      <c r="S1219" s="29"/>
      <c r="T1219" s="29"/>
      <c r="U1219" s="32"/>
      <c r="V1219" s="30"/>
      <c r="W1219" s="31"/>
      <c r="X1219" s="29"/>
      <c r="Y1219" s="29"/>
      <c r="Z1219" s="29"/>
      <c r="AA1219" s="29"/>
      <c r="AB1219" s="32"/>
      <c r="AC1219" s="30"/>
      <c r="AD1219" s="31"/>
      <c r="AE1219" s="29"/>
      <c r="AF1219" s="29"/>
      <c r="AG1219" s="29"/>
      <c r="AH1219" s="29"/>
      <c r="AI1219" s="32"/>
      <c r="AJ1219" s="30"/>
      <c r="AK1219" s="31"/>
      <c r="AL1219" s="29"/>
      <c r="AM1219" s="29"/>
      <c r="AN1219" s="29"/>
      <c r="AO1219" s="29"/>
      <c r="AP1219" s="32"/>
      <c r="AQ1219" s="30"/>
      <c r="AR1219" s="31"/>
      <c r="AS1219" s="29"/>
      <c r="AT1219" s="29"/>
      <c r="AU1219" s="29"/>
      <c r="AV1219" s="29"/>
      <c r="AW1219" s="32"/>
      <c r="AX1219" s="30"/>
      <c r="AY1219" s="31"/>
      <c r="AZ1219" s="29"/>
      <c r="BA1219" s="29"/>
      <c r="BB1219" s="29"/>
      <c r="BC1219" s="29"/>
      <c r="BD1219" s="32"/>
      <c r="BE1219" s="30"/>
      <c r="BF1219" s="31"/>
      <c r="BG1219" s="29"/>
      <c r="BH1219" s="29"/>
      <c r="BI1219" s="29"/>
      <c r="BJ1219" s="29"/>
      <c r="BK1219" s="32"/>
      <c r="BL1219" s="30"/>
      <c r="BM1219" s="31"/>
      <c r="BN1219" s="29"/>
      <c r="BO1219" s="29"/>
      <c r="BP1219" s="29"/>
      <c r="BQ1219" s="29"/>
      <c r="BR1219" s="32"/>
      <c r="BS1219" s="30"/>
      <c r="BT1219" s="31"/>
      <c r="BU1219" s="29"/>
      <c r="BV1219" s="29"/>
      <c r="BW1219" s="29"/>
      <c r="BX1219" s="29"/>
      <c r="BY1219" s="32"/>
      <c r="BZ1219" s="30"/>
      <c r="CA1219" s="31"/>
      <c r="CB1219" s="29"/>
      <c r="CC1219" s="29"/>
      <c r="CD1219" s="29"/>
      <c r="CE1219" s="29"/>
      <c r="CF1219" s="32"/>
      <c r="CG1219" s="30"/>
      <c r="CH1219" s="31"/>
      <c r="CI1219" s="29"/>
      <c r="CJ1219" s="29"/>
      <c r="CK1219" s="29"/>
      <c r="CL1219" s="29"/>
      <c r="CM1219" s="32"/>
      <c r="CN1219" s="30"/>
      <c r="CO1219" s="31"/>
      <c r="CP1219" s="29"/>
      <c r="CQ1219" s="29"/>
      <c r="CR1219" s="29"/>
      <c r="CS1219" s="29"/>
      <c r="CT1219" s="32"/>
      <c r="CU1219" s="30"/>
      <c r="CV1219" s="31"/>
      <c r="CW1219" s="29"/>
      <c r="CX1219" s="29"/>
      <c r="CY1219" s="29"/>
      <c r="CZ1219" s="29"/>
      <c r="DA1219" s="32"/>
      <c r="DB1219" s="30"/>
      <c r="DC1219" s="31"/>
      <c r="DD1219" s="29"/>
      <c r="DE1219" s="29"/>
      <c r="DF1219" s="29"/>
      <c r="DG1219" s="29"/>
      <c r="DH1219" s="32"/>
      <c r="DI1219" s="30"/>
      <c r="DJ1219" s="31"/>
      <c r="DK1219" s="29"/>
      <c r="DL1219" s="29"/>
      <c r="DM1219" s="29"/>
      <c r="DN1219" s="29"/>
      <c r="DO1219" s="32"/>
      <c r="DP1219" s="30"/>
      <c r="DQ1219" s="31"/>
      <c r="DR1219" s="29"/>
      <c r="DS1219" s="29"/>
      <c r="DT1219" s="29"/>
      <c r="DU1219" s="29"/>
      <c r="DV1219" s="32"/>
      <c r="DW1219" s="30"/>
      <c r="DX1219" s="31"/>
      <c r="DY1219" s="29"/>
      <c r="DZ1219" s="29"/>
      <c r="EA1219" s="29"/>
      <c r="EB1219" s="29"/>
      <c r="EC1219" s="32"/>
      <c r="ED1219" s="30"/>
      <c r="EE1219" s="31"/>
      <c r="EF1219" s="29"/>
      <c r="EG1219" s="29"/>
      <c r="EH1219" s="29"/>
      <c r="EI1219" s="29"/>
      <c r="EJ1219" s="32"/>
      <c r="EK1219" s="30"/>
      <c r="EL1219" s="31"/>
      <c r="EM1219" s="29"/>
      <c r="EN1219" s="29"/>
      <c r="EO1219" s="29"/>
      <c r="EP1219" s="29"/>
      <c r="EQ1219" s="32"/>
      <c r="ER1219" s="30"/>
      <c r="ES1219" s="31"/>
      <c r="ET1219" s="29"/>
      <c r="EU1219" s="29"/>
      <c r="EV1219" s="29"/>
      <c r="EW1219" s="29"/>
      <c r="EX1219" s="32"/>
      <c r="EY1219" s="30"/>
      <c r="EZ1219" s="31"/>
      <c r="FA1219" s="29"/>
      <c r="FB1219" s="29"/>
      <c r="FC1219" s="29"/>
      <c r="FD1219" s="29"/>
      <c r="FE1219" s="32"/>
      <c r="FF1219" s="30"/>
      <c r="FG1219" s="31"/>
      <c r="FH1219" s="29"/>
      <c r="FI1219" s="29"/>
      <c r="FJ1219" s="29"/>
      <c r="FK1219" s="29"/>
      <c r="FL1219" s="32"/>
      <c r="FM1219" s="30"/>
      <c r="FN1219" s="31"/>
      <c r="FO1219" s="29"/>
      <c r="FP1219" s="29"/>
      <c r="FQ1219" s="29"/>
      <c r="FR1219" s="29"/>
      <c r="FS1219" s="32"/>
      <c r="FT1219" s="30"/>
      <c r="FU1219" s="31"/>
      <c r="FV1219" s="29"/>
      <c r="FW1219" s="29"/>
      <c r="FX1219" s="29"/>
      <c r="FY1219" s="29"/>
      <c r="FZ1219" s="32"/>
      <c r="GA1219" s="30"/>
      <c r="GB1219" s="31"/>
      <c r="GC1219" s="29"/>
      <c r="GD1219" s="29"/>
      <c r="GE1219" s="29"/>
      <c r="GF1219" s="29"/>
      <c r="GG1219" s="32"/>
      <c r="GH1219" s="30"/>
      <c r="GI1219" s="31"/>
      <c r="GJ1219" s="29"/>
      <c r="GK1219" s="29"/>
      <c r="GL1219" s="29"/>
      <c r="GM1219" s="29"/>
      <c r="GN1219" s="32"/>
      <c r="GO1219" s="30"/>
      <c r="GP1219" s="31"/>
      <c r="GQ1219" s="29"/>
      <c r="GR1219" s="29"/>
      <c r="GS1219" s="29"/>
      <c r="GT1219" s="29"/>
      <c r="GU1219" s="32"/>
      <c r="GV1219" s="30"/>
      <c r="GW1219" s="31"/>
      <c r="GX1219" s="29"/>
      <c r="GY1219" s="29"/>
      <c r="GZ1219" s="29"/>
      <c r="HA1219" s="29"/>
      <c r="HB1219" s="32"/>
      <c r="HC1219" s="30"/>
      <c r="HD1219" s="31"/>
      <c r="HE1219" s="29"/>
      <c r="HF1219" s="29"/>
      <c r="HG1219" s="29"/>
      <c r="HH1219" s="29"/>
      <c r="HI1219" s="32"/>
      <c r="HJ1219" s="30"/>
      <c r="HK1219" s="31"/>
      <c r="HL1219" s="29"/>
      <c r="HM1219" s="29"/>
      <c r="HN1219" s="29"/>
      <c r="HO1219" s="29"/>
      <c r="HP1219" s="32"/>
      <c r="HQ1219" s="30"/>
      <c r="HR1219" s="31"/>
      <c r="HS1219" s="29"/>
      <c r="HT1219" s="29"/>
      <c r="HU1219" s="29"/>
      <c r="HV1219" s="29"/>
      <c r="HW1219" s="32"/>
      <c r="HX1219" s="30"/>
      <c r="HY1219" s="31"/>
      <c r="HZ1219" s="29"/>
      <c r="IA1219" s="29"/>
      <c r="IB1219" s="29"/>
      <c r="IC1219" s="29"/>
      <c r="ID1219" s="32"/>
      <c r="IE1219" s="30"/>
      <c r="IF1219" s="31"/>
      <c r="IG1219" s="29"/>
      <c r="IH1219" s="29"/>
      <c r="II1219" s="29"/>
      <c r="IJ1219" s="29"/>
      <c r="IK1219" s="32"/>
      <c r="IL1219" s="30"/>
      <c r="IM1219" s="31"/>
      <c r="IN1219" s="29"/>
      <c r="IO1219" s="29"/>
      <c r="IP1219" s="29"/>
      <c r="IQ1219" s="29"/>
      <c r="IR1219" s="32"/>
      <c r="IS1219" s="30"/>
      <c r="IT1219" s="31"/>
      <c r="IU1219" s="29"/>
      <c r="IV1219" s="29"/>
    </row>
    <row r="1220" spans="1:256" hidden="1" outlineLevel="2" x14ac:dyDescent="0.25">
      <c r="A1220" s="30" t="s">
        <v>1360</v>
      </c>
      <c r="B1220" s="31">
        <v>37053</v>
      </c>
      <c r="C1220" s="29" t="s">
        <v>1775</v>
      </c>
      <c r="D1220" s="29" t="s">
        <v>1717</v>
      </c>
      <c r="E1220" s="29"/>
      <c r="F1220" s="29" t="s">
        <v>1721</v>
      </c>
      <c r="G1220" s="32">
        <v>0</v>
      </c>
      <c r="H1220" s="30"/>
      <c r="I1220" s="31"/>
      <c r="J1220" s="29"/>
      <c r="K1220" s="29"/>
      <c r="L1220" s="29"/>
      <c r="M1220" s="29"/>
      <c r="N1220" s="32"/>
      <c r="O1220" s="30"/>
      <c r="P1220" s="31"/>
      <c r="Q1220" s="29"/>
      <c r="R1220" s="29"/>
      <c r="S1220" s="29"/>
      <c r="T1220" s="29"/>
      <c r="U1220" s="32"/>
      <c r="V1220" s="30"/>
      <c r="W1220" s="31"/>
      <c r="X1220" s="29"/>
      <c r="Y1220" s="29"/>
      <c r="Z1220" s="29"/>
      <c r="AA1220" s="29"/>
      <c r="AB1220" s="32"/>
      <c r="AC1220" s="30"/>
      <c r="AD1220" s="31"/>
      <c r="AE1220" s="29"/>
      <c r="AF1220" s="29"/>
      <c r="AG1220" s="29"/>
      <c r="AH1220" s="29"/>
      <c r="AI1220" s="32"/>
      <c r="AJ1220" s="30"/>
      <c r="AK1220" s="31"/>
      <c r="AL1220" s="29"/>
      <c r="AM1220" s="29"/>
      <c r="AN1220" s="29"/>
      <c r="AO1220" s="29"/>
      <c r="AP1220" s="32"/>
      <c r="AQ1220" s="30"/>
      <c r="AR1220" s="31"/>
      <c r="AS1220" s="29"/>
      <c r="AT1220" s="29"/>
      <c r="AU1220" s="29"/>
      <c r="AV1220" s="29"/>
      <c r="AW1220" s="32"/>
      <c r="AX1220" s="30"/>
      <c r="AY1220" s="31"/>
      <c r="AZ1220" s="29"/>
      <c r="BA1220" s="29"/>
      <c r="BB1220" s="29"/>
      <c r="BC1220" s="29"/>
      <c r="BD1220" s="32"/>
      <c r="BE1220" s="30"/>
      <c r="BF1220" s="31"/>
      <c r="BG1220" s="29"/>
      <c r="BH1220" s="29"/>
      <c r="BI1220" s="29"/>
      <c r="BJ1220" s="29"/>
      <c r="BK1220" s="32"/>
      <c r="BL1220" s="30"/>
      <c r="BM1220" s="31"/>
      <c r="BN1220" s="29"/>
      <c r="BO1220" s="29"/>
      <c r="BP1220" s="29"/>
      <c r="BQ1220" s="29"/>
      <c r="BR1220" s="32"/>
      <c r="BS1220" s="30"/>
      <c r="BT1220" s="31"/>
      <c r="BU1220" s="29"/>
      <c r="BV1220" s="29"/>
      <c r="BW1220" s="29"/>
      <c r="BX1220" s="29"/>
      <c r="BY1220" s="32"/>
      <c r="BZ1220" s="30"/>
      <c r="CA1220" s="31"/>
      <c r="CB1220" s="29"/>
      <c r="CC1220" s="29"/>
      <c r="CD1220" s="29"/>
      <c r="CE1220" s="29"/>
      <c r="CF1220" s="32"/>
      <c r="CG1220" s="30"/>
      <c r="CH1220" s="31"/>
      <c r="CI1220" s="29"/>
      <c r="CJ1220" s="29"/>
      <c r="CK1220" s="29"/>
      <c r="CL1220" s="29"/>
      <c r="CM1220" s="32"/>
      <c r="CN1220" s="30"/>
      <c r="CO1220" s="31"/>
      <c r="CP1220" s="29"/>
      <c r="CQ1220" s="29"/>
      <c r="CR1220" s="29"/>
      <c r="CS1220" s="29"/>
      <c r="CT1220" s="32"/>
      <c r="CU1220" s="30"/>
      <c r="CV1220" s="31"/>
      <c r="CW1220" s="29"/>
      <c r="CX1220" s="29"/>
      <c r="CY1220" s="29"/>
      <c r="CZ1220" s="29"/>
      <c r="DA1220" s="32"/>
      <c r="DB1220" s="30"/>
      <c r="DC1220" s="31"/>
      <c r="DD1220" s="29"/>
      <c r="DE1220" s="29"/>
      <c r="DF1220" s="29"/>
      <c r="DG1220" s="29"/>
      <c r="DH1220" s="32"/>
      <c r="DI1220" s="30"/>
      <c r="DJ1220" s="31"/>
      <c r="DK1220" s="29"/>
      <c r="DL1220" s="29"/>
      <c r="DM1220" s="29"/>
      <c r="DN1220" s="29"/>
      <c r="DO1220" s="32"/>
      <c r="DP1220" s="30"/>
      <c r="DQ1220" s="31"/>
      <c r="DR1220" s="29"/>
      <c r="DS1220" s="29"/>
      <c r="DT1220" s="29"/>
      <c r="DU1220" s="29"/>
      <c r="DV1220" s="32"/>
      <c r="DW1220" s="30"/>
      <c r="DX1220" s="31"/>
      <c r="DY1220" s="29"/>
      <c r="DZ1220" s="29"/>
      <c r="EA1220" s="29"/>
      <c r="EB1220" s="29"/>
      <c r="EC1220" s="32"/>
      <c r="ED1220" s="30"/>
      <c r="EE1220" s="31"/>
      <c r="EF1220" s="29"/>
      <c r="EG1220" s="29"/>
      <c r="EH1220" s="29"/>
      <c r="EI1220" s="29"/>
      <c r="EJ1220" s="32"/>
      <c r="EK1220" s="30"/>
      <c r="EL1220" s="31"/>
      <c r="EM1220" s="29"/>
      <c r="EN1220" s="29"/>
      <c r="EO1220" s="29"/>
      <c r="EP1220" s="29"/>
      <c r="EQ1220" s="32"/>
      <c r="ER1220" s="30"/>
      <c r="ES1220" s="31"/>
      <c r="ET1220" s="29"/>
      <c r="EU1220" s="29"/>
      <c r="EV1220" s="29"/>
      <c r="EW1220" s="29"/>
      <c r="EX1220" s="32"/>
      <c r="EY1220" s="30"/>
      <c r="EZ1220" s="31"/>
      <c r="FA1220" s="29"/>
      <c r="FB1220" s="29"/>
      <c r="FC1220" s="29"/>
      <c r="FD1220" s="29"/>
      <c r="FE1220" s="32"/>
      <c r="FF1220" s="30"/>
      <c r="FG1220" s="31"/>
      <c r="FH1220" s="29"/>
      <c r="FI1220" s="29"/>
      <c r="FJ1220" s="29"/>
      <c r="FK1220" s="29"/>
      <c r="FL1220" s="32"/>
      <c r="FM1220" s="30"/>
      <c r="FN1220" s="31"/>
      <c r="FO1220" s="29"/>
      <c r="FP1220" s="29"/>
      <c r="FQ1220" s="29"/>
      <c r="FR1220" s="29"/>
      <c r="FS1220" s="32"/>
      <c r="FT1220" s="30"/>
      <c r="FU1220" s="31"/>
      <c r="FV1220" s="29"/>
      <c r="FW1220" s="29"/>
      <c r="FX1220" s="29"/>
      <c r="FY1220" s="29"/>
      <c r="FZ1220" s="32"/>
      <c r="GA1220" s="30"/>
      <c r="GB1220" s="31"/>
      <c r="GC1220" s="29"/>
      <c r="GD1220" s="29"/>
      <c r="GE1220" s="29"/>
      <c r="GF1220" s="29"/>
      <c r="GG1220" s="32"/>
      <c r="GH1220" s="30"/>
      <c r="GI1220" s="31"/>
      <c r="GJ1220" s="29"/>
      <c r="GK1220" s="29"/>
      <c r="GL1220" s="29"/>
      <c r="GM1220" s="29"/>
      <c r="GN1220" s="32"/>
      <c r="GO1220" s="30"/>
      <c r="GP1220" s="31"/>
      <c r="GQ1220" s="29"/>
      <c r="GR1220" s="29"/>
      <c r="GS1220" s="29"/>
      <c r="GT1220" s="29"/>
      <c r="GU1220" s="32"/>
      <c r="GV1220" s="30"/>
      <c r="GW1220" s="31"/>
      <c r="GX1220" s="29"/>
      <c r="GY1220" s="29"/>
      <c r="GZ1220" s="29"/>
      <c r="HA1220" s="29"/>
      <c r="HB1220" s="32"/>
      <c r="HC1220" s="30"/>
      <c r="HD1220" s="31"/>
      <c r="HE1220" s="29"/>
      <c r="HF1220" s="29"/>
      <c r="HG1220" s="29"/>
      <c r="HH1220" s="29"/>
      <c r="HI1220" s="32"/>
      <c r="HJ1220" s="30"/>
      <c r="HK1220" s="31"/>
      <c r="HL1220" s="29"/>
      <c r="HM1220" s="29"/>
      <c r="HN1220" s="29"/>
      <c r="HO1220" s="29"/>
      <c r="HP1220" s="32"/>
      <c r="HQ1220" s="30"/>
      <c r="HR1220" s="31"/>
      <c r="HS1220" s="29"/>
      <c r="HT1220" s="29"/>
      <c r="HU1220" s="29"/>
      <c r="HV1220" s="29"/>
      <c r="HW1220" s="32"/>
      <c r="HX1220" s="30"/>
      <c r="HY1220" s="31"/>
      <c r="HZ1220" s="29"/>
      <c r="IA1220" s="29"/>
      <c r="IB1220" s="29"/>
      <c r="IC1220" s="29"/>
      <c r="ID1220" s="32"/>
      <c r="IE1220" s="30"/>
      <c r="IF1220" s="31"/>
      <c r="IG1220" s="29"/>
      <c r="IH1220" s="29"/>
      <c r="II1220" s="29"/>
      <c r="IJ1220" s="29"/>
      <c r="IK1220" s="32"/>
      <c r="IL1220" s="30"/>
      <c r="IM1220" s="31"/>
      <c r="IN1220" s="29"/>
      <c r="IO1220" s="29"/>
      <c r="IP1220" s="29"/>
      <c r="IQ1220" s="29"/>
      <c r="IR1220" s="32"/>
      <c r="IS1220" s="30"/>
      <c r="IT1220" s="31"/>
      <c r="IU1220" s="29"/>
      <c r="IV1220" s="29"/>
    </row>
    <row r="1221" spans="1:256" hidden="1" outlineLevel="2" x14ac:dyDescent="0.25">
      <c r="A1221" s="30" t="s">
        <v>1361</v>
      </c>
      <c r="B1221" s="31">
        <v>37053</v>
      </c>
      <c r="C1221" s="29" t="s">
        <v>1775</v>
      </c>
      <c r="D1221" s="29" t="s">
        <v>1717</v>
      </c>
      <c r="E1221" s="29"/>
      <c r="F1221" s="29" t="s">
        <v>1721</v>
      </c>
      <c r="G1221" s="32">
        <v>0</v>
      </c>
      <c r="H1221" s="30"/>
      <c r="I1221" s="31"/>
      <c r="J1221" s="29"/>
      <c r="K1221" s="29"/>
      <c r="L1221" s="29"/>
      <c r="M1221" s="29"/>
      <c r="N1221" s="32"/>
      <c r="O1221" s="30"/>
      <c r="P1221" s="31"/>
      <c r="Q1221" s="29"/>
      <c r="R1221" s="29"/>
      <c r="S1221" s="29"/>
      <c r="T1221" s="29"/>
      <c r="U1221" s="32"/>
      <c r="V1221" s="30"/>
      <c r="W1221" s="31"/>
      <c r="X1221" s="29"/>
      <c r="Y1221" s="29"/>
      <c r="Z1221" s="29"/>
      <c r="AA1221" s="29"/>
      <c r="AB1221" s="32"/>
      <c r="AC1221" s="30"/>
      <c r="AD1221" s="31"/>
      <c r="AE1221" s="29"/>
      <c r="AF1221" s="29"/>
      <c r="AG1221" s="29"/>
      <c r="AH1221" s="29"/>
      <c r="AI1221" s="32"/>
      <c r="AJ1221" s="30"/>
      <c r="AK1221" s="31"/>
      <c r="AL1221" s="29"/>
      <c r="AM1221" s="29"/>
      <c r="AN1221" s="29"/>
      <c r="AO1221" s="29"/>
      <c r="AP1221" s="32"/>
      <c r="AQ1221" s="30"/>
      <c r="AR1221" s="31"/>
      <c r="AS1221" s="29"/>
      <c r="AT1221" s="29"/>
      <c r="AU1221" s="29"/>
      <c r="AV1221" s="29"/>
      <c r="AW1221" s="32"/>
      <c r="AX1221" s="30"/>
      <c r="AY1221" s="31"/>
      <c r="AZ1221" s="29"/>
      <c r="BA1221" s="29"/>
      <c r="BB1221" s="29"/>
      <c r="BC1221" s="29"/>
      <c r="BD1221" s="32"/>
      <c r="BE1221" s="30"/>
      <c r="BF1221" s="31"/>
      <c r="BG1221" s="29"/>
      <c r="BH1221" s="29"/>
      <c r="BI1221" s="29"/>
      <c r="BJ1221" s="29"/>
      <c r="BK1221" s="32"/>
      <c r="BL1221" s="30"/>
      <c r="BM1221" s="31"/>
      <c r="BN1221" s="29"/>
      <c r="BO1221" s="29"/>
      <c r="BP1221" s="29"/>
      <c r="BQ1221" s="29"/>
      <c r="BR1221" s="32"/>
      <c r="BS1221" s="30"/>
      <c r="BT1221" s="31"/>
      <c r="BU1221" s="29"/>
      <c r="BV1221" s="29"/>
      <c r="BW1221" s="29"/>
      <c r="BX1221" s="29"/>
      <c r="BY1221" s="32"/>
      <c r="BZ1221" s="30"/>
      <c r="CA1221" s="31"/>
      <c r="CB1221" s="29"/>
      <c r="CC1221" s="29"/>
      <c r="CD1221" s="29"/>
      <c r="CE1221" s="29"/>
      <c r="CF1221" s="32"/>
      <c r="CG1221" s="30"/>
      <c r="CH1221" s="31"/>
      <c r="CI1221" s="29"/>
      <c r="CJ1221" s="29"/>
      <c r="CK1221" s="29"/>
      <c r="CL1221" s="29"/>
      <c r="CM1221" s="32"/>
      <c r="CN1221" s="30"/>
      <c r="CO1221" s="31"/>
      <c r="CP1221" s="29"/>
      <c r="CQ1221" s="29"/>
      <c r="CR1221" s="29"/>
      <c r="CS1221" s="29"/>
      <c r="CT1221" s="32"/>
      <c r="CU1221" s="30"/>
      <c r="CV1221" s="31"/>
      <c r="CW1221" s="29"/>
      <c r="CX1221" s="29"/>
      <c r="CY1221" s="29"/>
      <c r="CZ1221" s="29"/>
      <c r="DA1221" s="32"/>
      <c r="DB1221" s="30"/>
      <c r="DC1221" s="31"/>
      <c r="DD1221" s="29"/>
      <c r="DE1221" s="29"/>
      <c r="DF1221" s="29"/>
      <c r="DG1221" s="29"/>
      <c r="DH1221" s="32"/>
      <c r="DI1221" s="30"/>
      <c r="DJ1221" s="31"/>
      <c r="DK1221" s="29"/>
      <c r="DL1221" s="29"/>
      <c r="DM1221" s="29"/>
      <c r="DN1221" s="29"/>
      <c r="DO1221" s="32"/>
      <c r="DP1221" s="30"/>
      <c r="DQ1221" s="31"/>
      <c r="DR1221" s="29"/>
      <c r="DS1221" s="29"/>
      <c r="DT1221" s="29"/>
      <c r="DU1221" s="29"/>
      <c r="DV1221" s="32"/>
      <c r="DW1221" s="30"/>
      <c r="DX1221" s="31"/>
      <c r="DY1221" s="29"/>
      <c r="DZ1221" s="29"/>
      <c r="EA1221" s="29"/>
      <c r="EB1221" s="29"/>
      <c r="EC1221" s="32"/>
      <c r="ED1221" s="30"/>
      <c r="EE1221" s="31"/>
      <c r="EF1221" s="29"/>
      <c r="EG1221" s="29"/>
      <c r="EH1221" s="29"/>
      <c r="EI1221" s="29"/>
      <c r="EJ1221" s="32"/>
      <c r="EK1221" s="30"/>
      <c r="EL1221" s="31"/>
      <c r="EM1221" s="29"/>
      <c r="EN1221" s="29"/>
      <c r="EO1221" s="29"/>
      <c r="EP1221" s="29"/>
      <c r="EQ1221" s="32"/>
      <c r="ER1221" s="30"/>
      <c r="ES1221" s="31"/>
      <c r="ET1221" s="29"/>
      <c r="EU1221" s="29"/>
      <c r="EV1221" s="29"/>
      <c r="EW1221" s="29"/>
      <c r="EX1221" s="32"/>
      <c r="EY1221" s="30"/>
      <c r="EZ1221" s="31"/>
      <c r="FA1221" s="29"/>
      <c r="FB1221" s="29"/>
      <c r="FC1221" s="29"/>
      <c r="FD1221" s="29"/>
      <c r="FE1221" s="32"/>
      <c r="FF1221" s="30"/>
      <c r="FG1221" s="31"/>
      <c r="FH1221" s="29"/>
      <c r="FI1221" s="29"/>
      <c r="FJ1221" s="29"/>
      <c r="FK1221" s="29"/>
      <c r="FL1221" s="32"/>
      <c r="FM1221" s="30"/>
      <c r="FN1221" s="31"/>
      <c r="FO1221" s="29"/>
      <c r="FP1221" s="29"/>
      <c r="FQ1221" s="29"/>
      <c r="FR1221" s="29"/>
      <c r="FS1221" s="32"/>
      <c r="FT1221" s="30"/>
      <c r="FU1221" s="31"/>
      <c r="FV1221" s="29"/>
      <c r="FW1221" s="29"/>
      <c r="FX1221" s="29"/>
      <c r="FY1221" s="29"/>
      <c r="FZ1221" s="32"/>
      <c r="GA1221" s="30"/>
      <c r="GB1221" s="31"/>
      <c r="GC1221" s="29"/>
      <c r="GD1221" s="29"/>
      <c r="GE1221" s="29"/>
      <c r="GF1221" s="29"/>
      <c r="GG1221" s="32"/>
      <c r="GH1221" s="30"/>
      <c r="GI1221" s="31"/>
      <c r="GJ1221" s="29"/>
      <c r="GK1221" s="29"/>
      <c r="GL1221" s="29"/>
      <c r="GM1221" s="29"/>
      <c r="GN1221" s="32"/>
      <c r="GO1221" s="30"/>
      <c r="GP1221" s="31"/>
      <c r="GQ1221" s="29"/>
      <c r="GR1221" s="29"/>
      <c r="GS1221" s="29"/>
      <c r="GT1221" s="29"/>
      <c r="GU1221" s="32"/>
      <c r="GV1221" s="30"/>
      <c r="GW1221" s="31"/>
      <c r="GX1221" s="29"/>
      <c r="GY1221" s="29"/>
      <c r="GZ1221" s="29"/>
      <c r="HA1221" s="29"/>
      <c r="HB1221" s="32"/>
      <c r="HC1221" s="30"/>
      <c r="HD1221" s="31"/>
      <c r="HE1221" s="29"/>
      <c r="HF1221" s="29"/>
      <c r="HG1221" s="29"/>
      <c r="HH1221" s="29"/>
      <c r="HI1221" s="32"/>
      <c r="HJ1221" s="30"/>
      <c r="HK1221" s="31"/>
      <c r="HL1221" s="29"/>
      <c r="HM1221" s="29"/>
      <c r="HN1221" s="29"/>
      <c r="HO1221" s="29"/>
      <c r="HP1221" s="32"/>
      <c r="HQ1221" s="30"/>
      <c r="HR1221" s="31"/>
      <c r="HS1221" s="29"/>
      <c r="HT1221" s="29"/>
      <c r="HU1221" s="29"/>
      <c r="HV1221" s="29"/>
      <c r="HW1221" s="32"/>
      <c r="HX1221" s="30"/>
      <c r="HY1221" s="31"/>
      <c r="HZ1221" s="29"/>
      <c r="IA1221" s="29"/>
      <c r="IB1221" s="29"/>
      <c r="IC1221" s="29"/>
      <c r="ID1221" s="32"/>
      <c r="IE1221" s="30"/>
      <c r="IF1221" s="31"/>
      <c r="IG1221" s="29"/>
      <c r="IH1221" s="29"/>
      <c r="II1221" s="29"/>
      <c r="IJ1221" s="29"/>
      <c r="IK1221" s="32"/>
      <c r="IL1221" s="30"/>
      <c r="IM1221" s="31"/>
      <c r="IN1221" s="29"/>
      <c r="IO1221" s="29"/>
      <c r="IP1221" s="29"/>
      <c r="IQ1221" s="29"/>
      <c r="IR1221" s="32"/>
      <c r="IS1221" s="30"/>
      <c r="IT1221" s="31"/>
      <c r="IU1221" s="29"/>
      <c r="IV1221" s="29"/>
    </row>
    <row r="1222" spans="1:256" hidden="1" outlineLevel="2" x14ac:dyDescent="0.25">
      <c r="A1222" s="30" t="s">
        <v>1362</v>
      </c>
      <c r="B1222" s="31">
        <v>37053</v>
      </c>
      <c r="C1222" s="29" t="s">
        <v>1775</v>
      </c>
      <c r="D1222" s="29" t="s">
        <v>1717</v>
      </c>
      <c r="E1222" s="29"/>
      <c r="F1222" s="29" t="s">
        <v>1721</v>
      </c>
      <c r="G1222" s="32">
        <v>0</v>
      </c>
      <c r="H1222" s="30"/>
      <c r="I1222" s="31"/>
      <c r="J1222" s="29"/>
      <c r="K1222" s="29"/>
      <c r="L1222" s="29"/>
      <c r="M1222" s="29"/>
      <c r="N1222" s="32"/>
      <c r="O1222" s="30"/>
      <c r="P1222" s="31"/>
      <c r="Q1222" s="29"/>
      <c r="R1222" s="29"/>
      <c r="S1222" s="29"/>
      <c r="T1222" s="29"/>
      <c r="U1222" s="32"/>
      <c r="V1222" s="30"/>
      <c r="W1222" s="31"/>
      <c r="X1222" s="29"/>
      <c r="Y1222" s="29"/>
      <c r="Z1222" s="29"/>
      <c r="AA1222" s="29"/>
      <c r="AB1222" s="32"/>
      <c r="AC1222" s="30"/>
      <c r="AD1222" s="31"/>
      <c r="AE1222" s="29"/>
      <c r="AF1222" s="29"/>
      <c r="AG1222" s="29"/>
      <c r="AH1222" s="29"/>
      <c r="AI1222" s="32"/>
      <c r="AJ1222" s="30"/>
      <c r="AK1222" s="31"/>
      <c r="AL1222" s="29"/>
      <c r="AM1222" s="29"/>
      <c r="AN1222" s="29"/>
      <c r="AO1222" s="29"/>
      <c r="AP1222" s="32"/>
      <c r="AQ1222" s="30"/>
      <c r="AR1222" s="31"/>
      <c r="AS1222" s="29"/>
      <c r="AT1222" s="29"/>
      <c r="AU1222" s="29"/>
      <c r="AV1222" s="29"/>
      <c r="AW1222" s="32"/>
      <c r="AX1222" s="30"/>
      <c r="AY1222" s="31"/>
      <c r="AZ1222" s="29"/>
      <c r="BA1222" s="29"/>
      <c r="BB1222" s="29"/>
      <c r="BC1222" s="29"/>
      <c r="BD1222" s="32"/>
      <c r="BE1222" s="30"/>
      <c r="BF1222" s="31"/>
      <c r="BG1222" s="29"/>
      <c r="BH1222" s="29"/>
      <c r="BI1222" s="29"/>
      <c r="BJ1222" s="29"/>
      <c r="BK1222" s="32"/>
      <c r="BL1222" s="30"/>
      <c r="BM1222" s="31"/>
      <c r="BN1222" s="29"/>
      <c r="BO1222" s="29"/>
      <c r="BP1222" s="29"/>
      <c r="BQ1222" s="29"/>
      <c r="BR1222" s="32"/>
      <c r="BS1222" s="30"/>
      <c r="BT1222" s="31"/>
      <c r="BU1222" s="29"/>
      <c r="BV1222" s="29"/>
      <c r="BW1222" s="29"/>
      <c r="BX1222" s="29"/>
      <c r="BY1222" s="32"/>
      <c r="BZ1222" s="30"/>
      <c r="CA1222" s="31"/>
      <c r="CB1222" s="29"/>
      <c r="CC1222" s="29"/>
      <c r="CD1222" s="29"/>
      <c r="CE1222" s="29"/>
      <c r="CF1222" s="32"/>
      <c r="CG1222" s="30"/>
      <c r="CH1222" s="31"/>
      <c r="CI1222" s="29"/>
      <c r="CJ1222" s="29"/>
      <c r="CK1222" s="29"/>
      <c r="CL1222" s="29"/>
      <c r="CM1222" s="32"/>
      <c r="CN1222" s="30"/>
      <c r="CO1222" s="31"/>
      <c r="CP1222" s="29"/>
      <c r="CQ1222" s="29"/>
      <c r="CR1222" s="29"/>
      <c r="CS1222" s="29"/>
      <c r="CT1222" s="32"/>
      <c r="CU1222" s="30"/>
      <c r="CV1222" s="31"/>
      <c r="CW1222" s="29"/>
      <c r="CX1222" s="29"/>
      <c r="CY1222" s="29"/>
      <c r="CZ1222" s="29"/>
      <c r="DA1222" s="32"/>
      <c r="DB1222" s="30"/>
      <c r="DC1222" s="31"/>
      <c r="DD1222" s="29"/>
      <c r="DE1222" s="29"/>
      <c r="DF1222" s="29"/>
      <c r="DG1222" s="29"/>
      <c r="DH1222" s="32"/>
      <c r="DI1222" s="30"/>
      <c r="DJ1222" s="31"/>
      <c r="DK1222" s="29"/>
      <c r="DL1222" s="29"/>
      <c r="DM1222" s="29"/>
      <c r="DN1222" s="29"/>
      <c r="DO1222" s="32"/>
      <c r="DP1222" s="30"/>
      <c r="DQ1222" s="31"/>
      <c r="DR1222" s="29"/>
      <c r="DS1222" s="29"/>
      <c r="DT1222" s="29"/>
      <c r="DU1222" s="29"/>
      <c r="DV1222" s="32"/>
      <c r="DW1222" s="30"/>
      <c r="DX1222" s="31"/>
      <c r="DY1222" s="29"/>
      <c r="DZ1222" s="29"/>
      <c r="EA1222" s="29"/>
      <c r="EB1222" s="29"/>
      <c r="EC1222" s="32"/>
      <c r="ED1222" s="30"/>
      <c r="EE1222" s="31"/>
      <c r="EF1222" s="29"/>
      <c r="EG1222" s="29"/>
      <c r="EH1222" s="29"/>
      <c r="EI1222" s="29"/>
      <c r="EJ1222" s="32"/>
      <c r="EK1222" s="30"/>
      <c r="EL1222" s="31"/>
      <c r="EM1222" s="29"/>
      <c r="EN1222" s="29"/>
      <c r="EO1222" s="29"/>
      <c r="EP1222" s="29"/>
      <c r="EQ1222" s="32"/>
      <c r="ER1222" s="30"/>
      <c r="ES1222" s="31"/>
      <c r="ET1222" s="29"/>
      <c r="EU1222" s="29"/>
      <c r="EV1222" s="29"/>
      <c r="EW1222" s="29"/>
      <c r="EX1222" s="32"/>
      <c r="EY1222" s="30"/>
      <c r="EZ1222" s="31"/>
      <c r="FA1222" s="29"/>
      <c r="FB1222" s="29"/>
      <c r="FC1222" s="29"/>
      <c r="FD1222" s="29"/>
      <c r="FE1222" s="32"/>
      <c r="FF1222" s="30"/>
      <c r="FG1222" s="31"/>
      <c r="FH1222" s="29"/>
      <c r="FI1222" s="29"/>
      <c r="FJ1222" s="29"/>
      <c r="FK1222" s="29"/>
      <c r="FL1222" s="32"/>
      <c r="FM1222" s="30"/>
      <c r="FN1222" s="31"/>
      <c r="FO1222" s="29"/>
      <c r="FP1222" s="29"/>
      <c r="FQ1222" s="29"/>
      <c r="FR1222" s="29"/>
      <c r="FS1222" s="32"/>
      <c r="FT1222" s="30"/>
      <c r="FU1222" s="31"/>
      <c r="FV1222" s="29"/>
      <c r="FW1222" s="29"/>
      <c r="FX1222" s="29"/>
      <c r="FY1222" s="29"/>
      <c r="FZ1222" s="32"/>
      <c r="GA1222" s="30"/>
      <c r="GB1222" s="31"/>
      <c r="GC1222" s="29"/>
      <c r="GD1222" s="29"/>
      <c r="GE1222" s="29"/>
      <c r="GF1222" s="29"/>
      <c r="GG1222" s="32"/>
      <c r="GH1222" s="30"/>
      <c r="GI1222" s="31"/>
      <c r="GJ1222" s="29"/>
      <c r="GK1222" s="29"/>
      <c r="GL1222" s="29"/>
      <c r="GM1222" s="29"/>
      <c r="GN1222" s="32"/>
      <c r="GO1222" s="30"/>
      <c r="GP1222" s="31"/>
      <c r="GQ1222" s="29"/>
      <c r="GR1222" s="29"/>
      <c r="GS1222" s="29"/>
      <c r="GT1222" s="29"/>
      <c r="GU1222" s="32"/>
      <c r="GV1222" s="30"/>
      <c r="GW1222" s="31"/>
      <c r="GX1222" s="29"/>
      <c r="GY1222" s="29"/>
      <c r="GZ1222" s="29"/>
      <c r="HA1222" s="29"/>
      <c r="HB1222" s="32"/>
      <c r="HC1222" s="30"/>
      <c r="HD1222" s="31"/>
      <c r="HE1222" s="29"/>
      <c r="HF1222" s="29"/>
      <c r="HG1222" s="29"/>
      <c r="HH1222" s="29"/>
      <c r="HI1222" s="32"/>
      <c r="HJ1222" s="30"/>
      <c r="HK1222" s="31"/>
      <c r="HL1222" s="29"/>
      <c r="HM1222" s="29"/>
      <c r="HN1222" s="29"/>
      <c r="HO1222" s="29"/>
      <c r="HP1222" s="32"/>
      <c r="HQ1222" s="30"/>
      <c r="HR1222" s="31"/>
      <c r="HS1222" s="29"/>
      <c r="HT1222" s="29"/>
      <c r="HU1222" s="29"/>
      <c r="HV1222" s="29"/>
      <c r="HW1222" s="32"/>
      <c r="HX1222" s="30"/>
      <c r="HY1222" s="31"/>
      <c r="HZ1222" s="29"/>
      <c r="IA1222" s="29"/>
      <c r="IB1222" s="29"/>
      <c r="IC1222" s="29"/>
      <c r="ID1222" s="32"/>
      <c r="IE1222" s="30"/>
      <c r="IF1222" s="31"/>
      <c r="IG1222" s="29"/>
      <c r="IH1222" s="29"/>
      <c r="II1222" s="29"/>
      <c r="IJ1222" s="29"/>
      <c r="IK1222" s="32"/>
      <c r="IL1222" s="30"/>
      <c r="IM1222" s="31"/>
      <c r="IN1222" s="29"/>
      <c r="IO1222" s="29"/>
      <c r="IP1222" s="29"/>
      <c r="IQ1222" s="29"/>
      <c r="IR1222" s="32"/>
      <c r="IS1222" s="30"/>
      <c r="IT1222" s="31"/>
      <c r="IU1222" s="29"/>
      <c r="IV1222" s="29"/>
    </row>
    <row r="1223" spans="1:256" hidden="1" outlineLevel="2" x14ac:dyDescent="0.25">
      <c r="A1223" s="30" t="s">
        <v>1730</v>
      </c>
      <c r="B1223" s="31">
        <v>37054</v>
      </c>
      <c r="C1223" s="29" t="s">
        <v>1731</v>
      </c>
      <c r="D1223" s="29" t="s">
        <v>1717</v>
      </c>
      <c r="E1223" s="29"/>
      <c r="F1223" s="29" t="s">
        <v>1721</v>
      </c>
      <c r="G1223" s="32">
        <v>0</v>
      </c>
      <c r="H1223" s="30"/>
      <c r="I1223" s="31"/>
      <c r="J1223" s="29"/>
      <c r="K1223" s="29"/>
      <c r="L1223" s="29"/>
      <c r="M1223" s="29"/>
      <c r="N1223" s="32"/>
      <c r="O1223" s="30"/>
      <c r="P1223" s="31"/>
      <c r="Q1223" s="29"/>
      <c r="R1223" s="29"/>
      <c r="S1223" s="29"/>
      <c r="T1223" s="29"/>
      <c r="U1223" s="32"/>
      <c r="V1223" s="30"/>
      <c r="W1223" s="31"/>
      <c r="X1223" s="29"/>
      <c r="Y1223" s="29"/>
      <c r="Z1223" s="29"/>
      <c r="AA1223" s="29"/>
      <c r="AB1223" s="32"/>
      <c r="AC1223" s="30"/>
      <c r="AD1223" s="31"/>
      <c r="AE1223" s="29"/>
      <c r="AF1223" s="29"/>
      <c r="AG1223" s="29"/>
      <c r="AH1223" s="29"/>
      <c r="AI1223" s="32"/>
      <c r="AJ1223" s="30"/>
      <c r="AK1223" s="31"/>
      <c r="AL1223" s="29"/>
      <c r="AM1223" s="29"/>
      <c r="AN1223" s="29"/>
      <c r="AO1223" s="29"/>
      <c r="AP1223" s="32"/>
      <c r="AQ1223" s="30"/>
      <c r="AR1223" s="31"/>
      <c r="AS1223" s="29"/>
      <c r="AT1223" s="29"/>
      <c r="AU1223" s="29"/>
      <c r="AV1223" s="29"/>
      <c r="AW1223" s="32"/>
      <c r="AX1223" s="30"/>
      <c r="AY1223" s="31"/>
      <c r="AZ1223" s="29"/>
      <c r="BA1223" s="29"/>
      <c r="BB1223" s="29"/>
      <c r="BC1223" s="29"/>
      <c r="BD1223" s="32"/>
      <c r="BE1223" s="30"/>
      <c r="BF1223" s="31"/>
      <c r="BG1223" s="29"/>
      <c r="BH1223" s="29"/>
      <c r="BI1223" s="29"/>
      <c r="BJ1223" s="29"/>
      <c r="BK1223" s="32"/>
      <c r="BL1223" s="30"/>
      <c r="BM1223" s="31"/>
      <c r="BN1223" s="29"/>
      <c r="BO1223" s="29"/>
      <c r="BP1223" s="29"/>
      <c r="BQ1223" s="29"/>
      <c r="BR1223" s="32"/>
      <c r="BS1223" s="30"/>
      <c r="BT1223" s="31"/>
      <c r="BU1223" s="29"/>
      <c r="BV1223" s="29"/>
      <c r="BW1223" s="29"/>
      <c r="BX1223" s="29"/>
      <c r="BY1223" s="32"/>
      <c r="BZ1223" s="30"/>
      <c r="CA1223" s="31"/>
      <c r="CB1223" s="29"/>
      <c r="CC1223" s="29"/>
      <c r="CD1223" s="29"/>
      <c r="CE1223" s="29"/>
      <c r="CF1223" s="32"/>
      <c r="CG1223" s="30"/>
      <c r="CH1223" s="31"/>
      <c r="CI1223" s="29"/>
      <c r="CJ1223" s="29"/>
      <c r="CK1223" s="29"/>
      <c r="CL1223" s="29"/>
      <c r="CM1223" s="32"/>
      <c r="CN1223" s="30"/>
      <c r="CO1223" s="31"/>
      <c r="CP1223" s="29"/>
      <c r="CQ1223" s="29"/>
      <c r="CR1223" s="29"/>
      <c r="CS1223" s="29"/>
      <c r="CT1223" s="32"/>
      <c r="CU1223" s="30"/>
      <c r="CV1223" s="31"/>
      <c r="CW1223" s="29"/>
      <c r="CX1223" s="29"/>
      <c r="CY1223" s="29"/>
      <c r="CZ1223" s="29"/>
      <c r="DA1223" s="32"/>
      <c r="DB1223" s="30"/>
      <c r="DC1223" s="31"/>
      <c r="DD1223" s="29"/>
      <c r="DE1223" s="29"/>
      <c r="DF1223" s="29"/>
      <c r="DG1223" s="29"/>
      <c r="DH1223" s="32"/>
      <c r="DI1223" s="30"/>
      <c r="DJ1223" s="31"/>
      <c r="DK1223" s="29"/>
      <c r="DL1223" s="29"/>
      <c r="DM1223" s="29"/>
      <c r="DN1223" s="29"/>
      <c r="DO1223" s="32"/>
      <c r="DP1223" s="30"/>
      <c r="DQ1223" s="31"/>
      <c r="DR1223" s="29"/>
      <c r="DS1223" s="29"/>
      <c r="DT1223" s="29"/>
      <c r="DU1223" s="29"/>
      <c r="DV1223" s="32"/>
      <c r="DW1223" s="30"/>
      <c r="DX1223" s="31"/>
      <c r="DY1223" s="29"/>
      <c r="DZ1223" s="29"/>
      <c r="EA1223" s="29"/>
      <c r="EB1223" s="29"/>
      <c r="EC1223" s="32"/>
      <c r="ED1223" s="30"/>
      <c r="EE1223" s="31"/>
      <c r="EF1223" s="29"/>
      <c r="EG1223" s="29"/>
      <c r="EH1223" s="29"/>
      <c r="EI1223" s="29"/>
      <c r="EJ1223" s="32"/>
      <c r="EK1223" s="30"/>
      <c r="EL1223" s="31"/>
      <c r="EM1223" s="29"/>
      <c r="EN1223" s="29"/>
      <c r="EO1223" s="29"/>
      <c r="EP1223" s="29"/>
      <c r="EQ1223" s="32"/>
      <c r="ER1223" s="30"/>
      <c r="ES1223" s="31"/>
      <c r="ET1223" s="29"/>
      <c r="EU1223" s="29"/>
      <c r="EV1223" s="29"/>
      <c r="EW1223" s="29"/>
      <c r="EX1223" s="32"/>
      <c r="EY1223" s="30"/>
      <c r="EZ1223" s="31"/>
      <c r="FA1223" s="29"/>
      <c r="FB1223" s="29"/>
      <c r="FC1223" s="29"/>
      <c r="FD1223" s="29"/>
      <c r="FE1223" s="32"/>
      <c r="FF1223" s="30"/>
      <c r="FG1223" s="31"/>
      <c r="FH1223" s="29"/>
      <c r="FI1223" s="29"/>
      <c r="FJ1223" s="29"/>
      <c r="FK1223" s="29"/>
      <c r="FL1223" s="32"/>
      <c r="FM1223" s="30"/>
      <c r="FN1223" s="31"/>
      <c r="FO1223" s="29"/>
      <c r="FP1223" s="29"/>
      <c r="FQ1223" s="29"/>
      <c r="FR1223" s="29"/>
      <c r="FS1223" s="32"/>
      <c r="FT1223" s="30"/>
      <c r="FU1223" s="31"/>
      <c r="FV1223" s="29"/>
      <c r="FW1223" s="29"/>
      <c r="FX1223" s="29"/>
      <c r="FY1223" s="29"/>
      <c r="FZ1223" s="32"/>
      <c r="GA1223" s="30"/>
      <c r="GB1223" s="31"/>
      <c r="GC1223" s="29"/>
      <c r="GD1223" s="29"/>
      <c r="GE1223" s="29"/>
      <c r="GF1223" s="29"/>
      <c r="GG1223" s="32"/>
      <c r="GH1223" s="30"/>
      <c r="GI1223" s="31"/>
      <c r="GJ1223" s="29"/>
      <c r="GK1223" s="29"/>
      <c r="GL1223" s="29"/>
      <c r="GM1223" s="29"/>
      <c r="GN1223" s="32"/>
      <c r="GO1223" s="30"/>
      <c r="GP1223" s="31"/>
      <c r="GQ1223" s="29"/>
      <c r="GR1223" s="29"/>
      <c r="GS1223" s="29"/>
      <c r="GT1223" s="29"/>
      <c r="GU1223" s="32"/>
      <c r="GV1223" s="30"/>
      <c r="GW1223" s="31"/>
      <c r="GX1223" s="29"/>
      <c r="GY1223" s="29"/>
      <c r="GZ1223" s="29"/>
      <c r="HA1223" s="29"/>
      <c r="HB1223" s="32"/>
      <c r="HC1223" s="30"/>
      <c r="HD1223" s="31"/>
      <c r="HE1223" s="29"/>
      <c r="HF1223" s="29"/>
      <c r="HG1223" s="29"/>
      <c r="HH1223" s="29"/>
      <c r="HI1223" s="32"/>
      <c r="HJ1223" s="30"/>
      <c r="HK1223" s="31"/>
      <c r="HL1223" s="29"/>
      <c r="HM1223" s="29"/>
      <c r="HN1223" s="29"/>
      <c r="HO1223" s="29"/>
      <c r="HP1223" s="32"/>
      <c r="HQ1223" s="30"/>
      <c r="HR1223" s="31"/>
      <c r="HS1223" s="29"/>
      <c r="HT1223" s="29"/>
      <c r="HU1223" s="29"/>
      <c r="HV1223" s="29"/>
      <c r="HW1223" s="32"/>
      <c r="HX1223" s="30"/>
      <c r="HY1223" s="31"/>
      <c r="HZ1223" s="29"/>
      <c r="IA1223" s="29"/>
      <c r="IB1223" s="29"/>
      <c r="IC1223" s="29"/>
      <c r="ID1223" s="32"/>
      <c r="IE1223" s="30"/>
      <c r="IF1223" s="31"/>
      <c r="IG1223" s="29"/>
      <c r="IH1223" s="29"/>
      <c r="II1223" s="29"/>
      <c r="IJ1223" s="29"/>
      <c r="IK1223" s="32"/>
      <c r="IL1223" s="30"/>
      <c r="IM1223" s="31"/>
      <c r="IN1223" s="29"/>
      <c r="IO1223" s="29"/>
      <c r="IP1223" s="29"/>
      <c r="IQ1223" s="29"/>
      <c r="IR1223" s="32"/>
      <c r="IS1223" s="30"/>
      <c r="IT1223" s="31"/>
      <c r="IU1223" s="29"/>
      <c r="IV1223" s="29"/>
    </row>
    <row r="1224" spans="1:256" hidden="1" outlineLevel="2" x14ac:dyDescent="0.25">
      <c r="A1224" s="30" t="s">
        <v>1810</v>
      </c>
      <c r="B1224" s="31">
        <v>37054</v>
      </c>
      <c r="C1224" s="29" t="s">
        <v>1802</v>
      </c>
      <c r="D1224" s="29" t="s">
        <v>1717</v>
      </c>
      <c r="E1224" s="29"/>
      <c r="F1224" s="29" t="s">
        <v>1788</v>
      </c>
      <c r="G1224" s="32">
        <v>0</v>
      </c>
      <c r="H1224" s="30"/>
      <c r="I1224" s="31"/>
      <c r="J1224" s="29"/>
      <c r="K1224" s="29"/>
      <c r="L1224" s="29"/>
      <c r="M1224" s="29"/>
      <c r="N1224" s="32"/>
      <c r="O1224" s="30"/>
      <c r="P1224" s="31"/>
      <c r="Q1224" s="29"/>
      <c r="R1224" s="29"/>
      <c r="S1224" s="29"/>
      <c r="T1224" s="29"/>
      <c r="U1224" s="32"/>
      <c r="V1224" s="30"/>
      <c r="W1224" s="31"/>
      <c r="X1224" s="29"/>
      <c r="Y1224" s="29"/>
      <c r="Z1224" s="29"/>
      <c r="AA1224" s="29"/>
      <c r="AB1224" s="32"/>
      <c r="AC1224" s="30"/>
      <c r="AD1224" s="31"/>
      <c r="AE1224" s="29"/>
      <c r="AF1224" s="29"/>
      <c r="AG1224" s="29"/>
      <c r="AH1224" s="29"/>
      <c r="AI1224" s="32"/>
      <c r="AJ1224" s="30"/>
      <c r="AK1224" s="31"/>
      <c r="AL1224" s="29"/>
      <c r="AM1224" s="29"/>
      <c r="AN1224" s="29"/>
      <c r="AO1224" s="29"/>
      <c r="AP1224" s="32"/>
      <c r="AQ1224" s="30"/>
      <c r="AR1224" s="31"/>
      <c r="AS1224" s="29"/>
      <c r="AT1224" s="29"/>
      <c r="AU1224" s="29"/>
      <c r="AV1224" s="29"/>
      <c r="AW1224" s="32"/>
      <c r="AX1224" s="30"/>
      <c r="AY1224" s="31"/>
      <c r="AZ1224" s="29"/>
      <c r="BA1224" s="29"/>
      <c r="BB1224" s="29"/>
      <c r="BC1224" s="29"/>
      <c r="BD1224" s="32"/>
      <c r="BE1224" s="30"/>
      <c r="BF1224" s="31"/>
      <c r="BG1224" s="29"/>
      <c r="BH1224" s="29"/>
      <c r="BI1224" s="29"/>
      <c r="BJ1224" s="29"/>
      <c r="BK1224" s="32"/>
      <c r="BL1224" s="30"/>
      <c r="BM1224" s="31"/>
      <c r="BN1224" s="29"/>
      <c r="BO1224" s="29"/>
      <c r="BP1224" s="29"/>
      <c r="BQ1224" s="29"/>
      <c r="BR1224" s="32"/>
      <c r="BS1224" s="30"/>
      <c r="BT1224" s="31"/>
      <c r="BU1224" s="29"/>
      <c r="BV1224" s="29"/>
      <c r="BW1224" s="29"/>
      <c r="BX1224" s="29"/>
      <c r="BY1224" s="32"/>
      <c r="BZ1224" s="30"/>
      <c r="CA1224" s="31"/>
      <c r="CB1224" s="29"/>
      <c r="CC1224" s="29"/>
      <c r="CD1224" s="29"/>
      <c r="CE1224" s="29"/>
      <c r="CF1224" s="32"/>
      <c r="CG1224" s="30"/>
      <c r="CH1224" s="31"/>
      <c r="CI1224" s="29"/>
      <c r="CJ1224" s="29"/>
      <c r="CK1224" s="29"/>
      <c r="CL1224" s="29"/>
      <c r="CM1224" s="32"/>
      <c r="CN1224" s="30"/>
      <c r="CO1224" s="31"/>
      <c r="CP1224" s="29"/>
      <c r="CQ1224" s="29"/>
      <c r="CR1224" s="29"/>
      <c r="CS1224" s="29"/>
      <c r="CT1224" s="32"/>
      <c r="CU1224" s="30"/>
      <c r="CV1224" s="31"/>
      <c r="CW1224" s="29"/>
      <c r="CX1224" s="29"/>
      <c r="CY1224" s="29"/>
      <c r="CZ1224" s="29"/>
      <c r="DA1224" s="32"/>
      <c r="DB1224" s="30"/>
      <c r="DC1224" s="31"/>
      <c r="DD1224" s="29"/>
      <c r="DE1224" s="29"/>
      <c r="DF1224" s="29"/>
      <c r="DG1224" s="29"/>
      <c r="DH1224" s="32"/>
      <c r="DI1224" s="30"/>
      <c r="DJ1224" s="31"/>
      <c r="DK1224" s="29"/>
      <c r="DL1224" s="29"/>
      <c r="DM1224" s="29"/>
      <c r="DN1224" s="29"/>
      <c r="DO1224" s="32"/>
      <c r="DP1224" s="30"/>
      <c r="DQ1224" s="31"/>
      <c r="DR1224" s="29"/>
      <c r="DS1224" s="29"/>
      <c r="DT1224" s="29"/>
      <c r="DU1224" s="29"/>
      <c r="DV1224" s="32"/>
      <c r="DW1224" s="30"/>
      <c r="DX1224" s="31"/>
      <c r="DY1224" s="29"/>
      <c r="DZ1224" s="29"/>
      <c r="EA1224" s="29"/>
      <c r="EB1224" s="29"/>
      <c r="EC1224" s="32"/>
      <c r="ED1224" s="30"/>
      <c r="EE1224" s="31"/>
      <c r="EF1224" s="29"/>
      <c r="EG1224" s="29"/>
      <c r="EH1224" s="29"/>
      <c r="EI1224" s="29"/>
      <c r="EJ1224" s="32"/>
      <c r="EK1224" s="30"/>
      <c r="EL1224" s="31"/>
      <c r="EM1224" s="29"/>
      <c r="EN1224" s="29"/>
      <c r="EO1224" s="29"/>
      <c r="EP1224" s="29"/>
      <c r="EQ1224" s="32"/>
      <c r="ER1224" s="30"/>
      <c r="ES1224" s="31"/>
      <c r="ET1224" s="29"/>
      <c r="EU1224" s="29"/>
      <c r="EV1224" s="29"/>
      <c r="EW1224" s="29"/>
      <c r="EX1224" s="32"/>
      <c r="EY1224" s="30"/>
      <c r="EZ1224" s="31"/>
      <c r="FA1224" s="29"/>
      <c r="FB1224" s="29"/>
      <c r="FC1224" s="29"/>
      <c r="FD1224" s="29"/>
      <c r="FE1224" s="32"/>
      <c r="FF1224" s="30"/>
      <c r="FG1224" s="31"/>
      <c r="FH1224" s="29"/>
      <c r="FI1224" s="29"/>
      <c r="FJ1224" s="29"/>
      <c r="FK1224" s="29"/>
      <c r="FL1224" s="32"/>
      <c r="FM1224" s="30"/>
      <c r="FN1224" s="31"/>
      <c r="FO1224" s="29"/>
      <c r="FP1224" s="29"/>
      <c r="FQ1224" s="29"/>
      <c r="FR1224" s="29"/>
      <c r="FS1224" s="32"/>
      <c r="FT1224" s="30"/>
      <c r="FU1224" s="31"/>
      <c r="FV1224" s="29"/>
      <c r="FW1224" s="29"/>
      <c r="FX1224" s="29"/>
      <c r="FY1224" s="29"/>
      <c r="FZ1224" s="32"/>
      <c r="GA1224" s="30"/>
      <c r="GB1224" s="31"/>
      <c r="GC1224" s="29"/>
      <c r="GD1224" s="29"/>
      <c r="GE1224" s="29"/>
      <c r="GF1224" s="29"/>
      <c r="GG1224" s="32"/>
      <c r="GH1224" s="30"/>
      <c r="GI1224" s="31"/>
      <c r="GJ1224" s="29"/>
      <c r="GK1224" s="29"/>
      <c r="GL1224" s="29"/>
      <c r="GM1224" s="29"/>
      <c r="GN1224" s="32"/>
      <c r="GO1224" s="30"/>
      <c r="GP1224" s="31"/>
      <c r="GQ1224" s="29"/>
      <c r="GR1224" s="29"/>
      <c r="GS1224" s="29"/>
      <c r="GT1224" s="29"/>
      <c r="GU1224" s="32"/>
      <c r="GV1224" s="30"/>
      <c r="GW1224" s="31"/>
      <c r="GX1224" s="29"/>
      <c r="GY1224" s="29"/>
      <c r="GZ1224" s="29"/>
      <c r="HA1224" s="29"/>
      <c r="HB1224" s="32"/>
      <c r="HC1224" s="30"/>
      <c r="HD1224" s="31"/>
      <c r="HE1224" s="29"/>
      <c r="HF1224" s="29"/>
      <c r="HG1224" s="29"/>
      <c r="HH1224" s="29"/>
      <c r="HI1224" s="32"/>
      <c r="HJ1224" s="30"/>
      <c r="HK1224" s="31"/>
      <c r="HL1224" s="29"/>
      <c r="HM1224" s="29"/>
      <c r="HN1224" s="29"/>
      <c r="HO1224" s="29"/>
      <c r="HP1224" s="32"/>
      <c r="HQ1224" s="30"/>
      <c r="HR1224" s="31"/>
      <c r="HS1224" s="29"/>
      <c r="HT1224" s="29"/>
      <c r="HU1224" s="29"/>
      <c r="HV1224" s="29"/>
      <c r="HW1224" s="32"/>
      <c r="HX1224" s="30"/>
      <c r="HY1224" s="31"/>
      <c r="HZ1224" s="29"/>
      <c r="IA1224" s="29"/>
      <c r="IB1224" s="29"/>
      <c r="IC1224" s="29"/>
      <c r="ID1224" s="32"/>
      <c r="IE1224" s="30"/>
      <c r="IF1224" s="31"/>
      <c r="IG1224" s="29"/>
      <c r="IH1224" s="29"/>
      <c r="II1224" s="29"/>
      <c r="IJ1224" s="29"/>
      <c r="IK1224" s="32"/>
      <c r="IL1224" s="30"/>
      <c r="IM1224" s="31"/>
      <c r="IN1224" s="29"/>
      <c r="IO1224" s="29"/>
      <c r="IP1224" s="29"/>
      <c r="IQ1224" s="29"/>
      <c r="IR1224" s="32"/>
      <c r="IS1224" s="30"/>
      <c r="IT1224" s="31"/>
      <c r="IU1224" s="29"/>
      <c r="IV1224" s="29"/>
    </row>
    <row r="1225" spans="1:256" hidden="1" outlineLevel="2" x14ac:dyDescent="0.25">
      <c r="A1225" s="30" t="s">
        <v>1812</v>
      </c>
      <c r="B1225" s="31">
        <v>37054</v>
      </c>
      <c r="C1225" s="29" t="s">
        <v>1802</v>
      </c>
      <c r="D1225" s="29" t="s">
        <v>1717</v>
      </c>
      <c r="E1225" s="29"/>
      <c r="F1225" s="29" t="s">
        <v>1788</v>
      </c>
      <c r="G1225" s="32">
        <v>0</v>
      </c>
      <c r="H1225" s="30"/>
      <c r="I1225" s="31"/>
      <c r="J1225" s="29"/>
      <c r="K1225" s="29"/>
      <c r="L1225" s="29"/>
      <c r="M1225" s="29"/>
      <c r="N1225" s="32"/>
      <c r="O1225" s="30"/>
      <c r="P1225" s="31"/>
      <c r="Q1225" s="29"/>
      <c r="R1225" s="29"/>
      <c r="S1225" s="29"/>
      <c r="T1225" s="29"/>
      <c r="U1225" s="32"/>
      <c r="V1225" s="30"/>
      <c r="W1225" s="31"/>
      <c r="X1225" s="29"/>
      <c r="Y1225" s="29"/>
      <c r="Z1225" s="29"/>
      <c r="AA1225" s="29"/>
      <c r="AB1225" s="32"/>
      <c r="AC1225" s="30"/>
      <c r="AD1225" s="31"/>
      <c r="AE1225" s="29"/>
      <c r="AF1225" s="29"/>
      <c r="AG1225" s="29"/>
      <c r="AH1225" s="29"/>
      <c r="AI1225" s="32"/>
      <c r="AJ1225" s="30"/>
      <c r="AK1225" s="31"/>
      <c r="AL1225" s="29"/>
      <c r="AM1225" s="29"/>
      <c r="AN1225" s="29"/>
      <c r="AO1225" s="29"/>
      <c r="AP1225" s="32"/>
      <c r="AQ1225" s="30"/>
      <c r="AR1225" s="31"/>
      <c r="AS1225" s="29"/>
      <c r="AT1225" s="29"/>
      <c r="AU1225" s="29"/>
      <c r="AV1225" s="29"/>
      <c r="AW1225" s="32"/>
      <c r="AX1225" s="30"/>
      <c r="AY1225" s="31"/>
      <c r="AZ1225" s="29"/>
      <c r="BA1225" s="29"/>
      <c r="BB1225" s="29"/>
      <c r="BC1225" s="29"/>
      <c r="BD1225" s="32"/>
      <c r="BE1225" s="30"/>
      <c r="BF1225" s="31"/>
      <c r="BG1225" s="29"/>
      <c r="BH1225" s="29"/>
      <c r="BI1225" s="29"/>
      <c r="BJ1225" s="29"/>
      <c r="BK1225" s="32"/>
      <c r="BL1225" s="30"/>
      <c r="BM1225" s="31"/>
      <c r="BN1225" s="29"/>
      <c r="BO1225" s="29"/>
      <c r="BP1225" s="29"/>
      <c r="BQ1225" s="29"/>
      <c r="BR1225" s="32"/>
      <c r="BS1225" s="30"/>
      <c r="BT1225" s="31"/>
      <c r="BU1225" s="29"/>
      <c r="BV1225" s="29"/>
      <c r="BW1225" s="29"/>
      <c r="BX1225" s="29"/>
      <c r="BY1225" s="32"/>
      <c r="BZ1225" s="30"/>
      <c r="CA1225" s="31"/>
      <c r="CB1225" s="29"/>
      <c r="CC1225" s="29"/>
      <c r="CD1225" s="29"/>
      <c r="CE1225" s="29"/>
      <c r="CF1225" s="32"/>
      <c r="CG1225" s="30"/>
      <c r="CH1225" s="31"/>
      <c r="CI1225" s="29"/>
      <c r="CJ1225" s="29"/>
      <c r="CK1225" s="29"/>
      <c r="CL1225" s="29"/>
      <c r="CM1225" s="32"/>
      <c r="CN1225" s="30"/>
      <c r="CO1225" s="31"/>
      <c r="CP1225" s="29"/>
      <c r="CQ1225" s="29"/>
      <c r="CR1225" s="29"/>
      <c r="CS1225" s="29"/>
      <c r="CT1225" s="32"/>
      <c r="CU1225" s="30"/>
      <c r="CV1225" s="31"/>
      <c r="CW1225" s="29"/>
      <c r="CX1225" s="29"/>
      <c r="CY1225" s="29"/>
      <c r="CZ1225" s="29"/>
      <c r="DA1225" s="32"/>
      <c r="DB1225" s="30"/>
      <c r="DC1225" s="31"/>
      <c r="DD1225" s="29"/>
      <c r="DE1225" s="29"/>
      <c r="DF1225" s="29"/>
      <c r="DG1225" s="29"/>
      <c r="DH1225" s="32"/>
      <c r="DI1225" s="30"/>
      <c r="DJ1225" s="31"/>
      <c r="DK1225" s="29"/>
      <c r="DL1225" s="29"/>
      <c r="DM1225" s="29"/>
      <c r="DN1225" s="29"/>
      <c r="DO1225" s="32"/>
      <c r="DP1225" s="30"/>
      <c r="DQ1225" s="31"/>
      <c r="DR1225" s="29"/>
      <c r="DS1225" s="29"/>
      <c r="DT1225" s="29"/>
      <c r="DU1225" s="29"/>
      <c r="DV1225" s="32"/>
      <c r="DW1225" s="30"/>
      <c r="DX1225" s="31"/>
      <c r="DY1225" s="29"/>
      <c r="DZ1225" s="29"/>
      <c r="EA1225" s="29"/>
      <c r="EB1225" s="29"/>
      <c r="EC1225" s="32"/>
      <c r="ED1225" s="30"/>
      <c r="EE1225" s="31"/>
      <c r="EF1225" s="29"/>
      <c r="EG1225" s="29"/>
      <c r="EH1225" s="29"/>
      <c r="EI1225" s="29"/>
      <c r="EJ1225" s="32"/>
      <c r="EK1225" s="30"/>
      <c r="EL1225" s="31"/>
      <c r="EM1225" s="29"/>
      <c r="EN1225" s="29"/>
      <c r="EO1225" s="29"/>
      <c r="EP1225" s="29"/>
      <c r="EQ1225" s="32"/>
      <c r="ER1225" s="30"/>
      <c r="ES1225" s="31"/>
      <c r="ET1225" s="29"/>
      <c r="EU1225" s="29"/>
      <c r="EV1225" s="29"/>
      <c r="EW1225" s="29"/>
      <c r="EX1225" s="32"/>
      <c r="EY1225" s="30"/>
      <c r="EZ1225" s="31"/>
      <c r="FA1225" s="29"/>
      <c r="FB1225" s="29"/>
      <c r="FC1225" s="29"/>
      <c r="FD1225" s="29"/>
      <c r="FE1225" s="32"/>
      <c r="FF1225" s="30"/>
      <c r="FG1225" s="31"/>
      <c r="FH1225" s="29"/>
      <c r="FI1225" s="29"/>
      <c r="FJ1225" s="29"/>
      <c r="FK1225" s="29"/>
      <c r="FL1225" s="32"/>
      <c r="FM1225" s="30"/>
      <c r="FN1225" s="31"/>
      <c r="FO1225" s="29"/>
      <c r="FP1225" s="29"/>
      <c r="FQ1225" s="29"/>
      <c r="FR1225" s="29"/>
      <c r="FS1225" s="32"/>
      <c r="FT1225" s="30"/>
      <c r="FU1225" s="31"/>
      <c r="FV1225" s="29"/>
      <c r="FW1225" s="29"/>
      <c r="FX1225" s="29"/>
      <c r="FY1225" s="29"/>
      <c r="FZ1225" s="32"/>
      <c r="GA1225" s="30"/>
      <c r="GB1225" s="31"/>
      <c r="GC1225" s="29"/>
      <c r="GD1225" s="29"/>
      <c r="GE1225" s="29"/>
      <c r="GF1225" s="29"/>
      <c r="GG1225" s="32"/>
      <c r="GH1225" s="30"/>
      <c r="GI1225" s="31"/>
      <c r="GJ1225" s="29"/>
      <c r="GK1225" s="29"/>
      <c r="GL1225" s="29"/>
      <c r="GM1225" s="29"/>
      <c r="GN1225" s="32"/>
      <c r="GO1225" s="30"/>
      <c r="GP1225" s="31"/>
      <c r="GQ1225" s="29"/>
      <c r="GR1225" s="29"/>
      <c r="GS1225" s="29"/>
      <c r="GT1225" s="29"/>
      <c r="GU1225" s="32"/>
      <c r="GV1225" s="30"/>
      <c r="GW1225" s="31"/>
      <c r="GX1225" s="29"/>
      <c r="GY1225" s="29"/>
      <c r="GZ1225" s="29"/>
      <c r="HA1225" s="29"/>
      <c r="HB1225" s="32"/>
      <c r="HC1225" s="30"/>
      <c r="HD1225" s="31"/>
      <c r="HE1225" s="29"/>
      <c r="HF1225" s="29"/>
      <c r="HG1225" s="29"/>
      <c r="HH1225" s="29"/>
      <c r="HI1225" s="32"/>
      <c r="HJ1225" s="30"/>
      <c r="HK1225" s="31"/>
      <c r="HL1225" s="29"/>
      <c r="HM1225" s="29"/>
      <c r="HN1225" s="29"/>
      <c r="HO1225" s="29"/>
      <c r="HP1225" s="32"/>
      <c r="HQ1225" s="30"/>
      <c r="HR1225" s="31"/>
      <c r="HS1225" s="29"/>
      <c r="HT1225" s="29"/>
      <c r="HU1225" s="29"/>
      <c r="HV1225" s="29"/>
      <c r="HW1225" s="32"/>
      <c r="HX1225" s="30"/>
      <c r="HY1225" s="31"/>
      <c r="HZ1225" s="29"/>
      <c r="IA1225" s="29"/>
      <c r="IB1225" s="29"/>
      <c r="IC1225" s="29"/>
      <c r="ID1225" s="32"/>
      <c r="IE1225" s="30"/>
      <c r="IF1225" s="31"/>
      <c r="IG1225" s="29"/>
      <c r="IH1225" s="29"/>
      <c r="II1225" s="29"/>
      <c r="IJ1225" s="29"/>
      <c r="IK1225" s="32"/>
      <c r="IL1225" s="30"/>
      <c r="IM1225" s="31"/>
      <c r="IN1225" s="29"/>
      <c r="IO1225" s="29"/>
      <c r="IP1225" s="29"/>
      <c r="IQ1225" s="29"/>
      <c r="IR1225" s="32"/>
      <c r="IS1225" s="30"/>
      <c r="IT1225" s="31"/>
      <c r="IU1225" s="29"/>
      <c r="IV1225" s="29"/>
    </row>
    <row r="1226" spans="1:256" hidden="1" outlineLevel="2" x14ac:dyDescent="0.25">
      <c r="A1226" s="30">
        <v>844736</v>
      </c>
      <c r="B1226" s="31">
        <v>37054</v>
      </c>
      <c r="C1226" s="29" t="s">
        <v>1813</v>
      </c>
      <c r="D1226" s="29" t="s">
        <v>1717</v>
      </c>
      <c r="E1226" s="29"/>
      <c r="F1226" s="29" t="s">
        <v>1814</v>
      </c>
      <c r="G1226" s="32">
        <v>600</v>
      </c>
      <c r="H1226" s="30"/>
      <c r="I1226" s="31"/>
      <c r="J1226" s="29"/>
      <c r="K1226" s="29"/>
      <c r="L1226" s="29"/>
      <c r="M1226" s="29"/>
      <c r="N1226" s="32"/>
      <c r="O1226" s="30"/>
      <c r="P1226" s="31"/>
      <c r="Q1226" s="29"/>
      <c r="R1226" s="29"/>
      <c r="S1226" s="29"/>
      <c r="T1226" s="29"/>
      <c r="U1226" s="32"/>
      <c r="V1226" s="30"/>
      <c r="W1226" s="31"/>
      <c r="X1226" s="29"/>
      <c r="Y1226" s="29"/>
      <c r="Z1226" s="29"/>
      <c r="AA1226" s="29"/>
      <c r="AB1226" s="32"/>
      <c r="AC1226" s="30"/>
      <c r="AD1226" s="31"/>
      <c r="AE1226" s="29"/>
      <c r="AF1226" s="29"/>
      <c r="AG1226" s="29"/>
      <c r="AH1226" s="29"/>
      <c r="AI1226" s="32"/>
      <c r="AJ1226" s="30"/>
      <c r="AK1226" s="31"/>
      <c r="AL1226" s="29"/>
      <c r="AM1226" s="29"/>
      <c r="AN1226" s="29"/>
      <c r="AO1226" s="29"/>
      <c r="AP1226" s="32"/>
      <c r="AQ1226" s="30"/>
      <c r="AR1226" s="31"/>
      <c r="AS1226" s="29"/>
      <c r="AT1226" s="29"/>
      <c r="AU1226" s="29"/>
      <c r="AV1226" s="29"/>
      <c r="AW1226" s="32"/>
      <c r="AX1226" s="30"/>
      <c r="AY1226" s="31"/>
      <c r="AZ1226" s="29"/>
      <c r="BA1226" s="29"/>
      <c r="BB1226" s="29"/>
      <c r="BC1226" s="29"/>
      <c r="BD1226" s="32"/>
      <c r="BE1226" s="30"/>
      <c r="BF1226" s="31"/>
      <c r="BG1226" s="29"/>
      <c r="BH1226" s="29"/>
      <c r="BI1226" s="29"/>
      <c r="BJ1226" s="29"/>
      <c r="BK1226" s="32"/>
      <c r="BL1226" s="30"/>
      <c r="BM1226" s="31"/>
      <c r="BN1226" s="29"/>
      <c r="BO1226" s="29"/>
      <c r="BP1226" s="29"/>
      <c r="BQ1226" s="29"/>
      <c r="BR1226" s="32"/>
      <c r="BS1226" s="30"/>
      <c r="BT1226" s="31"/>
      <c r="BU1226" s="29"/>
      <c r="BV1226" s="29"/>
      <c r="BW1226" s="29"/>
      <c r="BX1226" s="29"/>
      <c r="BY1226" s="32"/>
      <c r="BZ1226" s="30"/>
      <c r="CA1226" s="31"/>
      <c r="CB1226" s="29"/>
      <c r="CC1226" s="29"/>
      <c r="CD1226" s="29"/>
      <c r="CE1226" s="29"/>
      <c r="CF1226" s="32"/>
      <c r="CG1226" s="30"/>
      <c r="CH1226" s="31"/>
      <c r="CI1226" s="29"/>
      <c r="CJ1226" s="29"/>
      <c r="CK1226" s="29"/>
      <c r="CL1226" s="29"/>
      <c r="CM1226" s="32"/>
      <c r="CN1226" s="30"/>
      <c r="CO1226" s="31"/>
      <c r="CP1226" s="29"/>
      <c r="CQ1226" s="29"/>
      <c r="CR1226" s="29"/>
      <c r="CS1226" s="29"/>
      <c r="CT1226" s="32"/>
      <c r="CU1226" s="30"/>
      <c r="CV1226" s="31"/>
      <c r="CW1226" s="29"/>
      <c r="CX1226" s="29"/>
      <c r="CY1226" s="29"/>
      <c r="CZ1226" s="29"/>
      <c r="DA1226" s="32"/>
      <c r="DB1226" s="30"/>
      <c r="DC1226" s="31"/>
      <c r="DD1226" s="29"/>
      <c r="DE1226" s="29"/>
      <c r="DF1226" s="29"/>
      <c r="DG1226" s="29"/>
      <c r="DH1226" s="32"/>
      <c r="DI1226" s="30"/>
      <c r="DJ1226" s="31"/>
      <c r="DK1226" s="29"/>
      <c r="DL1226" s="29"/>
      <c r="DM1226" s="29"/>
      <c r="DN1226" s="29"/>
      <c r="DO1226" s="32"/>
      <c r="DP1226" s="30"/>
      <c r="DQ1226" s="31"/>
      <c r="DR1226" s="29"/>
      <c r="DS1226" s="29"/>
      <c r="DT1226" s="29"/>
      <c r="DU1226" s="29"/>
      <c r="DV1226" s="32"/>
      <c r="DW1226" s="30"/>
      <c r="DX1226" s="31"/>
      <c r="DY1226" s="29"/>
      <c r="DZ1226" s="29"/>
      <c r="EA1226" s="29"/>
      <c r="EB1226" s="29"/>
      <c r="EC1226" s="32"/>
      <c r="ED1226" s="30"/>
      <c r="EE1226" s="31"/>
      <c r="EF1226" s="29"/>
      <c r="EG1226" s="29"/>
      <c r="EH1226" s="29"/>
      <c r="EI1226" s="29"/>
      <c r="EJ1226" s="32"/>
      <c r="EK1226" s="30"/>
      <c r="EL1226" s="31"/>
      <c r="EM1226" s="29"/>
      <c r="EN1226" s="29"/>
      <c r="EO1226" s="29"/>
      <c r="EP1226" s="29"/>
      <c r="EQ1226" s="32"/>
      <c r="ER1226" s="30"/>
      <c r="ES1226" s="31"/>
      <c r="ET1226" s="29"/>
      <c r="EU1226" s="29"/>
      <c r="EV1226" s="29"/>
      <c r="EW1226" s="29"/>
      <c r="EX1226" s="32"/>
      <c r="EY1226" s="30"/>
      <c r="EZ1226" s="31"/>
      <c r="FA1226" s="29"/>
      <c r="FB1226" s="29"/>
      <c r="FC1226" s="29"/>
      <c r="FD1226" s="29"/>
      <c r="FE1226" s="32"/>
      <c r="FF1226" s="30"/>
      <c r="FG1226" s="31"/>
      <c r="FH1226" s="29"/>
      <c r="FI1226" s="29"/>
      <c r="FJ1226" s="29"/>
      <c r="FK1226" s="29"/>
      <c r="FL1226" s="32"/>
      <c r="FM1226" s="30"/>
      <c r="FN1226" s="31"/>
      <c r="FO1226" s="29"/>
      <c r="FP1226" s="29"/>
      <c r="FQ1226" s="29"/>
      <c r="FR1226" s="29"/>
      <c r="FS1226" s="32"/>
      <c r="FT1226" s="30"/>
      <c r="FU1226" s="31"/>
      <c r="FV1226" s="29"/>
      <c r="FW1226" s="29"/>
      <c r="FX1226" s="29"/>
      <c r="FY1226" s="29"/>
      <c r="FZ1226" s="32"/>
      <c r="GA1226" s="30"/>
      <c r="GB1226" s="31"/>
      <c r="GC1226" s="29"/>
      <c r="GD1226" s="29"/>
      <c r="GE1226" s="29"/>
      <c r="GF1226" s="29"/>
      <c r="GG1226" s="32"/>
      <c r="GH1226" s="30"/>
      <c r="GI1226" s="31"/>
      <c r="GJ1226" s="29"/>
      <c r="GK1226" s="29"/>
      <c r="GL1226" s="29"/>
      <c r="GM1226" s="29"/>
      <c r="GN1226" s="32"/>
      <c r="GO1226" s="30"/>
      <c r="GP1226" s="31"/>
      <c r="GQ1226" s="29"/>
      <c r="GR1226" s="29"/>
      <c r="GS1226" s="29"/>
      <c r="GT1226" s="29"/>
      <c r="GU1226" s="32"/>
      <c r="GV1226" s="30"/>
      <c r="GW1226" s="31"/>
      <c r="GX1226" s="29"/>
      <c r="GY1226" s="29"/>
      <c r="GZ1226" s="29"/>
      <c r="HA1226" s="29"/>
      <c r="HB1226" s="32"/>
      <c r="HC1226" s="30"/>
      <c r="HD1226" s="31"/>
      <c r="HE1226" s="29"/>
      <c r="HF1226" s="29"/>
      <c r="HG1226" s="29"/>
      <c r="HH1226" s="29"/>
      <c r="HI1226" s="32"/>
      <c r="HJ1226" s="30"/>
      <c r="HK1226" s="31"/>
      <c r="HL1226" s="29"/>
      <c r="HM1226" s="29"/>
      <c r="HN1226" s="29"/>
      <c r="HO1226" s="29"/>
      <c r="HP1226" s="32"/>
      <c r="HQ1226" s="30"/>
      <c r="HR1226" s="31"/>
      <c r="HS1226" s="29"/>
      <c r="HT1226" s="29"/>
      <c r="HU1226" s="29"/>
      <c r="HV1226" s="29"/>
      <c r="HW1226" s="32"/>
      <c r="HX1226" s="30"/>
      <c r="HY1226" s="31"/>
      <c r="HZ1226" s="29"/>
      <c r="IA1226" s="29"/>
      <c r="IB1226" s="29"/>
      <c r="IC1226" s="29"/>
      <c r="ID1226" s="32"/>
      <c r="IE1226" s="30"/>
      <c r="IF1226" s="31"/>
      <c r="IG1226" s="29"/>
      <c r="IH1226" s="29"/>
      <c r="II1226" s="29"/>
      <c r="IJ1226" s="29"/>
      <c r="IK1226" s="32"/>
      <c r="IL1226" s="30"/>
      <c r="IM1226" s="31"/>
      <c r="IN1226" s="29"/>
      <c r="IO1226" s="29"/>
      <c r="IP1226" s="29"/>
      <c r="IQ1226" s="29"/>
      <c r="IR1226" s="32"/>
      <c r="IS1226" s="30"/>
      <c r="IT1226" s="31"/>
      <c r="IU1226" s="29"/>
      <c r="IV1226" s="29"/>
    </row>
    <row r="1227" spans="1:256" hidden="1" outlineLevel="2" x14ac:dyDescent="0.25">
      <c r="A1227" s="30">
        <v>848015</v>
      </c>
      <c r="B1227" s="31">
        <v>37054</v>
      </c>
      <c r="C1227" s="29" t="s">
        <v>1815</v>
      </c>
      <c r="D1227" s="29" t="s">
        <v>1717</v>
      </c>
      <c r="E1227" s="29"/>
      <c r="F1227" s="29" t="s">
        <v>1814</v>
      </c>
      <c r="G1227" s="32">
        <v>900</v>
      </c>
      <c r="H1227" s="30"/>
      <c r="I1227" s="31"/>
      <c r="J1227" s="29"/>
      <c r="K1227" s="29"/>
      <c r="L1227" s="29"/>
      <c r="M1227" s="29"/>
      <c r="N1227" s="32"/>
      <c r="O1227" s="30"/>
      <c r="P1227" s="31"/>
      <c r="Q1227" s="29"/>
      <c r="R1227" s="29"/>
      <c r="S1227" s="29"/>
      <c r="T1227" s="29"/>
      <c r="U1227" s="32"/>
      <c r="V1227" s="30"/>
      <c r="W1227" s="31"/>
      <c r="X1227" s="29"/>
      <c r="Y1227" s="29"/>
      <c r="Z1227" s="29"/>
      <c r="AA1227" s="29"/>
      <c r="AB1227" s="32"/>
      <c r="AC1227" s="30"/>
      <c r="AD1227" s="31"/>
      <c r="AE1227" s="29"/>
      <c r="AF1227" s="29"/>
      <c r="AG1227" s="29"/>
      <c r="AH1227" s="29"/>
      <c r="AI1227" s="32"/>
      <c r="AJ1227" s="30"/>
      <c r="AK1227" s="31"/>
      <c r="AL1227" s="29"/>
      <c r="AM1227" s="29"/>
      <c r="AN1227" s="29"/>
      <c r="AO1227" s="29"/>
      <c r="AP1227" s="32"/>
      <c r="AQ1227" s="30"/>
      <c r="AR1227" s="31"/>
      <c r="AS1227" s="29"/>
      <c r="AT1227" s="29"/>
      <c r="AU1227" s="29"/>
      <c r="AV1227" s="29"/>
      <c r="AW1227" s="32"/>
      <c r="AX1227" s="30"/>
      <c r="AY1227" s="31"/>
      <c r="AZ1227" s="29"/>
      <c r="BA1227" s="29"/>
      <c r="BB1227" s="29"/>
      <c r="BC1227" s="29"/>
      <c r="BD1227" s="32"/>
      <c r="BE1227" s="30"/>
      <c r="BF1227" s="31"/>
      <c r="BG1227" s="29"/>
      <c r="BH1227" s="29"/>
      <c r="BI1227" s="29"/>
      <c r="BJ1227" s="29"/>
      <c r="BK1227" s="32"/>
      <c r="BL1227" s="30"/>
      <c r="BM1227" s="31"/>
      <c r="BN1227" s="29"/>
      <c r="BO1227" s="29"/>
      <c r="BP1227" s="29"/>
      <c r="BQ1227" s="29"/>
      <c r="BR1227" s="32"/>
      <c r="BS1227" s="30"/>
      <c r="BT1227" s="31"/>
      <c r="BU1227" s="29"/>
      <c r="BV1227" s="29"/>
      <c r="BW1227" s="29"/>
      <c r="BX1227" s="29"/>
      <c r="BY1227" s="32"/>
      <c r="BZ1227" s="30"/>
      <c r="CA1227" s="31"/>
      <c r="CB1227" s="29"/>
      <c r="CC1227" s="29"/>
      <c r="CD1227" s="29"/>
      <c r="CE1227" s="29"/>
      <c r="CF1227" s="32"/>
      <c r="CG1227" s="30"/>
      <c r="CH1227" s="31"/>
      <c r="CI1227" s="29"/>
      <c r="CJ1227" s="29"/>
      <c r="CK1227" s="29"/>
      <c r="CL1227" s="29"/>
      <c r="CM1227" s="32"/>
      <c r="CN1227" s="30"/>
      <c r="CO1227" s="31"/>
      <c r="CP1227" s="29"/>
      <c r="CQ1227" s="29"/>
      <c r="CR1227" s="29"/>
      <c r="CS1227" s="29"/>
      <c r="CT1227" s="32"/>
      <c r="CU1227" s="30"/>
      <c r="CV1227" s="31"/>
      <c r="CW1227" s="29"/>
      <c r="CX1227" s="29"/>
      <c r="CY1227" s="29"/>
      <c r="CZ1227" s="29"/>
      <c r="DA1227" s="32"/>
      <c r="DB1227" s="30"/>
      <c r="DC1227" s="31"/>
      <c r="DD1227" s="29"/>
      <c r="DE1227" s="29"/>
      <c r="DF1227" s="29"/>
      <c r="DG1227" s="29"/>
      <c r="DH1227" s="32"/>
      <c r="DI1227" s="30"/>
      <c r="DJ1227" s="31"/>
      <c r="DK1227" s="29"/>
      <c r="DL1227" s="29"/>
      <c r="DM1227" s="29"/>
      <c r="DN1227" s="29"/>
      <c r="DO1227" s="32"/>
      <c r="DP1227" s="30"/>
      <c r="DQ1227" s="31"/>
      <c r="DR1227" s="29"/>
      <c r="DS1227" s="29"/>
      <c r="DT1227" s="29"/>
      <c r="DU1227" s="29"/>
      <c r="DV1227" s="32"/>
      <c r="DW1227" s="30"/>
      <c r="DX1227" s="31"/>
      <c r="DY1227" s="29"/>
      <c r="DZ1227" s="29"/>
      <c r="EA1227" s="29"/>
      <c r="EB1227" s="29"/>
      <c r="EC1227" s="32"/>
      <c r="ED1227" s="30"/>
      <c r="EE1227" s="31"/>
      <c r="EF1227" s="29"/>
      <c r="EG1227" s="29"/>
      <c r="EH1227" s="29"/>
      <c r="EI1227" s="29"/>
      <c r="EJ1227" s="32"/>
      <c r="EK1227" s="30"/>
      <c r="EL1227" s="31"/>
      <c r="EM1227" s="29"/>
      <c r="EN1227" s="29"/>
      <c r="EO1227" s="29"/>
      <c r="EP1227" s="29"/>
      <c r="EQ1227" s="32"/>
      <c r="ER1227" s="30"/>
      <c r="ES1227" s="31"/>
      <c r="ET1227" s="29"/>
      <c r="EU1227" s="29"/>
      <c r="EV1227" s="29"/>
      <c r="EW1227" s="29"/>
      <c r="EX1227" s="32"/>
      <c r="EY1227" s="30"/>
      <c r="EZ1227" s="31"/>
      <c r="FA1227" s="29"/>
      <c r="FB1227" s="29"/>
      <c r="FC1227" s="29"/>
      <c r="FD1227" s="29"/>
      <c r="FE1227" s="32"/>
      <c r="FF1227" s="30"/>
      <c r="FG1227" s="31"/>
      <c r="FH1227" s="29"/>
      <c r="FI1227" s="29"/>
      <c r="FJ1227" s="29"/>
      <c r="FK1227" s="29"/>
      <c r="FL1227" s="32"/>
      <c r="FM1227" s="30"/>
      <c r="FN1227" s="31"/>
      <c r="FO1227" s="29"/>
      <c r="FP1227" s="29"/>
      <c r="FQ1227" s="29"/>
      <c r="FR1227" s="29"/>
      <c r="FS1227" s="32"/>
      <c r="FT1227" s="30"/>
      <c r="FU1227" s="31"/>
      <c r="FV1227" s="29"/>
      <c r="FW1227" s="29"/>
      <c r="FX1227" s="29"/>
      <c r="FY1227" s="29"/>
      <c r="FZ1227" s="32"/>
      <c r="GA1227" s="30"/>
      <c r="GB1227" s="31"/>
      <c r="GC1227" s="29"/>
      <c r="GD1227" s="29"/>
      <c r="GE1227" s="29"/>
      <c r="GF1227" s="29"/>
      <c r="GG1227" s="32"/>
      <c r="GH1227" s="30"/>
      <c r="GI1227" s="31"/>
      <c r="GJ1227" s="29"/>
      <c r="GK1227" s="29"/>
      <c r="GL1227" s="29"/>
      <c r="GM1227" s="29"/>
      <c r="GN1227" s="32"/>
      <c r="GO1227" s="30"/>
      <c r="GP1227" s="31"/>
      <c r="GQ1227" s="29"/>
      <c r="GR1227" s="29"/>
      <c r="GS1227" s="29"/>
      <c r="GT1227" s="29"/>
      <c r="GU1227" s="32"/>
      <c r="GV1227" s="30"/>
      <c r="GW1227" s="31"/>
      <c r="GX1227" s="29"/>
      <c r="GY1227" s="29"/>
      <c r="GZ1227" s="29"/>
      <c r="HA1227" s="29"/>
      <c r="HB1227" s="32"/>
      <c r="HC1227" s="30"/>
      <c r="HD1227" s="31"/>
      <c r="HE1227" s="29"/>
      <c r="HF1227" s="29"/>
      <c r="HG1227" s="29"/>
      <c r="HH1227" s="29"/>
      <c r="HI1227" s="32"/>
      <c r="HJ1227" s="30"/>
      <c r="HK1227" s="31"/>
      <c r="HL1227" s="29"/>
      <c r="HM1227" s="29"/>
      <c r="HN1227" s="29"/>
      <c r="HO1227" s="29"/>
      <c r="HP1227" s="32"/>
      <c r="HQ1227" s="30"/>
      <c r="HR1227" s="31"/>
      <c r="HS1227" s="29"/>
      <c r="HT1227" s="29"/>
      <c r="HU1227" s="29"/>
      <c r="HV1227" s="29"/>
      <c r="HW1227" s="32"/>
      <c r="HX1227" s="30"/>
      <c r="HY1227" s="31"/>
      <c r="HZ1227" s="29"/>
      <c r="IA1227" s="29"/>
      <c r="IB1227" s="29"/>
      <c r="IC1227" s="29"/>
      <c r="ID1227" s="32"/>
      <c r="IE1227" s="30"/>
      <c r="IF1227" s="31"/>
      <c r="IG1227" s="29"/>
      <c r="IH1227" s="29"/>
      <c r="II1227" s="29"/>
      <c r="IJ1227" s="29"/>
      <c r="IK1227" s="32"/>
      <c r="IL1227" s="30"/>
      <c r="IM1227" s="31"/>
      <c r="IN1227" s="29"/>
      <c r="IO1227" s="29"/>
      <c r="IP1227" s="29"/>
      <c r="IQ1227" s="29"/>
      <c r="IR1227" s="32"/>
      <c r="IS1227" s="30"/>
      <c r="IT1227" s="31"/>
      <c r="IU1227" s="29"/>
      <c r="IV1227" s="29"/>
    </row>
    <row r="1228" spans="1:256" hidden="1" outlineLevel="2" x14ac:dyDescent="0.25">
      <c r="A1228" s="30">
        <v>848040</v>
      </c>
      <c r="B1228" s="31">
        <v>37054</v>
      </c>
      <c r="C1228" s="29" t="s">
        <v>1815</v>
      </c>
      <c r="D1228" s="29" t="s">
        <v>1717</v>
      </c>
      <c r="E1228" s="29"/>
      <c r="F1228" s="29" t="s">
        <v>1814</v>
      </c>
      <c r="G1228" s="32">
        <v>800</v>
      </c>
      <c r="H1228" s="30"/>
      <c r="I1228" s="31"/>
      <c r="J1228" s="29"/>
      <c r="K1228" s="29"/>
      <c r="L1228" s="29"/>
      <c r="M1228" s="29"/>
      <c r="N1228" s="32"/>
      <c r="O1228" s="30"/>
      <c r="P1228" s="31"/>
      <c r="Q1228" s="29"/>
      <c r="R1228" s="29"/>
      <c r="S1228" s="29"/>
      <c r="T1228" s="29"/>
      <c r="U1228" s="32"/>
      <c r="V1228" s="30"/>
      <c r="W1228" s="31"/>
      <c r="X1228" s="29"/>
      <c r="Y1228" s="29"/>
      <c r="Z1228" s="29"/>
      <c r="AA1228" s="29"/>
      <c r="AB1228" s="32"/>
      <c r="AC1228" s="30"/>
      <c r="AD1228" s="31"/>
      <c r="AE1228" s="29"/>
      <c r="AF1228" s="29"/>
      <c r="AG1228" s="29"/>
      <c r="AH1228" s="29"/>
      <c r="AI1228" s="32"/>
      <c r="AJ1228" s="30"/>
      <c r="AK1228" s="31"/>
      <c r="AL1228" s="29"/>
      <c r="AM1228" s="29"/>
      <c r="AN1228" s="29"/>
      <c r="AO1228" s="29"/>
      <c r="AP1228" s="32"/>
      <c r="AQ1228" s="30"/>
      <c r="AR1228" s="31"/>
      <c r="AS1228" s="29"/>
      <c r="AT1228" s="29"/>
      <c r="AU1228" s="29"/>
      <c r="AV1228" s="29"/>
      <c r="AW1228" s="32"/>
      <c r="AX1228" s="30"/>
      <c r="AY1228" s="31"/>
      <c r="AZ1228" s="29"/>
      <c r="BA1228" s="29"/>
      <c r="BB1228" s="29"/>
      <c r="BC1228" s="29"/>
      <c r="BD1228" s="32"/>
      <c r="BE1228" s="30"/>
      <c r="BF1228" s="31"/>
      <c r="BG1228" s="29"/>
      <c r="BH1228" s="29"/>
      <c r="BI1228" s="29"/>
      <c r="BJ1228" s="29"/>
      <c r="BK1228" s="32"/>
      <c r="BL1228" s="30"/>
      <c r="BM1228" s="31"/>
      <c r="BN1228" s="29"/>
      <c r="BO1228" s="29"/>
      <c r="BP1228" s="29"/>
      <c r="BQ1228" s="29"/>
      <c r="BR1228" s="32"/>
      <c r="BS1228" s="30"/>
      <c r="BT1228" s="31"/>
      <c r="BU1228" s="29"/>
      <c r="BV1228" s="29"/>
      <c r="BW1228" s="29"/>
      <c r="BX1228" s="29"/>
      <c r="BY1228" s="32"/>
      <c r="BZ1228" s="30"/>
      <c r="CA1228" s="31"/>
      <c r="CB1228" s="29"/>
      <c r="CC1228" s="29"/>
      <c r="CD1228" s="29"/>
      <c r="CE1228" s="29"/>
      <c r="CF1228" s="32"/>
      <c r="CG1228" s="30"/>
      <c r="CH1228" s="31"/>
      <c r="CI1228" s="29"/>
      <c r="CJ1228" s="29"/>
      <c r="CK1228" s="29"/>
      <c r="CL1228" s="29"/>
      <c r="CM1228" s="32"/>
      <c r="CN1228" s="30"/>
      <c r="CO1228" s="31"/>
      <c r="CP1228" s="29"/>
      <c r="CQ1228" s="29"/>
      <c r="CR1228" s="29"/>
      <c r="CS1228" s="29"/>
      <c r="CT1228" s="32"/>
      <c r="CU1228" s="30"/>
      <c r="CV1228" s="31"/>
      <c r="CW1228" s="29"/>
      <c r="CX1228" s="29"/>
      <c r="CY1228" s="29"/>
      <c r="CZ1228" s="29"/>
      <c r="DA1228" s="32"/>
      <c r="DB1228" s="30"/>
      <c r="DC1228" s="31"/>
      <c r="DD1228" s="29"/>
      <c r="DE1228" s="29"/>
      <c r="DF1228" s="29"/>
      <c r="DG1228" s="29"/>
      <c r="DH1228" s="32"/>
      <c r="DI1228" s="30"/>
      <c r="DJ1228" s="31"/>
      <c r="DK1228" s="29"/>
      <c r="DL1228" s="29"/>
      <c r="DM1228" s="29"/>
      <c r="DN1228" s="29"/>
      <c r="DO1228" s="32"/>
      <c r="DP1228" s="30"/>
      <c r="DQ1228" s="31"/>
      <c r="DR1228" s="29"/>
      <c r="DS1228" s="29"/>
      <c r="DT1228" s="29"/>
      <c r="DU1228" s="29"/>
      <c r="DV1228" s="32"/>
      <c r="DW1228" s="30"/>
      <c r="DX1228" s="31"/>
      <c r="DY1228" s="29"/>
      <c r="DZ1228" s="29"/>
      <c r="EA1228" s="29"/>
      <c r="EB1228" s="29"/>
      <c r="EC1228" s="32"/>
      <c r="ED1228" s="30"/>
      <c r="EE1228" s="31"/>
      <c r="EF1228" s="29"/>
      <c r="EG1228" s="29"/>
      <c r="EH1228" s="29"/>
      <c r="EI1228" s="29"/>
      <c r="EJ1228" s="32"/>
      <c r="EK1228" s="30"/>
      <c r="EL1228" s="31"/>
      <c r="EM1228" s="29"/>
      <c r="EN1228" s="29"/>
      <c r="EO1228" s="29"/>
      <c r="EP1228" s="29"/>
      <c r="EQ1228" s="32"/>
      <c r="ER1228" s="30"/>
      <c r="ES1228" s="31"/>
      <c r="ET1228" s="29"/>
      <c r="EU1228" s="29"/>
      <c r="EV1228" s="29"/>
      <c r="EW1228" s="29"/>
      <c r="EX1228" s="32"/>
      <c r="EY1228" s="30"/>
      <c r="EZ1228" s="31"/>
      <c r="FA1228" s="29"/>
      <c r="FB1228" s="29"/>
      <c r="FC1228" s="29"/>
      <c r="FD1228" s="29"/>
      <c r="FE1228" s="32"/>
      <c r="FF1228" s="30"/>
      <c r="FG1228" s="31"/>
      <c r="FH1228" s="29"/>
      <c r="FI1228" s="29"/>
      <c r="FJ1228" s="29"/>
      <c r="FK1228" s="29"/>
      <c r="FL1228" s="32"/>
      <c r="FM1228" s="30"/>
      <c r="FN1228" s="31"/>
      <c r="FO1228" s="29"/>
      <c r="FP1228" s="29"/>
      <c r="FQ1228" s="29"/>
      <c r="FR1228" s="29"/>
      <c r="FS1228" s="32"/>
      <c r="FT1228" s="30"/>
      <c r="FU1228" s="31"/>
      <c r="FV1228" s="29"/>
      <c r="FW1228" s="29"/>
      <c r="FX1228" s="29"/>
      <c r="FY1228" s="29"/>
      <c r="FZ1228" s="32"/>
      <c r="GA1228" s="30"/>
      <c r="GB1228" s="31"/>
      <c r="GC1228" s="29"/>
      <c r="GD1228" s="29"/>
      <c r="GE1228" s="29"/>
      <c r="GF1228" s="29"/>
      <c r="GG1228" s="32"/>
      <c r="GH1228" s="30"/>
      <c r="GI1228" s="31"/>
      <c r="GJ1228" s="29"/>
      <c r="GK1228" s="29"/>
      <c r="GL1228" s="29"/>
      <c r="GM1228" s="29"/>
      <c r="GN1228" s="32"/>
      <c r="GO1228" s="30"/>
      <c r="GP1228" s="31"/>
      <c r="GQ1228" s="29"/>
      <c r="GR1228" s="29"/>
      <c r="GS1228" s="29"/>
      <c r="GT1228" s="29"/>
      <c r="GU1228" s="32"/>
      <c r="GV1228" s="30"/>
      <c r="GW1228" s="31"/>
      <c r="GX1228" s="29"/>
      <c r="GY1228" s="29"/>
      <c r="GZ1228" s="29"/>
      <c r="HA1228" s="29"/>
      <c r="HB1228" s="32"/>
      <c r="HC1228" s="30"/>
      <c r="HD1228" s="31"/>
      <c r="HE1228" s="29"/>
      <c r="HF1228" s="29"/>
      <c r="HG1228" s="29"/>
      <c r="HH1228" s="29"/>
      <c r="HI1228" s="32"/>
      <c r="HJ1228" s="30"/>
      <c r="HK1228" s="31"/>
      <c r="HL1228" s="29"/>
      <c r="HM1228" s="29"/>
      <c r="HN1228" s="29"/>
      <c r="HO1228" s="29"/>
      <c r="HP1228" s="32"/>
      <c r="HQ1228" s="30"/>
      <c r="HR1228" s="31"/>
      <c r="HS1228" s="29"/>
      <c r="HT1228" s="29"/>
      <c r="HU1228" s="29"/>
      <c r="HV1228" s="29"/>
      <c r="HW1228" s="32"/>
      <c r="HX1228" s="30"/>
      <c r="HY1228" s="31"/>
      <c r="HZ1228" s="29"/>
      <c r="IA1228" s="29"/>
      <c r="IB1228" s="29"/>
      <c r="IC1228" s="29"/>
      <c r="ID1228" s="32"/>
      <c r="IE1228" s="30"/>
      <c r="IF1228" s="31"/>
      <c r="IG1228" s="29"/>
      <c r="IH1228" s="29"/>
      <c r="II1228" s="29"/>
      <c r="IJ1228" s="29"/>
      <c r="IK1228" s="32"/>
      <c r="IL1228" s="30"/>
      <c r="IM1228" s="31"/>
      <c r="IN1228" s="29"/>
      <c r="IO1228" s="29"/>
      <c r="IP1228" s="29"/>
      <c r="IQ1228" s="29"/>
      <c r="IR1228" s="32"/>
      <c r="IS1228" s="30"/>
      <c r="IT1228" s="31"/>
      <c r="IU1228" s="29"/>
      <c r="IV1228" s="29"/>
    </row>
    <row r="1229" spans="1:256" hidden="1" outlineLevel="2" x14ac:dyDescent="0.25">
      <c r="A1229" s="30" t="s">
        <v>1730</v>
      </c>
      <c r="B1229" s="31">
        <v>37054</v>
      </c>
      <c r="C1229" s="29" t="s">
        <v>1775</v>
      </c>
      <c r="D1229" s="29" t="s">
        <v>1717</v>
      </c>
      <c r="E1229" s="29"/>
      <c r="F1229" s="29" t="s">
        <v>1721</v>
      </c>
      <c r="G1229" s="32">
        <v>0</v>
      </c>
      <c r="H1229" s="30"/>
      <c r="I1229" s="31"/>
      <c r="J1229" s="29"/>
      <c r="K1229" s="29"/>
      <c r="L1229" s="29"/>
      <c r="M1229" s="29"/>
      <c r="N1229" s="32"/>
      <c r="O1229" s="30"/>
      <c r="P1229" s="31"/>
      <c r="Q1229" s="29"/>
      <c r="R1229" s="29"/>
      <c r="S1229" s="29"/>
      <c r="T1229" s="29"/>
      <c r="U1229" s="32"/>
      <c r="V1229" s="30"/>
      <c r="W1229" s="31"/>
      <c r="X1229" s="29"/>
      <c r="Y1229" s="29"/>
      <c r="Z1229" s="29"/>
      <c r="AA1229" s="29"/>
      <c r="AB1229" s="32"/>
      <c r="AC1229" s="30"/>
      <c r="AD1229" s="31"/>
      <c r="AE1229" s="29"/>
      <c r="AF1229" s="29"/>
      <c r="AG1229" s="29"/>
      <c r="AH1229" s="29"/>
      <c r="AI1229" s="32"/>
      <c r="AJ1229" s="30"/>
      <c r="AK1229" s="31"/>
      <c r="AL1229" s="29"/>
      <c r="AM1229" s="29"/>
      <c r="AN1229" s="29"/>
      <c r="AO1229" s="29"/>
      <c r="AP1229" s="32"/>
      <c r="AQ1229" s="30"/>
      <c r="AR1229" s="31"/>
      <c r="AS1229" s="29"/>
      <c r="AT1229" s="29"/>
      <c r="AU1229" s="29"/>
      <c r="AV1229" s="29"/>
      <c r="AW1229" s="32"/>
      <c r="AX1229" s="30"/>
      <c r="AY1229" s="31"/>
      <c r="AZ1229" s="29"/>
      <c r="BA1229" s="29"/>
      <c r="BB1229" s="29"/>
      <c r="BC1229" s="29"/>
      <c r="BD1229" s="32"/>
      <c r="BE1229" s="30"/>
      <c r="BF1229" s="31"/>
      <c r="BG1229" s="29"/>
      <c r="BH1229" s="29"/>
      <c r="BI1229" s="29"/>
      <c r="BJ1229" s="29"/>
      <c r="BK1229" s="32"/>
      <c r="BL1229" s="30"/>
      <c r="BM1229" s="31"/>
      <c r="BN1229" s="29"/>
      <c r="BO1229" s="29"/>
      <c r="BP1229" s="29"/>
      <c r="BQ1229" s="29"/>
      <c r="BR1229" s="32"/>
      <c r="BS1229" s="30"/>
      <c r="BT1229" s="31"/>
      <c r="BU1229" s="29"/>
      <c r="BV1229" s="29"/>
      <c r="BW1229" s="29"/>
      <c r="BX1229" s="29"/>
      <c r="BY1229" s="32"/>
      <c r="BZ1229" s="30"/>
      <c r="CA1229" s="31"/>
      <c r="CB1229" s="29"/>
      <c r="CC1229" s="29"/>
      <c r="CD1229" s="29"/>
      <c r="CE1229" s="29"/>
      <c r="CF1229" s="32"/>
      <c r="CG1229" s="30"/>
      <c r="CH1229" s="31"/>
      <c r="CI1229" s="29"/>
      <c r="CJ1229" s="29"/>
      <c r="CK1229" s="29"/>
      <c r="CL1229" s="29"/>
      <c r="CM1229" s="32"/>
      <c r="CN1229" s="30"/>
      <c r="CO1229" s="31"/>
      <c r="CP1229" s="29"/>
      <c r="CQ1229" s="29"/>
      <c r="CR1229" s="29"/>
      <c r="CS1229" s="29"/>
      <c r="CT1229" s="32"/>
      <c r="CU1229" s="30"/>
      <c r="CV1229" s="31"/>
      <c r="CW1229" s="29"/>
      <c r="CX1229" s="29"/>
      <c r="CY1229" s="29"/>
      <c r="CZ1229" s="29"/>
      <c r="DA1229" s="32"/>
      <c r="DB1229" s="30"/>
      <c r="DC1229" s="31"/>
      <c r="DD1229" s="29"/>
      <c r="DE1229" s="29"/>
      <c r="DF1229" s="29"/>
      <c r="DG1229" s="29"/>
      <c r="DH1229" s="32"/>
      <c r="DI1229" s="30"/>
      <c r="DJ1229" s="31"/>
      <c r="DK1229" s="29"/>
      <c r="DL1229" s="29"/>
      <c r="DM1229" s="29"/>
      <c r="DN1229" s="29"/>
      <c r="DO1229" s="32"/>
      <c r="DP1229" s="30"/>
      <c r="DQ1229" s="31"/>
      <c r="DR1229" s="29"/>
      <c r="DS1229" s="29"/>
      <c r="DT1229" s="29"/>
      <c r="DU1229" s="29"/>
      <c r="DV1229" s="32"/>
      <c r="DW1229" s="30"/>
      <c r="DX1229" s="31"/>
      <c r="DY1229" s="29"/>
      <c r="DZ1229" s="29"/>
      <c r="EA1229" s="29"/>
      <c r="EB1229" s="29"/>
      <c r="EC1229" s="32"/>
      <c r="ED1229" s="30"/>
      <c r="EE1229" s="31"/>
      <c r="EF1229" s="29"/>
      <c r="EG1229" s="29"/>
      <c r="EH1229" s="29"/>
      <c r="EI1229" s="29"/>
      <c r="EJ1229" s="32"/>
      <c r="EK1229" s="30"/>
      <c r="EL1229" s="31"/>
      <c r="EM1229" s="29"/>
      <c r="EN1229" s="29"/>
      <c r="EO1229" s="29"/>
      <c r="EP1229" s="29"/>
      <c r="EQ1229" s="32"/>
      <c r="ER1229" s="30"/>
      <c r="ES1229" s="31"/>
      <c r="ET1229" s="29"/>
      <c r="EU1229" s="29"/>
      <c r="EV1229" s="29"/>
      <c r="EW1229" s="29"/>
      <c r="EX1229" s="32"/>
      <c r="EY1229" s="30"/>
      <c r="EZ1229" s="31"/>
      <c r="FA1229" s="29"/>
      <c r="FB1229" s="29"/>
      <c r="FC1229" s="29"/>
      <c r="FD1229" s="29"/>
      <c r="FE1229" s="32"/>
      <c r="FF1229" s="30"/>
      <c r="FG1229" s="31"/>
      <c r="FH1229" s="29"/>
      <c r="FI1229" s="29"/>
      <c r="FJ1229" s="29"/>
      <c r="FK1229" s="29"/>
      <c r="FL1229" s="32"/>
      <c r="FM1229" s="30"/>
      <c r="FN1229" s="31"/>
      <c r="FO1229" s="29"/>
      <c r="FP1229" s="29"/>
      <c r="FQ1229" s="29"/>
      <c r="FR1229" s="29"/>
      <c r="FS1229" s="32"/>
      <c r="FT1229" s="30"/>
      <c r="FU1229" s="31"/>
      <c r="FV1229" s="29"/>
      <c r="FW1229" s="29"/>
      <c r="FX1229" s="29"/>
      <c r="FY1229" s="29"/>
      <c r="FZ1229" s="32"/>
      <c r="GA1229" s="30"/>
      <c r="GB1229" s="31"/>
      <c r="GC1229" s="29"/>
      <c r="GD1229" s="29"/>
      <c r="GE1229" s="29"/>
      <c r="GF1229" s="29"/>
      <c r="GG1229" s="32"/>
      <c r="GH1229" s="30"/>
      <c r="GI1229" s="31"/>
      <c r="GJ1229" s="29"/>
      <c r="GK1229" s="29"/>
      <c r="GL1229" s="29"/>
      <c r="GM1229" s="29"/>
      <c r="GN1229" s="32"/>
      <c r="GO1229" s="30"/>
      <c r="GP1229" s="31"/>
      <c r="GQ1229" s="29"/>
      <c r="GR1229" s="29"/>
      <c r="GS1229" s="29"/>
      <c r="GT1229" s="29"/>
      <c r="GU1229" s="32"/>
      <c r="GV1229" s="30"/>
      <c r="GW1229" s="31"/>
      <c r="GX1229" s="29"/>
      <c r="GY1229" s="29"/>
      <c r="GZ1229" s="29"/>
      <c r="HA1229" s="29"/>
      <c r="HB1229" s="32"/>
      <c r="HC1229" s="30"/>
      <c r="HD1229" s="31"/>
      <c r="HE1229" s="29"/>
      <c r="HF1229" s="29"/>
      <c r="HG1229" s="29"/>
      <c r="HH1229" s="29"/>
      <c r="HI1229" s="32"/>
      <c r="HJ1229" s="30"/>
      <c r="HK1229" s="31"/>
      <c r="HL1229" s="29"/>
      <c r="HM1229" s="29"/>
      <c r="HN1229" s="29"/>
      <c r="HO1229" s="29"/>
      <c r="HP1229" s="32"/>
      <c r="HQ1229" s="30"/>
      <c r="HR1229" s="31"/>
      <c r="HS1229" s="29"/>
      <c r="HT1229" s="29"/>
      <c r="HU1229" s="29"/>
      <c r="HV1229" s="29"/>
      <c r="HW1229" s="32"/>
      <c r="HX1229" s="30"/>
      <c r="HY1229" s="31"/>
      <c r="HZ1229" s="29"/>
      <c r="IA1229" s="29"/>
      <c r="IB1229" s="29"/>
      <c r="IC1229" s="29"/>
      <c r="ID1229" s="32"/>
      <c r="IE1229" s="30"/>
      <c r="IF1229" s="31"/>
      <c r="IG1229" s="29"/>
      <c r="IH1229" s="29"/>
      <c r="II1229" s="29"/>
      <c r="IJ1229" s="29"/>
      <c r="IK1229" s="32"/>
      <c r="IL1229" s="30"/>
      <c r="IM1229" s="31"/>
      <c r="IN1229" s="29"/>
      <c r="IO1229" s="29"/>
      <c r="IP1229" s="29"/>
      <c r="IQ1229" s="29"/>
      <c r="IR1229" s="32"/>
      <c r="IS1229" s="30"/>
      <c r="IT1229" s="31"/>
      <c r="IU1229" s="29"/>
      <c r="IV1229" s="29"/>
    </row>
    <row r="1230" spans="1:256" hidden="1" outlineLevel="2" x14ac:dyDescent="0.25">
      <c r="A1230" s="30" t="s">
        <v>1816</v>
      </c>
      <c r="B1230" s="31">
        <v>37054</v>
      </c>
      <c r="C1230" s="29" t="s">
        <v>1775</v>
      </c>
      <c r="D1230" s="29" t="s">
        <v>1717</v>
      </c>
      <c r="E1230" s="29"/>
      <c r="F1230" s="29" t="s">
        <v>1721</v>
      </c>
      <c r="G1230" s="32">
        <v>0</v>
      </c>
      <c r="H1230" s="30"/>
      <c r="I1230" s="31"/>
      <c r="J1230" s="29"/>
      <c r="K1230" s="29"/>
      <c r="L1230" s="29"/>
      <c r="M1230" s="29"/>
      <c r="N1230" s="32"/>
      <c r="O1230" s="30"/>
      <c r="P1230" s="31"/>
      <c r="Q1230" s="29"/>
      <c r="R1230" s="29"/>
      <c r="S1230" s="29"/>
      <c r="T1230" s="29"/>
      <c r="U1230" s="32"/>
      <c r="V1230" s="30"/>
      <c r="W1230" s="31"/>
      <c r="X1230" s="29"/>
      <c r="Y1230" s="29"/>
      <c r="Z1230" s="29"/>
      <c r="AA1230" s="29"/>
      <c r="AB1230" s="32"/>
      <c r="AC1230" s="30"/>
      <c r="AD1230" s="31"/>
      <c r="AE1230" s="29"/>
      <c r="AF1230" s="29"/>
      <c r="AG1230" s="29"/>
      <c r="AH1230" s="29"/>
      <c r="AI1230" s="32"/>
      <c r="AJ1230" s="30"/>
      <c r="AK1230" s="31"/>
      <c r="AL1230" s="29"/>
      <c r="AM1230" s="29"/>
      <c r="AN1230" s="29"/>
      <c r="AO1230" s="29"/>
      <c r="AP1230" s="32"/>
      <c r="AQ1230" s="30"/>
      <c r="AR1230" s="31"/>
      <c r="AS1230" s="29"/>
      <c r="AT1230" s="29"/>
      <c r="AU1230" s="29"/>
      <c r="AV1230" s="29"/>
      <c r="AW1230" s="32"/>
      <c r="AX1230" s="30"/>
      <c r="AY1230" s="31"/>
      <c r="AZ1230" s="29"/>
      <c r="BA1230" s="29"/>
      <c r="BB1230" s="29"/>
      <c r="BC1230" s="29"/>
      <c r="BD1230" s="32"/>
      <c r="BE1230" s="30"/>
      <c r="BF1230" s="31"/>
      <c r="BG1230" s="29"/>
      <c r="BH1230" s="29"/>
      <c r="BI1230" s="29"/>
      <c r="BJ1230" s="29"/>
      <c r="BK1230" s="32"/>
      <c r="BL1230" s="30"/>
      <c r="BM1230" s="31"/>
      <c r="BN1230" s="29"/>
      <c r="BO1230" s="29"/>
      <c r="BP1230" s="29"/>
      <c r="BQ1230" s="29"/>
      <c r="BR1230" s="32"/>
      <c r="BS1230" s="30"/>
      <c r="BT1230" s="31"/>
      <c r="BU1230" s="29"/>
      <c r="BV1230" s="29"/>
      <c r="BW1230" s="29"/>
      <c r="BX1230" s="29"/>
      <c r="BY1230" s="32"/>
      <c r="BZ1230" s="30"/>
      <c r="CA1230" s="31"/>
      <c r="CB1230" s="29"/>
      <c r="CC1230" s="29"/>
      <c r="CD1230" s="29"/>
      <c r="CE1230" s="29"/>
      <c r="CF1230" s="32"/>
      <c r="CG1230" s="30"/>
      <c r="CH1230" s="31"/>
      <c r="CI1230" s="29"/>
      <c r="CJ1230" s="29"/>
      <c r="CK1230" s="29"/>
      <c r="CL1230" s="29"/>
      <c r="CM1230" s="32"/>
      <c r="CN1230" s="30"/>
      <c r="CO1230" s="31"/>
      <c r="CP1230" s="29"/>
      <c r="CQ1230" s="29"/>
      <c r="CR1230" s="29"/>
      <c r="CS1230" s="29"/>
      <c r="CT1230" s="32"/>
      <c r="CU1230" s="30"/>
      <c r="CV1230" s="31"/>
      <c r="CW1230" s="29"/>
      <c r="CX1230" s="29"/>
      <c r="CY1230" s="29"/>
      <c r="CZ1230" s="29"/>
      <c r="DA1230" s="32"/>
      <c r="DB1230" s="30"/>
      <c r="DC1230" s="31"/>
      <c r="DD1230" s="29"/>
      <c r="DE1230" s="29"/>
      <c r="DF1230" s="29"/>
      <c r="DG1230" s="29"/>
      <c r="DH1230" s="32"/>
      <c r="DI1230" s="30"/>
      <c r="DJ1230" s="31"/>
      <c r="DK1230" s="29"/>
      <c r="DL1230" s="29"/>
      <c r="DM1230" s="29"/>
      <c r="DN1230" s="29"/>
      <c r="DO1230" s="32"/>
      <c r="DP1230" s="30"/>
      <c r="DQ1230" s="31"/>
      <c r="DR1230" s="29"/>
      <c r="DS1230" s="29"/>
      <c r="DT1230" s="29"/>
      <c r="DU1230" s="29"/>
      <c r="DV1230" s="32"/>
      <c r="DW1230" s="30"/>
      <c r="DX1230" s="31"/>
      <c r="DY1230" s="29"/>
      <c r="DZ1230" s="29"/>
      <c r="EA1230" s="29"/>
      <c r="EB1230" s="29"/>
      <c r="EC1230" s="32"/>
      <c r="ED1230" s="30"/>
      <c r="EE1230" s="31"/>
      <c r="EF1230" s="29"/>
      <c r="EG1230" s="29"/>
      <c r="EH1230" s="29"/>
      <c r="EI1230" s="29"/>
      <c r="EJ1230" s="32"/>
      <c r="EK1230" s="30"/>
      <c r="EL1230" s="31"/>
      <c r="EM1230" s="29"/>
      <c r="EN1230" s="29"/>
      <c r="EO1230" s="29"/>
      <c r="EP1230" s="29"/>
      <c r="EQ1230" s="32"/>
      <c r="ER1230" s="30"/>
      <c r="ES1230" s="31"/>
      <c r="ET1230" s="29"/>
      <c r="EU1230" s="29"/>
      <c r="EV1230" s="29"/>
      <c r="EW1230" s="29"/>
      <c r="EX1230" s="32"/>
      <c r="EY1230" s="30"/>
      <c r="EZ1230" s="31"/>
      <c r="FA1230" s="29"/>
      <c r="FB1230" s="29"/>
      <c r="FC1230" s="29"/>
      <c r="FD1230" s="29"/>
      <c r="FE1230" s="32"/>
      <c r="FF1230" s="30"/>
      <c r="FG1230" s="31"/>
      <c r="FH1230" s="29"/>
      <c r="FI1230" s="29"/>
      <c r="FJ1230" s="29"/>
      <c r="FK1230" s="29"/>
      <c r="FL1230" s="32"/>
      <c r="FM1230" s="30"/>
      <c r="FN1230" s="31"/>
      <c r="FO1230" s="29"/>
      <c r="FP1230" s="29"/>
      <c r="FQ1230" s="29"/>
      <c r="FR1230" s="29"/>
      <c r="FS1230" s="32"/>
      <c r="FT1230" s="30"/>
      <c r="FU1230" s="31"/>
      <c r="FV1230" s="29"/>
      <c r="FW1230" s="29"/>
      <c r="FX1230" s="29"/>
      <c r="FY1230" s="29"/>
      <c r="FZ1230" s="32"/>
      <c r="GA1230" s="30"/>
      <c r="GB1230" s="31"/>
      <c r="GC1230" s="29"/>
      <c r="GD1230" s="29"/>
      <c r="GE1230" s="29"/>
      <c r="GF1230" s="29"/>
      <c r="GG1230" s="32"/>
      <c r="GH1230" s="30"/>
      <c r="GI1230" s="31"/>
      <c r="GJ1230" s="29"/>
      <c r="GK1230" s="29"/>
      <c r="GL1230" s="29"/>
      <c r="GM1230" s="29"/>
      <c r="GN1230" s="32"/>
      <c r="GO1230" s="30"/>
      <c r="GP1230" s="31"/>
      <c r="GQ1230" s="29"/>
      <c r="GR1230" s="29"/>
      <c r="GS1230" s="29"/>
      <c r="GT1230" s="29"/>
      <c r="GU1230" s="32"/>
      <c r="GV1230" s="30"/>
      <c r="GW1230" s="31"/>
      <c r="GX1230" s="29"/>
      <c r="GY1230" s="29"/>
      <c r="GZ1230" s="29"/>
      <c r="HA1230" s="29"/>
      <c r="HB1230" s="32"/>
      <c r="HC1230" s="30"/>
      <c r="HD1230" s="31"/>
      <c r="HE1230" s="29"/>
      <c r="HF1230" s="29"/>
      <c r="HG1230" s="29"/>
      <c r="HH1230" s="29"/>
      <c r="HI1230" s="32"/>
      <c r="HJ1230" s="30"/>
      <c r="HK1230" s="31"/>
      <c r="HL1230" s="29"/>
      <c r="HM1230" s="29"/>
      <c r="HN1230" s="29"/>
      <c r="HO1230" s="29"/>
      <c r="HP1230" s="32"/>
      <c r="HQ1230" s="30"/>
      <c r="HR1230" s="31"/>
      <c r="HS1230" s="29"/>
      <c r="HT1230" s="29"/>
      <c r="HU1230" s="29"/>
      <c r="HV1230" s="29"/>
      <c r="HW1230" s="32"/>
      <c r="HX1230" s="30"/>
      <c r="HY1230" s="31"/>
      <c r="HZ1230" s="29"/>
      <c r="IA1230" s="29"/>
      <c r="IB1230" s="29"/>
      <c r="IC1230" s="29"/>
      <c r="ID1230" s="32"/>
      <c r="IE1230" s="30"/>
      <c r="IF1230" s="31"/>
      <c r="IG1230" s="29"/>
      <c r="IH1230" s="29"/>
      <c r="II1230" s="29"/>
      <c r="IJ1230" s="29"/>
      <c r="IK1230" s="32"/>
      <c r="IL1230" s="30"/>
      <c r="IM1230" s="31"/>
      <c r="IN1230" s="29"/>
      <c r="IO1230" s="29"/>
      <c r="IP1230" s="29"/>
      <c r="IQ1230" s="29"/>
      <c r="IR1230" s="32"/>
      <c r="IS1230" s="30"/>
      <c r="IT1230" s="31"/>
      <c r="IU1230" s="29"/>
      <c r="IV1230" s="29"/>
    </row>
    <row r="1231" spans="1:256" hidden="1" outlineLevel="2" x14ac:dyDescent="0.25">
      <c r="A1231" s="30" t="s">
        <v>1732</v>
      </c>
      <c r="B1231" s="31">
        <v>37055</v>
      </c>
      <c r="C1231" s="29" t="s">
        <v>1733</v>
      </c>
      <c r="D1231" s="29" t="s">
        <v>1717</v>
      </c>
      <c r="E1231" s="29"/>
      <c r="F1231" s="29" t="s">
        <v>1718</v>
      </c>
      <c r="G1231" s="32">
        <v>0</v>
      </c>
      <c r="H1231" s="30"/>
      <c r="I1231" s="31"/>
      <c r="J1231" s="29"/>
      <c r="K1231" s="29"/>
      <c r="L1231" s="29"/>
      <c r="M1231" s="29"/>
      <c r="N1231" s="32"/>
      <c r="O1231" s="30"/>
      <c r="P1231" s="31"/>
      <c r="Q1231" s="29"/>
      <c r="R1231" s="29"/>
      <c r="S1231" s="29"/>
      <c r="T1231" s="29"/>
      <c r="U1231" s="32"/>
      <c r="V1231" s="30"/>
      <c r="W1231" s="31"/>
      <c r="X1231" s="29"/>
      <c r="Y1231" s="29"/>
      <c r="Z1231" s="29"/>
      <c r="AA1231" s="29"/>
      <c r="AB1231" s="32"/>
      <c r="AC1231" s="30"/>
      <c r="AD1231" s="31"/>
      <c r="AE1231" s="29"/>
      <c r="AF1231" s="29"/>
      <c r="AG1231" s="29"/>
      <c r="AH1231" s="29"/>
      <c r="AI1231" s="32"/>
      <c r="AJ1231" s="30"/>
      <c r="AK1231" s="31"/>
      <c r="AL1231" s="29"/>
      <c r="AM1231" s="29"/>
      <c r="AN1231" s="29"/>
      <c r="AO1231" s="29"/>
      <c r="AP1231" s="32"/>
      <c r="AQ1231" s="30"/>
      <c r="AR1231" s="31"/>
      <c r="AS1231" s="29"/>
      <c r="AT1231" s="29"/>
      <c r="AU1231" s="29"/>
      <c r="AV1231" s="29"/>
      <c r="AW1231" s="32"/>
      <c r="AX1231" s="30"/>
      <c r="AY1231" s="31"/>
      <c r="AZ1231" s="29"/>
      <c r="BA1231" s="29"/>
      <c r="BB1231" s="29"/>
      <c r="BC1231" s="29"/>
      <c r="BD1231" s="32"/>
      <c r="BE1231" s="30"/>
      <c r="BF1231" s="31"/>
      <c r="BG1231" s="29"/>
      <c r="BH1231" s="29"/>
      <c r="BI1231" s="29"/>
      <c r="BJ1231" s="29"/>
      <c r="BK1231" s="32"/>
      <c r="BL1231" s="30"/>
      <c r="BM1231" s="31"/>
      <c r="BN1231" s="29"/>
      <c r="BO1231" s="29"/>
      <c r="BP1231" s="29"/>
      <c r="BQ1231" s="29"/>
      <c r="BR1231" s="32"/>
      <c r="BS1231" s="30"/>
      <c r="BT1231" s="31"/>
      <c r="BU1231" s="29"/>
      <c r="BV1231" s="29"/>
      <c r="BW1231" s="29"/>
      <c r="BX1231" s="29"/>
      <c r="BY1231" s="32"/>
      <c r="BZ1231" s="30"/>
      <c r="CA1231" s="31"/>
      <c r="CB1231" s="29"/>
      <c r="CC1231" s="29"/>
      <c r="CD1231" s="29"/>
      <c r="CE1231" s="29"/>
      <c r="CF1231" s="32"/>
      <c r="CG1231" s="30"/>
      <c r="CH1231" s="31"/>
      <c r="CI1231" s="29"/>
      <c r="CJ1231" s="29"/>
      <c r="CK1231" s="29"/>
      <c r="CL1231" s="29"/>
      <c r="CM1231" s="32"/>
      <c r="CN1231" s="30"/>
      <c r="CO1231" s="31"/>
      <c r="CP1231" s="29"/>
      <c r="CQ1231" s="29"/>
      <c r="CR1231" s="29"/>
      <c r="CS1231" s="29"/>
      <c r="CT1231" s="32"/>
      <c r="CU1231" s="30"/>
      <c r="CV1231" s="31"/>
      <c r="CW1231" s="29"/>
      <c r="CX1231" s="29"/>
      <c r="CY1231" s="29"/>
      <c r="CZ1231" s="29"/>
      <c r="DA1231" s="32"/>
      <c r="DB1231" s="30"/>
      <c r="DC1231" s="31"/>
      <c r="DD1231" s="29"/>
      <c r="DE1231" s="29"/>
      <c r="DF1231" s="29"/>
      <c r="DG1231" s="29"/>
      <c r="DH1231" s="32"/>
      <c r="DI1231" s="30"/>
      <c r="DJ1231" s="31"/>
      <c r="DK1231" s="29"/>
      <c r="DL1231" s="29"/>
      <c r="DM1231" s="29"/>
      <c r="DN1231" s="29"/>
      <c r="DO1231" s="32"/>
      <c r="DP1231" s="30"/>
      <c r="DQ1231" s="31"/>
      <c r="DR1231" s="29"/>
      <c r="DS1231" s="29"/>
      <c r="DT1231" s="29"/>
      <c r="DU1231" s="29"/>
      <c r="DV1231" s="32"/>
      <c r="DW1231" s="30"/>
      <c r="DX1231" s="31"/>
      <c r="DY1231" s="29"/>
      <c r="DZ1231" s="29"/>
      <c r="EA1231" s="29"/>
      <c r="EB1231" s="29"/>
      <c r="EC1231" s="32"/>
      <c r="ED1231" s="30"/>
      <c r="EE1231" s="31"/>
      <c r="EF1231" s="29"/>
      <c r="EG1231" s="29"/>
      <c r="EH1231" s="29"/>
      <c r="EI1231" s="29"/>
      <c r="EJ1231" s="32"/>
      <c r="EK1231" s="30"/>
      <c r="EL1231" s="31"/>
      <c r="EM1231" s="29"/>
      <c r="EN1231" s="29"/>
      <c r="EO1231" s="29"/>
      <c r="EP1231" s="29"/>
      <c r="EQ1231" s="32"/>
      <c r="ER1231" s="30"/>
      <c r="ES1231" s="31"/>
      <c r="ET1231" s="29"/>
      <c r="EU1231" s="29"/>
      <c r="EV1231" s="29"/>
      <c r="EW1231" s="29"/>
      <c r="EX1231" s="32"/>
      <c r="EY1231" s="30"/>
      <c r="EZ1231" s="31"/>
      <c r="FA1231" s="29"/>
      <c r="FB1231" s="29"/>
      <c r="FC1231" s="29"/>
      <c r="FD1231" s="29"/>
      <c r="FE1231" s="32"/>
      <c r="FF1231" s="30"/>
      <c r="FG1231" s="31"/>
      <c r="FH1231" s="29"/>
      <c r="FI1231" s="29"/>
      <c r="FJ1231" s="29"/>
      <c r="FK1231" s="29"/>
      <c r="FL1231" s="32"/>
      <c r="FM1231" s="30"/>
      <c r="FN1231" s="31"/>
      <c r="FO1231" s="29"/>
      <c r="FP1231" s="29"/>
      <c r="FQ1231" s="29"/>
      <c r="FR1231" s="29"/>
      <c r="FS1231" s="32"/>
      <c r="FT1231" s="30"/>
      <c r="FU1231" s="31"/>
      <c r="FV1231" s="29"/>
      <c r="FW1231" s="29"/>
      <c r="FX1231" s="29"/>
      <c r="FY1231" s="29"/>
      <c r="FZ1231" s="32"/>
      <c r="GA1231" s="30"/>
      <c r="GB1231" s="31"/>
      <c r="GC1231" s="29"/>
      <c r="GD1231" s="29"/>
      <c r="GE1231" s="29"/>
      <c r="GF1231" s="29"/>
      <c r="GG1231" s="32"/>
      <c r="GH1231" s="30"/>
      <c r="GI1231" s="31"/>
      <c r="GJ1231" s="29"/>
      <c r="GK1231" s="29"/>
      <c r="GL1231" s="29"/>
      <c r="GM1231" s="29"/>
      <c r="GN1231" s="32"/>
      <c r="GO1231" s="30"/>
      <c r="GP1231" s="31"/>
      <c r="GQ1231" s="29"/>
      <c r="GR1231" s="29"/>
      <c r="GS1231" s="29"/>
      <c r="GT1231" s="29"/>
      <c r="GU1231" s="32"/>
      <c r="GV1231" s="30"/>
      <c r="GW1231" s="31"/>
      <c r="GX1231" s="29"/>
      <c r="GY1231" s="29"/>
      <c r="GZ1231" s="29"/>
      <c r="HA1231" s="29"/>
      <c r="HB1231" s="32"/>
      <c r="HC1231" s="30"/>
      <c r="HD1231" s="31"/>
      <c r="HE1231" s="29"/>
      <c r="HF1231" s="29"/>
      <c r="HG1231" s="29"/>
      <c r="HH1231" s="29"/>
      <c r="HI1231" s="32"/>
      <c r="HJ1231" s="30"/>
      <c r="HK1231" s="31"/>
      <c r="HL1231" s="29"/>
      <c r="HM1231" s="29"/>
      <c r="HN1231" s="29"/>
      <c r="HO1231" s="29"/>
      <c r="HP1231" s="32"/>
      <c r="HQ1231" s="30"/>
      <c r="HR1231" s="31"/>
      <c r="HS1231" s="29"/>
      <c r="HT1231" s="29"/>
      <c r="HU1231" s="29"/>
      <c r="HV1231" s="29"/>
      <c r="HW1231" s="32"/>
      <c r="HX1231" s="30"/>
      <c r="HY1231" s="31"/>
      <c r="HZ1231" s="29"/>
      <c r="IA1231" s="29"/>
      <c r="IB1231" s="29"/>
      <c r="IC1231" s="29"/>
      <c r="ID1231" s="32"/>
      <c r="IE1231" s="30"/>
      <c r="IF1231" s="31"/>
      <c r="IG1231" s="29"/>
      <c r="IH1231" s="29"/>
      <c r="II1231" s="29"/>
      <c r="IJ1231" s="29"/>
      <c r="IK1231" s="32"/>
      <c r="IL1231" s="30"/>
      <c r="IM1231" s="31"/>
      <c r="IN1231" s="29"/>
      <c r="IO1231" s="29"/>
      <c r="IP1231" s="29"/>
      <c r="IQ1231" s="29"/>
      <c r="IR1231" s="32"/>
      <c r="IS1231" s="30"/>
      <c r="IT1231" s="31"/>
      <c r="IU1231" s="29"/>
      <c r="IV1231" s="29"/>
    </row>
    <row r="1232" spans="1:256" hidden="1" outlineLevel="2" x14ac:dyDescent="0.25">
      <c r="A1232" s="30" t="s">
        <v>1734</v>
      </c>
      <c r="B1232" s="31">
        <v>37055</v>
      </c>
      <c r="C1232" s="29" t="s">
        <v>1735</v>
      </c>
      <c r="D1232" s="29" t="s">
        <v>1717</v>
      </c>
      <c r="E1232" s="29"/>
      <c r="F1232" s="29" t="s">
        <v>1718</v>
      </c>
      <c r="G1232" s="32">
        <v>0</v>
      </c>
      <c r="H1232" s="30"/>
      <c r="I1232" s="31"/>
      <c r="J1232" s="29"/>
      <c r="K1232" s="29"/>
      <c r="L1232" s="29"/>
      <c r="M1232" s="29"/>
      <c r="N1232" s="32"/>
      <c r="O1232" s="30"/>
      <c r="P1232" s="31"/>
      <c r="Q1232" s="29"/>
      <c r="R1232" s="29"/>
      <c r="S1232" s="29"/>
      <c r="T1232" s="29"/>
      <c r="U1232" s="32"/>
      <c r="V1232" s="30"/>
      <c r="W1232" s="31"/>
      <c r="X1232" s="29"/>
      <c r="Y1232" s="29"/>
      <c r="Z1232" s="29"/>
      <c r="AA1232" s="29"/>
      <c r="AB1232" s="32"/>
      <c r="AC1232" s="30"/>
      <c r="AD1232" s="31"/>
      <c r="AE1232" s="29"/>
      <c r="AF1232" s="29"/>
      <c r="AG1232" s="29"/>
      <c r="AH1232" s="29"/>
      <c r="AI1232" s="32"/>
      <c r="AJ1232" s="30"/>
      <c r="AK1232" s="31"/>
      <c r="AL1232" s="29"/>
      <c r="AM1232" s="29"/>
      <c r="AN1232" s="29"/>
      <c r="AO1232" s="29"/>
      <c r="AP1232" s="32"/>
      <c r="AQ1232" s="30"/>
      <c r="AR1232" s="31"/>
      <c r="AS1232" s="29"/>
      <c r="AT1232" s="29"/>
      <c r="AU1232" s="29"/>
      <c r="AV1232" s="29"/>
      <c r="AW1232" s="32"/>
      <c r="AX1232" s="30"/>
      <c r="AY1232" s="31"/>
      <c r="AZ1232" s="29"/>
      <c r="BA1232" s="29"/>
      <c r="BB1232" s="29"/>
      <c r="BC1232" s="29"/>
      <c r="BD1232" s="32"/>
      <c r="BE1232" s="30"/>
      <c r="BF1232" s="31"/>
      <c r="BG1232" s="29"/>
      <c r="BH1232" s="29"/>
      <c r="BI1232" s="29"/>
      <c r="BJ1232" s="29"/>
      <c r="BK1232" s="32"/>
      <c r="BL1232" s="30"/>
      <c r="BM1232" s="31"/>
      <c r="BN1232" s="29"/>
      <c r="BO1232" s="29"/>
      <c r="BP1232" s="29"/>
      <c r="BQ1232" s="29"/>
      <c r="BR1232" s="32"/>
      <c r="BS1232" s="30"/>
      <c r="BT1232" s="31"/>
      <c r="BU1232" s="29"/>
      <c r="BV1232" s="29"/>
      <c r="BW1232" s="29"/>
      <c r="BX1232" s="29"/>
      <c r="BY1232" s="32"/>
      <c r="BZ1232" s="30"/>
      <c r="CA1232" s="31"/>
      <c r="CB1232" s="29"/>
      <c r="CC1232" s="29"/>
      <c r="CD1232" s="29"/>
      <c r="CE1232" s="29"/>
      <c r="CF1232" s="32"/>
      <c r="CG1232" s="30"/>
      <c r="CH1232" s="31"/>
      <c r="CI1232" s="29"/>
      <c r="CJ1232" s="29"/>
      <c r="CK1232" s="29"/>
      <c r="CL1232" s="29"/>
      <c r="CM1232" s="32"/>
      <c r="CN1232" s="30"/>
      <c r="CO1232" s="31"/>
      <c r="CP1232" s="29"/>
      <c r="CQ1232" s="29"/>
      <c r="CR1232" s="29"/>
      <c r="CS1232" s="29"/>
      <c r="CT1232" s="32"/>
      <c r="CU1232" s="30"/>
      <c r="CV1232" s="31"/>
      <c r="CW1232" s="29"/>
      <c r="CX1232" s="29"/>
      <c r="CY1232" s="29"/>
      <c r="CZ1232" s="29"/>
      <c r="DA1232" s="32"/>
      <c r="DB1232" s="30"/>
      <c r="DC1232" s="31"/>
      <c r="DD1232" s="29"/>
      <c r="DE1232" s="29"/>
      <c r="DF1232" s="29"/>
      <c r="DG1232" s="29"/>
      <c r="DH1232" s="32"/>
      <c r="DI1232" s="30"/>
      <c r="DJ1232" s="31"/>
      <c r="DK1232" s="29"/>
      <c r="DL1232" s="29"/>
      <c r="DM1232" s="29"/>
      <c r="DN1232" s="29"/>
      <c r="DO1232" s="32"/>
      <c r="DP1232" s="30"/>
      <c r="DQ1232" s="31"/>
      <c r="DR1232" s="29"/>
      <c r="DS1232" s="29"/>
      <c r="DT1232" s="29"/>
      <c r="DU1232" s="29"/>
      <c r="DV1232" s="32"/>
      <c r="DW1232" s="30"/>
      <c r="DX1232" s="31"/>
      <c r="DY1232" s="29"/>
      <c r="DZ1232" s="29"/>
      <c r="EA1232" s="29"/>
      <c r="EB1232" s="29"/>
      <c r="EC1232" s="32"/>
      <c r="ED1232" s="30"/>
      <c r="EE1232" s="31"/>
      <c r="EF1232" s="29"/>
      <c r="EG1232" s="29"/>
      <c r="EH1232" s="29"/>
      <c r="EI1232" s="29"/>
      <c r="EJ1232" s="32"/>
      <c r="EK1232" s="30"/>
      <c r="EL1232" s="31"/>
      <c r="EM1232" s="29"/>
      <c r="EN1232" s="29"/>
      <c r="EO1232" s="29"/>
      <c r="EP1232" s="29"/>
      <c r="EQ1232" s="32"/>
      <c r="ER1232" s="30"/>
      <c r="ES1232" s="31"/>
      <c r="ET1232" s="29"/>
      <c r="EU1232" s="29"/>
      <c r="EV1232" s="29"/>
      <c r="EW1232" s="29"/>
      <c r="EX1232" s="32"/>
      <c r="EY1232" s="30"/>
      <c r="EZ1232" s="31"/>
      <c r="FA1232" s="29"/>
      <c r="FB1232" s="29"/>
      <c r="FC1232" s="29"/>
      <c r="FD1232" s="29"/>
      <c r="FE1232" s="32"/>
      <c r="FF1232" s="30"/>
      <c r="FG1232" s="31"/>
      <c r="FH1232" s="29"/>
      <c r="FI1232" s="29"/>
      <c r="FJ1232" s="29"/>
      <c r="FK1232" s="29"/>
      <c r="FL1232" s="32"/>
      <c r="FM1232" s="30"/>
      <c r="FN1232" s="31"/>
      <c r="FO1232" s="29"/>
      <c r="FP1232" s="29"/>
      <c r="FQ1232" s="29"/>
      <c r="FR1232" s="29"/>
      <c r="FS1232" s="32"/>
      <c r="FT1232" s="30"/>
      <c r="FU1232" s="31"/>
      <c r="FV1232" s="29"/>
      <c r="FW1232" s="29"/>
      <c r="FX1232" s="29"/>
      <c r="FY1232" s="29"/>
      <c r="FZ1232" s="32"/>
      <c r="GA1232" s="30"/>
      <c r="GB1232" s="31"/>
      <c r="GC1232" s="29"/>
      <c r="GD1232" s="29"/>
      <c r="GE1232" s="29"/>
      <c r="GF1232" s="29"/>
      <c r="GG1232" s="32"/>
      <c r="GH1232" s="30"/>
      <c r="GI1232" s="31"/>
      <c r="GJ1232" s="29"/>
      <c r="GK1232" s="29"/>
      <c r="GL1232" s="29"/>
      <c r="GM1232" s="29"/>
      <c r="GN1232" s="32"/>
      <c r="GO1232" s="30"/>
      <c r="GP1232" s="31"/>
      <c r="GQ1232" s="29"/>
      <c r="GR1232" s="29"/>
      <c r="GS1232" s="29"/>
      <c r="GT1232" s="29"/>
      <c r="GU1232" s="32"/>
      <c r="GV1232" s="30"/>
      <c r="GW1232" s="31"/>
      <c r="GX1232" s="29"/>
      <c r="GY1232" s="29"/>
      <c r="GZ1232" s="29"/>
      <c r="HA1232" s="29"/>
      <c r="HB1232" s="32"/>
      <c r="HC1232" s="30"/>
      <c r="HD1232" s="31"/>
      <c r="HE1232" s="29"/>
      <c r="HF1232" s="29"/>
      <c r="HG1232" s="29"/>
      <c r="HH1232" s="29"/>
      <c r="HI1232" s="32"/>
      <c r="HJ1232" s="30"/>
      <c r="HK1232" s="31"/>
      <c r="HL1232" s="29"/>
      <c r="HM1232" s="29"/>
      <c r="HN1232" s="29"/>
      <c r="HO1232" s="29"/>
      <c r="HP1232" s="32"/>
      <c r="HQ1232" s="30"/>
      <c r="HR1232" s="31"/>
      <c r="HS1232" s="29"/>
      <c r="HT1232" s="29"/>
      <c r="HU1232" s="29"/>
      <c r="HV1232" s="29"/>
      <c r="HW1232" s="32"/>
      <c r="HX1232" s="30"/>
      <c r="HY1232" s="31"/>
      <c r="HZ1232" s="29"/>
      <c r="IA1232" s="29"/>
      <c r="IB1232" s="29"/>
      <c r="IC1232" s="29"/>
      <c r="ID1232" s="32"/>
      <c r="IE1232" s="30"/>
      <c r="IF1232" s="31"/>
      <c r="IG1232" s="29"/>
      <c r="IH1232" s="29"/>
      <c r="II1232" s="29"/>
      <c r="IJ1232" s="29"/>
      <c r="IK1232" s="32"/>
      <c r="IL1232" s="30"/>
      <c r="IM1232" s="31"/>
      <c r="IN1232" s="29"/>
      <c r="IO1232" s="29"/>
      <c r="IP1232" s="29"/>
      <c r="IQ1232" s="29"/>
      <c r="IR1232" s="32"/>
      <c r="IS1232" s="30"/>
      <c r="IT1232" s="31"/>
      <c r="IU1232" s="29"/>
      <c r="IV1232" s="29"/>
    </row>
    <row r="1233" spans="1:256" hidden="1" outlineLevel="2" x14ac:dyDescent="0.25">
      <c r="A1233" s="30" t="s">
        <v>1736</v>
      </c>
      <c r="B1233" s="31">
        <v>37055</v>
      </c>
      <c r="C1233" s="29" t="s">
        <v>1737</v>
      </c>
      <c r="D1233" s="29" t="s">
        <v>1717</v>
      </c>
      <c r="E1233" s="29"/>
      <c r="F1233" s="29" t="s">
        <v>1718</v>
      </c>
      <c r="G1233" s="32">
        <v>0</v>
      </c>
      <c r="H1233" s="30"/>
      <c r="I1233" s="31"/>
      <c r="J1233" s="29"/>
      <c r="K1233" s="29"/>
      <c r="L1233" s="29"/>
      <c r="M1233" s="29"/>
      <c r="N1233" s="32"/>
      <c r="O1233" s="30"/>
      <c r="P1233" s="31"/>
      <c r="Q1233" s="29"/>
      <c r="R1233" s="29"/>
      <c r="S1233" s="29"/>
      <c r="T1233" s="29"/>
      <c r="U1233" s="32"/>
      <c r="V1233" s="30"/>
      <c r="W1233" s="31"/>
      <c r="X1233" s="29"/>
      <c r="Y1233" s="29"/>
      <c r="Z1233" s="29"/>
      <c r="AA1233" s="29"/>
      <c r="AB1233" s="32"/>
      <c r="AC1233" s="30"/>
      <c r="AD1233" s="31"/>
      <c r="AE1233" s="29"/>
      <c r="AF1233" s="29"/>
      <c r="AG1233" s="29"/>
      <c r="AH1233" s="29"/>
      <c r="AI1233" s="32"/>
      <c r="AJ1233" s="30"/>
      <c r="AK1233" s="31"/>
      <c r="AL1233" s="29"/>
      <c r="AM1233" s="29"/>
      <c r="AN1233" s="29"/>
      <c r="AO1233" s="29"/>
      <c r="AP1233" s="32"/>
      <c r="AQ1233" s="30"/>
      <c r="AR1233" s="31"/>
      <c r="AS1233" s="29"/>
      <c r="AT1233" s="29"/>
      <c r="AU1233" s="29"/>
      <c r="AV1233" s="29"/>
      <c r="AW1233" s="32"/>
      <c r="AX1233" s="30"/>
      <c r="AY1233" s="31"/>
      <c r="AZ1233" s="29"/>
      <c r="BA1233" s="29"/>
      <c r="BB1233" s="29"/>
      <c r="BC1233" s="29"/>
      <c r="BD1233" s="32"/>
      <c r="BE1233" s="30"/>
      <c r="BF1233" s="31"/>
      <c r="BG1233" s="29"/>
      <c r="BH1233" s="29"/>
      <c r="BI1233" s="29"/>
      <c r="BJ1233" s="29"/>
      <c r="BK1233" s="32"/>
      <c r="BL1233" s="30"/>
      <c r="BM1233" s="31"/>
      <c r="BN1233" s="29"/>
      <c r="BO1233" s="29"/>
      <c r="BP1233" s="29"/>
      <c r="BQ1233" s="29"/>
      <c r="BR1233" s="32"/>
      <c r="BS1233" s="30"/>
      <c r="BT1233" s="31"/>
      <c r="BU1233" s="29"/>
      <c r="BV1233" s="29"/>
      <c r="BW1233" s="29"/>
      <c r="BX1233" s="29"/>
      <c r="BY1233" s="32"/>
      <c r="BZ1233" s="30"/>
      <c r="CA1233" s="31"/>
      <c r="CB1233" s="29"/>
      <c r="CC1233" s="29"/>
      <c r="CD1233" s="29"/>
      <c r="CE1233" s="29"/>
      <c r="CF1233" s="32"/>
      <c r="CG1233" s="30"/>
      <c r="CH1233" s="31"/>
      <c r="CI1233" s="29"/>
      <c r="CJ1233" s="29"/>
      <c r="CK1233" s="29"/>
      <c r="CL1233" s="29"/>
      <c r="CM1233" s="32"/>
      <c r="CN1233" s="30"/>
      <c r="CO1233" s="31"/>
      <c r="CP1233" s="29"/>
      <c r="CQ1233" s="29"/>
      <c r="CR1233" s="29"/>
      <c r="CS1233" s="29"/>
      <c r="CT1233" s="32"/>
      <c r="CU1233" s="30"/>
      <c r="CV1233" s="31"/>
      <c r="CW1233" s="29"/>
      <c r="CX1233" s="29"/>
      <c r="CY1233" s="29"/>
      <c r="CZ1233" s="29"/>
      <c r="DA1233" s="32"/>
      <c r="DB1233" s="30"/>
      <c r="DC1233" s="31"/>
      <c r="DD1233" s="29"/>
      <c r="DE1233" s="29"/>
      <c r="DF1233" s="29"/>
      <c r="DG1233" s="29"/>
      <c r="DH1233" s="32"/>
      <c r="DI1233" s="30"/>
      <c r="DJ1233" s="31"/>
      <c r="DK1233" s="29"/>
      <c r="DL1233" s="29"/>
      <c r="DM1233" s="29"/>
      <c r="DN1233" s="29"/>
      <c r="DO1233" s="32"/>
      <c r="DP1233" s="30"/>
      <c r="DQ1233" s="31"/>
      <c r="DR1233" s="29"/>
      <c r="DS1233" s="29"/>
      <c r="DT1233" s="29"/>
      <c r="DU1233" s="29"/>
      <c r="DV1233" s="32"/>
      <c r="DW1233" s="30"/>
      <c r="DX1233" s="31"/>
      <c r="DY1233" s="29"/>
      <c r="DZ1233" s="29"/>
      <c r="EA1233" s="29"/>
      <c r="EB1233" s="29"/>
      <c r="EC1233" s="32"/>
      <c r="ED1233" s="30"/>
      <c r="EE1233" s="31"/>
      <c r="EF1233" s="29"/>
      <c r="EG1233" s="29"/>
      <c r="EH1233" s="29"/>
      <c r="EI1233" s="29"/>
      <c r="EJ1233" s="32"/>
      <c r="EK1233" s="30"/>
      <c r="EL1233" s="31"/>
      <c r="EM1233" s="29"/>
      <c r="EN1233" s="29"/>
      <c r="EO1233" s="29"/>
      <c r="EP1233" s="29"/>
      <c r="EQ1233" s="32"/>
      <c r="ER1233" s="30"/>
      <c r="ES1233" s="31"/>
      <c r="ET1233" s="29"/>
      <c r="EU1233" s="29"/>
      <c r="EV1233" s="29"/>
      <c r="EW1233" s="29"/>
      <c r="EX1233" s="32"/>
      <c r="EY1233" s="30"/>
      <c r="EZ1233" s="31"/>
      <c r="FA1233" s="29"/>
      <c r="FB1233" s="29"/>
      <c r="FC1233" s="29"/>
      <c r="FD1233" s="29"/>
      <c r="FE1233" s="32"/>
      <c r="FF1233" s="30"/>
      <c r="FG1233" s="31"/>
      <c r="FH1233" s="29"/>
      <c r="FI1233" s="29"/>
      <c r="FJ1233" s="29"/>
      <c r="FK1233" s="29"/>
      <c r="FL1233" s="32"/>
      <c r="FM1233" s="30"/>
      <c r="FN1233" s="31"/>
      <c r="FO1233" s="29"/>
      <c r="FP1233" s="29"/>
      <c r="FQ1233" s="29"/>
      <c r="FR1233" s="29"/>
      <c r="FS1233" s="32"/>
      <c r="FT1233" s="30"/>
      <c r="FU1233" s="31"/>
      <c r="FV1233" s="29"/>
      <c r="FW1233" s="29"/>
      <c r="FX1233" s="29"/>
      <c r="FY1233" s="29"/>
      <c r="FZ1233" s="32"/>
      <c r="GA1233" s="30"/>
      <c r="GB1233" s="31"/>
      <c r="GC1233" s="29"/>
      <c r="GD1233" s="29"/>
      <c r="GE1233" s="29"/>
      <c r="GF1233" s="29"/>
      <c r="GG1233" s="32"/>
      <c r="GH1233" s="30"/>
      <c r="GI1233" s="31"/>
      <c r="GJ1233" s="29"/>
      <c r="GK1233" s="29"/>
      <c r="GL1233" s="29"/>
      <c r="GM1233" s="29"/>
      <c r="GN1233" s="32"/>
      <c r="GO1233" s="30"/>
      <c r="GP1233" s="31"/>
      <c r="GQ1233" s="29"/>
      <c r="GR1233" s="29"/>
      <c r="GS1233" s="29"/>
      <c r="GT1233" s="29"/>
      <c r="GU1233" s="32"/>
      <c r="GV1233" s="30"/>
      <c r="GW1233" s="31"/>
      <c r="GX1233" s="29"/>
      <c r="GY1233" s="29"/>
      <c r="GZ1233" s="29"/>
      <c r="HA1233" s="29"/>
      <c r="HB1233" s="32"/>
      <c r="HC1233" s="30"/>
      <c r="HD1233" s="31"/>
      <c r="HE1233" s="29"/>
      <c r="HF1233" s="29"/>
      <c r="HG1233" s="29"/>
      <c r="HH1233" s="29"/>
      <c r="HI1233" s="32"/>
      <c r="HJ1233" s="30"/>
      <c r="HK1233" s="31"/>
      <c r="HL1233" s="29"/>
      <c r="HM1233" s="29"/>
      <c r="HN1233" s="29"/>
      <c r="HO1233" s="29"/>
      <c r="HP1233" s="32"/>
      <c r="HQ1233" s="30"/>
      <c r="HR1233" s="31"/>
      <c r="HS1233" s="29"/>
      <c r="HT1233" s="29"/>
      <c r="HU1233" s="29"/>
      <c r="HV1233" s="29"/>
      <c r="HW1233" s="32"/>
      <c r="HX1233" s="30"/>
      <c r="HY1233" s="31"/>
      <c r="HZ1233" s="29"/>
      <c r="IA1233" s="29"/>
      <c r="IB1233" s="29"/>
      <c r="IC1233" s="29"/>
      <c r="ID1233" s="32"/>
      <c r="IE1233" s="30"/>
      <c r="IF1233" s="31"/>
      <c r="IG1233" s="29"/>
      <c r="IH1233" s="29"/>
      <c r="II1233" s="29"/>
      <c r="IJ1233" s="29"/>
      <c r="IK1233" s="32"/>
      <c r="IL1233" s="30"/>
      <c r="IM1233" s="31"/>
      <c r="IN1233" s="29"/>
      <c r="IO1233" s="29"/>
      <c r="IP1233" s="29"/>
      <c r="IQ1233" s="29"/>
      <c r="IR1233" s="32"/>
      <c r="IS1233" s="30"/>
      <c r="IT1233" s="31"/>
      <c r="IU1233" s="29"/>
      <c r="IV1233" s="29"/>
    </row>
    <row r="1234" spans="1:256" hidden="1" outlineLevel="2" x14ac:dyDescent="0.25">
      <c r="A1234" s="30">
        <v>851515</v>
      </c>
      <c r="B1234" s="31">
        <v>37055</v>
      </c>
      <c r="C1234" s="29" t="s">
        <v>1817</v>
      </c>
      <c r="D1234" s="29" t="s">
        <v>1717</v>
      </c>
      <c r="E1234" s="29"/>
      <c r="F1234" s="29" t="s">
        <v>1814</v>
      </c>
      <c r="G1234" s="32">
        <v>240</v>
      </c>
      <c r="H1234" s="30"/>
      <c r="I1234" s="31"/>
      <c r="J1234" s="29"/>
      <c r="K1234" s="29"/>
      <c r="L1234" s="29"/>
      <c r="M1234" s="29"/>
      <c r="N1234" s="32"/>
      <c r="O1234" s="30"/>
      <c r="P1234" s="31"/>
      <c r="Q1234" s="29"/>
      <c r="R1234" s="29"/>
      <c r="S1234" s="29"/>
      <c r="T1234" s="29"/>
      <c r="U1234" s="32"/>
      <c r="V1234" s="30"/>
      <c r="W1234" s="31"/>
      <c r="X1234" s="29"/>
      <c r="Y1234" s="29"/>
      <c r="Z1234" s="29"/>
      <c r="AA1234" s="29"/>
      <c r="AB1234" s="32"/>
      <c r="AC1234" s="30"/>
      <c r="AD1234" s="31"/>
      <c r="AE1234" s="29"/>
      <c r="AF1234" s="29"/>
      <c r="AG1234" s="29"/>
      <c r="AH1234" s="29"/>
      <c r="AI1234" s="32"/>
      <c r="AJ1234" s="30"/>
      <c r="AK1234" s="31"/>
      <c r="AL1234" s="29"/>
      <c r="AM1234" s="29"/>
      <c r="AN1234" s="29"/>
      <c r="AO1234" s="29"/>
      <c r="AP1234" s="32"/>
      <c r="AQ1234" s="30"/>
      <c r="AR1234" s="31"/>
      <c r="AS1234" s="29"/>
      <c r="AT1234" s="29"/>
      <c r="AU1234" s="29"/>
      <c r="AV1234" s="29"/>
      <c r="AW1234" s="32"/>
      <c r="AX1234" s="30"/>
      <c r="AY1234" s="31"/>
      <c r="AZ1234" s="29"/>
      <c r="BA1234" s="29"/>
      <c r="BB1234" s="29"/>
      <c r="BC1234" s="29"/>
      <c r="BD1234" s="32"/>
      <c r="BE1234" s="30"/>
      <c r="BF1234" s="31"/>
      <c r="BG1234" s="29"/>
      <c r="BH1234" s="29"/>
      <c r="BI1234" s="29"/>
      <c r="BJ1234" s="29"/>
      <c r="BK1234" s="32"/>
      <c r="BL1234" s="30"/>
      <c r="BM1234" s="31"/>
      <c r="BN1234" s="29"/>
      <c r="BO1234" s="29"/>
      <c r="BP1234" s="29"/>
      <c r="BQ1234" s="29"/>
      <c r="BR1234" s="32"/>
      <c r="BS1234" s="30"/>
      <c r="BT1234" s="31"/>
      <c r="BU1234" s="29"/>
      <c r="BV1234" s="29"/>
      <c r="BW1234" s="29"/>
      <c r="BX1234" s="29"/>
      <c r="BY1234" s="32"/>
      <c r="BZ1234" s="30"/>
      <c r="CA1234" s="31"/>
      <c r="CB1234" s="29"/>
      <c r="CC1234" s="29"/>
      <c r="CD1234" s="29"/>
      <c r="CE1234" s="29"/>
      <c r="CF1234" s="32"/>
      <c r="CG1234" s="30"/>
      <c r="CH1234" s="31"/>
      <c r="CI1234" s="29"/>
      <c r="CJ1234" s="29"/>
      <c r="CK1234" s="29"/>
      <c r="CL1234" s="29"/>
      <c r="CM1234" s="32"/>
      <c r="CN1234" s="30"/>
      <c r="CO1234" s="31"/>
      <c r="CP1234" s="29"/>
      <c r="CQ1234" s="29"/>
      <c r="CR1234" s="29"/>
      <c r="CS1234" s="29"/>
      <c r="CT1234" s="32"/>
      <c r="CU1234" s="30"/>
      <c r="CV1234" s="31"/>
      <c r="CW1234" s="29"/>
      <c r="CX1234" s="29"/>
      <c r="CY1234" s="29"/>
      <c r="CZ1234" s="29"/>
      <c r="DA1234" s="32"/>
      <c r="DB1234" s="30"/>
      <c r="DC1234" s="31"/>
      <c r="DD1234" s="29"/>
      <c r="DE1234" s="29"/>
      <c r="DF1234" s="29"/>
      <c r="DG1234" s="29"/>
      <c r="DH1234" s="32"/>
      <c r="DI1234" s="30"/>
      <c r="DJ1234" s="31"/>
      <c r="DK1234" s="29"/>
      <c r="DL1234" s="29"/>
      <c r="DM1234" s="29"/>
      <c r="DN1234" s="29"/>
      <c r="DO1234" s="32"/>
      <c r="DP1234" s="30"/>
      <c r="DQ1234" s="31"/>
      <c r="DR1234" s="29"/>
      <c r="DS1234" s="29"/>
      <c r="DT1234" s="29"/>
      <c r="DU1234" s="29"/>
      <c r="DV1234" s="32"/>
      <c r="DW1234" s="30"/>
      <c r="DX1234" s="31"/>
      <c r="DY1234" s="29"/>
      <c r="DZ1234" s="29"/>
      <c r="EA1234" s="29"/>
      <c r="EB1234" s="29"/>
      <c r="EC1234" s="32"/>
      <c r="ED1234" s="30"/>
      <c r="EE1234" s="31"/>
      <c r="EF1234" s="29"/>
      <c r="EG1234" s="29"/>
      <c r="EH1234" s="29"/>
      <c r="EI1234" s="29"/>
      <c r="EJ1234" s="32"/>
      <c r="EK1234" s="30"/>
      <c r="EL1234" s="31"/>
      <c r="EM1234" s="29"/>
      <c r="EN1234" s="29"/>
      <c r="EO1234" s="29"/>
      <c r="EP1234" s="29"/>
      <c r="EQ1234" s="32"/>
      <c r="ER1234" s="30"/>
      <c r="ES1234" s="31"/>
      <c r="ET1234" s="29"/>
      <c r="EU1234" s="29"/>
      <c r="EV1234" s="29"/>
      <c r="EW1234" s="29"/>
      <c r="EX1234" s="32"/>
      <c r="EY1234" s="30"/>
      <c r="EZ1234" s="31"/>
      <c r="FA1234" s="29"/>
      <c r="FB1234" s="29"/>
      <c r="FC1234" s="29"/>
      <c r="FD1234" s="29"/>
      <c r="FE1234" s="32"/>
      <c r="FF1234" s="30"/>
      <c r="FG1234" s="31"/>
      <c r="FH1234" s="29"/>
      <c r="FI1234" s="29"/>
      <c r="FJ1234" s="29"/>
      <c r="FK1234" s="29"/>
      <c r="FL1234" s="32"/>
      <c r="FM1234" s="30"/>
      <c r="FN1234" s="31"/>
      <c r="FO1234" s="29"/>
      <c r="FP1234" s="29"/>
      <c r="FQ1234" s="29"/>
      <c r="FR1234" s="29"/>
      <c r="FS1234" s="32"/>
      <c r="FT1234" s="30"/>
      <c r="FU1234" s="31"/>
      <c r="FV1234" s="29"/>
      <c r="FW1234" s="29"/>
      <c r="FX1234" s="29"/>
      <c r="FY1234" s="29"/>
      <c r="FZ1234" s="32"/>
      <c r="GA1234" s="30"/>
      <c r="GB1234" s="31"/>
      <c r="GC1234" s="29"/>
      <c r="GD1234" s="29"/>
      <c r="GE1234" s="29"/>
      <c r="GF1234" s="29"/>
      <c r="GG1234" s="32"/>
      <c r="GH1234" s="30"/>
      <c r="GI1234" s="31"/>
      <c r="GJ1234" s="29"/>
      <c r="GK1234" s="29"/>
      <c r="GL1234" s="29"/>
      <c r="GM1234" s="29"/>
      <c r="GN1234" s="32"/>
      <c r="GO1234" s="30"/>
      <c r="GP1234" s="31"/>
      <c r="GQ1234" s="29"/>
      <c r="GR1234" s="29"/>
      <c r="GS1234" s="29"/>
      <c r="GT1234" s="29"/>
      <c r="GU1234" s="32"/>
      <c r="GV1234" s="30"/>
      <c r="GW1234" s="31"/>
      <c r="GX1234" s="29"/>
      <c r="GY1234" s="29"/>
      <c r="GZ1234" s="29"/>
      <c r="HA1234" s="29"/>
      <c r="HB1234" s="32"/>
      <c r="HC1234" s="30"/>
      <c r="HD1234" s="31"/>
      <c r="HE1234" s="29"/>
      <c r="HF1234" s="29"/>
      <c r="HG1234" s="29"/>
      <c r="HH1234" s="29"/>
      <c r="HI1234" s="32"/>
      <c r="HJ1234" s="30"/>
      <c r="HK1234" s="31"/>
      <c r="HL1234" s="29"/>
      <c r="HM1234" s="29"/>
      <c r="HN1234" s="29"/>
      <c r="HO1234" s="29"/>
      <c r="HP1234" s="32"/>
      <c r="HQ1234" s="30"/>
      <c r="HR1234" s="31"/>
      <c r="HS1234" s="29"/>
      <c r="HT1234" s="29"/>
      <c r="HU1234" s="29"/>
      <c r="HV1234" s="29"/>
      <c r="HW1234" s="32"/>
      <c r="HX1234" s="30"/>
      <c r="HY1234" s="31"/>
      <c r="HZ1234" s="29"/>
      <c r="IA1234" s="29"/>
      <c r="IB1234" s="29"/>
      <c r="IC1234" s="29"/>
      <c r="ID1234" s="32"/>
      <c r="IE1234" s="30"/>
      <c r="IF1234" s="31"/>
      <c r="IG1234" s="29"/>
      <c r="IH1234" s="29"/>
      <c r="II1234" s="29"/>
      <c r="IJ1234" s="29"/>
      <c r="IK1234" s="32"/>
      <c r="IL1234" s="30"/>
      <c r="IM1234" s="31"/>
      <c r="IN1234" s="29"/>
      <c r="IO1234" s="29"/>
      <c r="IP1234" s="29"/>
      <c r="IQ1234" s="29"/>
      <c r="IR1234" s="32"/>
      <c r="IS1234" s="30"/>
      <c r="IT1234" s="31"/>
      <c r="IU1234" s="29"/>
      <c r="IV1234" s="29"/>
    </row>
    <row r="1235" spans="1:256" hidden="1" outlineLevel="2" x14ac:dyDescent="0.25">
      <c r="A1235" s="30" t="s">
        <v>1732</v>
      </c>
      <c r="B1235" s="31">
        <v>37055</v>
      </c>
      <c r="C1235" s="29" t="s">
        <v>1778</v>
      </c>
      <c r="D1235" s="29" t="s">
        <v>1717</v>
      </c>
      <c r="E1235" s="29"/>
      <c r="F1235" s="29" t="s">
        <v>1718</v>
      </c>
      <c r="G1235" s="32">
        <v>2211</v>
      </c>
      <c r="H1235" s="30"/>
      <c r="I1235" s="31"/>
      <c r="J1235" s="29"/>
      <c r="K1235" s="29"/>
      <c r="L1235" s="29"/>
      <c r="M1235" s="29"/>
      <c r="N1235" s="32"/>
      <c r="O1235" s="30"/>
      <c r="P1235" s="31"/>
      <c r="Q1235" s="29"/>
      <c r="R1235" s="29"/>
      <c r="S1235" s="29"/>
      <c r="T1235" s="29"/>
      <c r="U1235" s="32"/>
      <c r="V1235" s="30"/>
      <c r="W1235" s="31"/>
      <c r="X1235" s="29"/>
      <c r="Y1235" s="29"/>
      <c r="Z1235" s="29"/>
      <c r="AA1235" s="29"/>
      <c r="AB1235" s="32"/>
      <c r="AC1235" s="30"/>
      <c r="AD1235" s="31"/>
      <c r="AE1235" s="29"/>
      <c r="AF1235" s="29"/>
      <c r="AG1235" s="29"/>
      <c r="AH1235" s="29"/>
      <c r="AI1235" s="32"/>
      <c r="AJ1235" s="30"/>
      <c r="AK1235" s="31"/>
      <c r="AL1235" s="29"/>
      <c r="AM1235" s="29"/>
      <c r="AN1235" s="29"/>
      <c r="AO1235" s="29"/>
      <c r="AP1235" s="32"/>
      <c r="AQ1235" s="30"/>
      <c r="AR1235" s="31"/>
      <c r="AS1235" s="29"/>
      <c r="AT1235" s="29"/>
      <c r="AU1235" s="29"/>
      <c r="AV1235" s="29"/>
      <c r="AW1235" s="32"/>
      <c r="AX1235" s="30"/>
      <c r="AY1235" s="31"/>
      <c r="AZ1235" s="29"/>
      <c r="BA1235" s="29"/>
      <c r="BB1235" s="29"/>
      <c r="BC1235" s="29"/>
      <c r="BD1235" s="32"/>
      <c r="BE1235" s="30"/>
      <c r="BF1235" s="31"/>
      <c r="BG1235" s="29"/>
      <c r="BH1235" s="29"/>
      <c r="BI1235" s="29"/>
      <c r="BJ1235" s="29"/>
      <c r="BK1235" s="32"/>
      <c r="BL1235" s="30"/>
      <c r="BM1235" s="31"/>
      <c r="BN1235" s="29"/>
      <c r="BO1235" s="29"/>
      <c r="BP1235" s="29"/>
      <c r="BQ1235" s="29"/>
      <c r="BR1235" s="32"/>
      <c r="BS1235" s="30"/>
      <c r="BT1235" s="31"/>
      <c r="BU1235" s="29"/>
      <c r="BV1235" s="29"/>
      <c r="BW1235" s="29"/>
      <c r="BX1235" s="29"/>
      <c r="BY1235" s="32"/>
      <c r="BZ1235" s="30"/>
      <c r="CA1235" s="31"/>
      <c r="CB1235" s="29"/>
      <c r="CC1235" s="29"/>
      <c r="CD1235" s="29"/>
      <c r="CE1235" s="29"/>
      <c r="CF1235" s="32"/>
      <c r="CG1235" s="30"/>
      <c r="CH1235" s="31"/>
      <c r="CI1235" s="29"/>
      <c r="CJ1235" s="29"/>
      <c r="CK1235" s="29"/>
      <c r="CL1235" s="29"/>
      <c r="CM1235" s="32"/>
      <c r="CN1235" s="30"/>
      <c r="CO1235" s="31"/>
      <c r="CP1235" s="29"/>
      <c r="CQ1235" s="29"/>
      <c r="CR1235" s="29"/>
      <c r="CS1235" s="29"/>
      <c r="CT1235" s="32"/>
      <c r="CU1235" s="30"/>
      <c r="CV1235" s="31"/>
      <c r="CW1235" s="29"/>
      <c r="CX1235" s="29"/>
      <c r="CY1235" s="29"/>
      <c r="CZ1235" s="29"/>
      <c r="DA1235" s="32"/>
      <c r="DB1235" s="30"/>
      <c r="DC1235" s="31"/>
      <c r="DD1235" s="29"/>
      <c r="DE1235" s="29"/>
      <c r="DF1235" s="29"/>
      <c r="DG1235" s="29"/>
      <c r="DH1235" s="32"/>
      <c r="DI1235" s="30"/>
      <c r="DJ1235" s="31"/>
      <c r="DK1235" s="29"/>
      <c r="DL1235" s="29"/>
      <c r="DM1235" s="29"/>
      <c r="DN1235" s="29"/>
      <c r="DO1235" s="32"/>
      <c r="DP1235" s="30"/>
      <c r="DQ1235" s="31"/>
      <c r="DR1235" s="29"/>
      <c r="DS1235" s="29"/>
      <c r="DT1235" s="29"/>
      <c r="DU1235" s="29"/>
      <c r="DV1235" s="32"/>
      <c r="DW1235" s="30"/>
      <c r="DX1235" s="31"/>
      <c r="DY1235" s="29"/>
      <c r="DZ1235" s="29"/>
      <c r="EA1235" s="29"/>
      <c r="EB1235" s="29"/>
      <c r="EC1235" s="32"/>
      <c r="ED1235" s="30"/>
      <c r="EE1235" s="31"/>
      <c r="EF1235" s="29"/>
      <c r="EG1235" s="29"/>
      <c r="EH1235" s="29"/>
      <c r="EI1235" s="29"/>
      <c r="EJ1235" s="32"/>
      <c r="EK1235" s="30"/>
      <c r="EL1235" s="31"/>
      <c r="EM1235" s="29"/>
      <c r="EN1235" s="29"/>
      <c r="EO1235" s="29"/>
      <c r="EP1235" s="29"/>
      <c r="EQ1235" s="32"/>
      <c r="ER1235" s="30"/>
      <c r="ES1235" s="31"/>
      <c r="ET1235" s="29"/>
      <c r="EU1235" s="29"/>
      <c r="EV1235" s="29"/>
      <c r="EW1235" s="29"/>
      <c r="EX1235" s="32"/>
      <c r="EY1235" s="30"/>
      <c r="EZ1235" s="31"/>
      <c r="FA1235" s="29"/>
      <c r="FB1235" s="29"/>
      <c r="FC1235" s="29"/>
      <c r="FD1235" s="29"/>
      <c r="FE1235" s="32"/>
      <c r="FF1235" s="30"/>
      <c r="FG1235" s="31"/>
      <c r="FH1235" s="29"/>
      <c r="FI1235" s="29"/>
      <c r="FJ1235" s="29"/>
      <c r="FK1235" s="29"/>
      <c r="FL1235" s="32"/>
      <c r="FM1235" s="30"/>
      <c r="FN1235" s="31"/>
      <c r="FO1235" s="29"/>
      <c r="FP1235" s="29"/>
      <c r="FQ1235" s="29"/>
      <c r="FR1235" s="29"/>
      <c r="FS1235" s="32"/>
      <c r="FT1235" s="30"/>
      <c r="FU1235" s="31"/>
      <c r="FV1235" s="29"/>
      <c r="FW1235" s="29"/>
      <c r="FX1235" s="29"/>
      <c r="FY1235" s="29"/>
      <c r="FZ1235" s="32"/>
      <c r="GA1235" s="30"/>
      <c r="GB1235" s="31"/>
      <c r="GC1235" s="29"/>
      <c r="GD1235" s="29"/>
      <c r="GE1235" s="29"/>
      <c r="GF1235" s="29"/>
      <c r="GG1235" s="32"/>
      <c r="GH1235" s="30"/>
      <c r="GI1235" s="31"/>
      <c r="GJ1235" s="29"/>
      <c r="GK1235" s="29"/>
      <c r="GL1235" s="29"/>
      <c r="GM1235" s="29"/>
      <c r="GN1235" s="32"/>
      <c r="GO1235" s="30"/>
      <c r="GP1235" s="31"/>
      <c r="GQ1235" s="29"/>
      <c r="GR1235" s="29"/>
      <c r="GS1235" s="29"/>
      <c r="GT1235" s="29"/>
      <c r="GU1235" s="32"/>
      <c r="GV1235" s="30"/>
      <c r="GW1235" s="31"/>
      <c r="GX1235" s="29"/>
      <c r="GY1235" s="29"/>
      <c r="GZ1235" s="29"/>
      <c r="HA1235" s="29"/>
      <c r="HB1235" s="32"/>
      <c r="HC1235" s="30"/>
      <c r="HD1235" s="31"/>
      <c r="HE1235" s="29"/>
      <c r="HF1235" s="29"/>
      <c r="HG1235" s="29"/>
      <c r="HH1235" s="29"/>
      <c r="HI1235" s="32"/>
      <c r="HJ1235" s="30"/>
      <c r="HK1235" s="31"/>
      <c r="HL1235" s="29"/>
      <c r="HM1235" s="29"/>
      <c r="HN1235" s="29"/>
      <c r="HO1235" s="29"/>
      <c r="HP1235" s="32"/>
      <c r="HQ1235" s="30"/>
      <c r="HR1235" s="31"/>
      <c r="HS1235" s="29"/>
      <c r="HT1235" s="29"/>
      <c r="HU1235" s="29"/>
      <c r="HV1235" s="29"/>
      <c r="HW1235" s="32"/>
      <c r="HX1235" s="30"/>
      <c r="HY1235" s="31"/>
      <c r="HZ1235" s="29"/>
      <c r="IA1235" s="29"/>
      <c r="IB1235" s="29"/>
      <c r="IC1235" s="29"/>
      <c r="ID1235" s="32"/>
      <c r="IE1235" s="30"/>
      <c r="IF1235" s="31"/>
      <c r="IG1235" s="29"/>
      <c r="IH1235" s="29"/>
      <c r="II1235" s="29"/>
      <c r="IJ1235" s="29"/>
      <c r="IK1235" s="32"/>
      <c r="IL1235" s="30"/>
      <c r="IM1235" s="31"/>
      <c r="IN1235" s="29"/>
      <c r="IO1235" s="29"/>
      <c r="IP1235" s="29"/>
      <c r="IQ1235" s="29"/>
      <c r="IR1235" s="32"/>
      <c r="IS1235" s="30"/>
      <c r="IT1235" s="31"/>
      <c r="IU1235" s="29"/>
      <c r="IV1235" s="29"/>
    </row>
    <row r="1236" spans="1:256" hidden="1" outlineLevel="2" x14ac:dyDescent="0.25">
      <c r="A1236" s="30" t="s">
        <v>1734</v>
      </c>
      <c r="B1236" s="31">
        <v>37055</v>
      </c>
      <c r="C1236" s="29" t="s">
        <v>1735</v>
      </c>
      <c r="D1236" s="29" t="s">
        <v>1717</v>
      </c>
      <c r="E1236" s="29"/>
      <c r="F1236" s="29" t="s">
        <v>1718</v>
      </c>
      <c r="G1236" s="32">
        <v>805</v>
      </c>
      <c r="H1236" s="30"/>
      <c r="I1236" s="31"/>
      <c r="J1236" s="29"/>
      <c r="K1236" s="29"/>
      <c r="L1236" s="29"/>
      <c r="M1236" s="29"/>
      <c r="N1236" s="32"/>
      <c r="O1236" s="30"/>
      <c r="P1236" s="31"/>
      <c r="Q1236" s="29"/>
      <c r="R1236" s="29"/>
      <c r="S1236" s="29"/>
      <c r="T1236" s="29"/>
      <c r="U1236" s="32"/>
      <c r="V1236" s="30"/>
      <c r="W1236" s="31"/>
      <c r="X1236" s="29"/>
      <c r="Y1236" s="29"/>
      <c r="Z1236" s="29"/>
      <c r="AA1236" s="29"/>
      <c r="AB1236" s="32"/>
      <c r="AC1236" s="30"/>
      <c r="AD1236" s="31"/>
      <c r="AE1236" s="29"/>
      <c r="AF1236" s="29"/>
      <c r="AG1236" s="29"/>
      <c r="AH1236" s="29"/>
      <c r="AI1236" s="32"/>
      <c r="AJ1236" s="30"/>
      <c r="AK1236" s="31"/>
      <c r="AL1236" s="29"/>
      <c r="AM1236" s="29"/>
      <c r="AN1236" s="29"/>
      <c r="AO1236" s="29"/>
      <c r="AP1236" s="32"/>
      <c r="AQ1236" s="30"/>
      <c r="AR1236" s="31"/>
      <c r="AS1236" s="29"/>
      <c r="AT1236" s="29"/>
      <c r="AU1236" s="29"/>
      <c r="AV1236" s="29"/>
      <c r="AW1236" s="32"/>
      <c r="AX1236" s="30"/>
      <c r="AY1236" s="31"/>
      <c r="AZ1236" s="29"/>
      <c r="BA1236" s="29"/>
      <c r="BB1236" s="29"/>
      <c r="BC1236" s="29"/>
      <c r="BD1236" s="32"/>
      <c r="BE1236" s="30"/>
      <c r="BF1236" s="31"/>
      <c r="BG1236" s="29"/>
      <c r="BH1236" s="29"/>
      <c r="BI1236" s="29"/>
      <c r="BJ1236" s="29"/>
      <c r="BK1236" s="32"/>
      <c r="BL1236" s="30"/>
      <c r="BM1236" s="31"/>
      <c r="BN1236" s="29"/>
      <c r="BO1236" s="29"/>
      <c r="BP1236" s="29"/>
      <c r="BQ1236" s="29"/>
      <c r="BR1236" s="32"/>
      <c r="BS1236" s="30"/>
      <c r="BT1236" s="31"/>
      <c r="BU1236" s="29"/>
      <c r="BV1236" s="29"/>
      <c r="BW1236" s="29"/>
      <c r="BX1236" s="29"/>
      <c r="BY1236" s="32"/>
      <c r="BZ1236" s="30"/>
      <c r="CA1236" s="31"/>
      <c r="CB1236" s="29"/>
      <c r="CC1236" s="29"/>
      <c r="CD1236" s="29"/>
      <c r="CE1236" s="29"/>
      <c r="CF1236" s="32"/>
      <c r="CG1236" s="30"/>
      <c r="CH1236" s="31"/>
      <c r="CI1236" s="29"/>
      <c r="CJ1236" s="29"/>
      <c r="CK1236" s="29"/>
      <c r="CL1236" s="29"/>
      <c r="CM1236" s="32"/>
      <c r="CN1236" s="30"/>
      <c r="CO1236" s="31"/>
      <c r="CP1236" s="29"/>
      <c r="CQ1236" s="29"/>
      <c r="CR1236" s="29"/>
      <c r="CS1236" s="29"/>
      <c r="CT1236" s="32"/>
      <c r="CU1236" s="30"/>
      <c r="CV1236" s="31"/>
      <c r="CW1236" s="29"/>
      <c r="CX1236" s="29"/>
      <c r="CY1236" s="29"/>
      <c r="CZ1236" s="29"/>
      <c r="DA1236" s="32"/>
      <c r="DB1236" s="30"/>
      <c r="DC1236" s="31"/>
      <c r="DD1236" s="29"/>
      <c r="DE1236" s="29"/>
      <c r="DF1236" s="29"/>
      <c r="DG1236" s="29"/>
      <c r="DH1236" s="32"/>
      <c r="DI1236" s="30"/>
      <c r="DJ1236" s="31"/>
      <c r="DK1236" s="29"/>
      <c r="DL1236" s="29"/>
      <c r="DM1236" s="29"/>
      <c r="DN1236" s="29"/>
      <c r="DO1236" s="32"/>
      <c r="DP1236" s="30"/>
      <c r="DQ1236" s="31"/>
      <c r="DR1236" s="29"/>
      <c r="DS1236" s="29"/>
      <c r="DT1236" s="29"/>
      <c r="DU1236" s="29"/>
      <c r="DV1236" s="32"/>
      <c r="DW1236" s="30"/>
      <c r="DX1236" s="31"/>
      <c r="DY1236" s="29"/>
      <c r="DZ1236" s="29"/>
      <c r="EA1236" s="29"/>
      <c r="EB1236" s="29"/>
      <c r="EC1236" s="32"/>
      <c r="ED1236" s="30"/>
      <c r="EE1236" s="31"/>
      <c r="EF1236" s="29"/>
      <c r="EG1236" s="29"/>
      <c r="EH1236" s="29"/>
      <c r="EI1236" s="29"/>
      <c r="EJ1236" s="32"/>
      <c r="EK1236" s="30"/>
      <c r="EL1236" s="31"/>
      <c r="EM1236" s="29"/>
      <c r="EN1236" s="29"/>
      <c r="EO1236" s="29"/>
      <c r="EP1236" s="29"/>
      <c r="EQ1236" s="32"/>
      <c r="ER1236" s="30"/>
      <c r="ES1236" s="31"/>
      <c r="ET1236" s="29"/>
      <c r="EU1236" s="29"/>
      <c r="EV1236" s="29"/>
      <c r="EW1236" s="29"/>
      <c r="EX1236" s="32"/>
      <c r="EY1236" s="30"/>
      <c r="EZ1236" s="31"/>
      <c r="FA1236" s="29"/>
      <c r="FB1236" s="29"/>
      <c r="FC1236" s="29"/>
      <c r="FD1236" s="29"/>
      <c r="FE1236" s="32"/>
      <c r="FF1236" s="30"/>
      <c r="FG1236" s="31"/>
      <c r="FH1236" s="29"/>
      <c r="FI1236" s="29"/>
      <c r="FJ1236" s="29"/>
      <c r="FK1236" s="29"/>
      <c r="FL1236" s="32"/>
      <c r="FM1236" s="30"/>
      <c r="FN1236" s="31"/>
      <c r="FO1236" s="29"/>
      <c r="FP1236" s="29"/>
      <c r="FQ1236" s="29"/>
      <c r="FR1236" s="29"/>
      <c r="FS1236" s="32"/>
      <c r="FT1236" s="30"/>
      <c r="FU1236" s="31"/>
      <c r="FV1236" s="29"/>
      <c r="FW1236" s="29"/>
      <c r="FX1236" s="29"/>
      <c r="FY1236" s="29"/>
      <c r="FZ1236" s="32"/>
      <c r="GA1236" s="30"/>
      <c r="GB1236" s="31"/>
      <c r="GC1236" s="29"/>
      <c r="GD1236" s="29"/>
      <c r="GE1236" s="29"/>
      <c r="GF1236" s="29"/>
      <c r="GG1236" s="32"/>
      <c r="GH1236" s="30"/>
      <c r="GI1236" s="31"/>
      <c r="GJ1236" s="29"/>
      <c r="GK1236" s="29"/>
      <c r="GL1236" s="29"/>
      <c r="GM1236" s="29"/>
      <c r="GN1236" s="32"/>
      <c r="GO1236" s="30"/>
      <c r="GP1236" s="31"/>
      <c r="GQ1236" s="29"/>
      <c r="GR1236" s="29"/>
      <c r="GS1236" s="29"/>
      <c r="GT1236" s="29"/>
      <c r="GU1236" s="32"/>
      <c r="GV1236" s="30"/>
      <c r="GW1236" s="31"/>
      <c r="GX1236" s="29"/>
      <c r="GY1236" s="29"/>
      <c r="GZ1236" s="29"/>
      <c r="HA1236" s="29"/>
      <c r="HB1236" s="32"/>
      <c r="HC1236" s="30"/>
      <c r="HD1236" s="31"/>
      <c r="HE1236" s="29"/>
      <c r="HF1236" s="29"/>
      <c r="HG1236" s="29"/>
      <c r="HH1236" s="29"/>
      <c r="HI1236" s="32"/>
      <c r="HJ1236" s="30"/>
      <c r="HK1236" s="31"/>
      <c r="HL1236" s="29"/>
      <c r="HM1236" s="29"/>
      <c r="HN1236" s="29"/>
      <c r="HO1236" s="29"/>
      <c r="HP1236" s="32"/>
      <c r="HQ1236" s="30"/>
      <c r="HR1236" s="31"/>
      <c r="HS1236" s="29"/>
      <c r="HT1236" s="29"/>
      <c r="HU1236" s="29"/>
      <c r="HV1236" s="29"/>
      <c r="HW1236" s="32"/>
      <c r="HX1236" s="30"/>
      <c r="HY1236" s="31"/>
      <c r="HZ1236" s="29"/>
      <c r="IA1236" s="29"/>
      <c r="IB1236" s="29"/>
      <c r="IC1236" s="29"/>
      <c r="ID1236" s="32"/>
      <c r="IE1236" s="30"/>
      <c r="IF1236" s="31"/>
      <c r="IG1236" s="29"/>
      <c r="IH1236" s="29"/>
      <c r="II1236" s="29"/>
      <c r="IJ1236" s="29"/>
      <c r="IK1236" s="32"/>
      <c r="IL1236" s="30"/>
      <c r="IM1236" s="31"/>
      <c r="IN1236" s="29"/>
      <c r="IO1236" s="29"/>
      <c r="IP1236" s="29"/>
      <c r="IQ1236" s="29"/>
      <c r="IR1236" s="32"/>
      <c r="IS1236" s="30"/>
      <c r="IT1236" s="31"/>
      <c r="IU1236" s="29"/>
      <c r="IV1236" s="29"/>
    </row>
    <row r="1237" spans="1:256" hidden="1" outlineLevel="2" x14ac:dyDescent="0.25">
      <c r="A1237" s="30" t="s">
        <v>1734</v>
      </c>
      <c r="B1237" s="31">
        <v>37055</v>
      </c>
      <c r="C1237" s="29" t="s">
        <v>1737</v>
      </c>
      <c r="D1237" s="29" t="s">
        <v>1717</v>
      </c>
      <c r="E1237" s="29"/>
      <c r="F1237" s="29" t="s">
        <v>1718</v>
      </c>
      <c r="G1237" s="32">
        <v>433</v>
      </c>
      <c r="H1237" s="30"/>
      <c r="I1237" s="31"/>
      <c r="J1237" s="29"/>
      <c r="K1237" s="29"/>
      <c r="L1237" s="29"/>
      <c r="M1237" s="29"/>
      <c r="N1237" s="32"/>
      <c r="O1237" s="30"/>
      <c r="P1237" s="31"/>
      <c r="Q1237" s="29"/>
      <c r="R1237" s="29"/>
      <c r="S1237" s="29"/>
      <c r="T1237" s="29"/>
      <c r="U1237" s="32"/>
      <c r="V1237" s="30"/>
      <c r="W1237" s="31"/>
      <c r="X1237" s="29"/>
      <c r="Y1237" s="29"/>
      <c r="Z1237" s="29"/>
      <c r="AA1237" s="29"/>
      <c r="AB1237" s="32"/>
      <c r="AC1237" s="30"/>
      <c r="AD1237" s="31"/>
      <c r="AE1237" s="29"/>
      <c r="AF1237" s="29"/>
      <c r="AG1237" s="29"/>
      <c r="AH1237" s="29"/>
      <c r="AI1237" s="32"/>
      <c r="AJ1237" s="30"/>
      <c r="AK1237" s="31"/>
      <c r="AL1237" s="29"/>
      <c r="AM1237" s="29"/>
      <c r="AN1237" s="29"/>
      <c r="AO1237" s="29"/>
      <c r="AP1237" s="32"/>
      <c r="AQ1237" s="30"/>
      <c r="AR1237" s="31"/>
      <c r="AS1237" s="29"/>
      <c r="AT1237" s="29"/>
      <c r="AU1237" s="29"/>
      <c r="AV1237" s="29"/>
      <c r="AW1237" s="32"/>
      <c r="AX1237" s="30"/>
      <c r="AY1237" s="31"/>
      <c r="AZ1237" s="29"/>
      <c r="BA1237" s="29"/>
      <c r="BB1237" s="29"/>
      <c r="BC1237" s="29"/>
      <c r="BD1237" s="32"/>
      <c r="BE1237" s="30"/>
      <c r="BF1237" s="31"/>
      <c r="BG1237" s="29"/>
      <c r="BH1237" s="29"/>
      <c r="BI1237" s="29"/>
      <c r="BJ1237" s="29"/>
      <c r="BK1237" s="32"/>
      <c r="BL1237" s="30"/>
      <c r="BM1237" s="31"/>
      <c r="BN1237" s="29"/>
      <c r="BO1237" s="29"/>
      <c r="BP1237" s="29"/>
      <c r="BQ1237" s="29"/>
      <c r="BR1237" s="32"/>
      <c r="BS1237" s="30"/>
      <c r="BT1237" s="31"/>
      <c r="BU1237" s="29"/>
      <c r="BV1237" s="29"/>
      <c r="BW1237" s="29"/>
      <c r="BX1237" s="29"/>
      <c r="BY1237" s="32"/>
      <c r="BZ1237" s="30"/>
      <c r="CA1237" s="31"/>
      <c r="CB1237" s="29"/>
      <c r="CC1237" s="29"/>
      <c r="CD1237" s="29"/>
      <c r="CE1237" s="29"/>
      <c r="CF1237" s="32"/>
      <c r="CG1237" s="30"/>
      <c r="CH1237" s="31"/>
      <c r="CI1237" s="29"/>
      <c r="CJ1237" s="29"/>
      <c r="CK1237" s="29"/>
      <c r="CL1237" s="29"/>
      <c r="CM1237" s="32"/>
      <c r="CN1237" s="30"/>
      <c r="CO1237" s="31"/>
      <c r="CP1237" s="29"/>
      <c r="CQ1237" s="29"/>
      <c r="CR1237" s="29"/>
      <c r="CS1237" s="29"/>
      <c r="CT1237" s="32"/>
      <c r="CU1237" s="30"/>
      <c r="CV1237" s="31"/>
      <c r="CW1237" s="29"/>
      <c r="CX1237" s="29"/>
      <c r="CY1237" s="29"/>
      <c r="CZ1237" s="29"/>
      <c r="DA1237" s="32"/>
      <c r="DB1237" s="30"/>
      <c r="DC1237" s="31"/>
      <c r="DD1237" s="29"/>
      <c r="DE1237" s="29"/>
      <c r="DF1237" s="29"/>
      <c r="DG1237" s="29"/>
      <c r="DH1237" s="32"/>
      <c r="DI1237" s="30"/>
      <c r="DJ1237" s="31"/>
      <c r="DK1237" s="29"/>
      <c r="DL1237" s="29"/>
      <c r="DM1237" s="29"/>
      <c r="DN1237" s="29"/>
      <c r="DO1237" s="32"/>
      <c r="DP1237" s="30"/>
      <c r="DQ1237" s="31"/>
      <c r="DR1237" s="29"/>
      <c r="DS1237" s="29"/>
      <c r="DT1237" s="29"/>
      <c r="DU1237" s="29"/>
      <c r="DV1237" s="32"/>
      <c r="DW1237" s="30"/>
      <c r="DX1237" s="31"/>
      <c r="DY1237" s="29"/>
      <c r="DZ1237" s="29"/>
      <c r="EA1237" s="29"/>
      <c r="EB1237" s="29"/>
      <c r="EC1237" s="32"/>
      <c r="ED1237" s="30"/>
      <c r="EE1237" s="31"/>
      <c r="EF1237" s="29"/>
      <c r="EG1237" s="29"/>
      <c r="EH1237" s="29"/>
      <c r="EI1237" s="29"/>
      <c r="EJ1237" s="32"/>
      <c r="EK1237" s="30"/>
      <c r="EL1237" s="31"/>
      <c r="EM1237" s="29"/>
      <c r="EN1237" s="29"/>
      <c r="EO1237" s="29"/>
      <c r="EP1237" s="29"/>
      <c r="EQ1237" s="32"/>
      <c r="ER1237" s="30"/>
      <c r="ES1237" s="31"/>
      <c r="ET1237" s="29"/>
      <c r="EU1237" s="29"/>
      <c r="EV1237" s="29"/>
      <c r="EW1237" s="29"/>
      <c r="EX1237" s="32"/>
      <c r="EY1237" s="30"/>
      <c r="EZ1237" s="31"/>
      <c r="FA1237" s="29"/>
      <c r="FB1237" s="29"/>
      <c r="FC1237" s="29"/>
      <c r="FD1237" s="29"/>
      <c r="FE1237" s="32"/>
      <c r="FF1237" s="30"/>
      <c r="FG1237" s="31"/>
      <c r="FH1237" s="29"/>
      <c r="FI1237" s="29"/>
      <c r="FJ1237" s="29"/>
      <c r="FK1237" s="29"/>
      <c r="FL1237" s="32"/>
      <c r="FM1237" s="30"/>
      <c r="FN1237" s="31"/>
      <c r="FO1237" s="29"/>
      <c r="FP1237" s="29"/>
      <c r="FQ1237" s="29"/>
      <c r="FR1237" s="29"/>
      <c r="FS1237" s="32"/>
      <c r="FT1237" s="30"/>
      <c r="FU1237" s="31"/>
      <c r="FV1237" s="29"/>
      <c r="FW1237" s="29"/>
      <c r="FX1237" s="29"/>
      <c r="FY1237" s="29"/>
      <c r="FZ1237" s="32"/>
      <c r="GA1237" s="30"/>
      <c r="GB1237" s="31"/>
      <c r="GC1237" s="29"/>
      <c r="GD1237" s="29"/>
      <c r="GE1237" s="29"/>
      <c r="GF1237" s="29"/>
      <c r="GG1237" s="32"/>
      <c r="GH1237" s="30"/>
      <c r="GI1237" s="31"/>
      <c r="GJ1237" s="29"/>
      <c r="GK1237" s="29"/>
      <c r="GL1237" s="29"/>
      <c r="GM1237" s="29"/>
      <c r="GN1237" s="32"/>
      <c r="GO1237" s="30"/>
      <c r="GP1237" s="31"/>
      <c r="GQ1237" s="29"/>
      <c r="GR1237" s="29"/>
      <c r="GS1237" s="29"/>
      <c r="GT1237" s="29"/>
      <c r="GU1237" s="32"/>
      <c r="GV1237" s="30"/>
      <c r="GW1237" s="31"/>
      <c r="GX1237" s="29"/>
      <c r="GY1237" s="29"/>
      <c r="GZ1237" s="29"/>
      <c r="HA1237" s="29"/>
      <c r="HB1237" s="32"/>
      <c r="HC1237" s="30"/>
      <c r="HD1237" s="31"/>
      <c r="HE1237" s="29"/>
      <c r="HF1237" s="29"/>
      <c r="HG1237" s="29"/>
      <c r="HH1237" s="29"/>
      <c r="HI1237" s="32"/>
      <c r="HJ1237" s="30"/>
      <c r="HK1237" s="31"/>
      <c r="HL1237" s="29"/>
      <c r="HM1237" s="29"/>
      <c r="HN1237" s="29"/>
      <c r="HO1237" s="29"/>
      <c r="HP1237" s="32"/>
      <c r="HQ1237" s="30"/>
      <c r="HR1237" s="31"/>
      <c r="HS1237" s="29"/>
      <c r="HT1237" s="29"/>
      <c r="HU1237" s="29"/>
      <c r="HV1237" s="29"/>
      <c r="HW1237" s="32"/>
      <c r="HX1237" s="30"/>
      <c r="HY1237" s="31"/>
      <c r="HZ1237" s="29"/>
      <c r="IA1237" s="29"/>
      <c r="IB1237" s="29"/>
      <c r="IC1237" s="29"/>
      <c r="ID1237" s="32"/>
      <c r="IE1237" s="30"/>
      <c r="IF1237" s="31"/>
      <c r="IG1237" s="29"/>
      <c r="IH1237" s="29"/>
      <c r="II1237" s="29"/>
      <c r="IJ1237" s="29"/>
      <c r="IK1237" s="32"/>
      <c r="IL1237" s="30"/>
      <c r="IM1237" s="31"/>
      <c r="IN1237" s="29"/>
      <c r="IO1237" s="29"/>
      <c r="IP1237" s="29"/>
      <c r="IQ1237" s="29"/>
      <c r="IR1237" s="32"/>
      <c r="IS1237" s="30"/>
      <c r="IT1237" s="31"/>
      <c r="IU1237" s="29"/>
      <c r="IV1237" s="29"/>
    </row>
    <row r="1238" spans="1:256" hidden="1" outlineLevel="2" x14ac:dyDescent="0.25">
      <c r="A1238" s="30" t="s">
        <v>1818</v>
      </c>
      <c r="B1238" s="31">
        <v>37055</v>
      </c>
      <c r="C1238" s="29" t="s">
        <v>1819</v>
      </c>
      <c r="D1238" s="29" t="s">
        <v>1717</v>
      </c>
      <c r="E1238" s="29"/>
      <c r="F1238" s="29" t="s">
        <v>1721</v>
      </c>
      <c r="G1238" s="32">
        <v>40000</v>
      </c>
      <c r="H1238" s="30"/>
      <c r="I1238" s="31"/>
      <c r="J1238" s="29"/>
      <c r="K1238" s="29"/>
      <c r="L1238" s="29"/>
      <c r="M1238" s="29"/>
      <c r="N1238" s="32"/>
      <c r="O1238" s="30"/>
      <c r="P1238" s="31"/>
      <c r="Q1238" s="29"/>
      <c r="R1238" s="29"/>
      <c r="S1238" s="29"/>
      <c r="T1238" s="29"/>
      <c r="U1238" s="32"/>
      <c r="V1238" s="30"/>
      <c r="W1238" s="31"/>
      <c r="X1238" s="29"/>
      <c r="Y1238" s="29"/>
      <c r="Z1238" s="29"/>
      <c r="AA1238" s="29"/>
      <c r="AB1238" s="32"/>
      <c r="AC1238" s="30"/>
      <c r="AD1238" s="31"/>
      <c r="AE1238" s="29"/>
      <c r="AF1238" s="29"/>
      <c r="AG1238" s="29"/>
      <c r="AH1238" s="29"/>
      <c r="AI1238" s="32"/>
      <c r="AJ1238" s="30"/>
      <c r="AK1238" s="31"/>
      <c r="AL1238" s="29"/>
      <c r="AM1238" s="29"/>
      <c r="AN1238" s="29"/>
      <c r="AO1238" s="29"/>
      <c r="AP1238" s="32"/>
      <c r="AQ1238" s="30"/>
      <c r="AR1238" s="31"/>
      <c r="AS1238" s="29"/>
      <c r="AT1238" s="29"/>
      <c r="AU1238" s="29"/>
      <c r="AV1238" s="29"/>
      <c r="AW1238" s="32"/>
      <c r="AX1238" s="30"/>
      <c r="AY1238" s="31"/>
      <c r="AZ1238" s="29"/>
      <c r="BA1238" s="29"/>
      <c r="BB1238" s="29"/>
      <c r="BC1238" s="29"/>
      <c r="BD1238" s="32"/>
      <c r="BE1238" s="30"/>
      <c r="BF1238" s="31"/>
      <c r="BG1238" s="29"/>
      <c r="BH1238" s="29"/>
      <c r="BI1238" s="29"/>
      <c r="BJ1238" s="29"/>
      <c r="BK1238" s="32"/>
      <c r="BL1238" s="30"/>
      <c r="BM1238" s="31"/>
      <c r="BN1238" s="29"/>
      <c r="BO1238" s="29"/>
      <c r="BP1238" s="29"/>
      <c r="BQ1238" s="29"/>
      <c r="BR1238" s="32"/>
      <c r="BS1238" s="30"/>
      <c r="BT1238" s="31"/>
      <c r="BU1238" s="29"/>
      <c r="BV1238" s="29"/>
      <c r="BW1238" s="29"/>
      <c r="BX1238" s="29"/>
      <c r="BY1238" s="32"/>
      <c r="BZ1238" s="30"/>
      <c r="CA1238" s="31"/>
      <c r="CB1238" s="29"/>
      <c r="CC1238" s="29"/>
      <c r="CD1238" s="29"/>
      <c r="CE1238" s="29"/>
      <c r="CF1238" s="32"/>
      <c r="CG1238" s="30"/>
      <c r="CH1238" s="31"/>
      <c r="CI1238" s="29"/>
      <c r="CJ1238" s="29"/>
      <c r="CK1238" s="29"/>
      <c r="CL1238" s="29"/>
      <c r="CM1238" s="32"/>
      <c r="CN1238" s="30"/>
      <c r="CO1238" s="31"/>
      <c r="CP1238" s="29"/>
      <c r="CQ1238" s="29"/>
      <c r="CR1238" s="29"/>
      <c r="CS1238" s="29"/>
      <c r="CT1238" s="32"/>
      <c r="CU1238" s="30"/>
      <c r="CV1238" s="31"/>
      <c r="CW1238" s="29"/>
      <c r="CX1238" s="29"/>
      <c r="CY1238" s="29"/>
      <c r="CZ1238" s="29"/>
      <c r="DA1238" s="32"/>
      <c r="DB1238" s="30"/>
      <c r="DC1238" s="31"/>
      <c r="DD1238" s="29"/>
      <c r="DE1238" s="29"/>
      <c r="DF1238" s="29"/>
      <c r="DG1238" s="29"/>
      <c r="DH1238" s="32"/>
      <c r="DI1238" s="30"/>
      <c r="DJ1238" s="31"/>
      <c r="DK1238" s="29"/>
      <c r="DL1238" s="29"/>
      <c r="DM1238" s="29"/>
      <c r="DN1238" s="29"/>
      <c r="DO1238" s="32"/>
      <c r="DP1238" s="30"/>
      <c r="DQ1238" s="31"/>
      <c r="DR1238" s="29"/>
      <c r="DS1238" s="29"/>
      <c r="DT1238" s="29"/>
      <c r="DU1238" s="29"/>
      <c r="DV1238" s="32"/>
      <c r="DW1238" s="30"/>
      <c r="DX1238" s="31"/>
      <c r="DY1238" s="29"/>
      <c r="DZ1238" s="29"/>
      <c r="EA1238" s="29"/>
      <c r="EB1238" s="29"/>
      <c r="EC1238" s="32"/>
      <c r="ED1238" s="30"/>
      <c r="EE1238" s="31"/>
      <c r="EF1238" s="29"/>
      <c r="EG1238" s="29"/>
      <c r="EH1238" s="29"/>
      <c r="EI1238" s="29"/>
      <c r="EJ1238" s="32"/>
      <c r="EK1238" s="30"/>
      <c r="EL1238" s="31"/>
      <c r="EM1238" s="29"/>
      <c r="EN1238" s="29"/>
      <c r="EO1238" s="29"/>
      <c r="EP1238" s="29"/>
      <c r="EQ1238" s="32"/>
      <c r="ER1238" s="30"/>
      <c r="ES1238" s="31"/>
      <c r="ET1238" s="29"/>
      <c r="EU1238" s="29"/>
      <c r="EV1238" s="29"/>
      <c r="EW1238" s="29"/>
      <c r="EX1238" s="32"/>
      <c r="EY1238" s="30"/>
      <c r="EZ1238" s="31"/>
      <c r="FA1238" s="29"/>
      <c r="FB1238" s="29"/>
      <c r="FC1238" s="29"/>
      <c r="FD1238" s="29"/>
      <c r="FE1238" s="32"/>
      <c r="FF1238" s="30"/>
      <c r="FG1238" s="31"/>
      <c r="FH1238" s="29"/>
      <c r="FI1238" s="29"/>
      <c r="FJ1238" s="29"/>
      <c r="FK1238" s="29"/>
      <c r="FL1238" s="32"/>
      <c r="FM1238" s="30"/>
      <c r="FN1238" s="31"/>
      <c r="FO1238" s="29"/>
      <c r="FP1238" s="29"/>
      <c r="FQ1238" s="29"/>
      <c r="FR1238" s="29"/>
      <c r="FS1238" s="32"/>
      <c r="FT1238" s="30"/>
      <c r="FU1238" s="31"/>
      <c r="FV1238" s="29"/>
      <c r="FW1238" s="29"/>
      <c r="FX1238" s="29"/>
      <c r="FY1238" s="29"/>
      <c r="FZ1238" s="32"/>
      <c r="GA1238" s="30"/>
      <c r="GB1238" s="31"/>
      <c r="GC1238" s="29"/>
      <c r="GD1238" s="29"/>
      <c r="GE1238" s="29"/>
      <c r="GF1238" s="29"/>
      <c r="GG1238" s="32"/>
      <c r="GH1238" s="30"/>
      <c r="GI1238" s="31"/>
      <c r="GJ1238" s="29"/>
      <c r="GK1238" s="29"/>
      <c r="GL1238" s="29"/>
      <c r="GM1238" s="29"/>
      <c r="GN1238" s="32"/>
      <c r="GO1238" s="30"/>
      <c r="GP1238" s="31"/>
      <c r="GQ1238" s="29"/>
      <c r="GR1238" s="29"/>
      <c r="GS1238" s="29"/>
      <c r="GT1238" s="29"/>
      <c r="GU1238" s="32"/>
      <c r="GV1238" s="30"/>
      <c r="GW1238" s="31"/>
      <c r="GX1238" s="29"/>
      <c r="GY1238" s="29"/>
      <c r="GZ1238" s="29"/>
      <c r="HA1238" s="29"/>
      <c r="HB1238" s="32"/>
      <c r="HC1238" s="30"/>
      <c r="HD1238" s="31"/>
      <c r="HE1238" s="29"/>
      <c r="HF1238" s="29"/>
      <c r="HG1238" s="29"/>
      <c r="HH1238" s="29"/>
      <c r="HI1238" s="32"/>
      <c r="HJ1238" s="30"/>
      <c r="HK1238" s="31"/>
      <c r="HL1238" s="29"/>
      <c r="HM1238" s="29"/>
      <c r="HN1238" s="29"/>
      <c r="HO1238" s="29"/>
      <c r="HP1238" s="32"/>
      <c r="HQ1238" s="30"/>
      <c r="HR1238" s="31"/>
      <c r="HS1238" s="29"/>
      <c r="HT1238" s="29"/>
      <c r="HU1238" s="29"/>
      <c r="HV1238" s="29"/>
      <c r="HW1238" s="32"/>
      <c r="HX1238" s="30"/>
      <c r="HY1238" s="31"/>
      <c r="HZ1238" s="29"/>
      <c r="IA1238" s="29"/>
      <c r="IB1238" s="29"/>
      <c r="IC1238" s="29"/>
      <c r="ID1238" s="32"/>
      <c r="IE1238" s="30"/>
      <c r="IF1238" s="31"/>
      <c r="IG1238" s="29"/>
      <c r="IH1238" s="29"/>
      <c r="II1238" s="29"/>
      <c r="IJ1238" s="29"/>
      <c r="IK1238" s="32"/>
      <c r="IL1238" s="30"/>
      <c r="IM1238" s="31"/>
      <c r="IN1238" s="29"/>
      <c r="IO1238" s="29"/>
      <c r="IP1238" s="29"/>
      <c r="IQ1238" s="29"/>
      <c r="IR1238" s="32"/>
      <c r="IS1238" s="30"/>
      <c r="IT1238" s="31"/>
      <c r="IU1238" s="29"/>
      <c r="IV1238" s="29"/>
    </row>
    <row r="1239" spans="1:256" hidden="1" outlineLevel="2" x14ac:dyDescent="0.25">
      <c r="A1239" s="30" t="s">
        <v>1738</v>
      </c>
      <c r="B1239" s="31">
        <v>37056</v>
      </c>
      <c r="C1239" s="29" t="s">
        <v>1739</v>
      </c>
      <c r="D1239" s="29" t="s">
        <v>1717</v>
      </c>
      <c r="E1239" s="29"/>
      <c r="F1239" s="29" t="s">
        <v>1718</v>
      </c>
      <c r="G1239" s="32">
        <v>0</v>
      </c>
      <c r="H1239" s="30"/>
      <c r="I1239" s="31"/>
      <c r="J1239" s="29"/>
      <c r="K1239" s="29"/>
      <c r="L1239" s="29"/>
      <c r="M1239" s="29"/>
      <c r="N1239" s="32"/>
      <c r="O1239" s="30"/>
      <c r="P1239" s="31"/>
      <c r="Q1239" s="29"/>
      <c r="R1239" s="29"/>
      <c r="S1239" s="29"/>
      <c r="T1239" s="29"/>
      <c r="U1239" s="32"/>
      <c r="V1239" s="30"/>
      <c r="W1239" s="31"/>
      <c r="X1239" s="29"/>
      <c r="Y1239" s="29"/>
      <c r="Z1239" s="29"/>
      <c r="AA1239" s="29"/>
      <c r="AB1239" s="32"/>
      <c r="AC1239" s="30"/>
      <c r="AD1239" s="31"/>
      <c r="AE1239" s="29"/>
      <c r="AF1239" s="29"/>
      <c r="AG1239" s="29"/>
      <c r="AH1239" s="29"/>
      <c r="AI1239" s="32"/>
      <c r="AJ1239" s="30"/>
      <c r="AK1239" s="31"/>
      <c r="AL1239" s="29"/>
      <c r="AM1239" s="29"/>
      <c r="AN1239" s="29"/>
      <c r="AO1239" s="29"/>
      <c r="AP1239" s="32"/>
      <c r="AQ1239" s="30"/>
      <c r="AR1239" s="31"/>
      <c r="AS1239" s="29"/>
      <c r="AT1239" s="29"/>
      <c r="AU1239" s="29"/>
      <c r="AV1239" s="29"/>
      <c r="AW1239" s="32"/>
      <c r="AX1239" s="30"/>
      <c r="AY1239" s="31"/>
      <c r="AZ1239" s="29"/>
      <c r="BA1239" s="29"/>
      <c r="BB1239" s="29"/>
      <c r="BC1239" s="29"/>
      <c r="BD1239" s="32"/>
      <c r="BE1239" s="30"/>
      <c r="BF1239" s="31"/>
      <c r="BG1239" s="29"/>
      <c r="BH1239" s="29"/>
      <c r="BI1239" s="29"/>
      <c r="BJ1239" s="29"/>
      <c r="BK1239" s="32"/>
      <c r="BL1239" s="30"/>
      <c r="BM1239" s="31"/>
      <c r="BN1239" s="29"/>
      <c r="BO1239" s="29"/>
      <c r="BP1239" s="29"/>
      <c r="BQ1239" s="29"/>
      <c r="BR1239" s="32"/>
      <c r="BS1239" s="30"/>
      <c r="BT1239" s="31"/>
      <c r="BU1239" s="29"/>
      <c r="BV1239" s="29"/>
      <c r="BW1239" s="29"/>
      <c r="BX1239" s="29"/>
      <c r="BY1239" s="32"/>
      <c r="BZ1239" s="30"/>
      <c r="CA1239" s="31"/>
      <c r="CB1239" s="29"/>
      <c r="CC1239" s="29"/>
      <c r="CD1239" s="29"/>
      <c r="CE1239" s="29"/>
      <c r="CF1239" s="32"/>
      <c r="CG1239" s="30"/>
      <c r="CH1239" s="31"/>
      <c r="CI1239" s="29"/>
      <c r="CJ1239" s="29"/>
      <c r="CK1239" s="29"/>
      <c r="CL1239" s="29"/>
      <c r="CM1239" s="32"/>
      <c r="CN1239" s="30"/>
      <c r="CO1239" s="31"/>
      <c r="CP1239" s="29"/>
      <c r="CQ1239" s="29"/>
      <c r="CR1239" s="29"/>
      <c r="CS1239" s="29"/>
      <c r="CT1239" s="32"/>
      <c r="CU1239" s="30"/>
      <c r="CV1239" s="31"/>
      <c r="CW1239" s="29"/>
      <c r="CX1239" s="29"/>
      <c r="CY1239" s="29"/>
      <c r="CZ1239" s="29"/>
      <c r="DA1239" s="32"/>
      <c r="DB1239" s="30"/>
      <c r="DC1239" s="31"/>
      <c r="DD1239" s="29"/>
      <c r="DE1239" s="29"/>
      <c r="DF1239" s="29"/>
      <c r="DG1239" s="29"/>
      <c r="DH1239" s="32"/>
      <c r="DI1239" s="30"/>
      <c r="DJ1239" s="31"/>
      <c r="DK1239" s="29"/>
      <c r="DL1239" s="29"/>
      <c r="DM1239" s="29"/>
      <c r="DN1239" s="29"/>
      <c r="DO1239" s="32"/>
      <c r="DP1239" s="30"/>
      <c r="DQ1239" s="31"/>
      <c r="DR1239" s="29"/>
      <c r="DS1239" s="29"/>
      <c r="DT1239" s="29"/>
      <c r="DU1239" s="29"/>
      <c r="DV1239" s="32"/>
      <c r="DW1239" s="30"/>
      <c r="DX1239" s="31"/>
      <c r="DY1239" s="29"/>
      <c r="DZ1239" s="29"/>
      <c r="EA1239" s="29"/>
      <c r="EB1239" s="29"/>
      <c r="EC1239" s="32"/>
      <c r="ED1239" s="30"/>
      <c r="EE1239" s="31"/>
      <c r="EF1239" s="29"/>
      <c r="EG1239" s="29"/>
      <c r="EH1239" s="29"/>
      <c r="EI1239" s="29"/>
      <c r="EJ1239" s="32"/>
      <c r="EK1239" s="30"/>
      <c r="EL1239" s="31"/>
      <c r="EM1239" s="29"/>
      <c r="EN1239" s="29"/>
      <c r="EO1239" s="29"/>
      <c r="EP1239" s="29"/>
      <c r="EQ1239" s="32"/>
      <c r="ER1239" s="30"/>
      <c r="ES1239" s="31"/>
      <c r="ET1239" s="29"/>
      <c r="EU1239" s="29"/>
      <c r="EV1239" s="29"/>
      <c r="EW1239" s="29"/>
      <c r="EX1239" s="32"/>
      <c r="EY1239" s="30"/>
      <c r="EZ1239" s="31"/>
      <c r="FA1239" s="29"/>
      <c r="FB1239" s="29"/>
      <c r="FC1239" s="29"/>
      <c r="FD1239" s="29"/>
      <c r="FE1239" s="32"/>
      <c r="FF1239" s="30"/>
      <c r="FG1239" s="31"/>
      <c r="FH1239" s="29"/>
      <c r="FI1239" s="29"/>
      <c r="FJ1239" s="29"/>
      <c r="FK1239" s="29"/>
      <c r="FL1239" s="32"/>
      <c r="FM1239" s="30"/>
      <c r="FN1239" s="31"/>
      <c r="FO1239" s="29"/>
      <c r="FP1239" s="29"/>
      <c r="FQ1239" s="29"/>
      <c r="FR1239" s="29"/>
      <c r="FS1239" s="32"/>
      <c r="FT1239" s="30"/>
      <c r="FU1239" s="31"/>
      <c r="FV1239" s="29"/>
      <c r="FW1239" s="29"/>
      <c r="FX1239" s="29"/>
      <c r="FY1239" s="29"/>
      <c r="FZ1239" s="32"/>
      <c r="GA1239" s="30"/>
      <c r="GB1239" s="31"/>
      <c r="GC1239" s="29"/>
      <c r="GD1239" s="29"/>
      <c r="GE1239" s="29"/>
      <c r="GF1239" s="29"/>
      <c r="GG1239" s="32"/>
      <c r="GH1239" s="30"/>
      <c r="GI1239" s="31"/>
      <c r="GJ1239" s="29"/>
      <c r="GK1239" s="29"/>
      <c r="GL1239" s="29"/>
      <c r="GM1239" s="29"/>
      <c r="GN1239" s="32"/>
      <c r="GO1239" s="30"/>
      <c r="GP1239" s="31"/>
      <c r="GQ1239" s="29"/>
      <c r="GR1239" s="29"/>
      <c r="GS1239" s="29"/>
      <c r="GT1239" s="29"/>
      <c r="GU1239" s="32"/>
      <c r="GV1239" s="30"/>
      <c r="GW1239" s="31"/>
      <c r="GX1239" s="29"/>
      <c r="GY1239" s="29"/>
      <c r="GZ1239" s="29"/>
      <c r="HA1239" s="29"/>
      <c r="HB1239" s="32"/>
      <c r="HC1239" s="30"/>
      <c r="HD1239" s="31"/>
      <c r="HE1239" s="29"/>
      <c r="HF1239" s="29"/>
      <c r="HG1239" s="29"/>
      <c r="HH1239" s="29"/>
      <c r="HI1239" s="32"/>
      <c r="HJ1239" s="30"/>
      <c r="HK1239" s="31"/>
      <c r="HL1239" s="29"/>
      <c r="HM1239" s="29"/>
      <c r="HN1239" s="29"/>
      <c r="HO1239" s="29"/>
      <c r="HP1239" s="32"/>
      <c r="HQ1239" s="30"/>
      <c r="HR1239" s="31"/>
      <c r="HS1239" s="29"/>
      <c r="HT1239" s="29"/>
      <c r="HU1239" s="29"/>
      <c r="HV1239" s="29"/>
      <c r="HW1239" s="32"/>
      <c r="HX1239" s="30"/>
      <c r="HY1239" s="31"/>
      <c r="HZ1239" s="29"/>
      <c r="IA1239" s="29"/>
      <c r="IB1239" s="29"/>
      <c r="IC1239" s="29"/>
      <c r="ID1239" s="32"/>
      <c r="IE1239" s="30"/>
      <c r="IF1239" s="31"/>
      <c r="IG1239" s="29"/>
      <c r="IH1239" s="29"/>
      <c r="II1239" s="29"/>
      <c r="IJ1239" s="29"/>
      <c r="IK1239" s="32"/>
      <c r="IL1239" s="30"/>
      <c r="IM1239" s="31"/>
      <c r="IN1239" s="29"/>
      <c r="IO1239" s="29"/>
      <c r="IP1239" s="29"/>
      <c r="IQ1239" s="29"/>
      <c r="IR1239" s="32"/>
      <c r="IS1239" s="30"/>
      <c r="IT1239" s="31"/>
      <c r="IU1239" s="29"/>
      <c r="IV1239" s="29"/>
    </row>
    <row r="1240" spans="1:256" hidden="1" outlineLevel="2" x14ac:dyDescent="0.25">
      <c r="A1240" s="30" t="s">
        <v>1740</v>
      </c>
      <c r="B1240" s="31">
        <v>37056</v>
      </c>
      <c r="C1240" s="29" t="s">
        <v>1741</v>
      </c>
      <c r="D1240" s="29" t="s">
        <v>1717</v>
      </c>
      <c r="E1240" s="29"/>
      <c r="F1240" s="29" t="s">
        <v>1718</v>
      </c>
      <c r="G1240" s="32">
        <v>0</v>
      </c>
      <c r="H1240" s="30"/>
      <c r="I1240" s="31"/>
      <c r="J1240" s="29"/>
      <c r="K1240" s="29"/>
      <c r="L1240" s="29"/>
      <c r="M1240" s="29"/>
      <c r="N1240" s="32"/>
      <c r="O1240" s="30"/>
      <c r="P1240" s="31"/>
      <c r="Q1240" s="29"/>
      <c r="R1240" s="29"/>
      <c r="S1240" s="29"/>
      <c r="T1240" s="29"/>
      <c r="U1240" s="32"/>
      <c r="V1240" s="30"/>
      <c r="W1240" s="31"/>
      <c r="X1240" s="29"/>
      <c r="Y1240" s="29"/>
      <c r="Z1240" s="29"/>
      <c r="AA1240" s="29"/>
      <c r="AB1240" s="32"/>
      <c r="AC1240" s="30"/>
      <c r="AD1240" s="31"/>
      <c r="AE1240" s="29"/>
      <c r="AF1240" s="29"/>
      <c r="AG1240" s="29"/>
      <c r="AH1240" s="29"/>
      <c r="AI1240" s="32"/>
      <c r="AJ1240" s="30"/>
      <c r="AK1240" s="31"/>
      <c r="AL1240" s="29"/>
      <c r="AM1240" s="29"/>
      <c r="AN1240" s="29"/>
      <c r="AO1240" s="29"/>
      <c r="AP1240" s="32"/>
      <c r="AQ1240" s="30"/>
      <c r="AR1240" s="31"/>
      <c r="AS1240" s="29"/>
      <c r="AT1240" s="29"/>
      <c r="AU1240" s="29"/>
      <c r="AV1240" s="29"/>
      <c r="AW1240" s="32"/>
      <c r="AX1240" s="30"/>
      <c r="AY1240" s="31"/>
      <c r="AZ1240" s="29"/>
      <c r="BA1240" s="29"/>
      <c r="BB1240" s="29"/>
      <c r="BC1240" s="29"/>
      <c r="BD1240" s="32"/>
      <c r="BE1240" s="30"/>
      <c r="BF1240" s="31"/>
      <c r="BG1240" s="29"/>
      <c r="BH1240" s="29"/>
      <c r="BI1240" s="29"/>
      <c r="BJ1240" s="29"/>
      <c r="BK1240" s="32"/>
      <c r="BL1240" s="30"/>
      <c r="BM1240" s="31"/>
      <c r="BN1240" s="29"/>
      <c r="BO1240" s="29"/>
      <c r="BP1240" s="29"/>
      <c r="BQ1240" s="29"/>
      <c r="BR1240" s="32"/>
      <c r="BS1240" s="30"/>
      <c r="BT1240" s="31"/>
      <c r="BU1240" s="29"/>
      <c r="BV1240" s="29"/>
      <c r="BW1240" s="29"/>
      <c r="BX1240" s="29"/>
      <c r="BY1240" s="32"/>
      <c r="BZ1240" s="30"/>
      <c r="CA1240" s="31"/>
      <c r="CB1240" s="29"/>
      <c r="CC1240" s="29"/>
      <c r="CD1240" s="29"/>
      <c r="CE1240" s="29"/>
      <c r="CF1240" s="32"/>
      <c r="CG1240" s="30"/>
      <c r="CH1240" s="31"/>
      <c r="CI1240" s="29"/>
      <c r="CJ1240" s="29"/>
      <c r="CK1240" s="29"/>
      <c r="CL1240" s="29"/>
      <c r="CM1240" s="32"/>
      <c r="CN1240" s="30"/>
      <c r="CO1240" s="31"/>
      <c r="CP1240" s="29"/>
      <c r="CQ1240" s="29"/>
      <c r="CR1240" s="29"/>
      <c r="CS1240" s="29"/>
      <c r="CT1240" s="32"/>
      <c r="CU1240" s="30"/>
      <c r="CV1240" s="31"/>
      <c r="CW1240" s="29"/>
      <c r="CX1240" s="29"/>
      <c r="CY1240" s="29"/>
      <c r="CZ1240" s="29"/>
      <c r="DA1240" s="32"/>
      <c r="DB1240" s="30"/>
      <c r="DC1240" s="31"/>
      <c r="DD1240" s="29"/>
      <c r="DE1240" s="29"/>
      <c r="DF1240" s="29"/>
      <c r="DG1240" s="29"/>
      <c r="DH1240" s="32"/>
      <c r="DI1240" s="30"/>
      <c r="DJ1240" s="31"/>
      <c r="DK1240" s="29"/>
      <c r="DL1240" s="29"/>
      <c r="DM1240" s="29"/>
      <c r="DN1240" s="29"/>
      <c r="DO1240" s="32"/>
      <c r="DP1240" s="30"/>
      <c r="DQ1240" s="31"/>
      <c r="DR1240" s="29"/>
      <c r="DS1240" s="29"/>
      <c r="DT1240" s="29"/>
      <c r="DU1240" s="29"/>
      <c r="DV1240" s="32"/>
      <c r="DW1240" s="30"/>
      <c r="DX1240" s="31"/>
      <c r="DY1240" s="29"/>
      <c r="DZ1240" s="29"/>
      <c r="EA1240" s="29"/>
      <c r="EB1240" s="29"/>
      <c r="EC1240" s="32"/>
      <c r="ED1240" s="30"/>
      <c r="EE1240" s="31"/>
      <c r="EF1240" s="29"/>
      <c r="EG1240" s="29"/>
      <c r="EH1240" s="29"/>
      <c r="EI1240" s="29"/>
      <c r="EJ1240" s="32"/>
      <c r="EK1240" s="30"/>
      <c r="EL1240" s="31"/>
      <c r="EM1240" s="29"/>
      <c r="EN1240" s="29"/>
      <c r="EO1240" s="29"/>
      <c r="EP1240" s="29"/>
      <c r="EQ1240" s="32"/>
      <c r="ER1240" s="30"/>
      <c r="ES1240" s="31"/>
      <c r="ET1240" s="29"/>
      <c r="EU1240" s="29"/>
      <c r="EV1240" s="29"/>
      <c r="EW1240" s="29"/>
      <c r="EX1240" s="32"/>
      <c r="EY1240" s="30"/>
      <c r="EZ1240" s="31"/>
      <c r="FA1240" s="29"/>
      <c r="FB1240" s="29"/>
      <c r="FC1240" s="29"/>
      <c r="FD1240" s="29"/>
      <c r="FE1240" s="32"/>
      <c r="FF1240" s="30"/>
      <c r="FG1240" s="31"/>
      <c r="FH1240" s="29"/>
      <c r="FI1240" s="29"/>
      <c r="FJ1240" s="29"/>
      <c r="FK1240" s="29"/>
      <c r="FL1240" s="32"/>
      <c r="FM1240" s="30"/>
      <c r="FN1240" s="31"/>
      <c r="FO1240" s="29"/>
      <c r="FP1240" s="29"/>
      <c r="FQ1240" s="29"/>
      <c r="FR1240" s="29"/>
      <c r="FS1240" s="32"/>
      <c r="FT1240" s="30"/>
      <c r="FU1240" s="31"/>
      <c r="FV1240" s="29"/>
      <c r="FW1240" s="29"/>
      <c r="FX1240" s="29"/>
      <c r="FY1240" s="29"/>
      <c r="FZ1240" s="32"/>
      <c r="GA1240" s="30"/>
      <c r="GB1240" s="31"/>
      <c r="GC1240" s="29"/>
      <c r="GD1240" s="29"/>
      <c r="GE1240" s="29"/>
      <c r="GF1240" s="29"/>
      <c r="GG1240" s="32"/>
      <c r="GH1240" s="30"/>
      <c r="GI1240" s="31"/>
      <c r="GJ1240" s="29"/>
      <c r="GK1240" s="29"/>
      <c r="GL1240" s="29"/>
      <c r="GM1240" s="29"/>
      <c r="GN1240" s="32"/>
      <c r="GO1240" s="30"/>
      <c r="GP1240" s="31"/>
      <c r="GQ1240" s="29"/>
      <c r="GR1240" s="29"/>
      <c r="GS1240" s="29"/>
      <c r="GT1240" s="29"/>
      <c r="GU1240" s="32"/>
      <c r="GV1240" s="30"/>
      <c r="GW1240" s="31"/>
      <c r="GX1240" s="29"/>
      <c r="GY1240" s="29"/>
      <c r="GZ1240" s="29"/>
      <c r="HA1240" s="29"/>
      <c r="HB1240" s="32"/>
      <c r="HC1240" s="30"/>
      <c r="HD1240" s="31"/>
      <c r="HE1240" s="29"/>
      <c r="HF1240" s="29"/>
      <c r="HG1240" s="29"/>
      <c r="HH1240" s="29"/>
      <c r="HI1240" s="32"/>
      <c r="HJ1240" s="30"/>
      <c r="HK1240" s="31"/>
      <c r="HL1240" s="29"/>
      <c r="HM1240" s="29"/>
      <c r="HN1240" s="29"/>
      <c r="HO1240" s="29"/>
      <c r="HP1240" s="32"/>
      <c r="HQ1240" s="30"/>
      <c r="HR1240" s="31"/>
      <c r="HS1240" s="29"/>
      <c r="HT1240" s="29"/>
      <c r="HU1240" s="29"/>
      <c r="HV1240" s="29"/>
      <c r="HW1240" s="32"/>
      <c r="HX1240" s="30"/>
      <c r="HY1240" s="31"/>
      <c r="HZ1240" s="29"/>
      <c r="IA1240" s="29"/>
      <c r="IB1240" s="29"/>
      <c r="IC1240" s="29"/>
      <c r="ID1240" s="32"/>
      <c r="IE1240" s="30"/>
      <c r="IF1240" s="31"/>
      <c r="IG1240" s="29"/>
      <c r="IH1240" s="29"/>
      <c r="II1240" s="29"/>
      <c r="IJ1240" s="29"/>
      <c r="IK1240" s="32"/>
      <c r="IL1240" s="30"/>
      <c r="IM1240" s="31"/>
      <c r="IN1240" s="29"/>
      <c r="IO1240" s="29"/>
      <c r="IP1240" s="29"/>
      <c r="IQ1240" s="29"/>
      <c r="IR1240" s="32"/>
      <c r="IS1240" s="30"/>
      <c r="IT1240" s="31"/>
      <c r="IU1240" s="29"/>
      <c r="IV1240" s="29"/>
    </row>
    <row r="1241" spans="1:256" hidden="1" outlineLevel="2" x14ac:dyDescent="0.25">
      <c r="A1241" s="30" t="s">
        <v>1742</v>
      </c>
      <c r="B1241" s="31">
        <v>37056</v>
      </c>
      <c r="C1241" s="29" t="s">
        <v>1743</v>
      </c>
      <c r="D1241" s="29" t="s">
        <v>1717</v>
      </c>
      <c r="E1241" s="29"/>
      <c r="F1241" s="29" t="s">
        <v>1718</v>
      </c>
      <c r="G1241" s="32">
        <v>0</v>
      </c>
      <c r="H1241" s="30"/>
      <c r="I1241" s="31"/>
      <c r="J1241" s="29"/>
      <c r="K1241" s="29"/>
      <c r="L1241" s="29"/>
      <c r="M1241" s="29"/>
      <c r="N1241" s="32"/>
      <c r="O1241" s="30"/>
      <c r="P1241" s="31"/>
      <c r="Q1241" s="29"/>
      <c r="R1241" s="29"/>
      <c r="S1241" s="29"/>
      <c r="T1241" s="29"/>
      <c r="U1241" s="32"/>
      <c r="V1241" s="30"/>
      <c r="W1241" s="31"/>
      <c r="X1241" s="29"/>
      <c r="Y1241" s="29"/>
      <c r="Z1241" s="29"/>
      <c r="AA1241" s="29"/>
      <c r="AB1241" s="32"/>
      <c r="AC1241" s="30"/>
      <c r="AD1241" s="31"/>
      <c r="AE1241" s="29"/>
      <c r="AF1241" s="29"/>
      <c r="AG1241" s="29"/>
      <c r="AH1241" s="29"/>
      <c r="AI1241" s="32"/>
      <c r="AJ1241" s="30"/>
      <c r="AK1241" s="31"/>
      <c r="AL1241" s="29"/>
      <c r="AM1241" s="29"/>
      <c r="AN1241" s="29"/>
      <c r="AO1241" s="29"/>
      <c r="AP1241" s="32"/>
      <c r="AQ1241" s="30"/>
      <c r="AR1241" s="31"/>
      <c r="AS1241" s="29"/>
      <c r="AT1241" s="29"/>
      <c r="AU1241" s="29"/>
      <c r="AV1241" s="29"/>
      <c r="AW1241" s="32"/>
      <c r="AX1241" s="30"/>
      <c r="AY1241" s="31"/>
      <c r="AZ1241" s="29"/>
      <c r="BA1241" s="29"/>
      <c r="BB1241" s="29"/>
      <c r="BC1241" s="29"/>
      <c r="BD1241" s="32"/>
      <c r="BE1241" s="30"/>
      <c r="BF1241" s="31"/>
      <c r="BG1241" s="29"/>
      <c r="BH1241" s="29"/>
      <c r="BI1241" s="29"/>
      <c r="BJ1241" s="29"/>
      <c r="BK1241" s="32"/>
      <c r="BL1241" s="30"/>
      <c r="BM1241" s="31"/>
      <c r="BN1241" s="29"/>
      <c r="BO1241" s="29"/>
      <c r="BP1241" s="29"/>
      <c r="BQ1241" s="29"/>
      <c r="BR1241" s="32"/>
      <c r="BS1241" s="30"/>
      <c r="BT1241" s="31"/>
      <c r="BU1241" s="29"/>
      <c r="BV1241" s="29"/>
      <c r="BW1241" s="29"/>
      <c r="BX1241" s="29"/>
      <c r="BY1241" s="32"/>
      <c r="BZ1241" s="30"/>
      <c r="CA1241" s="31"/>
      <c r="CB1241" s="29"/>
      <c r="CC1241" s="29"/>
      <c r="CD1241" s="29"/>
      <c r="CE1241" s="29"/>
      <c r="CF1241" s="32"/>
      <c r="CG1241" s="30"/>
      <c r="CH1241" s="31"/>
      <c r="CI1241" s="29"/>
      <c r="CJ1241" s="29"/>
      <c r="CK1241" s="29"/>
      <c r="CL1241" s="29"/>
      <c r="CM1241" s="32"/>
      <c r="CN1241" s="30"/>
      <c r="CO1241" s="31"/>
      <c r="CP1241" s="29"/>
      <c r="CQ1241" s="29"/>
      <c r="CR1241" s="29"/>
      <c r="CS1241" s="29"/>
      <c r="CT1241" s="32"/>
      <c r="CU1241" s="30"/>
      <c r="CV1241" s="31"/>
      <c r="CW1241" s="29"/>
      <c r="CX1241" s="29"/>
      <c r="CY1241" s="29"/>
      <c r="CZ1241" s="29"/>
      <c r="DA1241" s="32"/>
      <c r="DB1241" s="30"/>
      <c r="DC1241" s="31"/>
      <c r="DD1241" s="29"/>
      <c r="DE1241" s="29"/>
      <c r="DF1241" s="29"/>
      <c r="DG1241" s="29"/>
      <c r="DH1241" s="32"/>
      <c r="DI1241" s="30"/>
      <c r="DJ1241" s="31"/>
      <c r="DK1241" s="29"/>
      <c r="DL1241" s="29"/>
      <c r="DM1241" s="29"/>
      <c r="DN1241" s="29"/>
      <c r="DO1241" s="32"/>
      <c r="DP1241" s="30"/>
      <c r="DQ1241" s="31"/>
      <c r="DR1241" s="29"/>
      <c r="DS1241" s="29"/>
      <c r="DT1241" s="29"/>
      <c r="DU1241" s="29"/>
      <c r="DV1241" s="32"/>
      <c r="DW1241" s="30"/>
      <c r="DX1241" s="31"/>
      <c r="DY1241" s="29"/>
      <c r="DZ1241" s="29"/>
      <c r="EA1241" s="29"/>
      <c r="EB1241" s="29"/>
      <c r="EC1241" s="32"/>
      <c r="ED1241" s="30"/>
      <c r="EE1241" s="31"/>
      <c r="EF1241" s="29"/>
      <c r="EG1241" s="29"/>
      <c r="EH1241" s="29"/>
      <c r="EI1241" s="29"/>
      <c r="EJ1241" s="32"/>
      <c r="EK1241" s="30"/>
      <c r="EL1241" s="31"/>
      <c r="EM1241" s="29"/>
      <c r="EN1241" s="29"/>
      <c r="EO1241" s="29"/>
      <c r="EP1241" s="29"/>
      <c r="EQ1241" s="32"/>
      <c r="ER1241" s="30"/>
      <c r="ES1241" s="31"/>
      <c r="ET1241" s="29"/>
      <c r="EU1241" s="29"/>
      <c r="EV1241" s="29"/>
      <c r="EW1241" s="29"/>
      <c r="EX1241" s="32"/>
      <c r="EY1241" s="30"/>
      <c r="EZ1241" s="31"/>
      <c r="FA1241" s="29"/>
      <c r="FB1241" s="29"/>
      <c r="FC1241" s="29"/>
      <c r="FD1241" s="29"/>
      <c r="FE1241" s="32"/>
      <c r="FF1241" s="30"/>
      <c r="FG1241" s="31"/>
      <c r="FH1241" s="29"/>
      <c r="FI1241" s="29"/>
      <c r="FJ1241" s="29"/>
      <c r="FK1241" s="29"/>
      <c r="FL1241" s="32"/>
      <c r="FM1241" s="30"/>
      <c r="FN1241" s="31"/>
      <c r="FO1241" s="29"/>
      <c r="FP1241" s="29"/>
      <c r="FQ1241" s="29"/>
      <c r="FR1241" s="29"/>
      <c r="FS1241" s="32"/>
      <c r="FT1241" s="30"/>
      <c r="FU1241" s="31"/>
      <c r="FV1241" s="29"/>
      <c r="FW1241" s="29"/>
      <c r="FX1241" s="29"/>
      <c r="FY1241" s="29"/>
      <c r="FZ1241" s="32"/>
      <c r="GA1241" s="30"/>
      <c r="GB1241" s="31"/>
      <c r="GC1241" s="29"/>
      <c r="GD1241" s="29"/>
      <c r="GE1241" s="29"/>
      <c r="GF1241" s="29"/>
      <c r="GG1241" s="32"/>
      <c r="GH1241" s="30"/>
      <c r="GI1241" s="31"/>
      <c r="GJ1241" s="29"/>
      <c r="GK1241" s="29"/>
      <c r="GL1241" s="29"/>
      <c r="GM1241" s="29"/>
      <c r="GN1241" s="32"/>
      <c r="GO1241" s="30"/>
      <c r="GP1241" s="31"/>
      <c r="GQ1241" s="29"/>
      <c r="GR1241" s="29"/>
      <c r="GS1241" s="29"/>
      <c r="GT1241" s="29"/>
      <c r="GU1241" s="32"/>
      <c r="GV1241" s="30"/>
      <c r="GW1241" s="31"/>
      <c r="GX1241" s="29"/>
      <c r="GY1241" s="29"/>
      <c r="GZ1241" s="29"/>
      <c r="HA1241" s="29"/>
      <c r="HB1241" s="32"/>
      <c r="HC1241" s="30"/>
      <c r="HD1241" s="31"/>
      <c r="HE1241" s="29"/>
      <c r="HF1241" s="29"/>
      <c r="HG1241" s="29"/>
      <c r="HH1241" s="29"/>
      <c r="HI1241" s="32"/>
      <c r="HJ1241" s="30"/>
      <c r="HK1241" s="31"/>
      <c r="HL1241" s="29"/>
      <c r="HM1241" s="29"/>
      <c r="HN1241" s="29"/>
      <c r="HO1241" s="29"/>
      <c r="HP1241" s="32"/>
      <c r="HQ1241" s="30"/>
      <c r="HR1241" s="31"/>
      <c r="HS1241" s="29"/>
      <c r="HT1241" s="29"/>
      <c r="HU1241" s="29"/>
      <c r="HV1241" s="29"/>
      <c r="HW1241" s="32"/>
      <c r="HX1241" s="30"/>
      <c r="HY1241" s="31"/>
      <c r="HZ1241" s="29"/>
      <c r="IA1241" s="29"/>
      <c r="IB1241" s="29"/>
      <c r="IC1241" s="29"/>
      <c r="ID1241" s="32"/>
      <c r="IE1241" s="30"/>
      <c r="IF1241" s="31"/>
      <c r="IG1241" s="29"/>
      <c r="IH1241" s="29"/>
      <c r="II1241" s="29"/>
      <c r="IJ1241" s="29"/>
      <c r="IK1241" s="32"/>
      <c r="IL1241" s="30"/>
      <c r="IM1241" s="31"/>
      <c r="IN1241" s="29"/>
      <c r="IO1241" s="29"/>
      <c r="IP1241" s="29"/>
      <c r="IQ1241" s="29"/>
      <c r="IR1241" s="32"/>
      <c r="IS1241" s="30"/>
      <c r="IT1241" s="31"/>
      <c r="IU1241" s="29"/>
      <c r="IV1241" s="29"/>
    </row>
    <row r="1242" spans="1:256" hidden="1" outlineLevel="2" x14ac:dyDescent="0.25">
      <c r="A1242" s="30" t="s">
        <v>1742</v>
      </c>
      <c r="B1242" s="31">
        <v>37056</v>
      </c>
      <c r="C1242" s="29" t="s">
        <v>1743</v>
      </c>
      <c r="D1242" s="29" t="s">
        <v>1717</v>
      </c>
      <c r="E1242" s="29"/>
      <c r="F1242" s="29" t="s">
        <v>1718</v>
      </c>
      <c r="G1242" s="32">
        <v>0</v>
      </c>
      <c r="H1242" s="30"/>
      <c r="I1242" s="31"/>
      <c r="J1242" s="29"/>
      <c r="K1242" s="29"/>
      <c r="L1242" s="29"/>
      <c r="M1242" s="29"/>
      <c r="N1242" s="32"/>
      <c r="O1242" s="30"/>
      <c r="P1242" s="31"/>
      <c r="Q1242" s="29"/>
      <c r="R1242" s="29"/>
      <c r="S1242" s="29"/>
      <c r="T1242" s="29"/>
      <c r="U1242" s="32"/>
      <c r="V1242" s="30"/>
      <c r="W1242" s="31"/>
      <c r="X1242" s="29"/>
      <c r="Y1242" s="29"/>
      <c r="Z1242" s="29"/>
      <c r="AA1242" s="29"/>
      <c r="AB1242" s="32"/>
      <c r="AC1242" s="30"/>
      <c r="AD1242" s="31"/>
      <c r="AE1242" s="29"/>
      <c r="AF1242" s="29"/>
      <c r="AG1242" s="29"/>
      <c r="AH1242" s="29"/>
      <c r="AI1242" s="32"/>
      <c r="AJ1242" s="30"/>
      <c r="AK1242" s="31"/>
      <c r="AL1242" s="29"/>
      <c r="AM1242" s="29"/>
      <c r="AN1242" s="29"/>
      <c r="AO1242" s="29"/>
      <c r="AP1242" s="32"/>
      <c r="AQ1242" s="30"/>
      <c r="AR1242" s="31"/>
      <c r="AS1242" s="29"/>
      <c r="AT1242" s="29"/>
      <c r="AU1242" s="29"/>
      <c r="AV1242" s="29"/>
      <c r="AW1242" s="32"/>
      <c r="AX1242" s="30"/>
      <c r="AY1242" s="31"/>
      <c r="AZ1242" s="29"/>
      <c r="BA1242" s="29"/>
      <c r="BB1242" s="29"/>
      <c r="BC1242" s="29"/>
      <c r="BD1242" s="32"/>
      <c r="BE1242" s="30"/>
      <c r="BF1242" s="31"/>
      <c r="BG1242" s="29"/>
      <c r="BH1242" s="29"/>
      <c r="BI1242" s="29"/>
      <c r="BJ1242" s="29"/>
      <c r="BK1242" s="32"/>
      <c r="BL1242" s="30"/>
      <c r="BM1242" s="31"/>
      <c r="BN1242" s="29"/>
      <c r="BO1242" s="29"/>
      <c r="BP1242" s="29"/>
      <c r="BQ1242" s="29"/>
      <c r="BR1242" s="32"/>
      <c r="BS1242" s="30"/>
      <c r="BT1242" s="31"/>
      <c r="BU1242" s="29"/>
      <c r="BV1242" s="29"/>
      <c r="BW1242" s="29"/>
      <c r="BX1242" s="29"/>
      <c r="BY1242" s="32"/>
      <c r="BZ1242" s="30"/>
      <c r="CA1242" s="31"/>
      <c r="CB1242" s="29"/>
      <c r="CC1242" s="29"/>
      <c r="CD1242" s="29"/>
      <c r="CE1242" s="29"/>
      <c r="CF1242" s="32"/>
      <c r="CG1242" s="30"/>
      <c r="CH1242" s="31"/>
      <c r="CI1242" s="29"/>
      <c r="CJ1242" s="29"/>
      <c r="CK1242" s="29"/>
      <c r="CL1242" s="29"/>
      <c r="CM1242" s="32"/>
      <c r="CN1242" s="30"/>
      <c r="CO1242" s="31"/>
      <c r="CP1242" s="29"/>
      <c r="CQ1242" s="29"/>
      <c r="CR1242" s="29"/>
      <c r="CS1242" s="29"/>
      <c r="CT1242" s="32"/>
      <c r="CU1242" s="30"/>
      <c r="CV1242" s="31"/>
      <c r="CW1242" s="29"/>
      <c r="CX1242" s="29"/>
      <c r="CY1242" s="29"/>
      <c r="CZ1242" s="29"/>
      <c r="DA1242" s="32"/>
      <c r="DB1242" s="30"/>
      <c r="DC1242" s="31"/>
      <c r="DD1242" s="29"/>
      <c r="DE1242" s="29"/>
      <c r="DF1242" s="29"/>
      <c r="DG1242" s="29"/>
      <c r="DH1242" s="32"/>
      <c r="DI1242" s="30"/>
      <c r="DJ1242" s="31"/>
      <c r="DK1242" s="29"/>
      <c r="DL1242" s="29"/>
      <c r="DM1242" s="29"/>
      <c r="DN1242" s="29"/>
      <c r="DO1242" s="32"/>
      <c r="DP1242" s="30"/>
      <c r="DQ1242" s="31"/>
      <c r="DR1242" s="29"/>
      <c r="DS1242" s="29"/>
      <c r="DT1242" s="29"/>
      <c r="DU1242" s="29"/>
      <c r="DV1242" s="32"/>
      <c r="DW1242" s="30"/>
      <c r="DX1242" s="31"/>
      <c r="DY1242" s="29"/>
      <c r="DZ1242" s="29"/>
      <c r="EA1242" s="29"/>
      <c r="EB1242" s="29"/>
      <c r="EC1242" s="32"/>
      <c r="ED1242" s="30"/>
      <c r="EE1242" s="31"/>
      <c r="EF1242" s="29"/>
      <c r="EG1242" s="29"/>
      <c r="EH1242" s="29"/>
      <c r="EI1242" s="29"/>
      <c r="EJ1242" s="32"/>
      <c r="EK1242" s="30"/>
      <c r="EL1242" s="31"/>
      <c r="EM1242" s="29"/>
      <c r="EN1242" s="29"/>
      <c r="EO1242" s="29"/>
      <c r="EP1242" s="29"/>
      <c r="EQ1242" s="32"/>
      <c r="ER1242" s="30"/>
      <c r="ES1242" s="31"/>
      <c r="ET1242" s="29"/>
      <c r="EU1242" s="29"/>
      <c r="EV1242" s="29"/>
      <c r="EW1242" s="29"/>
      <c r="EX1242" s="32"/>
      <c r="EY1242" s="30"/>
      <c r="EZ1242" s="31"/>
      <c r="FA1242" s="29"/>
      <c r="FB1242" s="29"/>
      <c r="FC1242" s="29"/>
      <c r="FD1242" s="29"/>
      <c r="FE1242" s="32"/>
      <c r="FF1242" s="30"/>
      <c r="FG1242" s="31"/>
      <c r="FH1242" s="29"/>
      <c r="FI1242" s="29"/>
      <c r="FJ1242" s="29"/>
      <c r="FK1242" s="29"/>
      <c r="FL1242" s="32"/>
      <c r="FM1242" s="30"/>
      <c r="FN1242" s="31"/>
      <c r="FO1242" s="29"/>
      <c r="FP1242" s="29"/>
      <c r="FQ1242" s="29"/>
      <c r="FR1242" s="29"/>
      <c r="FS1242" s="32"/>
      <c r="FT1242" s="30"/>
      <c r="FU1242" s="31"/>
      <c r="FV1242" s="29"/>
      <c r="FW1242" s="29"/>
      <c r="FX1242" s="29"/>
      <c r="FY1242" s="29"/>
      <c r="FZ1242" s="32"/>
      <c r="GA1242" s="30"/>
      <c r="GB1242" s="31"/>
      <c r="GC1242" s="29"/>
      <c r="GD1242" s="29"/>
      <c r="GE1242" s="29"/>
      <c r="GF1242" s="29"/>
      <c r="GG1242" s="32"/>
      <c r="GH1242" s="30"/>
      <c r="GI1242" s="31"/>
      <c r="GJ1242" s="29"/>
      <c r="GK1242" s="29"/>
      <c r="GL1242" s="29"/>
      <c r="GM1242" s="29"/>
      <c r="GN1242" s="32"/>
      <c r="GO1242" s="30"/>
      <c r="GP1242" s="31"/>
      <c r="GQ1242" s="29"/>
      <c r="GR1242" s="29"/>
      <c r="GS1242" s="29"/>
      <c r="GT1242" s="29"/>
      <c r="GU1242" s="32"/>
      <c r="GV1242" s="30"/>
      <c r="GW1242" s="31"/>
      <c r="GX1242" s="29"/>
      <c r="GY1242" s="29"/>
      <c r="GZ1242" s="29"/>
      <c r="HA1242" s="29"/>
      <c r="HB1242" s="32"/>
      <c r="HC1242" s="30"/>
      <c r="HD1242" s="31"/>
      <c r="HE1242" s="29"/>
      <c r="HF1242" s="29"/>
      <c r="HG1242" s="29"/>
      <c r="HH1242" s="29"/>
      <c r="HI1242" s="32"/>
      <c r="HJ1242" s="30"/>
      <c r="HK1242" s="31"/>
      <c r="HL1242" s="29"/>
      <c r="HM1242" s="29"/>
      <c r="HN1242" s="29"/>
      <c r="HO1242" s="29"/>
      <c r="HP1242" s="32"/>
      <c r="HQ1242" s="30"/>
      <c r="HR1242" s="31"/>
      <c r="HS1242" s="29"/>
      <c r="HT1242" s="29"/>
      <c r="HU1242" s="29"/>
      <c r="HV1242" s="29"/>
      <c r="HW1242" s="32"/>
      <c r="HX1242" s="30"/>
      <c r="HY1242" s="31"/>
      <c r="HZ1242" s="29"/>
      <c r="IA1242" s="29"/>
      <c r="IB1242" s="29"/>
      <c r="IC1242" s="29"/>
      <c r="ID1242" s="32"/>
      <c r="IE1242" s="30"/>
      <c r="IF1242" s="31"/>
      <c r="IG1242" s="29"/>
      <c r="IH1242" s="29"/>
      <c r="II1242" s="29"/>
      <c r="IJ1242" s="29"/>
      <c r="IK1242" s="32"/>
      <c r="IL1242" s="30"/>
      <c r="IM1242" s="31"/>
      <c r="IN1242" s="29"/>
      <c r="IO1242" s="29"/>
      <c r="IP1242" s="29"/>
      <c r="IQ1242" s="29"/>
      <c r="IR1242" s="32"/>
      <c r="IS1242" s="30"/>
      <c r="IT1242" s="31"/>
      <c r="IU1242" s="29"/>
      <c r="IV1242" s="29"/>
    </row>
    <row r="1243" spans="1:256" hidden="1" outlineLevel="2" x14ac:dyDescent="0.25">
      <c r="A1243" s="30" t="s">
        <v>1742</v>
      </c>
      <c r="B1243" s="31">
        <v>37056</v>
      </c>
      <c r="C1243" s="29" t="s">
        <v>1743</v>
      </c>
      <c r="D1243" s="29" t="s">
        <v>1717</v>
      </c>
      <c r="E1243" s="29"/>
      <c r="F1243" s="29" t="s">
        <v>1718</v>
      </c>
      <c r="G1243" s="32">
        <v>0</v>
      </c>
      <c r="H1243" s="30"/>
      <c r="I1243" s="31"/>
      <c r="J1243" s="29"/>
      <c r="K1243" s="29"/>
      <c r="L1243" s="29"/>
      <c r="M1243" s="29"/>
      <c r="N1243" s="32"/>
      <c r="O1243" s="30"/>
      <c r="P1243" s="31"/>
      <c r="Q1243" s="29"/>
      <c r="R1243" s="29"/>
      <c r="S1243" s="29"/>
      <c r="T1243" s="29"/>
      <c r="U1243" s="32"/>
      <c r="V1243" s="30"/>
      <c r="W1243" s="31"/>
      <c r="X1243" s="29"/>
      <c r="Y1243" s="29"/>
      <c r="Z1243" s="29"/>
      <c r="AA1243" s="29"/>
      <c r="AB1243" s="32"/>
      <c r="AC1243" s="30"/>
      <c r="AD1243" s="31"/>
      <c r="AE1243" s="29"/>
      <c r="AF1243" s="29"/>
      <c r="AG1243" s="29"/>
      <c r="AH1243" s="29"/>
      <c r="AI1243" s="32"/>
      <c r="AJ1243" s="30"/>
      <c r="AK1243" s="31"/>
      <c r="AL1243" s="29"/>
      <c r="AM1243" s="29"/>
      <c r="AN1243" s="29"/>
      <c r="AO1243" s="29"/>
      <c r="AP1243" s="32"/>
      <c r="AQ1243" s="30"/>
      <c r="AR1243" s="31"/>
      <c r="AS1243" s="29"/>
      <c r="AT1243" s="29"/>
      <c r="AU1243" s="29"/>
      <c r="AV1243" s="29"/>
      <c r="AW1243" s="32"/>
      <c r="AX1243" s="30"/>
      <c r="AY1243" s="31"/>
      <c r="AZ1243" s="29"/>
      <c r="BA1243" s="29"/>
      <c r="BB1243" s="29"/>
      <c r="BC1243" s="29"/>
      <c r="BD1243" s="32"/>
      <c r="BE1243" s="30"/>
      <c r="BF1243" s="31"/>
      <c r="BG1243" s="29"/>
      <c r="BH1243" s="29"/>
      <c r="BI1243" s="29"/>
      <c r="BJ1243" s="29"/>
      <c r="BK1243" s="32"/>
      <c r="BL1243" s="30"/>
      <c r="BM1243" s="31"/>
      <c r="BN1243" s="29"/>
      <c r="BO1243" s="29"/>
      <c r="BP1243" s="29"/>
      <c r="BQ1243" s="29"/>
      <c r="BR1243" s="32"/>
      <c r="BS1243" s="30"/>
      <c r="BT1243" s="31"/>
      <c r="BU1243" s="29"/>
      <c r="BV1243" s="29"/>
      <c r="BW1243" s="29"/>
      <c r="BX1243" s="29"/>
      <c r="BY1243" s="32"/>
      <c r="BZ1243" s="30"/>
      <c r="CA1243" s="31"/>
      <c r="CB1243" s="29"/>
      <c r="CC1243" s="29"/>
      <c r="CD1243" s="29"/>
      <c r="CE1243" s="29"/>
      <c r="CF1243" s="32"/>
      <c r="CG1243" s="30"/>
      <c r="CH1243" s="31"/>
      <c r="CI1243" s="29"/>
      <c r="CJ1243" s="29"/>
      <c r="CK1243" s="29"/>
      <c r="CL1243" s="29"/>
      <c r="CM1243" s="32"/>
      <c r="CN1243" s="30"/>
      <c r="CO1243" s="31"/>
      <c r="CP1243" s="29"/>
      <c r="CQ1243" s="29"/>
      <c r="CR1243" s="29"/>
      <c r="CS1243" s="29"/>
      <c r="CT1243" s="32"/>
      <c r="CU1243" s="30"/>
      <c r="CV1243" s="31"/>
      <c r="CW1243" s="29"/>
      <c r="CX1243" s="29"/>
      <c r="CY1243" s="29"/>
      <c r="CZ1243" s="29"/>
      <c r="DA1243" s="32"/>
      <c r="DB1243" s="30"/>
      <c r="DC1243" s="31"/>
      <c r="DD1243" s="29"/>
      <c r="DE1243" s="29"/>
      <c r="DF1243" s="29"/>
      <c r="DG1243" s="29"/>
      <c r="DH1243" s="32"/>
      <c r="DI1243" s="30"/>
      <c r="DJ1243" s="31"/>
      <c r="DK1243" s="29"/>
      <c r="DL1243" s="29"/>
      <c r="DM1243" s="29"/>
      <c r="DN1243" s="29"/>
      <c r="DO1243" s="32"/>
      <c r="DP1243" s="30"/>
      <c r="DQ1243" s="31"/>
      <c r="DR1243" s="29"/>
      <c r="DS1243" s="29"/>
      <c r="DT1243" s="29"/>
      <c r="DU1243" s="29"/>
      <c r="DV1243" s="32"/>
      <c r="DW1243" s="30"/>
      <c r="DX1243" s="31"/>
      <c r="DY1243" s="29"/>
      <c r="DZ1243" s="29"/>
      <c r="EA1243" s="29"/>
      <c r="EB1243" s="29"/>
      <c r="EC1243" s="32"/>
      <c r="ED1243" s="30"/>
      <c r="EE1243" s="31"/>
      <c r="EF1243" s="29"/>
      <c r="EG1243" s="29"/>
      <c r="EH1243" s="29"/>
      <c r="EI1243" s="29"/>
      <c r="EJ1243" s="32"/>
      <c r="EK1243" s="30"/>
      <c r="EL1243" s="31"/>
      <c r="EM1243" s="29"/>
      <c r="EN1243" s="29"/>
      <c r="EO1243" s="29"/>
      <c r="EP1243" s="29"/>
      <c r="EQ1243" s="32"/>
      <c r="ER1243" s="30"/>
      <c r="ES1243" s="31"/>
      <c r="ET1243" s="29"/>
      <c r="EU1243" s="29"/>
      <c r="EV1243" s="29"/>
      <c r="EW1243" s="29"/>
      <c r="EX1243" s="32"/>
      <c r="EY1243" s="30"/>
      <c r="EZ1243" s="31"/>
      <c r="FA1243" s="29"/>
      <c r="FB1243" s="29"/>
      <c r="FC1243" s="29"/>
      <c r="FD1243" s="29"/>
      <c r="FE1243" s="32"/>
      <c r="FF1243" s="30"/>
      <c r="FG1243" s="31"/>
      <c r="FH1243" s="29"/>
      <c r="FI1243" s="29"/>
      <c r="FJ1243" s="29"/>
      <c r="FK1243" s="29"/>
      <c r="FL1243" s="32"/>
      <c r="FM1243" s="30"/>
      <c r="FN1243" s="31"/>
      <c r="FO1243" s="29"/>
      <c r="FP1243" s="29"/>
      <c r="FQ1243" s="29"/>
      <c r="FR1243" s="29"/>
      <c r="FS1243" s="32"/>
      <c r="FT1243" s="30"/>
      <c r="FU1243" s="31"/>
      <c r="FV1243" s="29"/>
      <c r="FW1243" s="29"/>
      <c r="FX1243" s="29"/>
      <c r="FY1243" s="29"/>
      <c r="FZ1243" s="32"/>
      <c r="GA1243" s="30"/>
      <c r="GB1243" s="31"/>
      <c r="GC1243" s="29"/>
      <c r="GD1243" s="29"/>
      <c r="GE1243" s="29"/>
      <c r="GF1243" s="29"/>
      <c r="GG1243" s="32"/>
      <c r="GH1243" s="30"/>
      <c r="GI1243" s="31"/>
      <c r="GJ1243" s="29"/>
      <c r="GK1243" s="29"/>
      <c r="GL1243" s="29"/>
      <c r="GM1243" s="29"/>
      <c r="GN1243" s="32"/>
      <c r="GO1243" s="30"/>
      <c r="GP1243" s="31"/>
      <c r="GQ1243" s="29"/>
      <c r="GR1243" s="29"/>
      <c r="GS1243" s="29"/>
      <c r="GT1243" s="29"/>
      <c r="GU1243" s="32"/>
      <c r="GV1243" s="30"/>
      <c r="GW1243" s="31"/>
      <c r="GX1243" s="29"/>
      <c r="GY1243" s="29"/>
      <c r="GZ1243" s="29"/>
      <c r="HA1243" s="29"/>
      <c r="HB1243" s="32"/>
      <c r="HC1243" s="30"/>
      <c r="HD1243" s="31"/>
      <c r="HE1243" s="29"/>
      <c r="HF1243" s="29"/>
      <c r="HG1243" s="29"/>
      <c r="HH1243" s="29"/>
      <c r="HI1243" s="32"/>
      <c r="HJ1243" s="30"/>
      <c r="HK1243" s="31"/>
      <c r="HL1243" s="29"/>
      <c r="HM1243" s="29"/>
      <c r="HN1243" s="29"/>
      <c r="HO1243" s="29"/>
      <c r="HP1243" s="32"/>
      <c r="HQ1243" s="30"/>
      <c r="HR1243" s="31"/>
      <c r="HS1243" s="29"/>
      <c r="HT1243" s="29"/>
      <c r="HU1243" s="29"/>
      <c r="HV1243" s="29"/>
      <c r="HW1243" s="32"/>
      <c r="HX1243" s="30"/>
      <c r="HY1243" s="31"/>
      <c r="HZ1243" s="29"/>
      <c r="IA1243" s="29"/>
      <c r="IB1243" s="29"/>
      <c r="IC1243" s="29"/>
      <c r="ID1243" s="32"/>
      <c r="IE1243" s="30"/>
      <c r="IF1243" s="31"/>
      <c r="IG1243" s="29"/>
      <c r="IH1243" s="29"/>
      <c r="II1243" s="29"/>
      <c r="IJ1243" s="29"/>
      <c r="IK1243" s="32"/>
      <c r="IL1243" s="30"/>
      <c r="IM1243" s="31"/>
      <c r="IN1243" s="29"/>
      <c r="IO1243" s="29"/>
      <c r="IP1243" s="29"/>
      <c r="IQ1243" s="29"/>
      <c r="IR1243" s="32"/>
      <c r="IS1243" s="30"/>
      <c r="IT1243" s="31"/>
      <c r="IU1243" s="29"/>
      <c r="IV1243" s="29"/>
    </row>
    <row r="1244" spans="1:256" hidden="1" outlineLevel="2" x14ac:dyDescent="0.25">
      <c r="A1244" s="30">
        <v>854552</v>
      </c>
      <c r="B1244" s="31">
        <v>37056</v>
      </c>
      <c r="C1244" s="29" t="s">
        <v>1817</v>
      </c>
      <c r="D1244" s="29" t="s">
        <v>1717</v>
      </c>
      <c r="E1244" s="29"/>
      <c r="F1244" s="29" t="s">
        <v>1814</v>
      </c>
      <c r="G1244" s="32">
        <v>224</v>
      </c>
      <c r="H1244" s="30"/>
      <c r="I1244" s="31"/>
      <c r="J1244" s="29"/>
      <c r="K1244" s="29"/>
      <c r="L1244" s="29"/>
      <c r="M1244" s="29"/>
      <c r="N1244" s="32"/>
      <c r="O1244" s="30"/>
      <c r="P1244" s="31"/>
      <c r="Q1244" s="29"/>
      <c r="R1244" s="29"/>
      <c r="S1244" s="29"/>
      <c r="T1244" s="29"/>
      <c r="U1244" s="32"/>
      <c r="V1244" s="30"/>
      <c r="W1244" s="31"/>
      <c r="X1244" s="29"/>
      <c r="Y1244" s="29"/>
      <c r="Z1244" s="29"/>
      <c r="AA1244" s="29"/>
      <c r="AB1244" s="32"/>
      <c r="AC1244" s="30"/>
      <c r="AD1244" s="31"/>
      <c r="AE1244" s="29"/>
      <c r="AF1244" s="29"/>
      <c r="AG1244" s="29"/>
      <c r="AH1244" s="29"/>
      <c r="AI1244" s="32"/>
      <c r="AJ1244" s="30"/>
      <c r="AK1244" s="31"/>
      <c r="AL1244" s="29"/>
      <c r="AM1244" s="29"/>
      <c r="AN1244" s="29"/>
      <c r="AO1244" s="29"/>
      <c r="AP1244" s="32"/>
      <c r="AQ1244" s="30"/>
      <c r="AR1244" s="31"/>
      <c r="AS1244" s="29"/>
      <c r="AT1244" s="29"/>
      <c r="AU1244" s="29"/>
      <c r="AV1244" s="29"/>
      <c r="AW1244" s="32"/>
      <c r="AX1244" s="30"/>
      <c r="AY1244" s="31"/>
      <c r="AZ1244" s="29"/>
      <c r="BA1244" s="29"/>
      <c r="BB1244" s="29"/>
      <c r="BC1244" s="29"/>
      <c r="BD1244" s="32"/>
      <c r="BE1244" s="30"/>
      <c r="BF1244" s="31"/>
      <c r="BG1244" s="29"/>
      <c r="BH1244" s="29"/>
      <c r="BI1244" s="29"/>
      <c r="BJ1244" s="29"/>
      <c r="BK1244" s="32"/>
      <c r="BL1244" s="30"/>
      <c r="BM1244" s="31"/>
      <c r="BN1244" s="29"/>
      <c r="BO1244" s="29"/>
      <c r="BP1244" s="29"/>
      <c r="BQ1244" s="29"/>
      <c r="BR1244" s="32"/>
      <c r="BS1244" s="30"/>
      <c r="BT1244" s="31"/>
      <c r="BU1244" s="29"/>
      <c r="BV1244" s="29"/>
      <c r="BW1244" s="29"/>
      <c r="BX1244" s="29"/>
      <c r="BY1244" s="32"/>
      <c r="BZ1244" s="30"/>
      <c r="CA1244" s="31"/>
      <c r="CB1244" s="29"/>
      <c r="CC1244" s="29"/>
      <c r="CD1244" s="29"/>
      <c r="CE1244" s="29"/>
      <c r="CF1244" s="32"/>
      <c r="CG1244" s="30"/>
      <c r="CH1244" s="31"/>
      <c r="CI1244" s="29"/>
      <c r="CJ1244" s="29"/>
      <c r="CK1244" s="29"/>
      <c r="CL1244" s="29"/>
      <c r="CM1244" s="32"/>
      <c r="CN1244" s="30"/>
      <c r="CO1244" s="31"/>
      <c r="CP1244" s="29"/>
      <c r="CQ1244" s="29"/>
      <c r="CR1244" s="29"/>
      <c r="CS1244" s="29"/>
      <c r="CT1244" s="32"/>
      <c r="CU1244" s="30"/>
      <c r="CV1244" s="31"/>
      <c r="CW1244" s="29"/>
      <c r="CX1244" s="29"/>
      <c r="CY1244" s="29"/>
      <c r="CZ1244" s="29"/>
      <c r="DA1244" s="32"/>
      <c r="DB1244" s="30"/>
      <c r="DC1244" s="31"/>
      <c r="DD1244" s="29"/>
      <c r="DE1244" s="29"/>
      <c r="DF1244" s="29"/>
      <c r="DG1244" s="29"/>
      <c r="DH1244" s="32"/>
      <c r="DI1244" s="30"/>
      <c r="DJ1244" s="31"/>
      <c r="DK1244" s="29"/>
      <c r="DL1244" s="29"/>
      <c r="DM1244" s="29"/>
      <c r="DN1244" s="29"/>
      <c r="DO1244" s="32"/>
      <c r="DP1244" s="30"/>
      <c r="DQ1244" s="31"/>
      <c r="DR1244" s="29"/>
      <c r="DS1244" s="29"/>
      <c r="DT1244" s="29"/>
      <c r="DU1244" s="29"/>
      <c r="DV1244" s="32"/>
      <c r="DW1244" s="30"/>
      <c r="DX1244" s="31"/>
      <c r="DY1244" s="29"/>
      <c r="DZ1244" s="29"/>
      <c r="EA1244" s="29"/>
      <c r="EB1244" s="29"/>
      <c r="EC1244" s="32"/>
      <c r="ED1244" s="30"/>
      <c r="EE1244" s="31"/>
      <c r="EF1244" s="29"/>
      <c r="EG1244" s="29"/>
      <c r="EH1244" s="29"/>
      <c r="EI1244" s="29"/>
      <c r="EJ1244" s="32"/>
      <c r="EK1244" s="30"/>
      <c r="EL1244" s="31"/>
      <c r="EM1244" s="29"/>
      <c r="EN1244" s="29"/>
      <c r="EO1244" s="29"/>
      <c r="EP1244" s="29"/>
      <c r="EQ1244" s="32"/>
      <c r="ER1244" s="30"/>
      <c r="ES1244" s="31"/>
      <c r="ET1244" s="29"/>
      <c r="EU1244" s="29"/>
      <c r="EV1244" s="29"/>
      <c r="EW1244" s="29"/>
      <c r="EX1244" s="32"/>
      <c r="EY1244" s="30"/>
      <c r="EZ1244" s="31"/>
      <c r="FA1244" s="29"/>
      <c r="FB1244" s="29"/>
      <c r="FC1244" s="29"/>
      <c r="FD1244" s="29"/>
      <c r="FE1244" s="32"/>
      <c r="FF1244" s="30"/>
      <c r="FG1244" s="31"/>
      <c r="FH1244" s="29"/>
      <c r="FI1244" s="29"/>
      <c r="FJ1244" s="29"/>
      <c r="FK1244" s="29"/>
      <c r="FL1244" s="32"/>
      <c r="FM1244" s="30"/>
      <c r="FN1244" s="31"/>
      <c r="FO1244" s="29"/>
      <c r="FP1244" s="29"/>
      <c r="FQ1244" s="29"/>
      <c r="FR1244" s="29"/>
      <c r="FS1244" s="32"/>
      <c r="FT1244" s="30"/>
      <c r="FU1244" s="31"/>
      <c r="FV1244" s="29"/>
      <c r="FW1244" s="29"/>
      <c r="FX1244" s="29"/>
      <c r="FY1244" s="29"/>
      <c r="FZ1244" s="32"/>
      <c r="GA1244" s="30"/>
      <c r="GB1244" s="31"/>
      <c r="GC1244" s="29"/>
      <c r="GD1244" s="29"/>
      <c r="GE1244" s="29"/>
      <c r="GF1244" s="29"/>
      <c r="GG1244" s="32"/>
      <c r="GH1244" s="30"/>
      <c r="GI1244" s="31"/>
      <c r="GJ1244" s="29"/>
      <c r="GK1244" s="29"/>
      <c r="GL1244" s="29"/>
      <c r="GM1244" s="29"/>
      <c r="GN1244" s="32"/>
      <c r="GO1244" s="30"/>
      <c r="GP1244" s="31"/>
      <c r="GQ1244" s="29"/>
      <c r="GR1244" s="29"/>
      <c r="GS1244" s="29"/>
      <c r="GT1244" s="29"/>
      <c r="GU1244" s="32"/>
      <c r="GV1244" s="30"/>
      <c r="GW1244" s="31"/>
      <c r="GX1244" s="29"/>
      <c r="GY1244" s="29"/>
      <c r="GZ1244" s="29"/>
      <c r="HA1244" s="29"/>
      <c r="HB1244" s="32"/>
      <c r="HC1244" s="30"/>
      <c r="HD1244" s="31"/>
      <c r="HE1244" s="29"/>
      <c r="HF1244" s="29"/>
      <c r="HG1244" s="29"/>
      <c r="HH1244" s="29"/>
      <c r="HI1244" s="32"/>
      <c r="HJ1244" s="30"/>
      <c r="HK1244" s="31"/>
      <c r="HL1244" s="29"/>
      <c r="HM1244" s="29"/>
      <c r="HN1244" s="29"/>
      <c r="HO1244" s="29"/>
      <c r="HP1244" s="32"/>
      <c r="HQ1244" s="30"/>
      <c r="HR1244" s="31"/>
      <c r="HS1244" s="29"/>
      <c r="HT1244" s="29"/>
      <c r="HU1244" s="29"/>
      <c r="HV1244" s="29"/>
      <c r="HW1244" s="32"/>
      <c r="HX1244" s="30"/>
      <c r="HY1244" s="31"/>
      <c r="HZ1244" s="29"/>
      <c r="IA1244" s="29"/>
      <c r="IB1244" s="29"/>
      <c r="IC1244" s="29"/>
      <c r="ID1244" s="32"/>
      <c r="IE1244" s="30"/>
      <c r="IF1244" s="31"/>
      <c r="IG1244" s="29"/>
      <c r="IH1244" s="29"/>
      <c r="II1244" s="29"/>
      <c r="IJ1244" s="29"/>
      <c r="IK1244" s="32"/>
      <c r="IL1244" s="30"/>
      <c r="IM1244" s="31"/>
      <c r="IN1244" s="29"/>
      <c r="IO1244" s="29"/>
      <c r="IP1244" s="29"/>
      <c r="IQ1244" s="29"/>
      <c r="IR1244" s="32"/>
      <c r="IS1244" s="30"/>
      <c r="IT1244" s="31"/>
      <c r="IU1244" s="29"/>
      <c r="IV1244" s="29"/>
    </row>
    <row r="1245" spans="1:256" hidden="1" outlineLevel="2" x14ac:dyDescent="0.25">
      <c r="A1245" s="30" t="s">
        <v>1821</v>
      </c>
      <c r="B1245" s="31">
        <v>37056</v>
      </c>
      <c r="C1245" s="29" t="s">
        <v>1733</v>
      </c>
      <c r="D1245" s="29" t="s">
        <v>1717</v>
      </c>
      <c r="E1245" s="29"/>
      <c r="F1245" s="29" t="s">
        <v>1718</v>
      </c>
      <c r="G1245" s="32">
        <v>13535</v>
      </c>
      <c r="H1245" s="30"/>
      <c r="I1245" s="31"/>
      <c r="J1245" s="29"/>
      <c r="K1245" s="29"/>
      <c r="L1245" s="29"/>
      <c r="M1245" s="29"/>
      <c r="N1245" s="32"/>
      <c r="O1245" s="30"/>
      <c r="P1245" s="31"/>
      <c r="Q1245" s="29"/>
      <c r="R1245" s="29"/>
      <c r="S1245" s="29"/>
      <c r="T1245" s="29"/>
      <c r="U1245" s="32"/>
      <c r="V1245" s="30"/>
      <c r="W1245" s="31"/>
      <c r="X1245" s="29"/>
      <c r="Y1245" s="29"/>
      <c r="Z1245" s="29"/>
      <c r="AA1245" s="29"/>
      <c r="AB1245" s="32"/>
      <c r="AC1245" s="30"/>
      <c r="AD1245" s="31"/>
      <c r="AE1245" s="29"/>
      <c r="AF1245" s="29"/>
      <c r="AG1245" s="29"/>
      <c r="AH1245" s="29"/>
      <c r="AI1245" s="32"/>
      <c r="AJ1245" s="30"/>
      <c r="AK1245" s="31"/>
      <c r="AL1245" s="29"/>
      <c r="AM1245" s="29"/>
      <c r="AN1245" s="29"/>
      <c r="AO1245" s="29"/>
      <c r="AP1245" s="32"/>
      <c r="AQ1245" s="30"/>
      <c r="AR1245" s="31"/>
      <c r="AS1245" s="29"/>
      <c r="AT1245" s="29"/>
      <c r="AU1245" s="29"/>
      <c r="AV1245" s="29"/>
      <c r="AW1245" s="32"/>
      <c r="AX1245" s="30"/>
      <c r="AY1245" s="31"/>
      <c r="AZ1245" s="29"/>
      <c r="BA1245" s="29"/>
      <c r="BB1245" s="29"/>
      <c r="BC1245" s="29"/>
      <c r="BD1245" s="32"/>
      <c r="BE1245" s="30"/>
      <c r="BF1245" s="31"/>
      <c r="BG1245" s="29"/>
      <c r="BH1245" s="29"/>
      <c r="BI1245" s="29"/>
      <c r="BJ1245" s="29"/>
      <c r="BK1245" s="32"/>
      <c r="BL1245" s="30"/>
      <c r="BM1245" s="31"/>
      <c r="BN1245" s="29"/>
      <c r="BO1245" s="29"/>
      <c r="BP1245" s="29"/>
      <c r="BQ1245" s="29"/>
      <c r="BR1245" s="32"/>
      <c r="BS1245" s="30"/>
      <c r="BT1245" s="31"/>
      <c r="BU1245" s="29"/>
      <c r="BV1245" s="29"/>
      <c r="BW1245" s="29"/>
      <c r="BX1245" s="29"/>
      <c r="BY1245" s="32"/>
      <c r="BZ1245" s="30"/>
      <c r="CA1245" s="31"/>
      <c r="CB1245" s="29"/>
      <c r="CC1245" s="29"/>
      <c r="CD1245" s="29"/>
      <c r="CE1245" s="29"/>
      <c r="CF1245" s="32"/>
      <c r="CG1245" s="30"/>
      <c r="CH1245" s="31"/>
      <c r="CI1245" s="29"/>
      <c r="CJ1245" s="29"/>
      <c r="CK1245" s="29"/>
      <c r="CL1245" s="29"/>
      <c r="CM1245" s="32"/>
      <c r="CN1245" s="30"/>
      <c r="CO1245" s="31"/>
      <c r="CP1245" s="29"/>
      <c r="CQ1245" s="29"/>
      <c r="CR1245" s="29"/>
      <c r="CS1245" s="29"/>
      <c r="CT1245" s="32"/>
      <c r="CU1245" s="30"/>
      <c r="CV1245" s="31"/>
      <c r="CW1245" s="29"/>
      <c r="CX1245" s="29"/>
      <c r="CY1245" s="29"/>
      <c r="CZ1245" s="29"/>
      <c r="DA1245" s="32"/>
      <c r="DB1245" s="30"/>
      <c r="DC1245" s="31"/>
      <c r="DD1245" s="29"/>
      <c r="DE1245" s="29"/>
      <c r="DF1245" s="29"/>
      <c r="DG1245" s="29"/>
      <c r="DH1245" s="32"/>
      <c r="DI1245" s="30"/>
      <c r="DJ1245" s="31"/>
      <c r="DK1245" s="29"/>
      <c r="DL1245" s="29"/>
      <c r="DM1245" s="29"/>
      <c r="DN1245" s="29"/>
      <c r="DO1245" s="32"/>
      <c r="DP1245" s="30"/>
      <c r="DQ1245" s="31"/>
      <c r="DR1245" s="29"/>
      <c r="DS1245" s="29"/>
      <c r="DT1245" s="29"/>
      <c r="DU1245" s="29"/>
      <c r="DV1245" s="32"/>
      <c r="DW1245" s="30"/>
      <c r="DX1245" s="31"/>
      <c r="DY1245" s="29"/>
      <c r="DZ1245" s="29"/>
      <c r="EA1245" s="29"/>
      <c r="EB1245" s="29"/>
      <c r="EC1245" s="32"/>
      <c r="ED1245" s="30"/>
      <c r="EE1245" s="31"/>
      <c r="EF1245" s="29"/>
      <c r="EG1245" s="29"/>
      <c r="EH1245" s="29"/>
      <c r="EI1245" s="29"/>
      <c r="EJ1245" s="32"/>
      <c r="EK1245" s="30"/>
      <c r="EL1245" s="31"/>
      <c r="EM1245" s="29"/>
      <c r="EN1245" s="29"/>
      <c r="EO1245" s="29"/>
      <c r="EP1245" s="29"/>
      <c r="EQ1245" s="32"/>
      <c r="ER1245" s="30"/>
      <c r="ES1245" s="31"/>
      <c r="ET1245" s="29"/>
      <c r="EU1245" s="29"/>
      <c r="EV1245" s="29"/>
      <c r="EW1245" s="29"/>
      <c r="EX1245" s="32"/>
      <c r="EY1245" s="30"/>
      <c r="EZ1245" s="31"/>
      <c r="FA1245" s="29"/>
      <c r="FB1245" s="29"/>
      <c r="FC1245" s="29"/>
      <c r="FD1245" s="29"/>
      <c r="FE1245" s="32"/>
      <c r="FF1245" s="30"/>
      <c r="FG1245" s="31"/>
      <c r="FH1245" s="29"/>
      <c r="FI1245" s="29"/>
      <c r="FJ1245" s="29"/>
      <c r="FK1245" s="29"/>
      <c r="FL1245" s="32"/>
      <c r="FM1245" s="30"/>
      <c r="FN1245" s="31"/>
      <c r="FO1245" s="29"/>
      <c r="FP1245" s="29"/>
      <c r="FQ1245" s="29"/>
      <c r="FR1245" s="29"/>
      <c r="FS1245" s="32"/>
      <c r="FT1245" s="30"/>
      <c r="FU1245" s="31"/>
      <c r="FV1245" s="29"/>
      <c r="FW1245" s="29"/>
      <c r="FX1245" s="29"/>
      <c r="FY1245" s="29"/>
      <c r="FZ1245" s="32"/>
      <c r="GA1245" s="30"/>
      <c r="GB1245" s="31"/>
      <c r="GC1245" s="29"/>
      <c r="GD1245" s="29"/>
      <c r="GE1245" s="29"/>
      <c r="GF1245" s="29"/>
      <c r="GG1245" s="32"/>
      <c r="GH1245" s="30"/>
      <c r="GI1245" s="31"/>
      <c r="GJ1245" s="29"/>
      <c r="GK1245" s="29"/>
      <c r="GL1245" s="29"/>
      <c r="GM1245" s="29"/>
      <c r="GN1245" s="32"/>
      <c r="GO1245" s="30"/>
      <c r="GP1245" s="31"/>
      <c r="GQ1245" s="29"/>
      <c r="GR1245" s="29"/>
      <c r="GS1245" s="29"/>
      <c r="GT1245" s="29"/>
      <c r="GU1245" s="32"/>
      <c r="GV1245" s="30"/>
      <c r="GW1245" s="31"/>
      <c r="GX1245" s="29"/>
      <c r="GY1245" s="29"/>
      <c r="GZ1245" s="29"/>
      <c r="HA1245" s="29"/>
      <c r="HB1245" s="32"/>
      <c r="HC1245" s="30"/>
      <c r="HD1245" s="31"/>
      <c r="HE1245" s="29"/>
      <c r="HF1245" s="29"/>
      <c r="HG1245" s="29"/>
      <c r="HH1245" s="29"/>
      <c r="HI1245" s="32"/>
      <c r="HJ1245" s="30"/>
      <c r="HK1245" s="31"/>
      <c r="HL1245" s="29"/>
      <c r="HM1245" s="29"/>
      <c r="HN1245" s="29"/>
      <c r="HO1245" s="29"/>
      <c r="HP1245" s="32"/>
      <c r="HQ1245" s="30"/>
      <c r="HR1245" s="31"/>
      <c r="HS1245" s="29"/>
      <c r="HT1245" s="29"/>
      <c r="HU1245" s="29"/>
      <c r="HV1245" s="29"/>
      <c r="HW1245" s="32"/>
      <c r="HX1245" s="30"/>
      <c r="HY1245" s="31"/>
      <c r="HZ1245" s="29"/>
      <c r="IA1245" s="29"/>
      <c r="IB1245" s="29"/>
      <c r="IC1245" s="29"/>
      <c r="ID1245" s="32"/>
      <c r="IE1245" s="30"/>
      <c r="IF1245" s="31"/>
      <c r="IG1245" s="29"/>
      <c r="IH1245" s="29"/>
      <c r="II1245" s="29"/>
      <c r="IJ1245" s="29"/>
      <c r="IK1245" s="32"/>
      <c r="IL1245" s="30"/>
      <c r="IM1245" s="31"/>
      <c r="IN1245" s="29"/>
      <c r="IO1245" s="29"/>
      <c r="IP1245" s="29"/>
      <c r="IQ1245" s="29"/>
      <c r="IR1245" s="32"/>
      <c r="IS1245" s="30"/>
      <c r="IT1245" s="31"/>
      <c r="IU1245" s="29"/>
      <c r="IV1245" s="29"/>
    </row>
    <row r="1246" spans="1:256" hidden="1" outlineLevel="2" x14ac:dyDescent="0.25">
      <c r="A1246" s="30" t="s">
        <v>1822</v>
      </c>
      <c r="B1246" s="31">
        <v>37056</v>
      </c>
      <c r="C1246" s="29" t="s">
        <v>1823</v>
      </c>
      <c r="D1246" s="29" t="s">
        <v>1717</v>
      </c>
      <c r="E1246" s="29"/>
      <c r="F1246" s="29" t="s">
        <v>1721</v>
      </c>
      <c r="G1246" s="32">
        <v>150</v>
      </c>
      <c r="H1246" s="30"/>
      <c r="I1246" s="31"/>
      <c r="J1246" s="29"/>
      <c r="K1246" s="29"/>
      <c r="L1246" s="29"/>
      <c r="M1246" s="29"/>
      <c r="N1246" s="32"/>
      <c r="O1246" s="30"/>
      <c r="P1246" s="31"/>
      <c r="Q1246" s="29"/>
      <c r="R1246" s="29"/>
      <c r="S1246" s="29"/>
      <c r="T1246" s="29"/>
      <c r="U1246" s="32"/>
      <c r="V1246" s="30"/>
      <c r="W1246" s="31"/>
      <c r="X1246" s="29"/>
      <c r="Y1246" s="29"/>
      <c r="Z1246" s="29"/>
      <c r="AA1246" s="29"/>
      <c r="AB1246" s="32"/>
      <c r="AC1246" s="30"/>
      <c r="AD1246" s="31"/>
      <c r="AE1246" s="29"/>
      <c r="AF1246" s="29"/>
      <c r="AG1246" s="29"/>
      <c r="AH1246" s="29"/>
      <c r="AI1246" s="32"/>
      <c r="AJ1246" s="30"/>
      <c r="AK1246" s="31"/>
      <c r="AL1246" s="29"/>
      <c r="AM1246" s="29"/>
      <c r="AN1246" s="29"/>
      <c r="AO1246" s="29"/>
      <c r="AP1246" s="32"/>
      <c r="AQ1246" s="30"/>
      <c r="AR1246" s="31"/>
      <c r="AS1246" s="29"/>
      <c r="AT1246" s="29"/>
      <c r="AU1246" s="29"/>
      <c r="AV1246" s="29"/>
      <c r="AW1246" s="32"/>
      <c r="AX1246" s="30"/>
      <c r="AY1246" s="31"/>
      <c r="AZ1246" s="29"/>
      <c r="BA1246" s="29"/>
      <c r="BB1246" s="29"/>
      <c r="BC1246" s="29"/>
      <c r="BD1246" s="32"/>
      <c r="BE1246" s="30"/>
      <c r="BF1246" s="31"/>
      <c r="BG1246" s="29"/>
      <c r="BH1246" s="29"/>
      <c r="BI1246" s="29"/>
      <c r="BJ1246" s="29"/>
      <c r="BK1246" s="32"/>
      <c r="BL1246" s="30"/>
      <c r="BM1246" s="31"/>
      <c r="BN1246" s="29"/>
      <c r="BO1246" s="29"/>
      <c r="BP1246" s="29"/>
      <c r="BQ1246" s="29"/>
      <c r="BR1246" s="32"/>
      <c r="BS1246" s="30"/>
      <c r="BT1246" s="31"/>
      <c r="BU1246" s="29"/>
      <c r="BV1246" s="29"/>
      <c r="BW1246" s="29"/>
      <c r="BX1246" s="29"/>
      <c r="BY1246" s="32"/>
      <c r="BZ1246" s="30"/>
      <c r="CA1246" s="31"/>
      <c r="CB1246" s="29"/>
      <c r="CC1246" s="29"/>
      <c r="CD1246" s="29"/>
      <c r="CE1246" s="29"/>
      <c r="CF1246" s="32"/>
      <c r="CG1246" s="30"/>
      <c r="CH1246" s="31"/>
      <c r="CI1246" s="29"/>
      <c r="CJ1246" s="29"/>
      <c r="CK1246" s="29"/>
      <c r="CL1246" s="29"/>
      <c r="CM1246" s="32"/>
      <c r="CN1246" s="30"/>
      <c r="CO1246" s="31"/>
      <c r="CP1246" s="29"/>
      <c r="CQ1246" s="29"/>
      <c r="CR1246" s="29"/>
      <c r="CS1246" s="29"/>
      <c r="CT1246" s="32"/>
      <c r="CU1246" s="30"/>
      <c r="CV1246" s="31"/>
      <c r="CW1246" s="29"/>
      <c r="CX1246" s="29"/>
      <c r="CY1246" s="29"/>
      <c r="CZ1246" s="29"/>
      <c r="DA1246" s="32"/>
      <c r="DB1246" s="30"/>
      <c r="DC1246" s="31"/>
      <c r="DD1246" s="29"/>
      <c r="DE1246" s="29"/>
      <c r="DF1246" s="29"/>
      <c r="DG1246" s="29"/>
      <c r="DH1246" s="32"/>
      <c r="DI1246" s="30"/>
      <c r="DJ1246" s="31"/>
      <c r="DK1246" s="29"/>
      <c r="DL1246" s="29"/>
      <c r="DM1246" s="29"/>
      <c r="DN1246" s="29"/>
      <c r="DO1246" s="32"/>
      <c r="DP1246" s="30"/>
      <c r="DQ1246" s="31"/>
      <c r="DR1246" s="29"/>
      <c r="DS1246" s="29"/>
      <c r="DT1246" s="29"/>
      <c r="DU1246" s="29"/>
      <c r="DV1246" s="32"/>
      <c r="DW1246" s="30"/>
      <c r="DX1246" s="31"/>
      <c r="DY1246" s="29"/>
      <c r="DZ1246" s="29"/>
      <c r="EA1246" s="29"/>
      <c r="EB1246" s="29"/>
      <c r="EC1246" s="32"/>
      <c r="ED1246" s="30"/>
      <c r="EE1246" s="31"/>
      <c r="EF1246" s="29"/>
      <c r="EG1246" s="29"/>
      <c r="EH1246" s="29"/>
      <c r="EI1246" s="29"/>
      <c r="EJ1246" s="32"/>
      <c r="EK1246" s="30"/>
      <c r="EL1246" s="31"/>
      <c r="EM1246" s="29"/>
      <c r="EN1246" s="29"/>
      <c r="EO1246" s="29"/>
      <c r="EP1246" s="29"/>
      <c r="EQ1246" s="32"/>
      <c r="ER1246" s="30"/>
      <c r="ES1246" s="31"/>
      <c r="ET1246" s="29"/>
      <c r="EU1246" s="29"/>
      <c r="EV1246" s="29"/>
      <c r="EW1246" s="29"/>
      <c r="EX1246" s="32"/>
      <c r="EY1246" s="30"/>
      <c r="EZ1246" s="31"/>
      <c r="FA1246" s="29"/>
      <c r="FB1246" s="29"/>
      <c r="FC1246" s="29"/>
      <c r="FD1246" s="29"/>
      <c r="FE1246" s="32"/>
      <c r="FF1246" s="30"/>
      <c r="FG1246" s="31"/>
      <c r="FH1246" s="29"/>
      <c r="FI1246" s="29"/>
      <c r="FJ1246" s="29"/>
      <c r="FK1246" s="29"/>
      <c r="FL1246" s="32"/>
      <c r="FM1246" s="30"/>
      <c r="FN1246" s="31"/>
      <c r="FO1246" s="29"/>
      <c r="FP1246" s="29"/>
      <c r="FQ1246" s="29"/>
      <c r="FR1246" s="29"/>
      <c r="FS1246" s="32"/>
      <c r="FT1246" s="30"/>
      <c r="FU1246" s="31"/>
      <c r="FV1246" s="29"/>
      <c r="FW1246" s="29"/>
      <c r="FX1246" s="29"/>
      <c r="FY1246" s="29"/>
      <c r="FZ1246" s="32"/>
      <c r="GA1246" s="30"/>
      <c r="GB1246" s="31"/>
      <c r="GC1246" s="29"/>
      <c r="GD1246" s="29"/>
      <c r="GE1246" s="29"/>
      <c r="GF1246" s="29"/>
      <c r="GG1246" s="32"/>
      <c r="GH1246" s="30"/>
      <c r="GI1246" s="31"/>
      <c r="GJ1246" s="29"/>
      <c r="GK1246" s="29"/>
      <c r="GL1246" s="29"/>
      <c r="GM1246" s="29"/>
      <c r="GN1246" s="32"/>
      <c r="GO1246" s="30"/>
      <c r="GP1246" s="31"/>
      <c r="GQ1246" s="29"/>
      <c r="GR1246" s="29"/>
      <c r="GS1246" s="29"/>
      <c r="GT1246" s="29"/>
      <c r="GU1246" s="32"/>
      <c r="GV1246" s="30"/>
      <c r="GW1246" s="31"/>
      <c r="GX1246" s="29"/>
      <c r="GY1246" s="29"/>
      <c r="GZ1246" s="29"/>
      <c r="HA1246" s="29"/>
      <c r="HB1246" s="32"/>
      <c r="HC1246" s="30"/>
      <c r="HD1246" s="31"/>
      <c r="HE1246" s="29"/>
      <c r="HF1246" s="29"/>
      <c r="HG1246" s="29"/>
      <c r="HH1246" s="29"/>
      <c r="HI1246" s="32"/>
      <c r="HJ1246" s="30"/>
      <c r="HK1246" s="31"/>
      <c r="HL1246" s="29"/>
      <c r="HM1246" s="29"/>
      <c r="HN1246" s="29"/>
      <c r="HO1246" s="29"/>
      <c r="HP1246" s="32"/>
      <c r="HQ1246" s="30"/>
      <c r="HR1246" s="31"/>
      <c r="HS1246" s="29"/>
      <c r="HT1246" s="29"/>
      <c r="HU1246" s="29"/>
      <c r="HV1246" s="29"/>
      <c r="HW1246" s="32"/>
      <c r="HX1246" s="30"/>
      <c r="HY1246" s="31"/>
      <c r="HZ1246" s="29"/>
      <c r="IA1246" s="29"/>
      <c r="IB1246" s="29"/>
      <c r="IC1246" s="29"/>
      <c r="ID1246" s="32"/>
      <c r="IE1246" s="30"/>
      <c r="IF1246" s="31"/>
      <c r="IG1246" s="29"/>
      <c r="IH1246" s="29"/>
      <c r="II1246" s="29"/>
      <c r="IJ1246" s="29"/>
      <c r="IK1246" s="32"/>
      <c r="IL1246" s="30"/>
      <c r="IM1246" s="31"/>
      <c r="IN1246" s="29"/>
      <c r="IO1246" s="29"/>
      <c r="IP1246" s="29"/>
      <c r="IQ1246" s="29"/>
      <c r="IR1246" s="32"/>
      <c r="IS1246" s="30"/>
      <c r="IT1246" s="31"/>
      <c r="IU1246" s="29"/>
      <c r="IV1246" s="29"/>
    </row>
    <row r="1247" spans="1:256" hidden="1" outlineLevel="2" x14ac:dyDescent="0.25">
      <c r="A1247" s="30" t="s">
        <v>1744</v>
      </c>
      <c r="B1247" s="31">
        <v>37057</v>
      </c>
      <c r="C1247" s="29" t="s">
        <v>1745</v>
      </c>
      <c r="D1247" s="29" t="s">
        <v>1717</v>
      </c>
      <c r="E1247" s="29"/>
      <c r="F1247" s="29" t="s">
        <v>1729</v>
      </c>
      <c r="G1247" s="32">
        <v>0</v>
      </c>
      <c r="H1247" s="30"/>
      <c r="I1247" s="31"/>
      <c r="J1247" s="29"/>
      <c r="K1247" s="29"/>
      <c r="L1247" s="29"/>
      <c r="M1247" s="29"/>
      <c r="N1247" s="32"/>
      <c r="O1247" s="30"/>
      <c r="P1247" s="31"/>
      <c r="Q1247" s="29"/>
      <c r="R1247" s="29"/>
      <c r="S1247" s="29"/>
      <c r="T1247" s="29"/>
      <c r="U1247" s="32"/>
      <c r="V1247" s="30"/>
      <c r="W1247" s="31"/>
      <c r="X1247" s="29"/>
      <c r="Y1247" s="29"/>
      <c r="Z1247" s="29"/>
      <c r="AA1247" s="29"/>
      <c r="AB1247" s="32"/>
      <c r="AC1247" s="30"/>
      <c r="AD1247" s="31"/>
      <c r="AE1247" s="29"/>
      <c r="AF1247" s="29"/>
      <c r="AG1247" s="29"/>
      <c r="AH1247" s="29"/>
      <c r="AI1247" s="32"/>
      <c r="AJ1247" s="30"/>
      <c r="AK1247" s="31"/>
      <c r="AL1247" s="29"/>
      <c r="AM1247" s="29"/>
      <c r="AN1247" s="29"/>
      <c r="AO1247" s="29"/>
      <c r="AP1247" s="32"/>
      <c r="AQ1247" s="30"/>
      <c r="AR1247" s="31"/>
      <c r="AS1247" s="29"/>
      <c r="AT1247" s="29"/>
      <c r="AU1247" s="29"/>
      <c r="AV1247" s="29"/>
      <c r="AW1247" s="32"/>
      <c r="AX1247" s="30"/>
      <c r="AY1247" s="31"/>
      <c r="AZ1247" s="29"/>
      <c r="BA1247" s="29"/>
      <c r="BB1247" s="29"/>
      <c r="BC1247" s="29"/>
      <c r="BD1247" s="32"/>
      <c r="BE1247" s="30"/>
      <c r="BF1247" s="31"/>
      <c r="BG1247" s="29"/>
      <c r="BH1247" s="29"/>
      <c r="BI1247" s="29"/>
      <c r="BJ1247" s="29"/>
      <c r="BK1247" s="32"/>
      <c r="BL1247" s="30"/>
      <c r="BM1247" s="31"/>
      <c r="BN1247" s="29"/>
      <c r="BO1247" s="29"/>
      <c r="BP1247" s="29"/>
      <c r="BQ1247" s="29"/>
      <c r="BR1247" s="32"/>
      <c r="BS1247" s="30"/>
      <c r="BT1247" s="31"/>
      <c r="BU1247" s="29"/>
      <c r="BV1247" s="29"/>
      <c r="BW1247" s="29"/>
      <c r="BX1247" s="29"/>
      <c r="BY1247" s="32"/>
      <c r="BZ1247" s="30"/>
      <c r="CA1247" s="31"/>
      <c r="CB1247" s="29"/>
      <c r="CC1247" s="29"/>
      <c r="CD1247" s="29"/>
      <c r="CE1247" s="29"/>
      <c r="CF1247" s="32"/>
      <c r="CG1247" s="30"/>
      <c r="CH1247" s="31"/>
      <c r="CI1247" s="29"/>
      <c r="CJ1247" s="29"/>
      <c r="CK1247" s="29"/>
      <c r="CL1247" s="29"/>
      <c r="CM1247" s="32"/>
      <c r="CN1247" s="30"/>
      <c r="CO1247" s="31"/>
      <c r="CP1247" s="29"/>
      <c r="CQ1247" s="29"/>
      <c r="CR1247" s="29"/>
      <c r="CS1247" s="29"/>
      <c r="CT1247" s="32"/>
      <c r="CU1247" s="30"/>
      <c r="CV1247" s="31"/>
      <c r="CW1247" s="29"/>
      <c r="CX1247" s="29"/>
      <c r="CY1247" s="29"/>
      <c r="CZ1247" s="29"/>
      <c r="DA1247" s="32"/>
      <c r="DB1247" s="30"/>
      <c r="DC1247" s="31"/>
      <c r="DD1247" s="29"/>
      <c r="DE1247" s="29"/>
      <c r="DF1247" s="29"/>
      <c r="DG1247" s="29"/>
      <c r="DH1247" s="32"/>
      <c r="DI1247" s="30"/>
      <c r="DJ1247" s="31"/>
      <c r="DK1247" s="29"/>
      <c r="DL1247" s="29"/>
      <c r="DM1247" s="29"/>
      <c r="DN1247" s="29"/>
      <c r="DO1247" s="32"/>
      <c r="DP1247" s="30"/>
      <c r="DQ1247" s="31"/>
      <c r="DR1247" s="29"/>
      <c r="DS1247" s="29"/>
      <c r="DT1247" s="29"/>
      <c r="DU1247" s="29"/>
      <c r="DV1247" s="32"/>
      <c r="DW1247" s="30"/>
      <c r="DX1247" s="31"/>
      <c r="DY1247" s="29"/>
      <c r="DZ1247" s="29"/>
      <c r="EA1247" s="29"/>
      <c r="EB1247" s="29"/>
      <c r="EC1247" s="32"/>
      <c r="ED1247" s="30"/>
      <c r="EE1247" s="31"/>
      <c r="EF1247" s="29"/>
      <c r="EG1247" s="29"/>
      <c r="EH1247" s="29"/>
      <c r="EI1247" s="29"/>
      <c r="EJ1247" s="32"/>
      <c r="EK1247" s="30"/>
      <c r="EL1247" s="31"/>
      <c r="EM1247" s="29"/>
      <c r="EN1247" s="29"/>
      <c r="EO1247" s="29"/>
      <c r="EP1247" s="29"/>
      <c r="EQ1247" s="32"/>
      <c r="ER1247" s="30"/>
      <c r="ES1247" s="31"/>
      <c r="ET1247" s="29"/>
      <c r="EU1247" s="29"/>
      <c r="EV1247" s="29"/>
      <c r="EW1247" s="29"/>
      <c r="EX1247" s="32"/>
      <c r="EY1247" s="30"/>
      <c r="EZ1247" s="31"/>
      <c r="FA1247" s="29"/>
      <c r="FB1247" s="29"/>
      <c r="FC1247" s="29"/>
      <c r="FD1247" s="29"/>
      <c r="FE1247" s="32"/>
      <c r="FF1247" s="30"/>
      <c r="FG1247" s="31"/>
      <c r="FH1247" s="29"/>
      <c r="FI1247" s="29"/>
      <c r="FJ1247" s="29"/>
      <c r="FK1247" s="29"/>
      <c r="FL1247" s="32"/>
      <c r="FM1247" s="30"/>
      <c r="FN1247" s="31"/>
      <c r="FO1247" s="29"/>
      <c r="FP1247" s="29"/>
      <c r="FQ1247" s="29"/>
      <c r="FR1247" s="29"/>
      <c r="FS1247" s="32"/>
      <c r="FT1247" s="30"/>
      <c r="FU1247" s="31"/>
      <c r="FV1247" s="29"/>
      <c r="FW1247" s="29"/>
      <c r="FX1247" s="29"/>
      <c r="FY1247" s="29"/>
      <c r="FZ1247" s="32"/>
      <c r="GA1247" s="30"/>
      <c r="GB1247" s="31"/>
      <c r="GC1247" s="29"/>
      <c r="GD1247" s="29"/>
      <c r="GE1247" s="29"/>
      <c r="GF1247" s="29"/>
      <c r="GG1247" s="32"/>
      <c r="GH1247" s="30"/>
      <c r="GI1247" s="31"/>
      <c r="GJ1247" s="29"/>
      <c r="GK1247" s="29"/>
      <c r="GL1247" s="29"/>
      <c r="GM1247" s="29"/>
      <c r="GN1247" s="32"/>
      <c r="GO1247" s="30"/>
      <c r="GP1247" s="31"/>
      <c r="GQ1247" s="29"/>
      <c r="GR1247" s="29"/>
      <c r="GS1247" s="29"/>
      <c r="GT1247" s="29"/>
      <c r="GU1247" s="32"/>
      <c r="GV1247" s="30"/>
      <c r="GW1247" s="31"/>
      <c r="GX1247" s="29"/>
      <c r="GY1247" s="29"/>
      <c r="GZ1247" s="29"/>
      <c r="HA1247" s="29"/>
      <c r="HB1247" s="32"/>
      <c r="HC1247" s="30"/>
      <c r="HD1247" s="31"/>
      <c r="HE1247" s="29"/>
      <c r="HF1247" s="29"/>
      <c r="HG1247" s="29"/>
      <c r="HH1247" s="29"/>
      <c r="HI1247" s="32"/>
      <c r="HJ1247" s="30"/>
      <c r="HK1247" s="31"/>
      <c r="HL1247" s="29"/>
      <c r="HM1247" s="29"/>
      <c r="HN1247" s="29"/>
      <c r="HO1247" s="29"/>
      <c r="HP1247" s="32"/>
      <c r="HQ1247" s="30"/>
      <c r="HR1247" s="31"/>
      <c r="HS1247" s="29"/>
      <c r="HT1247" s="29"/>
      <c r="HU1247" s="29"/>
      <c r="HV1247" s="29"/>
      <c r="HW1247" s="32"/>
      <c r="HX1247" s="30"/>
      <c r="HY1247" s="31"/>
      <c r="HZ1247" s="29"/>
      <c r="IA1247" s="29"/>
      <c r="IB1247" s="29"/>
      <c r="IC1247" s="29"/>
      <c r="ID1247" s="32"/>
      <c r="IE1247" s="30"/>
      <c r="IF1247" s="31"/>
      <c r="IG1247" s="29"/>
      <c r="IH1247" s="29"/>
      <c r="II1247" s="29"/>
      <c r="IJ1247" s="29"/>
      <c r="IK1247" s="32"/>
      <c r="IL1247" s="30"/>
      <c r="IM1247" s="31"/>
      <c r="IN1247" s="29"/>
      <c r="IO1247" s="29"/>
      <c r="IP1247" s="29"/>
      <c r="IQ1247" s="29"/>
      <c r="IR1247" s="32"/>
      <c r="IS1247" s="30"/>
      <c r="IT1247" s="31"/>
      <c r="IU1247" s="29"/>
      <c r="IV1247" s="29"/>
    </row>
    <row r="1248" spans="1:256" hidden="1" outlineLevel="2" x14ac:dyDescent="0.25">
      <c r="A1248" s="30" t="s">
        <v>1746</v>
      </c>
      <c r="B1248" s="31">
        <v>37057</v>
      </c>
      <c r="C1248" s="29" t="s">
        <v>1747</v>
      </c>
      <c r="D1248" s="29" t="s">
        <v>1717</v>
      </c>
      <c r="E1248" s="29"/>
      <c r="F1248" s="29" t="s">
        <v>1729</v>
      </c>
      <c r="G1248" s="32">
        <v>0</v>
      </c>
      <c r="H1248" s="30"/>
      <c r="I1248" s="31"/>
      <c r="J1248" s="29"/>
      <c r="K1248" s="29"/>
      <c r="L1248" s="29"/>
      <c r="M1248" s="29"/>
      <c r="N1248" s="32"/>
      <c r="O1248" s="30"/>
      <c r="P1248" s="31"/>
      <c r="Q1248" s="29"/>
      <c r="R1248" s="29"/>
      <c r="S1248" s="29"/>
      <c r="T1248" s="29"/>
      <c r="U1248" s="32"/>
      <c r="V1248" s="30"/>
      <c r="W1248" s="31"/>
      <c r="X1248" s="29"/>
      <c r="Y1248" s="29"/>
      <c r="Z1248" s="29"/>
      <c r="AA1248" s="29"/>
      <c r="AB1248" s="32"/>
      <c r="AC1248" s="30"/>
      <c r="AD1248" s="31"/>
      <c r="AE1248" s="29"/>
      <c r="AF1248" s="29"/>
      <c r="AG1248" s="29"/>
      <c r="AH1248" s="29"/>
      <c r="AI1248" s="32"/>
      <c r="AJ1248" s="30"/>
      <c r="AK1248" s="31"/>
      <c r="AL1248" s="29"/>
      <c r="AM1248" s="29"/>
      <c r="AN1248" s="29"/>
      <c r="AO1248" s="29"/>
      <c r="AP1248" s="32"/>
      <c r="AQ1248" s="30"/>
      <c r="AR1248" s="31"/>
      <c r="AS1248" s="29"/>
      <c r="AT1248" s="29"/>
      <c r="AU1248" s="29"/>
      <c r="AV1248" s="29"/>
      <c r="AW1248" s="32"/>
      <c r="AX1248" s="30"/>
      <c r="AY1248" s="31"/>
      <c r="AZ1248" s="29"/>
      <c r="BA1248" s="29"/>
      <c r="BB1248" s="29"/>
      <c r="BC1248" s="29"/>
      <c r="BD1248" s="32"/>
      <c r="BE1248" s="30"/>
      <c r="BF1248" s="31"/>
      <c r="BG1248" s="29"/>
      <c r="BH1248" s="29"/>
      <c r="BI1248" s="29"/>
      <c r="BJ1248" s="29"/>
      <c r="BK1248" s="32"/>
      <c r="BL1248" s="30"/>
      <c r="BM1248" s="31"/>
      <c r="BN1248" s="29"/>
      <c r="BO1248" s="29"/>
      <c r="BP1248" s="29"/>
      <c r="BQ1248" s="29"/>
      <c r="BR1248" s="32"/>
      <c r="BS1248" s="30"/>
      <c r="BT1248" s="31"/>
      <c r="BU1248" s="29"/>
      <c r="BV1248" s="29"/>
      <c r="BW1248" s="29"/>
      <c r="BX1248" s="29"/>
      <c r="BY1248" s="32"/>
      <c r="BZ1248" s="30"/>
      <c r="CA1248" s="31"/>
      <c r="CB1248" s="29"/>
      <c r="CC1248" s="29"/>
      <c r="CD1248" s="29"/>
      <c r="CE1248" s="29"/>
      <c r="CF1248" s="32"/>
      <c r="CG1248" s="30"/>
      <c r="CH1248" s="31"/>
      <c r="CI1248" s="29"/>
      <c r="CJ1248" s="29"/>
      <c r="CK1248" s="29"/>
      <c r="CL1248" s="29"/>
      <c r="CM1248" s="32"/>
      <c r="CN1248" s="30"/>
      <c r="CO1248" s="31"/>
      <c r="CP1248" s="29"/>
      <c r="CQ1248" s="29"/>
      <c r="CR1248" s="29"/>
      <c r="CS1248" s="29"/>
      <c r="CT1248" s="32"/>
      <c r="CU1248" s="30"/>
      <c r="CV1248" s="31"/>
      <c r="CW1248" s="29"/>
      <c r="CX1248" s="29"/>
      <c r="CY1248" s="29"/>
      <c r="CZ1248" s="29"/>
      <c r="DA1248" s="32"/>
      <c r="DB1248" s="30"/>
      <c r="DC1248" s="31"/>
      <c r="DD1248" s="29"/>
      <c r="DE1248" s="29"/>
      <c r="DF1248" s="29"/>
      <c r="DG1248" s="29"/>
      <c r="DH1248" s="32"/>
      <c r="DI1248" s="30"/>
      <c r="DJ1248" s="31"/>
      <c r="DK1248" s="29"/>
      <c r="DL1248" s="29"/>
      <c r="DM1248" s="29"/>
      <c r="DN1248" s="29"/>
      <c r="DO1248" s="32"/>
      <c r="DP1248" s="30"/>
      <c r="DQ1248" s="31"/>
      <c r="DR1248" s="29"/>
      <c r="DS1248" s="29"/>
      <c r="DT1248" s="29"/>
      <c r="DU1248" s="29"/>
      <c r="DV1248" s="32"/>
      <c r="DW1248" s="30"/>
      <c r="DX1248" s="31"/>
      <c r="DY1248" s="29"/>
      <c r="DZ1248" s="29"/>
      <c r="EA1248" s="29"/>
      <c r="EB1248" s="29"/>
      <c r="EC1248" s="32"/>
      <c r="ED1248" s="30"/>
      <c r="EE1248" s="31"/>
      <c r="EF1248" s="29"/>
      <c r="EG1248" s="29"/>
      <c r="EH1248" s="29"/>
      <c r="EI1248" s="29"/>
      <c r="EJ1248" s="32"/>
      <c r="EK1248" s="30"/>
      <c r="EL1248" s="31"/>
      <c r="EM1248" s="29"/>
      <c r="EN1248" s="29"/>
      <c r="EO1248" s="29"/>
      <c r="EP1248" s="29"/>
      <c r="EQ1248" s="32"/>
      <c r="ER1248" s="30"/>
      <c r="ES1248" s="31"/>
      <c r="ET1248" s="29"/>
      <c r="EU1248" s="29"/>
      <c r="EV1248" s="29"/>
      <c r="EW1248" s="29"/>
      <c r="EX1248" s="32"/>
      <c r="EY1248" s="30"/>
      <c r="EZ1248" s="31"/>
      <c r="FA1248" s="29"/>
      <c r="FB1248" s="29"/>
      <c r="FC1248" s="29"/>
      <c r="FD1248" s="29"/>
      <c r="FE1248" s="32"/>
      <c r="FF1248" s="30"/>
      <c r="FG1248" s="31"/>
      <c r="FH1248" s="29"/>
      <c r="FI1248" s="29"/>
      <c r="FJ1248" s="29"/>
      <c r="FK1248" s="29"/>
      <c r="FL1248" s="32"/>
      <c r="FM1248" s="30"/>
      <c r="FN1248" s="31"/>
      <c r="FO1248" s="29"/>
      <c r="FP1248" s="29"/>
      <c r="FQ1248" s="29"/>
      <c r="FR1248" s="29"/>
      <c r="FS1248" s="32"/>
      <c r="FT1248" s="30"/>
      <c r="FU1248" s="31"/>
      <c r="FV1248" s="29"/>
      <c r="FW1248" s="29"/>
      <c r="FX1248" s="29"/>
      <c r="FY1248" s="29"/>
      <c r="FZ1248" s="32"/>
      <c r="GA1248" s="30"/>
      <c r="GB1248" s="31"/>
      <c r="GC1248" s="29"/>
      <c r="GD1248" s="29"/>
      <c r="GE1248" s="29"/>
      <c r="GF1248" s="29"/>
      <c r="GG1248" s="32"/>
      <c r="GH1248" s="30"/>
      <c r="GI1248" s="31"/>
      <c r="GJ1248" s="29"/>
      <c r="GK1248" s="29"/>
      <c r="GL1248" s="29"/>
      <c r="GM1248" s="29"/>
      <c r="GN1248" s="32"/>
      <c r="GO1248" s="30"/>
      <c r="GP1248" s="31"/>
      <c r="GQ1248" s="29"/>
      <c r="GR1248" s="29"/>
      <c r="GS1248" s="29"/>
      <c r="GT1248" s="29"/>
      <c r="GU1248" s="32"/>
      <c r="GV1248" s="30"/>
      <c r="GW1248" s="31"/>
      <c r="GX1248" s="29"/>
      <c r="GY1248" s="29"/>
      <c r="GZ1248" s="29"/>
      <c r="HA1248" s="29"/>
      <c r="HB1248" s="32"/>
      <c r="HC1248" s="30"/>
      <c r="HD1248" s="31"/>
      <c r="HE1248" s="29"/>
      <c r="HF1248" s="29"/>
      <c r="HG1248" s="29"/>
      <c r="HH1248" s="29"/>
      <c r="HI1248" s="32"/>
      <c r="HJ1248" s="30"/>
      <c r="HK1248" s="31"/>
      <c r="HL1248" s="29"/>
      <c r="HM1248" s="29"/>
      <c r="HN1248" s="29"/>
      <c r="HO1248" s="29"/>
      <c r="HP1248" s="32"/>
      <c r="HQ1248" s="30"/>
      <c r="HR1248" s="31"/>
      <c r="HS1248" s="29"/>
      <c r="HT1248" s="29"/>
      <c r="HU1248" s="29"/>
      <c r="HV1248" s="29"/>
      <c r="HW1248" s="32"/>
      <c r="HX1248" s="30"/>
      <c r="HY1248" s="31"/>
      <c r="HZ1248" s="29"/>
      <c r="IA1248" s="29"/>
      <c r="IB1248" s="29"/>
      <c r="IC1248" s="29"/>
      <c r="ID1248" s="32"/>
      <c r="IE1248" s="30"/>
      <c r="IF1248" s="31"/>
      <c r="IG1248" s="29"/>
      <c r="IH1248" s="29"/>
      <c r="II1248" s="29"/>
      <c r="IJ1248" s="29"/>
      <c r="IK1248" s="32"/>
      <c r="IL1248" s="30"/>
      <c r="IM1248" s="31"/>
      <c r="IN1248" s="29"/>
      <c r="IO1248" s="29"/>
      <c r="IP1248" s="29"/>
      <c r="IQ1248" s="29"/>
      <c r="IR1248" s="32"/>
      <c r="IS1248" s="30"/>
      <c r="IT1248" s="31"/>
      <c r="IU1248" s="29"/>
      <c r="IV1248" s="29"/>
    </row>
    <row r="1249" spans="1:256" hidden="1" outlineLevel="2" x14ac:dyDescent="0.25">
      <c r="A1249" s="30" t="s">
        <v>1748</v>
      </c>
      <c r="B1249" s="31">
        <v>37057</v>
      </c>
      <c r="C1249" s="29" t="s">
        <v>1747</v>
      </c>
      <c r="D1249" s="29" t="s">
        <v>1717</v>
      </c>
      <c r="E1249" s="29"/>
      <c r="F1249" s="29" t="s">
        <v>1729</v>
      </c>
      <c r="G1249" s="32">
        <v>0</v>
      </c>
      <c r="H1249" s="30"/>
      <c r="I1249" s="31"/>
      <c r="J1249" s="29"/>
      <c r="K1249" s="29"/>
      <c r="L1249" s="29"/>
      <c r="M1249" s="29"/>
      <c r="N1249" s="32"/>
      <c r="O1249" s="30"/>
      <c r="P1249" s="31"/>
      <c r="Q1249" s="29"/>
      <c r="R1249" s="29"/>
      <c r="S1249" s="29"/>
      <c r="T1249" s="29"/>
      <c r="U1249" s="32"/>
      <c r="V1249" s="30"/>
      <c r="W1249" s="31"/>
      <c r="X1249" s="29"/>
      <c r="Y1249" s="29"/>
      <c r="Z1249" s="29"/>
      <c r="AA1249" s="29"/>
      <c r="AB1249" s="32"/>
      <c r="AC1249" s="30"/>
      <c r="AD1249" s="31"/>
      <c r="AE1249" s="29"/>
      <c r="AF1249" s="29"/>
      <c r="AG1249" s="29"/>
      <c r="AH1249" s="29"/>
      <c r="AI1249" s="32"/>
      <c r="AJ1249" s="30"/>
      <c r="AK1249" s="31"/>
      <c r="AL1249" s="29"/>
      <c r="AM1249" s="29"/>
      <c r="AN1249" s="29"/>
      <c r="AO1249" s="29"/>
      <c r="AP1249" s="32"/>
      <c r="AQ1249" s="30"/>
      <c r="AR1249" s="31"/>
      <c r="AS1249" s="29"/>
      <c r="AT1249" s="29"/>
      <c r="AU1249" s="29"/>
      <c r="AV1249" s="29"/>
      <c r="AW1249" s="32"/>
      <c r="AX1249" s="30"/>
      <c r="AY1249" s="31"/>
      <c r="AZ1249" s="29"/>
      <c r="BA1249" s="29"/>
      <c r="BB1249" s="29"/>
      <c r="BC1249" s="29"/>
      <c r="BD1249" s="32"/>
      <c r="BE1249" s="30"/>
      <c r="BF1249" s="31"/>
      <c r="BG1249" s="29"/>
      <c r="BH1249" s="29"/>
      <c r="BI1249" s="29"/>
      <c r="BJ1249" s="29"/>
      <c r="BK1249" s="32"/>
      <c r="BL1249" s="30"/>
      <c r="BM1249" s="31"/>
      <c r="BN1249" s="29"/>
      <c r="BO1249" s="29"/>
      <c r="BP1249" s="29"/>
      <c r="BQ1249" s="29"/>
      <c r="BR1249" s="32"/>
      <c r="BS1249" s="30"/>
      <c r="BT1249" s="31"/>
      <c r="BU1249" s="29"/>
      <c r="BV1249" s="29"/>
      <c r="BW1249" s="29"/>
      <c r="BX1249" s="29"/>
      <c r="BY1249" s="32"/>
      <c r="BZ1249" s="30"/>
      <c r="CA1249" s="31"/>
      <c r="CB1249" s="29"/>
      <c r="CC1249" s="29"/>
      <c r="CD1249" s="29"/>
      <c r="CE1249" s="29"/>
      <c r="CF1249" s="32"/>
      <c r="CG1249" s="30"/>
      <c r="CH1249" s="31"/>
      <c r="CI1249" s="29"/>
      <c r="CJ1249" s="29"/>
      <c r="CK1249" s="29"/>
      <c r="CL1249" s="29"/>
      <c r="CM1249" s="32"/>
      <c r="CN1249" s="30"/>
      <c r="CO1249" s="31"/>
      <c r="CP1249" s="29"/>
      <c r="CQ1249" s="29"/>
      <c r="CR1249" s="29"/>
      <c r="CS1249" s="29"/>
      <c r="CT1249" s="32"/>
      <c r="CU1249" s="30"/>
      <c r="CV1249" s="31"/>
      <c r="CW1249" s="29"/>
      <c r="CX1249" s="29"/>
      <c r="CY1249" s="29"/>
      <c r="CZ1249" s="29"/>
      <c r="DA1249" s="32"/>
      <c r="DB1249" s="30"/>
      <c r="DC1249" s="31"/>
      <c r="DD1249" s="29"/>
      <c r="DE1249" s="29"/>
      <c r="DF1249" s="29"/>
      <c r="DG1249" s="29"/>
      <c r="DH1249" s="32"/>
      <c r="DI1249" s="30"/>
      <c r="DJ1249" s="31"/>
      <c r="DK1249" s="29"/>
      <c r="DL1249" s="29"/>
      <c r="DM1249" s="29"/>
      <c r="DN1249" s="29"/>
      <c r="DO1249" s="32"/>
      <c r="DP1249" s="30"/>
      <c r="DQ1249" s="31"/>
      <c r="DR1249" s="29"/>
      <c r="DS1249" s="29"/>
      <c r="DT1249" s="29"/>
      <c r="DU1249" s="29"/>
      <c r="DV1249" s="32"/>
      <c r="DW1249" s="30"/>
      <c r="DX1249" s="31"/>
      <c r="DY1249" s="29"/>
      <c r="DZ1249" s="29"/>
      <c r="EA1249" s="29"/>
      <c r="EB1249" s="29"/>
      <c r="EC1249" s="32"/>
      <c r="ED1249" s="30"/>
      <c r="EE1249" s="31"/>
      <c r="EF1249" s="29"/>
      <c r="EG1249" s="29"/>
      <c r="EH1249" s="29"/>
      <c r="EI1249" s="29"/>
      <c r="EJ1249" s="32"/>
      <c r="EK1249" s="30"/>
      <c r="EL1249" s="31"/>
      <c r="EM1249" s="29"/>
      <c r="EN1249" s="29"/>
      <c r="EO1249" s="29"/>
      <c r="EP1249" s="29"/>
      <c r="EQ1249" s="32"/>
      <c r="ER1249" s="30"/>
      <c r="ES1249" s="31"/>
      <c r="ET1249" s="29"/>
      <c r="EU1249" s="29"/>
      <c r="EV1249" s="29"/>
      <c r="EW1249" s="29"/>
      <c r="EX1249" s="32"/>
      <c r="EY1249" s="30"/>
      <c r="EZ1249" s="31"/>
      <c r="FA1249" s="29"/>
      <c r="FB1249" s="29"/>
      <c r="FC1249" s="29"/>
      <c r="FD1249" s="29"/>
      <c r="FE1249" s="32"/>
      <c r="FF1249" s="30"/>
      <c r="FG1249" s="31"/>
      <c r="FH1249" s="29"/>
      <c r="FI1249" s="29"/>
      <c r="FJ1249" s="29"/>
      <c r="FK1249" s="29"/>
      <c r="FL1249" s="32"/>
      <c r="FM1249" s="30"/>
      <c r="FN1249" s="31"/>
      <c r="FO1249" s="29"/>
      <c r="FP1249" s="29"/>
      <c r="FQ1249" s="29"/>
      <c r="FR1249" s="29"/>
      <c r="FS1249" s="32"/>
      <c r="FT1249" s="30"/>
      <c r="FU1249" s="31"/>
      <c r="FV1249" s="29"/>
      <c r="FW1249" s="29"/>
      <c r="FX1249" s="29"/>
      <c r="FY1249" s="29"/>
      <c r="FZ1249" s="32"/>
      <c r="GA1249" s="30"/>
      <c r="GB1249" s="31"/>
      <c r="GC1249" s="29"/>
      <c r="GD1249" s="29"/>
      <c r="GE1249" s="29"/>
      <c r="GF1249" s="29"/>
      <c r="GG1249" s="32"/>
      <c r="GH1249" s="30"/>
      <c r="GI1249" s="31"/>
      <c r="GJ1249" s="29"/>
      <c r="GK1249" s="29"/>
      <c r="GL1249" s="29"/>
      <c r="GM1249" s="29"/>
      <c r="GN1249" s="32"/>
      <c r="GO1249" s="30"/>
      <c r="GP1249" s="31"/>
      <c r="GQ1249" s="29"/>
      <c r="GR1249" s="29"/>
      <c r="GS1249" s="29"/>
      <c r="GT1249" s="29"/>
      <c r="GU1249" s="32"/>
      <c r="GV1249" s="30"/>
      <c r="GW1249" s="31"/>
      <c r="GX1249" s="29"/>
      <c r="GY1249" s="29"/>
      <c r="GZ1249" s="29"/>
      <c r="HA1249" s="29"/>
      <c r="HB1249" s="32"/>
      <c r="HC1249" s="30"/>
      <c r="HD1249" s="31"/>
      <c r="HE1249" s="29"/>
      <c r="HF1249" s="29"/>
      <c r="HG1249" s="29"/>
      <c r="HH1249" s="29"/>
      <c r="HI1249" s="32"/>
      <c r="HJ1249" s="30"/>
      <c r="HK1249" s="31"/>
      <c r="HL1249" s="29"/>
      <c r="HM1249" s="29"/>
      <c r="HN1249" s="29"/>
      <c r="HO1249" s="29"/>
      <c r="HP1249" s="32"/>
      <c r="HQ1249" s="30"/>
      <c r="HR1249" s="31"/>
      <c r="HS1249" s="29"/>
      <c r="HT1249" s="29"/>
      <c r="HU1249" s="29"/>
      <c r="HV1249" s="29"/>
      <c r="HW1249" s="32"/>
      <c r="HX1249" s="30"/>
      <c r="HY1249" s="31"/>
      <c r="HZ1249" s="29"/>
      <c r="IA1249" s="29"/>
      <c r="IB1249" s="29"/>
      <c r="IC1249" s="29"/>
      <c r="ID1249" s="32"/>
      <c r="IE1249" s="30"/>
      <c r="IF1249" s="31"/>
      <c r="IG1249" s="29"/>
      <c r="IH1249" s="29"/>
      <c r="II1249" s="29"/>
      <c r="IJ1249" s="29"/>
      <c r="IK1249" s="32"/>
      <c r="IL1249" s="30"/>
      <c r="IM1249" s="31"/>
      <c r="IN1249" s="29"/>
      <c r="IO1249" s="29"/>
      <c r="IP1249" s="29"/>
      <c r="IQ1249" s="29"/>
      <c r="IR1249" s="32"/>
      <c r="IS1249" s="30"/>
      <c r="IT1249" s="31"/>
      <c r="IU1249" s="29"/>
      <c r="IV1249" s="29"/>
    </row>
    <row r="1250" spans="1:256" hidden="1" outlineLevel="2" x14ac:dyDescent="0.25">
      <c r="A1250" s="30" t="s">
        <v>1749</v>
      </c>
      <c r="B1250" s="31">
        <v>37057</v>
      </c>
      <c r="C1250" s="29" t="s">
        <v>1747</v>
      </c>
      <c r="D1250" s="29" t="s">
        <v>1717</v>
      </c>
      <c r="E1250" s="29"/>
      <c r="F1250" s="29" t="s">
        <v>1729</v>
      </c>
      <c r="G1250" s="32">
        <v>0</v>
      </c>
      <c r="H1250" s="30"/>
      <c r="I1250" s="31"/>
      <c r="J1250" s="29"/>
      <c r="K1250" s="29"/>
      <c r="L1250" s="29"/>
      <c r="M1250" s="29"/>
      <c r="N1250" s="32"/>
      <c r="O1250" s="30"/>
      <c r="P1250" s="31"/>
      <c r="Q1250" s="29"/>
      <c r="R1250" s="29"/>
      <c r="S1250" s="29"/>
      <c r="T1250" s="29"/>
      <c r="U1250" s="32"/>
      <c r="V1250" s="30"/>
      <c r="W1250" s="31"/>
      <c r="X1250" s="29"/>
      <c r="Y1250" s="29"/>
      <c r="Z1250" s="29"/>
      <c r="AA1250" s="29"/>
      <c r="AB1250" s="32"/>
      <c r="AC1250" s="30"/>
      <c r="AD1250" s="31"/>
      <c r="AE1250" s="29"/>
      <c r="AF1250" s="29"/>
      <c r="AG1250" s="29"/>
      <c r="AH1250" s="29"/>
      <c r="AI1250" s="32"/>
      <c r="AJ1250" s="30"/>
      <c r="AK1250" s="31"/>
      <c r="AL1250" s="29"/>
      <c r="AM1250" s="29"/>
      <c r="AN1250" s="29"/>
      <c r="AO1250" s="29"/>
      <c r="AP1250" s="32"/>
      <c r="AQ1250" s="30"/>
      <c r="AR1250" s="31"/>
      <c r="AS1250" s="29"/>
      <c r="AT1250" s="29"/>
      <c r="AU1250" s="29"/>
      <c r="AV1250" s="29"/>
      <c r="AW1250" s="32"/>
      <c r="AX1250" s="30"/>
      <c r="AY1250" s="31"/>
      <c r="AZ1250" s="29"/>
      <c r="BA1250" s="29"/>
      <c r="BB1250" s="29"/>
      <c r="BC1250" s="29"/>
      <c r="BD1250" s="32"/>
      <c r="BE1250" s="30"/>
      <c r="BF1250" s="31"/>
      <c r="BG1250" s="29"/>
      <c r="BH1250" s="29"/>
      <c r="BI1250" s="29"/>
      <c r="BJ1250" s="29"/>
      <c r="BK1250" s="32"/>
      <c r="BL1250" s="30"/>
      <c r="BM1250" s="31"/>
      <c r="BN1250" s="29"/>
      <c r="BO1250" s="29"/>
      <c r="BP1250" s="29"/>
      <c r="BQ1250" s="29"/>
      <c r="BR1250" s="32"/>
      <c r="BS1250" s="30"/>
      <c r="BT1250" s="31"/>
      <c r="BU1250" s="29"/>
      <c r="BV1250" s="29"/>
      <c r="BW1250" s="29"/>
      <c r="BX1250" s="29"/>
      <c r="BY1250" s="32"/>
      <c r="BZ1250" s="30"/>
      <c r="CA1250" s="31"/>
      <c r="CB1250" s="29"/>
      <c r="CC1250" s="29"/>
      <c r="CD1250" s="29"/>
      <c r="CE1250" s="29"/>
      <c r="CF1250" s="32"/>
      <c r="CG1250" s="30"/>
      <c r="CH1250" s="31"/>
      <c r="CI1250" s="29"/>
      <c r="CJ1250" s="29"/>
      <c r="CK1250" s="29"/>
      <c r="CL1250" s="29"/>
      <c r="CM1250" s="32"/>
      <c r="CN1250" s="30"/>
      <c r="CO1250" s="31"/>
      <c r="CP1250" s="29"/>
      <c r="CQ1250" s="29"/>
      <c r="CR1250" s="29"/>
      <c r="CS1250" s="29"/>
      <c r="CT1250" s="32"/>
      <c r="CU1250" s="30"/>
      <c r="CV1250" s="31"/>
      <c r="CW1250" s="29"/>
      <c r="CX1250" s="29"/>
      <c r="CY1250" s="29"/>
      <c r="CZ1250" s="29"/>
      <c r="DA1250" s="32"/>
      <c r="DB1250" s="30"/>
      <c r="DC1250" s="31"/>
      <c r="DD1250" s="29"/>
      <c r="DE1250" s="29"/>
      <c r="DF1250" s="29"/>
      <c r="DG1250" s="29"/>
      <c r="DH1250" s="32"/>
      <c r="DI1250" s="30"/>
      <c r="DJ1250" s="31"/>
      <c r="DK1250" s="29"/>
      <c r="DL1250" s="29"/>
      <c r="DM1250" s="29"/>
      <c r="DN1250" s="29"/>
      <c r="DO1250" s="32"/>
      <c r="DP1250" s="30"/>
      <c r="DQ1250" s="31"/>
      <c r="DR1250" s="29"/>
      <c r="DS1250" s="29"/>
      <c r="DT1250" s="29"/>
      <c r="DU1250" s="29"/>
      <c r="DV1250" s="32"/>
      <c r="DW1250" s="30"/>
      <c r="DX1250" s="31"/>
      <c r="DY1250" s="29"/>
      <c r="DZ1250" s="29"/>
      <c r="EA1250" s="29"/>
      <c r="EB1250" s="29"/>
      <c r="EC1250" s="32"/>
      <c r="ED1250" s="30"/>
      <c r="EE1250" s="31"/>
      <c r="EF1250" s="29"/>
      <c r="EG1250" s="29"/>
      <c r="EH1250" s="29"/>
      <c r="EI1250" s="29"/>
      <c r="EJ1250" s="32"/>
      <c r="EK1250" s="30"/>
      <c r="EL1250" s="31"/>
      <c r="EM1250" s="29"/>
      <c r="EN1250" s="29"/>
      <c r="EO1250" s="29"/>
      <c r="EP1250" s="29"/>
      <c r="EQ1250" s="32"/>
      <c r="ER1250" s="30"/>
      <c r="ES1250" s="31"/>
      <c r="ET1250" s="29"/>
      <c r="EU1250" s="29"/>
      <c r="EV1250" s="29"/>
      <c r="EW1250" s="29"/>
      <c r="EX1250" s="32"/>
      <c r="EY1250" s="30"/>
      <c r="EZ1250" s="31"/>
      <c r="FA1250" s="29"/>
      <c r="FB1250" s="29"/>
      <c r="FC1250" s="29"/>
      <c r="FD1250" s="29"/>
      <c r="FE1250" s="32"/>
      <c r="FF1250" s="30"/>
      <c r="FG1250" s="31"/>
      <c r="FH1250" s="29"/>
      <c r="FI1250" s="29"/>
      <c r="FJ1250" s="29"/>
      <c r="FK1250" s="29"/>
      <c r="FL1250" s="32"/>
      <c r="FM1250" s="30"/>
      <c r="FN1250" s="31"/>
      <c r="FO1250" s="29"/>
      <c r="FP1250" s="29"/>
      <c r="FQ1250" s="29"/>
      <c r="FR1250" s="29"/>
      <c r="FS1250" s="32"/>
      <c r="FT1250" s="30"/>
      <c r="FU1250" s="31"/>
      <c r="FV1250" s="29"/>
      <c r="FW1250" s="29"/>
      <c r="FX1250" s="29"/>
      <c r="FY1250" s="29"/>
      <c r="FZ1250" s="32"/>
      <c r="GA1250" s="30"/>
      <c r="GB1250" s="31"/>
      <c r="GC1250" s="29"/>
      <c r="GD1250" s="29"/>
      <c r="GE1250" s="29"/>
      <c r="GF1250" s="29"/>
      <c r="GG1250" s="32"/>
      <c r="GH1250" s="30"/>
      <c r="GI1250" s="31"/>
      <c r="GJ1250" s="29"/>
      <c r="GK1250" s="29"/>
      <c r="GL1250" s="29"/>
      <c r="GM1250" s="29"/>
      <c r="GN1250" s="32"/>
      <c r="GO1250" s="30"/>
      <c r="GP1250" s="31"/>
      <c r="GQ1250" s="29"/>
      <c r="GR1250" s="29"/>
      <c r="GS1250" s="29"/>
      <c r="GT1250" s="29"/>
      <c r="GU1250" s="32"/>
      <c r="GV1250" s="30"/>
      <c r="GW1250" s="31"/>
      <c r="GX1250" s="29"/>
      <c r="GY1250" s="29"/>
      <c r="GZ1250" s="29"/>
      <c r="HA1250" s="29"/>
      <c r="HB1250" s="32"/>
      <c r="HC1250" s="30"/>
      <c r="HD1250" s="31"/>
      <c r="HE1250" s="29"/>
      <c r="HF1250" s="29"/>
      <c r="HG1250" s="29"/>
      <c r="HH1250" s="29"/>
      <c r="HI1250" s="32"/>
      <c r="HJ1250" s="30"/>
      <c r="HK1250" s="31"/>
      <c r="HL1250" s="29"/>
      <c r="HM1250" s="29"/>
      <c r="HN1250" s="29"/>
      <c r="HO1250" s="29"/>
      <c r="HP1250" s="32"/>
      <c r="HQ1250" s="30"/>
      <c r="HR1250" s="31"/>
      <c r="HS1250" s="29"/>
      <c r="HT1250" s="29"/>
      <c r="HU1250" s="29"/>
      <c r="HV1250" s="29"/>
      <c r="HW1250" s="32"/>
      <c r="HX1250" s="30"/>
      <c r="HY1250" s="31"/>
      <c r="HZ1250" s="29"/>
      <c r="IA1250" s="29"/>
      <c r="IB1250" s="29"/>
      <c r="IC1250" s="29"/>
      <c r="ID1250" s="32"/>
      <c r="IE1250" s="30"/>
      <c r="IF1250" s="31"/>
      <c r="IG1250" s="29"/>
      <c r="IH1250" s="29"/>
      <c r="II1250" s="29"/>
      <c r="IJ1250" s="29"/>
      <c r="IK1250" s="32"/>
      <c r="IL1250" s="30"/>
      <c r="IM1250" s="31"/>
      <c r="IN1250" s="29"/>
      <c r="IO1250" s="29"/>
      <c r="IP1250" s="29"/>
      <c r="IQ1250" s="29"/>
      <c r="IR1250" s="32"/>
      <c r="IS1250" s="30"/>
      <c r="IT1250" s="31"/>
      <c r="IU1250" s="29"/>
      <c r="IV1250" s="29"/>
    </row>
    <row r="1251" spans="1:256" hidden="1" outlineLevel="2" x14ac:dyDescent="0.25">
      <c r="A1251" s="30" t="s">
        <v>1511</v>
      </c>
      <c r="B1251" s="31">
        <v>37057</v>
      </c>
      <c r="C1251" s="29" t="s">
        <v>1733</v>
      </c>
      <c r="D1251" s="29" t="s">
        <v>1717</v>
      </c>
      <c r="E1251" s="29"/>
      <c r="F1251" s="29" t="s">
        <v>1718</v>
      </c>
      <c r="G1251" s="32">
        <v>0</v>
      </c>
      <c r="H1251" s="30"/>
      <c r="I1251" s="31"/>
      <c r="J1251" s="29"/>
      <c r="K1251" s="29"/>
      <c r="L1251" s="29"/>
      <c r="M1251" s="29"/>
      <c r="N1251" s="32"/>
      <c r="O1251" s="30"/>
      <c r="P1251" s="31"/>
      <c r="Q1251" s="29"/>
      <c r="R1251" s="29"/>
      <c r="S1251" s="29"/>
      <c r="T1251" s="29"/>
      <c r="U1251" s="32"/>
      <c r="V1251" s="30"/>
      <c r="W1251" s="31"/>
      <c r="X1251" s="29"/>
      <c r="Y1251" s="29"/>
      <c r="Z1251" s="29"/>
      <c r="AA1251" s="29"/>
      <c r="AB1251" s="32"/>
      <c r="AC1251" s="30"/>
      <c r="AD1251" s="31"/>
      <c r="AE1251" s="29"/>
      <c r="AF1251" s="29"/>
      <c r="AG1251" s="29"/>
      <c r="AH1251" s="29"/>
      <c r="AI1251" s="32"/>
      <c r="AJ1251" s="30"/>
      <c r="AK1251" s="31"/>
      <c r="AL1251" s="29"/>
      <c r="AM1251" s="29"/>
      <c r="AN1251" s="29"/>
      <c r="AO1251" s="29"/>
      <c r="AP1251" s="32"/>
      <c r="AQ1251" s="30"/>
      <c r="AR1251" s="31"/>
      <c r="AS1251" s="29"/>
      <c r="AT1251" s="29"/>
      <c r="AU1251" s="29"/>
      <c r="AV1251" s="29"/>
      <c r="AW1251" s="32"/>
      <c r="AX1251" s="30"/>
      <c r="AY1251" s="31"/>
      <c r="AZ1251" s="29"/>
      <c r="BA1251" s="29"/>
      <c r="BB1251" s="29"/>
      <c r="BC1251" s="29"/>
      <c r="BD1251" s="32"/>
      <c r="BE1251" s="30"/>
      <c r="BF1251" s="31"/>
      <c r="BG1251" s="29"/>
      <c r="BH1251" s="29"/>
      <c r="BI1251" s="29"/>
      <c r="BJ1251" s="29"/>
      <c r="BK1251" s="32"/>
      <c r="BL1251" s="30"/>
      <c r="BM1251" s="31"/>
      <c r="BN1251" s="29"/>
      <c r="BO1251" s="29"/>
      <c r="BP1251" s="29"/>
      <c r="BQ1251" s="29"/>
      <c r="BR1251" s="32"/>
      <c r="BS1251" s="30"/>
      <c r="BT1251" s="31"/>
      <c r="BU1251" s="29"/>
      <c r="BV1251" s="29"/>
      <c r="BW1251" s="29"/>
      <c r="BX1251" s="29"/>
      <c r="BY1251" s="32"/>
      <c r="BZ1251" s="30"/>
      <c r="CA1251" s="31"/>
      <c r="CB1251" s="29"/>
      <c r="CC1251" s="29"/>
      <c r="CD1251" s="29"/>
      <c r="CE1251" s="29"/>
      <c r="CF1251" s="32"/>
      <c r="CG1251" s="30"/>
      <c r="CH1251" s="31"/>
      <c r="CI1251" s="29"/>
      <c r="CJ1251" s="29"/>
      <c r="CK1251" s="29"/>
      <c r="CL1251" s="29"/>
      <c r="CM1251" s="32"/>
      <c r="CN1251" s="30"/>
      <c r="CO1251" s="31"/>
      <c r="CP1251" s="29"/>
      <c r="CQ1251" s="29"/>
      <c r="CR1251" s="29"/>
      <c r="CS1251" s="29"/>
      <c r="CT1251" s="32"/>
      <c r="CU1251" s="30"/>
      <c r="CV1251" s="31"/>
      <c r="CW1251" s="29"/>
      <c r="CX1251" s="29"/>
      <c r="CY1251" s="29"/>
      <c r="CZ1251" s="29"/>
      <c r="DA1251" s="32"/>
      <c r="DB1251" s="30"/>
      <c r="DC1251" s="31"/>
      <c r="DD1251" s="29"/>
      <c r="DE1251" s="29"/>
      <c r="DF1251" s="29"/>
      <c r="DG1251" s="29"/>
      <c r="DH1251" s="32"/>
      <c r="DI1251" s="30"/>
      <c r="DJ1251" s="31"/>
      <c r="DK1251" s="29"/>
      <c r="DL1251" s="29"/>
      <c r="DM1251" s="29"/>
      <c r="DN1251" s="29"/>
      <c r="DO1251" s="32"/>
      <c r="DP1251" s="30"/>
      <c r="DQ1251" s="31"/>
      <c r="DR1251" s="29"/>
      <c r="DS1251" s="29"/>
      <c r="DT1251" s="29"/>
      <c r="DU1251" s="29"/>
      <c r="DV1251" s="32"/>
      <c r="DW1251" s="30"/>
      <c r="DX1251" s="31"/>
      <c r="DY1251" s="29"/>
      <c r="DZ1251" s="29"/>
      <c r="EA1251" s="29"/>
      <c r="EB1251" s="29"/>
      <c r="EC1251" s="32"/>
      <c r="ED1251" s="30"/>
      <c r="EE1251" s="31"/>
      <c r="EF1251" s="29"/>
      <c r="EG1251" s="29"/>
      <c r="EH1251" s="29"/>
      <c r="EI1251" s="29"/>
      <c r="EJ1251" s="32"/>
      <c r="EK1251" s="30"/>
      <c r="EL1251" s="31"/>
      <c r="EM1251" s="29"/>
      <c r="EN1251" s="29"/>
      <c r="EO1251" s="29"/>
      <c r="EP1251" s="29"/>
      <c r="EQ1251" s="32"/>
      <c r="ER1251" s="30"/>
      <c r="ES1251" s="31"/>
      <c r="ET1251" s="29"/>
      <c r="EU1251" s="29"/>
      <c r="EV1251" s="29"/>
      <c r="EW1251" s="29"/>
      <c r="EX1251" s="32"/>
      <c r="EY1251" s="30"/>
      <c r="EZ1251" s="31"/>
      <c r="FA1251" s="29"/>
      <c r="FB1251" s="29"/>
      <c r="FC1251" s="29"/>
      <c r="FD1251" s="29"/>
      <c r="FE1251" s="32"/>
      <c r="FF1251" s="30"/>
      <c r="FG1251" s="31"/>
      <c r="FH1251" s="29"/>
      <c r="FI1251" s="29"/>
      <c r="FJ1251" s="29"/>
      <c r="FK1251" s="29"/>
      <c r="FL1251" s="32"/>
      <c r="FM1251" s="30"/>
      <c r="FN1251" s="31"/>
      <c r="FO1251" s="29"/>
      <c r="FP1251" s="29"/>
      <c r="FQ1251" s="29"/>
      <c r="FR1251" s="29"/>
      <c r="FS1251" s="32"/>
      <c r="FT1251" s="30"/>
      <c r="FU1251" s="31"/>
      <c r="FV1251" s="29"/>
      <c r="FW1251" s="29"/>
      <c r="FX1251" s="29"/>
      <c r="FY1251" s="29"/>
      <c r="FZ1251" s="32"/>
      <c r="GA1251" s="30"/>
      <c r="GB1251" s="31"/>
      <c r="GC1251" s="29"/>
      <c r="GD1251" s="29"/>
      <c r="GE1251" s="29"/>
      <c r="GF1251" s="29"/>
      <c r="GG1251" s="32"/>
      <c r="GH1251" s="30"/>
      <c r="GI1251" s="31"/>
      <c r="GJ1251" s="29"/>
      <c r="GK1251" s="29"/>
      <c r="GL1251" s="29"/>
      <c r="GM1251" s="29"/>
      <c r="GN1251" s="32"/>
      <c r="GO1251" s="30"/>
      <c r="GP1251" s="31"/>
      <c r="GQ1251" s="29"/>
      <c r="GR1251" s="29"/>
      <c r="GS1251" s="29"/>
      <c r="GT1251" s="29"/>
      <c r="GU1251" s="32"/>
      <c r="GV1251" s="30"/>
      <c r="GW1251" s="31"/>
      <c r="GX1251" s="29"/>
      <c r="GY1251" s="29"/>
      <c r="GZ1251" s="29"/>
      <c r="HA1251" s="29"/>
      <c r="HB1251" s="32"/>
      <c r="HC1251" s="30"/>
      <c r="HD1251" s="31"/>
      <c r="HE1251" s="29"/>
      <c r="HF1251" s="29"/>
      <c r="HG1251" s="29"/>
      <c r="HH1251" s="29"/>
      <c r="HI1251" s="32"/>
      <c r="HJ1251" s="30"/>
      <c r="HK1251" s="31"/>
      <c r="HL1251" s="29"/>
      <c r="HM1251" s="29"/>
      <c r="HN1251" s="29"/>
      <c r="HO1251" s="29"/>
      <c r="HP1251" s="32"/>
      <c r="HQ1251" s="30"/>
      <c r="HR1251" s="31"/>
      <c r="HS1251" s="29"/>
      <c r="HT1251" s="29"/>
      <c r="HU1251" s="29"/>
      <c r="HV1251" s="29"/>
      <c r="HW1251" s="32"/>
      <c r="HX1251" s="30"/>
      <c r="HY1251" s="31"/>
      <c r="HZ1251" s="29"/>
      <c r="IA1251" s="29"/>
      <c r="IB1251" s="29"/>
      <c r="IC1251" s="29"/>
      <c r="ID1251" s="32"/>
      <c r="IE1251" s="30"/>
      <c r="IF1251" s="31"/>
      <c r="IG1251" s="29"/>
      <c r="IH1251" s="29"/>
      <c r="II1251" s="29"/>
      <c r="IJ1251" s="29"/>
      <c r="IK1251" s="32"/>
      <c r="IL1251" s="30"/>
      <c r="IM1251" s="31"/>
      <c r="IN1251" s="29"/>
      <c r="IO1251" s="29"/>
      <c r="IP1251" s="29"/>
      <c r="IQ1251" s="29"/>
      <c r="IR1251" s="32"/>
      <c r="IS1251" s="30"/>
      <c r="IT1251" s="31"/>
      <c r="IU1251" s="29"/>
      <c r="IV1251" s="29"/>
    </row>
    <row r="1252" spans="1:256" hidden="1" outlineLevel="2" x14ac:dyDescent="0.25">
      <c r="A1252" s="30" t="s">
        <v>1824</v>
      </c>
      <c r="B1252" s="31">
        <v>37057</v>
      </c>
      <c r="C1252" s="29" t="s">
        <v>1825</v>
      </c>
      <c r="D1252" s="29" t="s">
        <v>1717</v>
      </c>
      <c r="E1252" s="29"/>
      <c r="F1252" s="29" t="s">
        <v>1718</v>
      </c>
      <c r="G1252" s="32">
        <v>2185</v>
      </c>
      <c r="H1252" s="30"/>
      <c r="I1252" s="31"/>
      <c r="J1252" s="29"/>
      <c r="K1252" s="29"/>
      <c r="L1252" s="29"/>
      <c r="M1252" s="29"/>
      <c r="N1252" s="32"/>
      <c r="O1252" s="30"/>
      <c r="P1252" s="31"/>
      <c r="Q1252" s="29"/>
      <c r="R1252" s="29"/>
      <c r="S1252" s="29"/>
      <c r="T1252" s="29"/>
      <c r="U1252" s="32"/>
      <c r="V1252" s="30"/>
      <c r="W1252" s="31"/>
      <c r="X1252" s="29"/>
      <c r="Y1252" s="29"/>
      <c r="Z1252" s="29"/>
      <c r="AA1252" s="29"/>
      <c r="AB1252" s="32"/>
      <c r="AC1252" s="30"/>
      <c r="AD1252" s="31"/>
      <c r="AE1252" s="29"/>
      <c r="AF1252" s="29"/>
      <c r="AG1252" s="29"/>
      <c r="AH1252" s="29"/>
      <c r="AI1252" s="32"/>
      <c r="AJ1252" s="30"/>
      <c r="AK1252" s="31"/>
      <c r="AL1252" s="29"/>
      <c r="AM1252" s="29"/>
      <c r="AN1252" s="29"/>
      <c r="AO1252" s="29"/>
      <c r="AP1252" s="32"/>
      <c r="AQ1252" s="30"/>
      <c r="AR1252" s="31"/>
      <c r="AS1252" s="29"/>
      <c r="AT1252" s="29"/>
      <c r="AU1252" s="29"/>
      <c r="AV1252" s="29"/>
      <c r="AW1252" s="32"/>
      <c r="AX1252" s="30"/>
      <c r="AY1252" s="31"/>
      <c r="AZ1252" s="29"/>
      <c r="BA1252" s="29"/>
      <c r="BB1252" s="29"/>
      <c r="BC1252" s="29"/>
      <c r="BD1252" s="32"/>
      <c r="BE1252" s="30"/>
      <c r="BF1252" s="31"/>
      <c r="BG1252" s="29"/>
      <c r="BH1252" s="29"/>
      <c r="BI1252" s="29"/>
      <c r="BJ1252" s="29"/>
      <c r="BK1252" s="32"/>
      <c r="BL1252" s="30"/>
      <c r="BM1252" s="31"/>
      <c r="BN1252" s="29"/>
      <c r="BO1252" s="29"/>
      <c r="BP1252" s="29"/>
      <c r="BQ1252" s="29"/>
      <c r="BR1252" s="32"/>
      <c r="BS1252" s="30"/>
      <c r="BT1252" s="31"/>
      <c r="BU1252" s="29"/>
      <c r="BV1252" s="29"/>
      <c r="BW1252" s="29"/>
      <c r="BX1252" s="29"/>
      <c r="BY1252" s="32"/>
      <c r="BZ1252" s="30"/>
      <c r="CA1252" s="31"/>
      <c r="CB1252" s="29"/>
      <c r="CC1252" s="29"/>
      <c r="CD1252" s="29"/>
      <c r="CE1252" s="29"/>
      <c r="CF1252" s="32"/>
      <c r="CG1252" s="30"/>
      <c r="CH1252" s="31"/>
      <c r="CI1252" s="29"/>
      <c r="CJ1252" s="29"/>
      <c r="CK1252" s="29"/>
      <c r="CL1252" s="29"/>
      <c r="CM1252" s="32"/>
      <c r="CN1252" s="30"/>
      <c r="CO1252" s="31"/>
      <c r="CP1252" s="29"/>
      <c r="CQ1252" s="29"/>
      <c r="CR1252" s="29"/>
      <c r="CS1252" s="29"/>
      <c r="CT1252" s="32"/>
      <c r="CU1252" s="30"/>
      <c r="CV1252" s="31"/>
      <c r="CW1252" s="29"/>
      <c r="CX1252" s="29"/>
      <c r="CY1252" s="29"/>
      <c r="CZ1252" s="29"/>
      <c r="DA1252" s="32"/>
      <c r="DB1252" s="30"/>
      <c r="DC1252" s="31"/>
      <c r="DD1252" s="29"/>
      <c r="DE1252" s="29"/>
      <c r="DF1252" s="29"/>
      <c r="DG1252" s="29"/>
      <c r="DH1252" s="32"/>
      <c r="DI1252" s="30"/>
      <c r="DJ1252" s="31"/>
      <c r="DK1252" s="29"/>
      <c r="DL1252" s="29"/>
      <c r="DM1252" s="29"/>
      <c r="DN1252" s="29"/>
      <c r="DO1252" s="32"/>
      <c r="DP1252" s="30"/>
      <c r="DQ1252" s="31"/>
      <c r="DR1252" s="29"/>
      <c r="DS1252" s="29"/>
      <c r="DT1252" s="29"/>
      <c r="DU1252" s="29"/>
      <c r="DV1252" s="32"/>
      <c r="DW1252" s="30"/>
      <c r="DX1252" s="31"/>
      <c r="DY1252" s="29"/>
      <c r="DZ1252" s="29"/>
      <c r="EA1252" s="29"/>
      <c r="EB1252" s="29"/>
      <c r="EC1252" s="32"/>
      <c r="ED1252" s="30"/>
      <c r="EE1252" s="31"/>
      <c r="EF1252" s="29"/>
      <c r="EG1252" s="29"/>
      <c r="EH1252" s="29"/>
      <c r="EI1252" s="29"/>
      <c r="EJ1252" s="32"/>
      <c r="EK1252" s="30"/>
      <c r="EL1252" s="31"/>
      <c r="EM1252" s="29"/>
      <c r="EN1252" s="29"/>
      <c r="EO1252" s="29"/>
      <c r="EP1252" s="29"/>
      <c r="EQ1252" s="32"/>
      <c r="ER1252" s="30"/>
      <c r="ES1252" s="31"/>
      <c r="ET1252" s="29"/>
      <c r="EU1252" s="29"/>
      <c r="EV1252" s="29"/>
      <c r="EW1252" s="29"/>
      <c r="EX1252" s="32"/>
      <c r="EY1252" s="30"/>
      <c r="EZ1252" s="31"/>
      <c r="FA1252" s="29"/>
      <c r="FB1252" s="29"/>
      <c r="FC1252" s="29"/>
      <c r="FD1252" s="29"/>
      <c r="FE1252" s="32"/>
      <c r="FF1252" s="30"/>
      <c r="FG1252" s="31"/>
      <c r="FH1252" s="29"/>
      <c r="FI1252" s="29"/>
      <c r="FJ1252" s="29"/>
      <c r="FK1252" s="29"/>
      <c r="FL1252" s="32"/>
      <c r="FM1252" s="30"/>
      <c r="FN1252" s="31"/>
      <c r="FO1252" s="29"/>
      <c r="FP1252" s="29"/>
      <c r="FQ1252" s="29"/>
      <c r="FR1252" s="29"/>
      <c r="FS1252" s="32"/>
      <c r="FT1252" s="30"/>
      <c r="FU1252" s="31"/>
      <c r="FV1252" s="29"/>
      <c r="FW1252" s="29"/>
      <c r="FX1252" s="29"/>
      <c r="FY1252" s="29"/>
      <c r="FZ1252" s="32"/>
      <c r="GA1252" s="30"/>
      <c r="GB1252" s="31"/>
      <c r="GC1252" s="29"/>
      <c r="GD1252" s="29"/>
      <c r="GE1252" s="29"/>
      <c r="GF1252" s="29"/>
      <c r="GG1252" s="32"/>
      <c r="GH1252" s="30"/>
      <c r="GI1252" s="31"/>
      <c r="GJ1252" s="29"/>
      <c r="GK1252" s="29"/>
      <c r="GL1252" s="29"/>
      <c r="GM1252" s="29"/>
      <c r="GN1252" s="32"/>
      <c r="GO1252" s="30"/>
      <c r="GP1252" s="31"/>
      <c r="GQ1252" s="29"/>
      <c r="GR1252" s="29"/>
      <c r="GS1252" s="29"/>
      <c r="GT1252" s="29"/>
      <c r="GU1252" s="32"/>
      <c r="GV1252" s="30"/>
      <c r="GW1252" s="31"/>
      <c r="GX1252" s="29"/>
      <c r="GY1252" s="29"/>
      <c r="GZ1252" s="29"/>
      <c r="HA1252" s="29"/>
      <c r="HB1252" s="32"/>
      <c r="HC1252" s="30"/>
      <c r="HD1252" s="31"/>
      <c r="HE1252" s="29"/>
      <c r="HF1252" s="29"/>
      <c r="HG1252" s="29"/>
      <c r="HH1252" s="29"/>
      <c r="HI1252" s="32"/>
      <c r="HJ1252" s="30"/>
      <c r="HK1252" s="31"/>
      <c r="HL1252" s="29"/>
      <c r="HM1252" s="29"/>
      <c r="HN1252" s="29"/>
      <c r="HO1252" s="29"/>
      <c r="HP1252" s="32"/>
      <c r="HQ1252" s="30"/>
      <c r="HR1252" s="31"/>
      <c r="HS1252" s="29"/>
      <c r="HT1252" s="29"/>
      <c r="HU1252" s="29"/>
      <c r="HV1252" s="29"/>
      <c r="HW1252" s="32"/>
      <c r="HX1252" s="30"/>
      <c r="HY1252" s="31"/>
      <c r="HZ1252" s="29"/>
      <c r="IA1252" s="29"/>
      <c r="IB1252" s="29"/>
      <c r="IC1252" s="29"/>
      <c r="ID1252" s="32"/>
      <c r="IE1252" s="30"/>
      <c r="IF1252" s="31"/>
      <c r="IG1252" s="29"/>
      <c r="IH1252" s="29"/>
      <c r="II1252" s="29"/>
      <c r="IJ1252" s="29"/>
      <c r="IK1252" s="32"/>
      <c r="IL1252" s="30"/>
      <c r="IM1252" s="31"/>
      <c r="IN1252" s="29"/>
      <c r="IO1252" s="29"/>
      <c r="IP1252" s="29"/>
      <c r="IQ1252" s="29"/>
      <c r="IR1252" s="32"/>
      <c r="IS1252" s="30"/>
      <c r="IT1252" s="31"/>
      <c r="IU1252" s="29"/>
      <c r="IV1252" s="29"/>
    </row>
    <row r="1253" spans="1:256" hidden="1" outlineLevel="2" x14ac:dyDescent="0.25">
      <c r="A1253" s="30" t="s">
        <v>1826</v>
      </c>
      <c r="B1253" s="31">
        <v>37057</v>
      </c>
      <c r="C1253" s="29" t="s">
        <v>1827</v>
      </c>
      <c r="D1253" s="29" t="s">
        <v>1717</v>
      </c>
      <c r="E1253" s="29"/>
      <c r="F1253" s="29" t="s">
        <v>1828</v>
      </c>
      <c r="G1253" s="32">
        <v>131.75</v>
      </c>
      <c r="H1253" s="30"/>
      <c r="I1253" s="31"/>
      <c r="J1253" s="29"/>
      <c r="K1253" s="29"/>
      <c r="L1253" s="29"/>
      <c r="M1253" s="29"/>
      <c r="N1253" s="32"/>
      <c r="O1253" s="30"/>
      <c r="P1253" s="31"/>
      <c r="Q1253" s="29"/>
      <c r="R1253" s="29"/>
      <c r="S1253" s="29"/>
      <c r="T1253" s="29"/>
      <c r="U1253" s="32"/>
      <c r="V1253" s="30"/>
      <c r="W1253" s="31"/>
      <c r="X1253" s="29"/>
      <c r="Y1253" s="29"/>
      <c r="Z1253" s="29"/>
      <c r="AA1253" s="29"/>
      <c r="AB1253" s="32"/>
      <c r="AC1253" s="30"/>
      <c r="AD1253" s="31"/>
      <c r="AE1253" s="29"/>
      <c r="AF1253" s="29"/>
      <c r="AG1253" s="29"/>
      <c r="AH1253" s="29"/>
      <c r="AI1253" s="32"/>
      <c r="AJ1253" s="30"/>
      <c r="AK1253" s="31"/>
      <c r="AL1253" s="29"/>
      <c r="AM1253" s="29"/>
      <c r="AN1253" s="29"/>
      <c r="AO1253" s="29"/>
      <c r="AP1253" s="32"/>
      <c r="AQ1253" s="30"/>
      <c r="AR1253" s="31"/>
      <c r="AS1253" s="29"/>
      <c r="AT1253" s="29"/>
      <c r="AU1253" s="29"/>
      <c r="AV1253" s="29"/>
      <c r="AW1253" s="32"/>
      <c r="AX1253" s="30"/>
      <c r="AY1253" s="31"/>
      <c r="AZ1253" s="29"/>
      <c r="BA1253" s="29"/>
      <c r="BB1253" s="29"/>
      <c r="BC1253" s="29"/>
      <c r="BD1253" s="32"/>
      <c r="BE1253" s="30"/>
      <c r="BF1253" s="31"/>
      <c r="BG1253" s="29"/>
      <c r="BH1253" s="29"/>
      <c r="BI1253" s="29"/>
      <c r="BJ1253" s="29"/>
      <c r="BK1253" s="32"/>
      <c r="BL1253" s="30"/>
      <c r="BM1253" s="31"/>
      <c r="BN1253" s="29"/>
      <c r="BO1253" s="29"/>
      <c r="BP1253" s="29"/>
      <c r="BQ1253" s="29"/>
      <c r="BR1253" s="32"/>
      <c r="BS1253" s="30"/>
      <c r="BT1253" s="31"/>
      <c r="BU1253" s="29"/>
      <c r="BV1253" s="29"/>
      <c r="BW1253" s="29"/>
      <c r="BX1253" s="29"/>
      <c r="BY1253" s="32"/>
      <c r="BZ1253" s="30"/>
      <c r="CA1253" s="31"/>
      <c r="CB1253" s="29"/>
      <c r="CC1253" s="29"/>
      <c r="CD1253" s="29"/>
      <c r="CE1253" s="29"/>
      <c r="CF1253" s="32"/>
      <c r="CG1253" s="30"/>
      <c r="CH1253" s="31"/>
      <c r="CI1253" s="29"/>
      <c r="CJ1253" s="29"/>
      <c r="CK1253" s="29"/>
      <c r="CL1253" s="29"/>
      <c r="CM1253" s="32"/>
      <c r="CN1253" s="30"/>
      <c r="CO1253" s="31"/>
      <c r="CP1253" s="29"/>
      <c r="CQ1253" s="29"/>
      <c r="CR1253" s="29"/>
      <c r="CS1253" s="29"/>
      <c r="CT1253" s="32"/>
      <c r="CU1253" s="30"/>
      <c r="CV1253" s="31"/>
      <c r="CW1253" s="29"/>
      <c r="CX1253" s="29"/>
      <c r="CY1253" s="29"/>
      <c r="CZ1253" s="29"/>
      <c r="DA1253" s="32"/>
      <c r="DB1253" s="30"/>
      <c r="DC1253" s="31"/>
      <c r="DD1253" s="29"/>
      <c r="DE1253" s="29"/>
      <c r="DF1253" s="29"/>
      <c r="DG1253" s="29"/>
      <c r="DH1253" s="32"/>
      <c r="DI1253" s="30"/>
      <c r="DJ1253" s="31"/>
      <c r="DK1253" s="29"/>
      <c r="DL1253" s="29"/>
      <c r="DM1253" s="29"/>
      <c r="DN1253" s="29"/>
      <c r="DO1253" s="32"/>
      <c r="DP1253" s="30"/>
      <c r="DQ1253" s="31"/>
      <c r="DR1253" s="29"/>
      <c r="DS1253" s="29"/>
      <c r="DT1253" s="29"/>
      <c r="DU1253" s="29"/>
      <c r="DV1253" s="32"/>
      <c r="DW1253" s="30"/>
      <c r="DX1253" s="31"/>
      <c r="DY1253" s="29"/>
      <c r="DZ1253" s="29"/>
      <c r="EA1253" s="29"/>
      <c r="EB1253" s="29"/>
      <c r="EC1253" s="32"/>
      <c r="ED1253" s="30"/>
      <c r="EE1253" s="31"/>
      <c r="EF1253" s="29"/>
      <c r="EG1253" s="29"/>
      <c r="EH1253" s="29"/>
      <c r="EI1253" s="29"/>
      <c r="EJ1253" s="32"/>
      <c r="EK1253" s="30"/>
      <c r="EL1253" s="31"/>
      <c r="EM1253" s="29"/>
      <c r="EN1253" s="29"/>
      <c r="EO1253" s="29"/>
      <c r="EP1253" s="29"/>
      <c r="EQ1253" s="32"/>
      <c r="ER1253" s="30"/>
      <c r="ES1253" s="31"/>
      <c r="ET1253" s="29"/>
      <c r="EU1253" s="29"/>
      <c r="EV1253" s="29"/>
      <c r="EW1253" s="29"/>
      <c r="EX1253" s="32"/>
      <c r="EY1253" s="30"/>
      <c r="EZ1253" s="31"/>
      <c r="FA1253" s="29"/>
      <c r="FB1253" s="29"/>
      <c r="FC1253" s="29"/>
      <c r="FD1253" s="29"/>
      <c r="FE1253" s="32"/>
      <c r="FF1253" s="30"/>
      <c r="FG1253" s="31"/>
      <c r="FH1253" s="29"/>
      <c r="FI1253" s="29"/>
      <c r="FJ1253" s="29"/>
      <c r="FK1253" s="29"/>
      <c r="FL1253" s="32"/>
      <c r="FM1253" s="30"/>
      <c r="FN1253" s="31"/>
      <c r="FO1253" s="29"/>
      <c r="FP1253" s="29"/>
      <c r="FQ1253" s="29"/>
      <c r="FR1253" s="29"/>
      <c r="FS1253" s="32"/>
      <c r="FT1253" s="30"/>
      <c r="FU1253" s="31"/>
      <c r="FV1253" s="29"/>
      <c r="FW1253" s="29"/>
      <c r="FX1253" s="29"/>
      <c r="FY1253" s="29"/>
      <c r="FZ1253" s="32"/>
      <c r="GA1253" s="30"/>
      <c r="GB1253" s="31"/>
      <c r="GC1253" s="29"/>
      <c r="GD1253" s="29"/>
      <c r="GE1253" s="29"/>
      <c r="GF1253" s="29"/>
      <c r="GG1253" s="32"/>
      <c r="GH1253" s="30"/>
      <c r="GI1253" s="31"/>
      <c r="GJ1253" s="29"/>
      <c r="GK1253" s="29"/>
      <c r="GL1253" s="29"/>
      <c r="GM1253" s="29"/>
      <c r="GN1253" s="32"/>
      <c r="GO1253" s="30"/>
      <c r="GP1253" s="31"/>
      <c r="GQ1253" s="29"/>
      <c r="GR1253" s="29"/>
      <c r="GS1253" s="29"/>
      <c r="GT1253" s="29"/>
      <c r="GU1253" s="32"/>
      <c r="GV1253" s="30"/>
      <c r="GW1253" s="31"/>
      <c r="GX1253" s="29"/>
      <c r="GY1253" s="29"/>
      <c r="GZ1253" s="29"/>
      <c r="HA1253" s="29"/>
      <c r="HB1253" s="32"/>
      <c r="HC1253" s="30"/>
      <c r="HD1253" s="31"/>
      <c r="HE1253" s="29"/>
      <c r="HF1253" s="29"/>
      <c r="HG1253" s="29"/>
      <c r="HH1253" s="29"/>
      <c r="HI1253" s="32"/>
      <c r="HJ1253" s="30"/>
      <c r="HK1253" s="31"/>
      <c r="HL1253" s="29"/>
      <c r="HM1253" s="29"/>
      <c r="HN1253" s="29"/>
      <c r="HO1253" s="29"/>
      <c r="HP1253" s="32"/>
      <c r="HQ1253" s="30"/>
      <c r="HR1253" s="31"/>
      <c r="HS1253" s="29"/>
      <c r="HT1253" s="29"/>
      <c r="HU1253" s="29"/>
      <c r="HV1253" s="29"/>
      <c r="HW1253" s="32"/>
      <c r="HX1253" s="30"/>
      <c r="HY1253" s="31"/>
      <c r="HZ1253" s="29"/>
      <c r="IA1253" s="29"/>
      <c r="IB1253" s="29"/>
      <c r="IC1253" s="29"/>
      <c r="ID1253" s="32"/>
      <c r="IE1253" s="30"/>
      <c r="IF1253" s="31"/>
      <c r="IG1253" s="29"/>
      <c r="IH1253" s="29"/>
      <c r="II1253" s="29"/>
      <c r="IJ1253" s="29"/>
      <c r="IK1253" s="32"/>
      <c r="IL1253" s="30"/>
      <c r="IM1253" s="31"/>
      <c r="IN1253" s="29"/>
      <c r="IO1253" s="29"/>
      <c r="IP1253" s="29"/>
      <c r="IQ1253" s="29"/>
      <c r="IR1253" s="32"/>
      <c r="IS1253" s="30"/>
      <c r="IT1253" s="31"/>
      <c r="IU1253" s="29"/>
      <c r="IV1253" s="29"/>
    </row>
    <row r="1254" spans="1:256" hidden="1" outlineLevel="2" x14ac:dyDescent="0.25">
      <c r="A1254" s="30" t="s">
        <v>1829</v>
      </c>
      <c r="B1254" s="31">
        <v>37057</v>
      </c>
      <c r="C1254" s="29" t="s">
        <v>1830</v>
      </c>
      <c r="D1254" s="29" t="s">
        <v>1717</v>
      </c>
      <c r="E1254" s="29"/>
      <c r="F1254" s="29" t="s">
        <v>1721</v>
      </c>
      <c r="G1254" s="32">
        <v>450</v>
      </c>
      <c r="H1254" s="30"/>
      <c r="I1254" s="31"/>
      <c r="J1254" s="29"/>
      <c r="K1254" s="29"/>
      <c r="L1254" s="29"/>
      <c r="M1254" s="29"/>
      <c r="N1254" s="32"/>
      <c r="O1254" s="30"/>
      <c r="P1254" s="31"/>
      <c r="Q1254" s="29"/>
      <c r="R1254" s="29"/>
      <c r="S1254" s="29"/>
      <c r="T1254" s="29"/>
      <c r="U1254" s="32"/>
      <c r="V1254" s="30"/>
      <c r="W1254" s="31"/>
      <c r="X1254" s="29"/>
      <c r="Y1254" s="29"/>
      <c r="Z1254" s="29"/>
      <c r="AA1254" s="29"/>
      <c r="AB1254" s="32"/>
      <c r="AC1254" s="30"/>
      <c r="AD1254" s="31"/>
      <c r="AE1254" s="29"/>
      <c r="AF1254" s="29"/>
      <c r="AG1254" s="29"/>
      <c r="AH1254" s="29"/>
      <c r="AI1254" s="32"/>
      <c r="AJ1254" s="30"/>
      <c r="AK1254" s="31"/>
      <c r="AL1254" s="29"/>
      <c r="AM1254" s="29"/>
      <c r="AN1254" s="29"/>
      <c r="AO1254" s="29"/>
      <c r="AP1254" s="32"/>
      <c r="AQ1254" s="30"/>
      <c r="AR1254" s="31"/>
      <c r="AS1254" s="29"/>
      <c r="AT1254" s="29"/>
      <c r="AU1254" s="29"/>
      <c r="AV1254" s="29"/>
      <c r="AW1254" s="32"/>
      <c r="AX1254" s="30"/>
      <c r="AY1254" s="31"/>
      <c r="AZ1254" s="29"/>
      <c r="BA1254" s="29"/>
      <c r="BB1254" s="29"/>
      <c r="BC1254" s="29"/>
      <c r="BD1254" s="32"/>
      <c r="BE1254" s="30"/>
      <c r="BF1254" s="31"/>
      <c r="BG1254" s="29"/>
      <c r="BH1254" s="29"/>
      <c r="BI1254" s="29"/>
      <c r="BJ1254" s="29"/>
      <c r="BK1254" s="32"/>
      <c r="BL1254" s="30"/>
      <c r="BM1254" s="31"/>
      <c r="BN1254" s="29"/>
      <c r="BO1254" s="29"/>
      <c r="BP1254" s="29"/>
      <c r="BQ1254" s="29"/>
      <c r="BR1254" s="32"/>
      <c r="BS1254" s="30"/>
      <c r="BT1254" s="31"/>
      <c r="BU1254" s="29"/>
      <c r="BV1254" s="29"/>
      <c r="BW1254" s="29"/>
      <c r="BX1254" s="29"/>
      <c r="BY1254" s="32"/>
      <c r="BZ1254" s="30"/>
      <c r="CA1254" s="31"/>
      <c r="CB1254" s="29"/>
      <c r="CC1254" s="29"/>
      <c r="CD1254" s="29"/>
      <c r="CE1254" s="29"/>
      <c r="CF1254" s="32"/>
      <c r="CG1254" s="30"/>
      <c r="CH1254" s="31"/>
      <c r="CI1254" s="29"/>
      <c r="CJ1254" s="29"/>
      <c r="CK1254" s="29"/>
      <c r="CL1254" s="29"/>
      <c r="CM1254" s="32"/>
      <c r="CN1254" s="30"/>
      <c r="CO1254" s="31"/>
      <c r="CP1254" s="29"/>
      <c r="CQ1254" s="29"/>
      <c r="CR1254" s="29"/>
      <c r="CS1254" s="29"/>
      <c r="CT1254" s="32"/>
      <c r="CU1254" s="30"/>
      <c r="CV1254" s="31"/>
      <c r="CW1254" s="29"/>
      <c r="CX1254" s="29"/>
      <c r="CY1254" s="29"/>
      <c r="CZ1254" s="29"/>
      <c r="DA1254" s="32"/>
      <c r="DB1254" s="30"/>
      <c r="DC1254" s="31"/>
      <c r="DD1254" s="29"/>
      <c r="DE1254" s="29"/>
      <c r="DF1254" s="29"/>
      <c r="DG1254" s="29"/>
      <c r="DH1254" s="32"/>
      <c r="DI1254" s="30"/>
      <c r="DJ1254" s="31"/>
      <c r="DK1254" s="29"/>
      <c r="DL1254" s="29"/>
      <c r="DM1254" s="29"/>
      <c r="DN1254" s="29"/>
      <c r="DO1254" s="32"/>
      <c r="DP1254" s="30"/>
      <c r="DQ1254" s="31"/>
      <c r="DR1254" s="29"/>
      <c r="DS1254" s="29"/>
      <c r="DT1254" s="29"/>
      <c r="DU1254" s="29"/>
      <c r="DV1254" s="32"/>
      <c r="DW1254" s="30"/>
      <c r="DX1254" s="31"/>
      <c r="DY1254" s="29"/>
      <c r="DZ1254" s="29"/>
      <c r="EA1254" s="29"/>
      <c r="EB1254" s="29"/>
      <c r="EC1254" s="32"/>
      <c r="ED1254" s="30"/>
      <c r="EE1254" s="31"/>
      <c r="EF1254" s="29"/>
      <c r="EG1254" s="29"/>
      <c r="EH1254" s="29"/>
      <c r="EI1254" s="29"/>
      <c r="EJ1254" s="32"/>
      <c r="EK1254" s="30"/>
      <c r="EL1254" s="31"/>
      <c r="EM1254" s="29"/>
      <c r="EN1254" s="29"/>
      <c r="EO1254" s="29"/>
      <c r="EP1254" s="29"/>
      <c r="EQ1254" s="32"/>
      <c r="ER1254" s="30"/>
      <c r="ES1254" s="31"/>
      <c r="ET1254" s="29"/>
      <c r="EU1254" s="29"/>
      <c r="EV1254" s="29"/>
      <c r="EW1254" s="29"/>
      <c r="EX1254" s="32"/>
      <c r="EY1254" s="30"/>
      <c r="EZ1254" s="31"/>
      <c r="FA1254" s="29"/>
      <c r="FB1254" s="29"/>
      <c r="FC1254" s="29"/>
      <c r="FD1254" s="29"/>
      <c r="FE1254" s="32"/>
      <c r="FF1254" s="30"/>
      <c r="FG1254" s="31"/>
      <c r="FH1254" s="29"/>
      <c r="FI1254" s="29"/>
      <c r="FJ1254" s="29"/>
      <c r="FK1254" s="29"/>
      <c r="FL1254" s="32"/>
      <c r="FM1254" s="30"/>
      <c r="FN1254" s="31"/>
      <c r="FO1254" s="29"/>
      <c r="FP1254" s="29"/>
      <c r="FQ1254" s="29"/>
      <c r="FR1254" s="29"/>
      <c r="FS1254" s="32"/>
      <c r="FT1254" s="30"/>
      <c r="FU1254" s="31"/>
      <c r="FV1254" s="29"/>
      <c r="FW1254" s="29"/>
      <c r="FX1254" s="29"/>
      <c r="FY1254" s="29"/>
      <c r="FZ1254" s="32"/>
      <c r="GA1254" s="30"/>
      <c r="GB1254" s="31"/>
      <c r="GC1254" s="29"/>
      <c r="GD1254" s="29"/>
      <c r="GE1254" s="29"/>
      <c r="GF1254" s="29"/>
      <c r="GG1254" s="32"/>
      <c r="GH1254" s="30"/>
      <c r="GI1254" s="31"/>
      <c r="GJ1254" s="29"/>
      <c r="GK1254" s="29"/>
      <c r="GL1254" s="29"/>
      <c r="GM1254" s="29"/>
      <c r="GN1254" s="32"/>
      <c r="GO1254" s="30"/>
      <c r="GP1254" s="31"/>
      <c r="GQ1254" s="29"/>
      <c r="GR1254" s="29"/>
      <c r="GS1254" s="29"/>
      <c r="GT1254" s="29"/>
      <c r="GU1254" s="32"/>
      <c r="GV1254" s="30"/>
      <c r="GW1254" s="31"/>
      <c r="GX1254" s="29"/>
      <c r="GY1254" s="29"/>
      <c r="GZ1254" s="29"/>
      <c r="HA1254" s="29"/>
      <c r="HB1254" s="32"/>
      <c r="HC1254" s="30"/>
      <c r="HD1254" s="31"/>
      <c r="HE1254" s="29"/>
      <c r="HF1254" s="29"/>
      <c r="HG1254" s="29"/>
      <c r="HH1254" s="29"/>
      <c r="HI1254" s="32"/>
      <c r="HJ1254" s="30"/>
      <c r="HK1254" s="31"/>
      <c r="HL1254" s="29"/>
      <c r="HM1254" s="29"/>
      <c r="HN1254" s="29"/>
      <c r="HO1254" s="29"/>
      <c r="HP1254" s="32"/>
      <c r="HQ1254" s="30"/>
      <c r="HR1254" s="31"/>
      <c r="HS1254" s="29"/>
      <c r="HT1254" s="29"/>
      <c r="HU1254" s="29"/>
      <c r="HV1254" s="29"/>
      <c r="HW1254" s="32"/>
      <c r="HX1254" s="30"/>
      <c r="HY1254" s="31"/>
      <c r="HZ1254" s="29"/>
      <c r="IA1254" s="29"/>
      <c r="IB1254" s="29"/>
      <c r="IC1254" s="29"/>
      <c r="ID1254" s="32"/>
      <c r="IE1254" s="30"/>
      <c r="IF1254" s="31"/>
      <c r="IG1254" s="29"/>
      <c r="IH1254" s="29"/>
      <c r="II1254" s="29"/>
      <c r="IJ1254" s="29"/>
      <c r="IK1254" s="32"/>
      <c r="IL1254" s="30"/>
      <c r="IM1254" s="31"/>
      <c r="IN1254" s="29"/>
      <c r="IO1254" s="29"/>
      <c r="IP1254" s="29"/>
      <c r="IQ1254" s="29"/>
      <c r="IR1254" s="32"/>
      <c r="IS1254" s="30"/>
      <c r="IT1254" s="31"/>
      <c r="IU1254" s="29"/>
      <c r="IV1254" s="29"/>
    </row>
    <row r="1255" spans="1:256" hidden="1" outlineLevel="2" x14ac:dyDescent="0.25">
      <c r="A1255" s="30">
        <v>856194</v>
      </c>
      <c r="B1255" s="31">
        <v>37057</v>
      </c>
      <c r="C1255" s="29" t="s">
        <v>1831</v>
      </c>
      <c r="D1255" s="29" t="s">
        <v>1717</v>
      </c>
      <c r="E1255" s="29"/>
      <c r="F1255" s="29" t="s">
        <v>1770</v>
      </c>
      <c r="G1255" s="32">
        <v>200</v>
      </c>
      <c r="H1255" s="30"/>
      <c r="I1255" s="31"/>
      <c r="J1255" s="29"/>
      <c r="K1255" s="29"/>
      <c r="L1255" s="29"/>
      <c r="M1255" s="29"/>
      <c r="N1255" s="32"/>
      <c r="O1255" s="30"/>
      <c r="P1255" s="31"/>
      <c r="Q1255" s="29"/>
      <c r="R1255" s="29"/>
      <c r="S1255" s="29"/>
      <c r="T1255" s="29"/>
      <c r="U1255" s="32"/>
      <c r="V1255" s="30"/>
      <c r="W1255" s="31"/>
      <c r="X1255" s="29"/>
      <c r="Y1255" s="29"/>
      <c r="Z1255" s="29"/>
      <c r="AA1255" s="29"/>
      <c r="AB1255" s="32"/>
      <c r="AC1255" s="30"/>
      <c r="AD1255" s="31"/>
      <c r="AE1255" s="29"/>
      <c r="AF1255" s="29"/>
      <c r="AG1255" s="29"/>
      <c r="AH1255" s="29"/>
      <c r="AI1255" s="32"/>
      <c r="AJ1255" s="30"/>
      <c r="AK1255" s="31"/>
      <c r="AL1255" s="29"/>
      <c r="AM1255" s="29"/>
      <c r="AN1255" s="29"/>
      <c r="AO1255" s="29"/>
      <c r="AP1255" s="32"/>
      <c r="AQ1255" s="30"/>
      <c r="AR1255" s="31"/>
      <c r="AS1255" s="29"/>
      <c r="AT1255" s="29"/>
      <c r="AU1255" s="29"/>
      <c r="AV1255" s="29"/>
      <c r="AW1255" s="32"/>
      <c r="AX1255" s="30"/>
      <c r="AY1255" s="31"/>
      <c r="AZ1255" s="29"/>
      <c r="BA1255" s="29"/>
      <c r="BB1255" s="29"/>
      <c r="BC1255" s="29"/>
      <c r="BD1255" s="32"/>
      <c r="BE1255" s="30"/>
      <c r="BF1255" s="31"/>
      <c r="BG1255" s="29"/>
      <c r="BH1255" s="29"/>
      <c r="BI1255" s="29"/>
      <c r="BJ1255" s="29"/>
      <c r="BK1255" s="32"/>
      <c r="BL1255" s="30"/>
      <c r="BM1255" s="31"/>
      <c r="BN1255" s="29"/>
      <c r="BO1255" s="29"/>
      <c r="BP1255" s="29"/>
      <c r="BQ1255" s="29"/>
      <c r="BR1255" s="32"/>
      <c r="BS1255" s="30"/>
      <c r="BT1255" s="31"/>
      <c r="BU1255" s="29"/>
      <c r="BV1255" s="29"/>
      <c r="BW1255" s="29"/>
      <c r="BX1255" s="29"/>
      <c r="BY1255" s="32"/>
      <c r="BZ1255" s="30"/>
      <c r="CA1255" s="31"/>
      <c r="CB1255" s="29"/>
      <c r="CC1255" s="29"/>
      <c r="CD1255" s="29"/>
      <c r="CE1255" s="29"/>
      <c r="CF1255" s="32"/>
      <c r="CG1255" s="30"/>
      <c r="CH1255" s="31"/>
      <c r="CI1255" s="29"/>
      <c r="CJ1255" s="29"/>
      <c r="CK1255" s="29"/>
      <c r="CL1255" s="29"/>
      <c r="CM1255" s="32"/>
      <c r="CN1255" s="30"/>
      <c r="CO1255" s="31"/>
      <c r="CP1255" s="29"/>
      <c r="CQ1255" s="29"/>
      <c r="CR1255" s="29"/>
      <c r="CS1255" s="29"/>
      <c r="CT1255" s="32"/>
      <c r="CU1255" s="30"/>
      <c r="CV1255" s="31"/>
      <c r="CW1255" s="29"/>
      <c r="CX1255" s="29"/>
      <c r="CY1255" s="29"/>
      <c r="CZ1255" s="29"/>
      <c r="DA1255" s="32"/>
      <c r="DB1255" s="30"/>
      <c r="DC1255" s="31"/>
      <c r="DD1255" s="29"/>
      <c r="DE1255" s="29"/>
      <c r="DF1255" s="29"/>
      <c r="DG1255" s="29"/>
      <c r="DH1255" s="32"/>
      <c r="DI1255" s="30"/>
      <c r="DJ1255" s="31"/>
      <c r="DK1255" s="29"/>
      <c r="DL1255" s="29"/>
      <c r="DM1255" s="29"/>
      <c r="DN1255" s="29"/>
      <c r="DO1255" s="32"/>
      <c r="DP1255" s="30"/>
      <c r="DQ1255" s="31"/>
      <c r="DR1255" s="29"/>
      <c r="DS1255" s="29"/>
      <c r="DT1255" s="29"/>
      <c r="DU1255" s="29"/>
      <c r="DV1255" s="32"/>
      <c r="DW1255" s="30"/>
      <c r="DX1255" s="31"/>
      <c r="DY1255" s="29"/>
      <c r="DZ1255" s="29"/>
      <c r="EA1255" s="29"/>
      <c r="EB1255" s="29"/>
      <c r="EC1255" s="32"/>
      <c r="ED1255" s="30"/>
      <c r="EE1255" s="31"/>
      <c r="EF1255" s="29"/>
      <c r="EG1255" s="29"/>
      <c r="EH1255" s="29"/>
      <c r="EI1255" s="29"/>
      <c r="EJ1255" s="32"/>
      <c r="EK1255" s="30"/>
      <c r="EL1255" s="31"/>
      <c r="EM1255" s="29"/>
      <c r="EN1255" s="29"/>
      <c r="EO1255" s="29"/>
      <c r="EP1255" s="29"/>
      <c r="EQ1255" s="32"/>
      <c r="ER1255" s="30"/>
      <c r="ES1255" s="31"/>
      <c r="ET1255" s="29"/>
      <c r="EU1255" s="29"/>
      <c r="EV1255" s="29"/>
      <c r="EW1255" s="29"/>
      <c r="EX1255" s="32"/>
      <c r="EY1255" s="30"/>
      <c r="EZ1255" s="31"/>
      <c r="FA1255" s="29"/>
      <c r="FB1255" s="29"/>
      <c r="FC1255" s="29"/>
      <c r="FD1255" s="29"/>
      <c r="FE1255" s="32"/>
      <c r="FF1255" s="30"/>
      <c r="FG1255" s="31"/>
      <c r="FH1255" s="29"/>
      <c r="FI1255" s="29"/>
      <c r="FJ1255" s="29"/>
      <c r="FK1255" s="29"/>
      <c r="FL1255" s="32"/>
      <c r="FM1255" s="30"/>
      <c r="FN1255" s="31"/>
      <c r="FO1255" s="29"/>
      <c r="FP1255" s="29"/>
      <c r="FQ1255" s="29"/>
      <c r="FR1255" s="29"/>
      <c r="FS1255" s="32"/>
      <c r="FT1255" s="30"/>
      <c r="FU1255" s="31"/>
      <c r="FV1255" s="29"/>
      <c r="FW1255" s="29"/>
      <c r="FX1255" s="29"/>
      <c r="FY1255" s="29"/>
      <c r="FZ1255" s="32"/>
      <c r="GA1255" s="30"/>
      <c r="GB1255" s="31"/>
      <c r="GC1255" s="29"/>
      <c r="GD1255" s="29"/>
      <c r="GE1255" s="29"/>
      <c r="GF1255" s="29"/>
      <c r="GG1255" s="32"/>
      <c r="GH1255" s="30"/>
      <c r="GI1255" s="31"/>
      <c r="GJ1255" s="29"/>
      <c r="GK1255" s="29"/>
      <c r="GL1255" s="29"/>
      <c r="GM1255" s="29"/>
      <c r="GN1255" s="32"/>
      <c r="GO1255" s="30"/>
      <c r="GP1255" s="31"/>
      <c r="GQ1255" s="29"/>
      <c r="GR1255" s="29"/>
      <c r="GS1255" s="29"/>
      <c r="GT1255" s="29"/>
      <c r="GU1255" s="32"/>
      <c r="GV1255" s="30"/>
      <c r="GW1255" s="31"/>
      <c r="GX1255" s="29"/>
      <c r="GY1255" s="29"/>
      <c r="GZ1255" s="29"/>
      <c r="HA1255" s="29"/>
      <c r="HB1255" s="32"/>
      <c r="HC1255" s="30"/>
      <c r="HD1255" s="31"/>
      <c r="HE1255" s="29"/>
      <c r="HF1255" s="29"/>
      <c r="HG1255" s="29"/>
      <c r="HH1255" s="29"/>
      <c r="HI1255" s="32"/>
      <c r="HJ1255" s="30"/>
      <c r="HK1255" s="31"/>
      <c r="HL1255" s="29"/>
      <c r="HM1255" s="29"/>
      <c r="HN1255" s="29"/>
      <c r="HO1255" s="29"/>
      <c r="HP1255" s="32"/>
      <c r="HQ1255" s="30"/>
      <c r="HR1255" s="31"/>
      <c r="HS1255" s="29"/>
      <c r="HT1255" s="29"/>
      <c r="HU1255" s="29"/>
      <c r="HV1255" s="29"/>
      <c r="HW1255" s="32"/>
      <c r="HX1255" s="30"/>
      <c r="HY1255" s="31"/>
      <c r="HZ1255" s="29"/>
      <c r="IA1255" s="29"/>
      <c r="IB1255" s="29"/>
      <c r="IC1255" s="29"/>
      <c r="ID1255" s="32"/>
      <c r="IE1255" s="30"/>
      <c r="IF1255" s="31"/>
      <c r="IG1255" s="29"/>
      <c r="IH1255" s="29"/>
      <c r="II1255" s="29"/>
      <c r="IJ1255" s="29"/>
      <c r="IK1255" s="32"/>
      <c r="IL1255" s="30"/>
      <c r="IM1255" s="31"/>
      <c r="IN1255" s="29"/>
      <c r="IO1255" s="29"/>
      <c r="IP1255" s="29"/>
      <c r="IQ1255" s="29"/>
      <c r="IR1255" s="32"/>
      <c r="IS1255" s="30"/>
      <c r="IT1255" s="31"/>
      <c r="IU1255" s="29"/>
      <c r="IV1255" s="29"/>
    </row>
    <row r="1256" spans="1:256" hidden="1" outlineLevel="2" x14ac:dyDescent="0.25">
      <c r="A1256" s="30" t="s">
        <v>1832</v>
      </c>
      <c r="B1256" s="31">
        <v>37057</v>
      </c>
      <c r="C1256" s="29" t="s">
        <v>1817</v>
      </c>
      <c r="D1256" s="29" t="s">
        <v>1717</v>
      </c>
      <c r="E1256" s="29"/>
      <c r="F1256" s="29" t="s">
        <v>1814</v>
      </c>
      <c r="G1256" s="32">
        <v>900</v>
      </c>
      <c r="H1256" s="30"/>
      <c r="I1256" s="31"/>
      <c r="J1256" s="29"/>
      <c r="K1256" s="29"/>
      <c r="L1256" s="29"/>
      <c r="M1256" s="29"/>
      <c r="N1256" s="32"/>
      <c r="O1256" s="30"/>
      <c r="P1256" s="31"/>
      <c r="Q1256" s="29"/>
      <c r="R1256" s="29"/>
      <c r="S1256" s="29"/>
      <c r="T1256" s="29"/>
      <c r="U1256" s="32"/>
      <c r="V1256" s="30"/>
      <c r="W1256" s="31"/>
      <c r="X1256" s="29"/>
      <c r="Y1256" s="29"/>
      <c r="Z1256" s="29"/>
      <c r="AA1256" s="29"/>
      <c r="AB1256" s="32"/>
      <c r="AC1256" s="30"/>
      <c r="AD1256" s="31"/>
      <c r="AE1256" s="29"/>
      <c r="AF1256" s="29"/>
      <c r="AG1256" s="29"/>
      <c r="AH1256" s="29"/>
      <c r="AI1256" s="32"/>
      <c r="AJ1256" s="30"/>
      <c r="AK1256" s="31"/>
      <c r="AL1256" s="29"/>
      <c r="AM1256" s="29"/>
      <c r="AN1256" s="29"/>
      <c r="AO1256" s="29"/>
      <c r="AP1256" s="32"/>
      <c r="AQ1256" s="30"/>
      <c r="AR1256" s="31"/>
      <c r="AS1256" s="29"/>
      <c r="AT1256" s="29"/>
      <c r="AU1256" s="29"/>
      <c r="AV1256" s="29"/>
      <c r="AW1256" s="32"/>
      <c r="AX1256" s="30"/>
      <c r="AY1256" s="31"/>
      <c r="AZ1256" s="29"/>
      <c r="BA1256" s="29"/>
      <c r="BB1256" s="29"/>
      <c r="BC1256" s="29"/>
      <c r="BD1256" s="32"/>
      <c r="BE1256" s="30"/>
      <c r="BF1256" s="31"/>
      <c r="BG1256" s="29"/>
      <c r="BH1256" s="29"/>
      <c r="BI1256" s="29"/>
      <c r="BJ1256" s="29"/>
      <c r="BK1256" s="32"/>
      <c r="BL1256" s="30"/>
      <c r="BM1256" s="31"/>
      <c r="BN1256" s="29"/>
      <c r="BO1256" s="29"/>
      <c r="BP1256" s="29"/>
      <c r="BQ1256" s="29"/>
      <c r="BR1256" s="32"/>
      <c r="BS1256" s="30"/>
      <c r="BT1256" s="31"/>
      <c r="BU1256" s="29"/>
      <c r="BV1256" s="29"/>
      <c r="BW1256" s="29"/>
      <c r="BX1256" s="29"/>
      <c r="BY1256" s="32"/>
      <c r="BZ1256" s="30"/>
      <c r="CA1256" s="31"/>
      <c r="CB1256" s="29"/>
      <c r="CC1256" s="29"/>
      <c r="CD1256" s="29"/>
      <c r="CE1256" s="29"/>
      <c r="CF1256" s="32"/>
      <c r="CG1256" s="30"/>
      <c r="CH1256" s="31"/>
      <c r="CI1256" s="29"/>
      <c r="CJ1256" s="29"/>
      <c r="CK1256" s="29"/>
      <c r="CL1256" s="29"/>
      <c r="CM1256" s="32"/>
      <c r="CN1256" s="30"/>
      <c r="CO1256" s="31"/>
      <c r="CP1256" s="29"/>
      <c r="CQ1256" s="29"/>
      <c r="CR1256" s="29"/>
      <c r="CS1256" s="29"/>
      <c r="CT1256" s="32"/>
      <c r="CU1256" s="30"/>
      <c r="CV1256" s="31"/>
      <c r="CW1256" s="29"/>
      <c r="CX1256" s="29"/>
      <c r="CY1256" s="29"/>
      <c r="CZ1256" s="29"/>
      <c r="DA1256" s="32"/>
      <c r="DB1256" s="30"/>
      <c r="DC1256" s="31"/>
      <c r="DD1256" s="29"/>
      <c r="DE1256" s="29"/>
      <c r="DF1256" s="29"/>
      <c r="DG1256" s="29"/>
      <c r="DH1256" s="32"/>
      <c r="DI1256" s="30"/>
      <c r="DJ1256" s="31"/>
      <c r="DK1256" s="29"/>
      <c r="DL1256" s="29"/>
      <c r="DM1256" s="29"/>
      <c r="DN1256" s="29"/>
      <c r="DO1256" s="32"/>
      <c r="DP1256" s="30"/>
      <c r="DQ1256" s="31"/>
      <c r="DR1256" s="29"/>
      <c r="DS1256" s="29"/>
      <c r="DT1256" s="29"/>
      <c r="DU1256" s="29"/>
      <c r="DV1256" s="32"/>
      <c r="DW1256" s="30"/>
      <c r="DX1256" s="31"/>
      <c r="DY1256" s="29"/>
      <c r="DZ1256" s="29"/>
      <c r="EA1256" s="29"/>
      <c r="EB1256" s="29"/>
      <c r="EC1256" s="32"/>
      <c r="ED1256" s="30"/>
      <c r="EE1256" s="31"/>
      <c r="EF1256" s="29"/>
      <c r="EG1256" s="29"/>
      <c r="EH1256" s="29"/>
      <c r="EI1256" s="29"/>
      <c r="EJ1256" s="32"/>
      <c r="EK1256" s="30"/>
      <c r="EL1256" s="31"/>
      <c r="EM1256" s="29"/>
      <c r="EN1256" s="29"/>
      <c r="EO1256" s="29"/>
      <c r="EP1256" s="29"/>
      <c r="EQ1256" s="32"/>
      <c r="ER1256" s="30"/>
      <c r="ES1256" s="31"/>
      <c r="ET1256" s="29"/>
      <c r="EU1256" s="29"/>
      <c r="EV1256" s="29"/>
      <c r="EW1256" s="29"/>
      <c r="EX1256" s="32"/>
      <c r="EY1256" s="30"/>
      <c r="EZ1256" s="31"/>
      <c r="FA1256" s="29"/>
      <c r="FB1256" s="29"/>
      <c r="FC1256" s="29"/>
      <c r="FD1256" s="29"/>
      <c r="FE1256" s="32"/>
      <c r="FF1256" s="30"/>
      <c r="FG1256" s="31"/>
      <c r="FH1256" s="29"/>
      <c r="FI1256" s="29"/>
      <c r="FJ1256" s="29"/>
      <c r="FK1256" s="29"/>
      <c r="FL1256" s="32"/>
      <c r="FM1256" s="30"/>
      <c r="FN1256" s="31"/>
      <c r="FO1256" s="29"/>
      <c r="FP1256" s="29"/>
      <c r="FQ1256" s="29"/>
      <c r="FR1256" s="29"/>
      <c r="FS1256" s="32"/>
      <c r="FT1256" s="30"/>
      <c r="FU1256" s="31"/>
      <c r="FV1256" s="29"/>
      <c r="FW1256" s="29"/>
      <c r="FX1256" s="29"/>
      <c r="FY1256" s="29"/>
      <c r="FZ1256" s="32"/>
      <c r="GA1256" s="30"/>
      <c r="GB1256" s="31"/>
      <c r="GC1256" s="29"/>
      <c r="GD1256" s="29"/>
      <c r="GE1256" s="29"/>
      <c r="GF1256" s="29"/>
      <c r="GG1256" s="32"/>
      <c r="GH1256" s="30"/>
      <c r="GI1256" s="31"/>
      <c r="GJ1256" s="29"/>
      <c r="GK1256" s="29"/>
      <c r="GL1256" s="29"/>
      <c r="GM1256" s="29"/>
      <c r="GN1256" s="32"/>
      <c r="GO1256" s="30"/>
      <c r="GP1256" s="31"/>
      <c r="GQ1256" s="29"/>
      <c r="GR1256" s="29"/>
      <c r="GS1256" s="29"/>
      <c r="GT1256" s="29"/>
      <c r="GU1256" s="32"/>
      <c r="GV1256" s="30"/>
      <c r="GW1256" s="31"/>
      <c r="GX1256" s="29"/>
      <c r="GY1256" s="29"/>
      <c r="GZ1256" s="29"/>
      <c r="HA1256" s="29"/>
      <c r="HB1256" s="32"/>
      <c r="HC1256" s="30"/>
      <c r="HD1256" s="31"/>
      <c r="HE1256" s="29"/>
      <c r="HF1256" s="29"/>
      <c r="HG1256" s="29"/>
      <c r="HH1256" s="29"/>
      <c r="HI1256" s="32"/>
      <c r="HJ1256" s="30"/>
      <c r="HK1256" s="31"/>
      <c r="HL1256" s="29"/>
      <c r="HM1256" s="29"/>
      <c r="HN1256" s="29"/>
      <c r="HO1256" s="29"/>
      <c r="HP1256" s="32"/>
      <c r="HQ1256" s="30"/>
      <c r="HR1256" s="31"/>
      <c r="HS1256" s="29"/>
      <c r="HT1256" s="29"/>
      <c r="HU1256" s="29"/>
      <c r="HV1256" s="29"/>
      <c r="HW1256" s="32"/>
      <c r="HX1256" s="30"/>
      <c r="HY1256" s="31"/>
      <c r="HZ1256" s="29"/>
      <c r="IA1256" s="29"/>
      <c r="IB1256" s="29"/>
      <c r="IC1256" s="29"/>
      <c r="ID1256" s="32"/>
      <c r="IE1256" s="30"/>
      <c r="IF1256" s="31"/>
      <c r="IG1256" s="29"/>
      <c r="IH1256" s="29"/>
      <c r="II1256" s="29"/>
      <c r="IJ1256" s="29"/>
      <c r="IK1256" s="32"/>
      <c r="IL1256" s="30"/>
      <c r="IM1256" s="31"/>
      <c r="IN1256" s="29"/>
      <c r="IO1256" s="29"/>
      <c r="IP1256" s="29"/>
      <c r="IQ1256" s="29"/>
      <c r="IR1256" s="32"/>
      <c r="IS1256" s="30"/>
      <c r="IT1256" s="31"/>
      <c r="IU1256" s="29"/>
      <c r="IV1256" s="29"/>
    </row>
    <row r="1257" spans="1:256" hidden="1" outlineLevel="2" x14ac:dyDescent="0.25">
      <c r="A1257" s="30" t="s">
        <v>1833</v>
      </c>
      <c r="B1257" s="31">
        <v>37057</v>
      </c>
      <c r="C1257" s="29" t="s">
        <v>1834</v>
      </c>
      <c r="D1257" s="29" t="s">
        <v>1717</v>
      </c>
      <c r="E1257" s="29"/>
      <c r="F1257" s="29" t="s">
        <v>1729</v>
      </c>
      <c r="G1257" s="32">
        <v>3648</v>
      </c>
      <c r="H1257" s="30"/>
      <c r="I1257" s="31"/>
      <c r="J1257" s="29"/>
      <c r="K1257" s="29"/>
      <c r="L1257" s="29"/>
      <c r="M1257" s="29"/>
      <c r="N1257" s="32"/>
      <c r="O1257" s="30"/>
      <c r="P1257" s="31"/>
      <c r="Q1257" s="29"/>
      <c r="R1257" s="29"/>
      <c r="S1257" s="29"/>
      <c r="T1257" s="29"/>
      <c r="U1257" s="32"/>
      <c r="V1257" s="30"/>
      <c r="W1257" s="31"/>
      <c r="X1257" s="29"/>
      <c r="Y1257" s="29"/>
      <c r="Z1257" s="29"/>
      <c r="AA1257" s="29"/>
      <c r="AB1257" s="32"/>
      <c r="AC1257" s="30"/>
      <c r="AD1257" s="31"/>
      <c r="AE1257" s="29"/>
      <c r="AF1257" s="29"/>
      <c r="AG1257" s="29"/>
      <c r="AH1257" s="29"/>
      <c r="AI1257" s="32"/>
      <c r="AJ1257" s="30"/>
      <c r="AK1257" s="31"/>
      <c r="AL1257" s="29"/>
      <c r="AM1257" s="29"/>
      <c r="AN1257" s="29"/>
      <c r="AO1257" s="29"/>
      <c r="AP1257" s="32"/>
      <c r="AQ1257" s="30"/>
      <c r="AR1257" s="31"/>
      <c r="AS1257" s="29"/>
      <c r="AT1257" s="29"/>
      <c r="AU1257" s="29"/>
      <c r="AV1257" s="29"/>
      <c r="AW1257" s="32"/>
      <c r="AX1257" s="30"/>
      <c r="AY1257" s="31"/>
      <c r="AZ1257" s="29"/>
      <c r="BA1257" s="29"/>
      <c r="BB1257" s="29"/>
      <c r="BC1257" s="29"/>
      <c r="BD1257" s="32"/>
      <c r="BE1257" s="30"/>
      <c r="BF1257" s="31"/>
      <c r="BG1257" s="29"/>
      <c r="BH1257" s="29"/>
      <c r="BI1257" s="29"/>
      <c r="BJ1257" s="29"/>
      <c r="BK1257" s="32"/>
      <c r="BL1257" s="30"/>
      <c r="BM1257" s="31"/>
      <c r="BN1257" s="29"/>
      <c r="BO1257" s="29"/>
      <c r="BP1257" s="29"/>
      <c r="BQ1257" s="29"/>
      <c r="BR1257" s="32"/>
      <c r="BS1257" s="30"/>
      <c r="BT1257" s="31"/>
      <c r="BU1257" s="29"/>
      <c r="BV1257" s="29"/>
      <c r="BW1257" s="29"/>
      <c r="BX1257" s="29"/>
      <c r="BY1257" s="32"/>
      <c r="BZ1257" s="30"/>
      <c r="CA1257" s="31"/>
      <c r="CB1257" s="29"/>
      <c r="CC1257" s="29"/>
      <c r="CD1257" s="29"/>
      <c r="CE1257" s="29"/>
      <c r="CF1257" s="32"/>
      <c r="CG1257" s="30"/>
      <c r="CH1257" s="31"/>
      <c r="CI1257" s="29"/>
      <c r="CJ1257" s="29"/>
      <c r="CK1257" s="29"/>
      <c r="CL1257" s="29"/>
      <c r="CM1257" s="32"/>
      <c r="CN1257" s="30"/>
      <c r="CO1257" s="31"/>
      <c r="CP1257" s="29"/>
      <c r="CQ1257" s="29"/>
      <c r="CR1257" s="29"/>
      <c r="CS1257" s="29"/>
      <c r="CT1257" s="32"/>
      <c r="CU1257" s="30"/>
      <c r="CV1257" s="31"/>
      <c r="CW1257" s="29"/>
      <c r="CX1257" s="29"/>
      <c r="CY1257" s="29"/>
      <c r="CZ1257" s="29"/>
      <c r="DA1257" s="32"/>
      <c r="DB1257" s="30"/>
      <c r="DC1257" s="31"/>
      <c r="DD1257" s="29"/>
      <c r="DE1257" s="29"/>
      <c r="DF1257" s="29"/>
      <c r="DG1257" s="29"/>
      <c r="DH1257" s="32"/>
      <c r="DI1257" s="30"/>
      <c r="DJ1257" s="31"/>
      <c r="DK1257" s="29"/>
      <c r="DL1257" s="29"/>
      <c r="DM1257" s="29"/>
      <c r="DN1257" s="29"/>
      <c r="DO1257" s="32"/>
      <c r="DP1257" s="30"/>
      <c r="DQ1257" s="31"/>
      <c r="DR1257" s="29"/>
      <c r="DS1257" s="29"/>
      <c r="DT1257" s="29"/>
      <c r="DU1257" s="29"/>
      <c r="DV1257" s="32"/>
      <c r="DW1257" s="30"/>
      <c r="DX1257" s="31"/>
      <c r="DY1257" s="29"/>
      <c r="DZ1257" s="29"/>
      <c r="EA1257" s="29"/>
      <c r="EB1257" s="29"/>
      <c r="EC1257" s="32"/>
      <c r="ED1257" s="30"/>
      <c r="EE1257" s="31"/>
      <c r="EF1257" s="29"/>
      <c r="EG1257" s="29"/>
      <c r="EH1257" s="29"/>
      <c r="EI1257" s="29"/>
      <c r="EJ1257" s="32"/>
      <c r="EK1257" s="30"/>
      <c r="EL1257" s="31"/>
      <c r="EM1257" s="29"/>
      <c r="EN1257" s="29"/>
      <c r="EO1257" s="29"/>
      <c r="EP1257" s="29"/>
      <c r="EQ1257" s="32"/>
      <c r="ER1257" s="30"/>
      <c r="ES1257" s="31"/>
      <c r="ET1257" s="29"/>
      <c r="EU1257" s="29"/>
      <c r="EV1257" s="29"/>
      <c r="EW1257" s="29"/>
      <c r="EX1257" s="32"/>
      <c r="EY1257" s="30"/>
      <c r="EZ1257" s="31"/>
      <c r="FA1257" s="29"/>
      <c r="FB1257" s="29"/>
      <c r="FC1257" s="29"/>
      <c r="FD1257" s="29"/>
      <c r="FE1257" s="32"/>
      <c r="FF1257" s="30"/>
      <c r="FG1257" s="31"/>
      <c r="FH1257" s="29"/>
      <c r="FI1257" s="29"/>
      <c r="FJ1257" s="29"/>
      <c r="FK1257" s="29"/>
      <c r="FL1257" s="32"/>
      <c r="FM1257" s="30"/>
      <c r="FN1257" s="31"/>
      <c r="FO1257" s="29"/>
      <c r="FP1257" s="29"/>
      <c r="FQ1257" s="29"/>
      <c r="FR1257" s="29"/>
      <c r="FS1257" s="32"/>
      <c r="FT1257" s="30"/>
      <c r="FU1257" s="31"/>
      <c r="FV1257" s="29"/>
      <c r="FW1257" s="29"/>
      <c r="FX1257" s="29"/>
      <c r="FY1257" s="29"/>
      <c r="FZ1257" s="32"/>
      <c r="GA1257" s="30"/>
      <c r="GB1257" s="31"/>
      <c r="GC1257" s="29"/>
      <c r="GD1257" s="29"/>
      <c r="GE1257" s="29"/>
      <c r="GF1257" s="29"/>
      <c r="GG1257" s="32"/>
      <c r="GH1257" s="30"/>
      <c r="GI1257" s="31"/>
      <c r="GJ1257" s="29"/>
      <c r="GK1257" s="29"/>
      <c r="GL1257" s="29"/>
      <c r="GM1257" s="29"/>
      <c r="GN1257" s="32"/>
      <c r="GO1257" s="30"/>
      <c r="GP1257" s="31"/>
      <c r="GQ1257" s="29"/>
      <c r="GR1257" s="29"/>
      <c r="GS1257" s="29"/>
      <c r="GT1257" s="29"/>
      <c r="GU1257" s="32"/>
      <c r="GV1257" s="30"/>
      <c r="GW1257" s="31"/>
      <c r="GX1257" s="29"/>
      <c r="GY1257" s="29"/>
      <c r="GZ1257" s="29"/>
      <c r="HA1257" s="29"/>
      <c r="HB1257" s="32"/>
      <c r="HC1257" s="30"/>
      <c r="HD1257" s="31"/>
      <c r="HE1257" s="29"/>
      <c r="HF1257" s="29"/>
      <c r="HG1257" s="29"/>
      <c r="HH1257" s="29"/>
      <c r="HI1257" s="32"/>
      <c r="HJ1257" s="30"/>
      <c r="HK1257" s="31"/>
      <c r="HL1257" s="29"/>
      <c r="HM1257" s="29"/>
      <c r="HN1257" s="29"/>
      <c r="HO1257" s="29"/>
      <c r="HP1257" s="32"/>
      <c r="HQ1257" s="30"/>
      <c r="HR1257" s="31"/>
      <c r="HS1257" s="29"/>
      <c r="HT1257" s="29"/>
      <c r="HU1257" s="29"/>
      <c r="HV1257" s="29"/>
      <c r="HW1257" s="32"/>
      <c r="HX1257" s="30"/>
      <c r="HY1257" s="31"/>
      <c r="HZ1257" s="29"/>
      <c r="IA1257" s="29"/>
      <c r="IB1257" s="29"/>
      <c r="IC1257" s="29"/>
      <c r="ID1257" s="32"/>
      <c r="IE1257" s="30"/>
      <c r="IF1257" s="31"/>
      <c r="IG1257" s="29"/>
      <c r="IH1257" s="29"/>
      <c r="II1257" s="29"/>
      <c r="IJ1257" s="29"/>
      <c r="IK1257" s="32"/>
      <c r="IL1257" s="30"/>
      <c r="IM1257" s="31"/>
      <c r="IN1257" s="29"/>
      <c r="IO1257" s="29"/>
      <c r="IP1257" s="29"/>
      <c r="IQ1257" s="29"/>
      <c r="IR1257" s="32"/>
      <c r="IS1257" s="30"/>
      <c r="IT1257" s="31"/>
      <c r="IU1257" s="29"/>
      <c r="IV1257" s="29"/>
    </row>
    <row r="1258" spans="1:256" hidden="1" outlineLevel="2" x14ac:dyDescent="0.25">
      <c r="A1258" s="30" t="s">
        <v>1746</v>
      </c>
      <c r="B1258" s="31">
        <v>37057</v>
      </c>
      <c r="C1258" s="29" t="s">
        <v>1784</v>
      </c>
      <c r="D1258" s="29" t="s">
        <v>1717</v>
      </c>
      <c r="E1258" s="29"/>
      <c r="F1258" s="29" t="s">
        <v>1729</v>
      </c>
      <c r="G1258" s="32">
        <v>3836</v>
      </c>
      <c r="H1258" s="30"/>
      <c r="I1258" s="31"/>
      <c r="J1258" s="29"/>
      <c r="K1258" s="29"/>
      <c r="L1258" s="29"/>
      <c r="M1258" s="29"/>
      <c r="N1258" s="32"/>
      <c r="O1258" s="30"/>
      <c r="P1258" s="31"/>
      <c r="Q1258" s="29"/>
      <c r="R1258" s="29"/>
      <c r="S1258" s="29"/>
      <c r="T1258" s="29"/>
      <c r="U1258" s="32"/>
      <c r="V1258" s="30"/>
      <c r="W1258" s="31"/>
      <c r="X1258" s="29"/>
      <c r="Y1258" s="29"/>
      <c r="Z1258" s="29"/>
      <c r="AA1258" s="29"/>
      <c r="AB1258" s="32"/>
      <c r="AC1258" s="30"/>
      <c r="AD1258" s="31"/>
      <c r="AE1258" s="29"/>
      <c r="AF1258" s="29"/>
      <c r="AG1258" s="29"/>
      <c r="AH1258" s="29"/>
      <c r="AI1258" s="32"/>
      <c r="AJ1258" s="30"/>
      <c r="AK1258" s="31"/>
      <c r="AL1258" s="29"/>
      <c r="AM1258" s="29"/>
      <c r="AN1258" s="29"/>
      <c r="AO1258" s="29"/>
      <c r="AP1258" s="32"/>
      <c r="AQ1258" s="30"/>
      <c r="AR1258" s="31"/>
      <c r="AS1258" s="29"/>
      <c r="AT1258" s="29"/>
      <c r="AU1258" s="29"/>
      <c r="AV1258" s="29"/>
      <c r="AW1258" s="32"/>
      <c r="AX1258" s="30"/>
      <c r="AY1258" s="31"/>
      <c r="AZ1258" s="29"/>
      <c r="BA1258" s="29"/>
      <c r="BB1258" s="29"/>
      <c r="BC1258" s="29"/>
      <c r="BD1258" s="32"/>
      <c r="BE1258" s="30"/>
      <c r="BF1258" s="31"/>
      <c r="BG1258" s="29"/>
      <c r="BH1258" s="29"/>
      <c r="BI1258" s="29"/>
      <c r="BJ1258" s="29"/>
      <c r="BK1258" s="32"/>
      <c r="BL1258" s="30"/>
      <c r="BM1258" s="31"/>
      <c r="BN1258" s="29"/>
      <c r="BO1258" s="29"/>
      <c r="BP1258" s="29"/>
      <c r="BQ1258" s="29"/>
      <c r="BR1258" s="32"/>
      <c r="BS1258" s="30"/>
      <c r="BT1258" s="31"/>
      <c r="BU1258" s="29"/>
      <c r="BV1258" s="29"/>
      <c r="BW1258" s="29"/>
      <c r="BX1258" s="29"/>
      <c r="BY1258" s="32"/>
      <c r="BZ1258" s="30"/>
      <c r="CA1258" s="31"/>
      <c r="CB1258" s="29"/>
      <c r="CC1258" s="29"/>
      <c r="CD1258" s="29"/>
      <c r="CE1258" s="29"/>
      <c r="CF1258" s="32"/>
      <c r="CG1258" s="30"/>
      <c r="CH1258" s="31"/>
      <c r="CI1258" s="29"/>
      <c r="CJ1258" s="29"/>
      <c r="CK1258" s="29"/>
      <c r="CL1258" s="29"/>
      <c r="CM1258" s="32"/>
      <c r="CN1258" s="30"/>
      <c r="CO1258" s="31"/>
      <c r="CP1258" s="29"/>
      <c r="CQ1258" s="29"/>
      <c r="CR1258" s="29"/>
      <c r="CS1258" s="29"/>
      <c r="CT1258" s="32"/>
      <c r="CU1258" s="30"/>
      <c r="CV1258" s="31"/>
      <c r="CW1258" s="29"/>
      <c r="CX1258" s="29"/>
      <c r="CY1258" s="29"/>
      <c r="CZ1258" s="29"/>
      <c r="DA1258" s="32"/>
      <c r="DB1258" s="30"/>
      <c r="DC1258" s="31"/>
      <c r="DD1258" s="29"/>
      <c r="DE1258" s="29"/>
      <c r="DF1258" s="29"/>
      <c r="DG1258" s="29"/>
      <c r="DH1258" s="32"/>
      <c r="DI1258" s="30"/>
      <c r="DJ1258" s="31"/>
      <c r="DK1258" s="29"/>
      <c r="DL1258" s="29"/>
      <c r="DM1258" s="29"/>
      <c r="DN1258" s="29"/>
      <c r="DO1258" s="32"/>
      <c r="DP1258" s="30"/>
      <c r="DQ1258" s="31"/>
      <c r="DR1258" s="29"/>
      <c r="DS1258" s="29"/>
      <c r="DT1258" s="29"/>
      <c r="DU1258" s="29"/>
      <c r="DV1258" s="32"/>
      <c r="DW1258" s="30"/>
      <c r="DX1258" s="31"/>
      <c r="DY1258" s="29"/>
      <c r="DZ1258" s="29"/>
      <c r="EA1258" s="29"/>
      <c r="EB1258" s="29"/>
      <c r="EC1258" s="32"/>
      <c r="ED1258" s="30"/>
      <c r="EE1258" s="31"/>
      <c r="EF1258" s="29"/>
      <c r="EG1258" s="29"/>
      <c r="EH1258" s="29"/>
      <c r="EI1258" s="29"/>
      <c r="EJ1258" s="32"/>
      <c r="EK1258" s="30"/>
      <c r="EL1258" s="31"/>
      <c r="EM1258" s="29"/>
      <c r="EN1258" s="29"/>
      <c r="EO1258" s="29"/>
      <c r="EP1258" s="29"/>
      <c r="EQ1258" s="32"/>
      <c r="ER1258" s="30"/>
      <c r="ES1258" s="31"/>
      <c r="ET1258" s="29"/>
      <c r="EU1258" s="29"/>
      <c r="EV1258" s="29"/>
      <c r="EW1258" s="29"/>
      <c r="EX1258" s="32"/>
      <c r="EY1258" s="30"/>
      <c r="EZ1258" s="31"/>
      <c r="FA1258" s="29"/>
      <c r="FB1258" s="29"/>
      <c r="FC1258" s="29"/>
      <c r="FD1258" s="29"/>
      <c r="FE1258" s="32"/>
      <c r="FF1258" s="30"/>
      <c r="FG1258" s="31"/>
      <c r="FH1258" s="29"/>
      <c r="FI1258" s="29"/>
      <c r="FJ1258" s="29"/>
      <c r="FK1258" s="29"/>
      <c r="FL1258" s="32"/>
      <c r="FM1258" s="30"/>
      <c r="FN1258" s="31"/>
      <c r="FO1258" s="29"/>
      <c r="FP1258" s="29"/>
      <c r="FQ1258" s="29"/>
      <c r="FR1258" s="29"/>
      <c r="FS1258" s="32"/>
      <c r="FT1258" s="30"/>
      <c r="FU1258" s="31"/>
      <c r="FV1258" s="29"/>
      <c r="FW1258" s="29"/>
      <c r="FX1258" s="29"/>
      <c r="FY1258" s="29"/>
      <c r="FZ1258" s="32"/>
      <c r="GA1258" s="30"/>
      <c r="GB1258" s="31"/>
      <c r="GC1258" s="29"/>
      <c r="GD1258" s="29"/>
      <c r="GE1258" s="29"/>
      <c r="GF1258" s="29"/>
      <c r="GG1258" s="32"/>
      <c r="GH1258" s="30"/>
      <c r="GI1258" s="31"/>
      <c r="GJ1258" s="29"/>
      <c r="GK1258" s="29"/>
      <c r="GL1258" s="29"/>
      <c r="GM1258" s="29"/>
      <c r="GN1258" s="32"/>
      <c r="GO1258" s="30"/>
      <c r="GP1258" s="31"/>
      <c r="GQ1258" s="29"/>
      <c r="GR1258" s="29"/>
      <c r="GS1258" s="29"/>
      <c r="GT1258" s="29"/>
      <c r="GU1258" s="32"/>
      <c r="GV1258" s="30"/>
      <c r="GW1258" s="31"/>
      <c r="GX1258" s="29"/>
      <c r="GY1258" s="29"/>
      <c r="GZ1258" s="29"/>
      <c r="HA1258" s="29"/>
      <c r="HB1258" s="32"/>
      <c r="HC1258" s="30"/>
      <c r="HD1258" s="31"/>
      <c r="HE1258" s="29"/>
      <c r="HF1258" s="29"/>
      <c r="HG1258" s="29"/>
      <c r="HH1258" s="29"/>
      <c r="HI1258" s="32"/>
      <c r="HJ1258" s="30"/>
      <c r="HK1258" s="31"/>
      <c r="HL1258" s="29"/>
      <c r="HM1258" s="29"/>
      <c r="HN1258" s="29"/>
      <c r="HO1258" s="29"/>
      <c r="HP1258" s="32"/>
      <c r="HQ1258" s="30"/>
      <c r="HR1258" s="31"/>
      <c r="HS1258" s="29"/>
      <c r="HT1258" s="29"/>
      <c r="HU1258" s="29"/>
      <c r="HV1258" s="29"/>
      <c r="HW1258" s="32"/>
      <c r="HX1258" s="30"/>
      <c r="HY1258" s="31"/>
      <c r="HZ1258" s="29"/>
      <c r="IA1258" s="29"/>
      <c r="IB1258" s="29"/>
      <c r="IC1258" s="29"/>
      <c r="ID1258" s="32"/>
      <c r="IE1258" s="30"/>
      <c r="IF1258" s="31"/>
      <c r="IG1258" s="29"/>
      <c r="IH1258" s="29"/>
      <c r="II1258" s="29"/>
      <c r="IJ1258" s="29"/>
      <c r="IK1258" s="32"/>
      <c r="IL1258" s="30"/>
      <c r="IM1258" s="31"/>
      <c r="IN1258" s="29"/>
      <c r="IO1258" s="29"/>
      <c r="IP1258" s="29"/>
      <c r="IQ1258" s="29"/>
      <c r="IR1258" s="32"/>
      <c r="IS1258" s="30"/>
      <c r="IT1258" s="31"/>
      <c r="IU1258" s="29"/>
      <c r="IV1258" s="29"/>
    </row>
    <row r="1259" spans="1:256" hidden="1" outlineLevel="2" x14ac:dyDescent="0.25">
      <c r="A1259" s="30" t="s">
        <v>1748</v>
      </c>
      <c r="B1259" s="31">
        <v>37057</v>
      </c>
      <c r="C1259" s="29" t="s">
        <v>1784</v>
      </c>
      <c r="D1259" s="29" t="s">
        <v>1717</v>
      </c>
      <c r="E1259" s="29"/>
      <c r="F1259" s="29" t="s">
        <v>1729</v>
      </c>
      <c r="G1259" s="32">
        <v>1600</v>
      </c>
      <c r="H1259" s="30"/>
      <c r="I1259" s="31"/>
      <c r="J1259" s="29"/>
      <c r="K1259" s="29"/>
      <c r="L1259" s="29"/>
      <c r="M1259" s="29"/>
      <c r="N1259" s="32"/>
      <c r="O1259" s="30"/>
      <c r="P1259" s="31"/>
      <c r="Q1259" s="29"/>
      <c r="R1259" s="29"/>
      <c r="S1259" s="29"/>
      <c r="T1259" s="29"/>
      <c r="U1259" s="32"/>
      <c r="V1259" s="30"/>
      <c r="W1259" s="31"/>
      <c r="X1259" s="29"/>
      <c r="Y1259" s="29"/>
      <c r="Z1259" s="29"/>
      <c r="AA1259" s="29"/>
      <c r="AB1259" s="32"/>
      <c r="AC1259" s="30"/>
      <c r="AD1259" s="31"/>
      <c r="AE1259" s="29"/>
      <c r="AF1259" s="29"/>
      <c r="AG1259" s="29"/>
      <c r="AH1259" s="29"/>
      <c r="AI1259" s="32"/>
      <c r="AJ1259" s="30"/>
      <c r="AK1259" s="31"/>
      <c r="AL1259" s="29"/>
      <c r="AM1259" s="29"/>
      <c r="AN1259" s="29"/>
      <c r="AO1259" s="29"/>
      <c r="AP1259" s="32"/>
      <c r="AQ1259" s="30"/>
      <c r="AR1259" s="31"/>
      <c r="AS1259" s="29"/>
      <c r="AT1259" s="29"/>
      <c r="AU1259" s="29"/>
      <c r="AV1259" s="29"/>
      <c r="AW1259" s="32"/>
      <c r="AX1259" s="30"/>
      <c r="AY1259" s="31"/>
      <c r="AZ1259" s="29"/>
      <c r="BA1259" s="29"/>
      <c r="BB1259" s="29"/>
      <c r="BC1259" s="29"/>
      <c r="BD1259" s="32"/>
      <c r="BE1259" s="30"/>
      <c r="BF1259" s="31"/>
      <c r="BG1259" s="29"/>
      <c r="BH1259" s="29"/>
      <c r="BI1259" s="29"/>
      <c r="BJ1259" s="29"/>
      <c r="BK1259" s="32"/>
      <c r="BL1259" s="30"/>
      <c r="BM1259" s="31"/>
      <c r="BN1259" s="29"/>
      <c r="BO1259" s="29"/>
      <c r="BP1259" s="29"/>
      <c r="BQ1259" s="29"/>
      <c r="BR1259" s="32"/>
      <c r="BS1259" s="30"/>
      <c r="BT1259" s="31"/>
      <c r="BU1259" s="29"/>
      <c r="BV1259" s="29"/>
      <c r="BW1259" s="29"/>
      <c r="BX1259" s="29"/>
      <c r="BY1259" s="32"/>
      <c r="BZ1259" s="30"/>
      <c r="CA1259" s="31"/>
      <c r="CB1259" s="29"/>
      <c r="CC1259" s="29"/>
      <c r="CD1259" s="29"/>
      <c r="CE1259" s="29"/>
      <c r="CF1259" s="32"/>
      <c r="CG1259" s="30"/>
      <c r="CH1259" s="31"/>
      <c r="CI1259" s="29"/>
      <c r="CJ1259" s="29"/>
      <c r="CK1259" s="29"/>
      <c r="CL1259" s="29"/>
      <c r="CM1259" s="32"/>
      <c r="CN1259" s="30"/>
      <c r="CO1259" s="31"/>
      <c r="CP1259" s="29"/>
      <c r="CQ1259" s="29"/>
      <c r="CR1259" s="29"/>
      <c r="CS1259" s="29"/>
      <c r="CT1259" s="32"/>
      <c r="CU1259" s="30"/>
      <c r="CV1259" s="31"/>
      <c r="CW1259" s="29"/>
      <c r="CX1259" s="29"/>
      <c r="CY1259" s="29"/>
      <c r="CZ1259" s="29"/>
      <c r="DA1259" s="32"/>
      <c r="DB1259" s="30"/>
      <c r="DC1259" s="31"/>
      <c r="DD1259" s="29"/>
      <c r="DE1259" s="29"/>
      <c r="DF1259" s="29"/>
      <c r="DG1259" s="29"/>
      <c r="DH1259" s="32"/>
      <c r="DI1259" s="30"/>
      <c r="DJ1259" s="31"/>
      <c r="DK1259" s="29"/>
      <c r="DL1259" s="29"/>
      <c r="DM1259" s="29"/>
      <c r="DN1259" s="29"/>
      <c r="DO1259" s="32"/>
      <c r="DP1259" s="30"/>
      <c r="DQ1259" s="31"/>
      <c r="DR1259" s="29"/>
      <c r="DS1259" s="29"/>
      <c r="DT1259" s="29"/>
      <c r="DU1259" s="29"/>
      <c r="DV1259" s="32"/>
      <c r="DW1259" s="30"/>
      <c r="DX1259" s="31"/>
      <c r="DY1259" s="29"/>
      <c r="DZ1259" s="29"/>
      <c r="EA1259" s="29"/>
      <c r="EB1259" s="29"/>
      <c r="EC1259" s="32"/>
      <c r="ED1259" s="30"/>
      <c r="EE1259" s="31"/>
      <c r="EF1259" s="29"/>
      <c r="EG1259" s="29"/>
      <c r="EH1259" s="29"/>
      <c r="EI1259" s="29"/>
      <c r="EJ1259" s="32"/>
      <c r="EK1259" s="30"/>
      <c r="EL1259" s="31"/>
      <c r="EM1259" s="29"/>
      <c r="EN1259" s="29"/>
      <c r="EO1259" s="29"/>
      <c r="EP1259" s="29"/>
      <c r="EQ1259" s="32"/>
      <c r="ER1259" s="30"/>
      <c r="ES1259" s="31"/>
      <c r="ET1259" s="29"/>
      <c r="EU1259" s="29"/>
      <c r="EV1259" s="29"/>
      <c r="EW1259" s="29"/>
      <c r="EX1259" s="32"/>
      <c r="EY1259" s="30"/>
      <c r="EZ1259" s="31"/>
      <c r="FA1259" s="29"/>
      <c r="FB1259" s="29"/>
      <c r="FC1259" s="29"/>
      <c r="FD1259" s="29"/>
      <c r="FE1259" s="32"/>
      <c r="FF1259" s="30"/>
      <c r="FG1259" s="31"/>
      <c r="FH1259" s="29"/>
      <c r="FI1259" s="29"/>
      <c r="FJ1259" s="29"/>
      <c r="FK1259" s="29"/>
      <c r="FL1259" s="32"/>
      <c r="FM1259" s="30"/>
      <c r="FN1259" s="31"/>
      <c r="FO1259" s="29"/>
      <c r="FP1259" s="29"/>
      <c r="FQ1259" s="29"/>
      <c r="FR1259" s="29"/>
      <c r="FS1259" s="32"/>
      <c r="FT1259" s="30"/>
      <c r="FU1259" s="31"/>
      <c r="FV1259" s="29"/>
      <c r="FW1259" s="29"/>
      <c r="FX1259" s="29"/>
      <c r="FY1259" s="29"/>
      <c r="FZ1259" s="32"/>
      <c r="GA1259" s="30"/>
      <c r="GB1259" s="31"/>
      <c r="GC1259" s="29"/>
      <c r="GD1259" s="29"/>
      <c r="GE1259" s="29"/>
      <c r="GF1259" s="29"/>
      <c r="GG1259" s="32"/>
      <c r="GH1259" s="30"/>
      <c r="GI1259" s="31"/>
      <c r="GJ1259" s="29"/>
      <c r="GK1259" s="29"/>
      <c r="GL1259" s="29"/>
      <c r="GM1259" s="29"/>
      <c r="GN1259" s="32"/>
      <c r="GO1259" s="30"/>
      <c r="GP1259" s="31"/>
      <c r="GQ1259" s="29"/>
      <c r="GR1259" s="29"/>
      <c r="GS1259" s="29"/>
      <c r="GT1259" s="29"/>
      <c r="GU1259" s="32"/>
      <c r="GV1259" s="30"/>
      <c r="GW1259" s="31"/>
      <c r="GX1259" s="29"/>
      <c r="GY1259" s="29"/>
      <c r="GZ1259" s="29"/>
      <c r="HA1259" s="29"/>
      <c r="HB1259" s="32"/>
      <c r="HC1259" s="30"/>
      <c r="HD1259" s="31"/>
      <c r="HE1259" s="29"/>
      <c r="HF1259" s="29"/>
      <c r="HG1259" s="29"/>
      <c r="HH1259" s="29"/>
      <c r="HI1259" s="32"/>
      <c r="HJ1259" s="30"/>
      <c r="HK1259" s="31"/>
      <c r="HL1259" s="29"/>
      <c r="HM1259" s="29"/>
      <c r="HN1259" s="29"/>
      <c r="HO1259" s="29"/>
      <c r="HP1259" s="32"/>
      <c r="HQ1259" s="30"/>
      <c r="HR1259" s="31"/>
      <c r="HS1259" s="29"/>
      <c r="HT1259" s="29"/>
      <c r="HU1259" s="29"/>
      <c r="HV1259" s="29"/>
      <c r="HW1259" s="32"/>
      <c r="HX1259" s="30"/>
      <c r="HY1259" s="31"/>
      <c r="HZ1259" s="29"/>
      <c r="IA1259" s="29"/>
      <c r="IB1259" s="29"/>
      <c r="IC1259" s="29"/>
      <c r="ID1259" s="32"/>
      <c r="IE1259" s="30"/>
      <c r="IF1259" s="31"/>
      <c r="IG1259" s="29"/>
      <c r="IH1259" s="29"/>
      <c r="II1259" s="29"/>
      <c r="IJ1259" s="29"/>
      <c r="IK1259" s="32"/>
      <c r="IL1259" s="30"/>
      <c r="IM1259" s="31"/>
      <c r="IN1259" s="29"/>
      <c r="IO1259" s="29"/>
      <c r="IP1259" s="29"/>
      <c r="IQ1259" s="29"/>
      <c r="IR1259" s="32"/>
      <c r="IS1259" s="30"/>
      <c r="IT1259" s="31"/>
      <c r="IU1259" s="29"/>
      <c r="IV1259" s="29"/>
    </row>
    <row r="1260" spans="1:256" hidden="1" outlineLevel="2" x14ac:dyDescent="0.25">
      <c r="A1260" s="30" t="s">
        <v>1749</v>
      </c>
      <c r="B1260" s="31">
        <v>37057</v>
      </c>
      <c r="C1260" s="29" t="s">
        <v>1784</v>
      </c>
      <c r="D1260" s="29" t="s">
        <v>1717</v>
      </c>
      <c r="E1260" s="29"/>
      <c r="F1260" s="29" t="s">
        <v>1729</v>
      </c>
      <c r="G1260" s="32">
        <v>3750</v>
      </c>
      <c r="H1260" s="30"/>
      <c r="I1260" s="31"/>
      <c r="J1260" s="29"/>
      <c r="K1260" s="29"/>
      <c r="L1260" s="29"/>
      <c r="M1260" s="29"/>
      <c r="N1260" s="32"/>
      <c r="O1260" s="30"/>
      <c r="P1260" s="31"/>
      <c r="Q1260" s="29"/>
      <c r="R1260" s="29"/>
      <c r="S1260" s="29"/>
      <c r="T1260" s="29"/>
      <c r="U1260" s="32"/>
      <c r="V1260" s="30"/>
      <c r="W1260" s="31"/>
      <c r="X1260" s="29"/>
      <c r="Y1260" s="29"/>
      <c r="Z1260" s="29"/>
      <c r="AA1260" s="29"/>
      <c r="AB1260" s="32"/>
      <c r="AC1260" s="30"/>
      <c r="AD1260" s="31"/>
      <c r="AE1260" s="29"/>
      <c r="AF1260" s="29"/>
      <c r="AG1260" s="29"/>
      <c r="AH1260" s="29"/>
      <c r="AI1260" s="32"/>
      <c r="AJ1260" s="30"/>
      <c r="AK1260" s="31"/>
      <c r="AL1260" s="29"/>
      <c r="AM1260" s="29"/>
      <c r="AN1260" s="29"/>
      <c r="AO1260" s="29"/>
      <c r="AP1260" s="32"/>
      <c r="AQ1260" s="30"/>
      <c r="AR1260" s="31"/>
      <c r="AS1260" s="29"/>
      <c r="AT1260" s="29"/>
      <c r="AU1260" s="29"/>
      <c r="AV1260" s="29"/>
      <c r="AW1260" s="32"/>
      <c r="AX1260" s="30"/>
      <c r="AY1260" s="31"/>
      <c r="AZ1260" s="29"/>
      <c r="BA1260" s="29"/>
      <c r="BB1260" s="29"/>
      <c r="BC1260" s="29"/>
      <c r="BD1260" s="32"/>
      <c r="BE1260" s="30"/>
      <c r="BF1260" s="31"/>
      <c r="BG1260" s="29"/>
      <c r="BH1260" s="29"/>
      <c r="BI1260" s="29"/>
      <c r="BJ1260" s="29"/>
      <c r="BK1260" s="32"/>
      <c r="BL1260" s="30"/>
      <c r="BM1260" s="31"/>
      <c r="BN1260" s="29"/>
      <c r="BO1260" s="29"/>
      <c r="BP1260" s="29"/>
      <c r="BQ1260" s="29"/>
      <c r="BR1260" s="32"/>
      <c r="BS1260" s="30"/>
      <c r="BT1260" s="31"/>
      <c r="BU1260" s="29"/>
      <c r="BV1260" s="29"/>
      <c r="BW1260" s="29"/>
      <c r="BX1260" s="29"/>
      <c r="BY1260" s="32"/>
      <c r="BZ1260" s="30"/>
      <c r="CA1260" s="31"/>
      <c r="CB1260" s="29"/>
      <c r="CC1260" s="29"/>
      <c r="CD1260" s="29"/>
      <c r="CE1260" s="29"/>
      <c r="CF1260" s="32"/>
      <c r="CG1260" s="30"/>
      <c r="CH1260" s="31"/>
      <c r="CI1260" s="29"/>
      <c r="CJ1260" s="29"/>
      <c r="CK1260" s="29"/>
      <c r="CL1260" s="29"/>
      <c r="CM1260" s="32"/>
      <c r="CN1260" s="30"/>
      <c r="CO1260" s="31"/>
      <c r="CP1260" s="29"/>
      <c r="CQ1260" s="29"/>
      <c r="CR1260" s="29"/>
      <c r="CS1260" s="29"/>
      <c r="CT1260" s="32"/>
      <c r="CU1260" s="30"/>
      <c r="CV1260" s="31"/>
      <c r="CW1260" s="29"/>
      <c r="CX1260" s="29"/>
      <c r="CY1260" s="29"/>
      <c r="CZ1260" s="29"/>
      <c r="DA1260" s="32"/>
      <c r="DB1260" s="30"/>
      <c r="DC1260" s="31"/>
      <c r="DD1260" s="29"/>
      <c r="DE1260" s="29"/>
      <c r="DF1260" s="29"/>
      <c r="DG1260" s="29"/>
      <c r="DH1260" s="32"/>
      <c r="DI1260" s="30"/>
      <c r="DJ1260" s="31"/>
      <c r="DK1260" s="29"/>
      <c r="DL1260" s="29"/>
      <c r="DM1260" s="29"/>
      <c r="DN1260" s="29"/>
      <c r="DO1260" s="32"/>
      <c r="DP1260" s="30"/>
      <c r="DQ1260" s="31"/>
      <c r="DR1260" s="29"/>
      <c r="DS1260" s="29"/>
      <c r="DT1260" s="29"/>
      <c r="DU1260" s="29"/>
      <c r="DV1260" s="32"/>
      <c r="DW1260" s="30"/>
      <c r="DX1260" s="31"/>
      <c r="DY1260" s="29"/>
      <c r="DZ1260" s="29"/>
      <c r="EA1260" s="29"/>
      <c r="EB1260" s="29"/>
      <c r="EC1260" s="32"/>
      <c r="ED1260" s="30"/>
      <c r="EE1260" s="31"/>
      <c r="EF1260" s="29"/>
      <c r="EG1260" s="29"/>
      <c r="EH1260" s="29"/>
      <c r="EI1260" s="29"/>
      <c r="EJ1260" s="32"/>
      <c r="EK1260" s="30"/>
      <c r="EL1260" s="31"/>
      <c r="EM1260" s="29"/>
      <c r="EN1260" s="29"/>
      <c r="EO1260" s="29"/>
      <c r="EP1260" s="29"/>
      <c r="EQ1260" s="32"/>
      <c r="ER1260" s="30"/>
      <c r="ES1260" s="31"/>
      <c r="ET1260" s="29"/>
      <c r="EU1260" s="29"/>
      <c r="EV1260" s="29"/>
      <c r="EW1260" s="29"/>
      <c r="EX1260" s="32"/>
      <c r="EY1260" s="30"/>
      <c r="EZ1260" s="31"/>
      <c r="FA1260" s="29"/>
      <c r="FB1260" s="29"/>
      <c r="FC1260" s="29"/>
      <c r="FD1260" s="29"/>
      <c r="FE1260" s="32"/>
      <c r="FF1260" s="30"/>
      <c r="FG1260" s="31"/>
      <c r="FH1260" s="29"/>
      <c r="FI1260" s="29"/>
      <c r="FJ1260" s="29"/>
      <c r="FK1260" s="29"/>
      <c r="FL1260" s="32"/>
      <c r="FM1260" s="30"/>
      <c r="FN1260" s="31"/>
      <c r="FO1260" s="29"/>
      <c r="FP1260" s="29"/>
      <c r="FQ1260" s="29"/>
      <c r="FR1260" s="29"/>
      <c r="FS1260" s="32"/>
      <c r="FT1260" s="30"/>
      <c r="FU1260" s="31"/>
      <c r="FV1260" s="29"/>
      <c r="FW1260" s="29"/>
      <c r="FX1260" s="29"/>
      <c r="FY1260" s="29"/>
      <c r="FZ1260" s="32"/>
      <c r="GA1260" s="30"/>
      <c r="GB1260" s="31"/>
      <c r="GC1260" s="29"/>
      <c r="GD1260" s="29"/>
      <c r="GE1260" s="29"/>
      <c r="GF1260" s="29"/>
      <c r="GG1260" s="32"/>
      <c r="GH1260" s="30"/>
      <c r="GI1260" s="31"/>
      <c r="GJ1260" s="29"/>
      <c r="GK1260" s="29"/>
      <c r="GL1260" s="29"/>
      <c r="GM1260" s="29"/>
      <c r="GN1260" s="32"/>
      <c r="GO1260" s="30"/>
      <c r="GP1260" s="31"/>
      <c r="GQ1260" s="29"/>
      <c r="GR1260" s="29"/>
      <c r="GS1260" s="29"/>
      <c r="GT1260" s="29"/>
      <c r="GU1260" s="32"/>
      <c r="GV1260" s="30"/>
      <c r="GW1260" s="31"/>
      <c r="GX1260" s="29"/>
      <c r="GY1260" s="29"/>
      <c r="GZ1260" s="29"/>
      <c r="HA1260" s="29"/>
      <c r="HB1260" s="32"/>
      <c r="HC1260" s="30"/>
      <c r="HD1260" s="31"/>
      <c r="HE1260" s="29"/>
      <c r="HF1260" s="29"/>
      <c r="HG1260" s="29"/>
      <c r="HH1260" s="29"/>
      <c r="HI1260" s="32"/>
      <c r="HJ1260" s="30"/>
      <c r="HK1260" s="31"/>
      <c r="HL1260" s="29"/>
      <c r="HM1260" s="29"/>
      <c r="HN1260" s="29"/>
      <c r="HO1260" s="29"/>
      <c r="HP1260" s="32"/>
      <c r="HQ1260" s="30"/>
      <c r="HR1260" s="31"/>
      <c r="HS1260" s="29"/>
      <c r="HT1260" s="29"/>
      <c r="HU1260" s="29"/>
      <c r="HV1260" s="29"/>
      <c r="HW1260" s="32"/>
      <c r="HX1260" s="30"/>
      <c r="HY1260" s="31"/>
      <c r="HZ1260" s="29"/>
      <c r="IA1260" s="29"/>
      <c r="IB1260" s="29"/>
      <c r="IC1260" s="29"/>
      <c r="ID1260" s="32"/>
      <c r="IE1260" s="30"/>
      <c r="IF1260" s="31"/>
      <c r="IG1260" s="29"/>
      <c r="IH1260" s="29"/>
      <c r="II1260" s="29"/>
      <c r="IJ1260" s="29"/>
      <c r="IK1260" s="32"/>
      <c r="IL1260" s="30"/>
      <c r="IM1260" s="31"/>
      <c r="IN1260" s="29"/>
      <c r="IO1260" s="29"/>
      <c r="IP1260" s="29"/>
      <c r="IQ1260" s="29"/>
      <c r="IR1260" s="32"/>
      <c r="IS1260" s="30"/>
      <c r="IT1260" s="31"/>
      <c r="IU1260" s="29"/>
      <c r="IV1260" s="29"/>
    </row>
    <row r="1261" spans="1:256" hidden="1" outlineLevel="2" x14ac:dyDescent="0.25">
      <c r="A1261" s="30" t="s">
        <v>1511</v>
      </c>
      <c r="B1261" s="31">
        <v>37057</v>
      </c>
      <c r="C1261" s="29" t="s">
        <v>1778</v>
      </c>
      <c r="D1261" s="29" t="s">
        <v>1717</v>
      </c>
      <c r="E1261" s="29"/>
      <c r="F1261" s="29" t="s">
        <v>1718</v>
      </c>
      <c r="G1261" s="32">
        <v>11092</v>
      </c>
      <c r="H1261" s="30"/>
      <c r="I1261" s="31"/>
      <c r="J1261" s="29"/>
      <c r="K1261" s="29"/>
      <c r="L1261" s="29"/>
      <c r="M1261" s="29"/>
      <c r="N1261" s="32"/>
      <c r="O1261" s="30"/>
      <c r="P1261" s="31"/>
      <c r="Q1261" s="29"/>
      <c r="R1261" s="29"/>
      <c r="S1261" s="29"/>
      <c r="T1261" s="29"/>
      <c r="U1261" s="32"/>
      <c r="V1261" s="30"/>
      <c r="W1261" s="31"/>
      <c r="X1261" s="29"/>
      <c r="Y1261" s="29"/>
      <c r="Z1261" s="29"/>
      <c r="AA1261" s="29"/>
      <c r="AB1261" s="32"/>
      <c r="AC1261" s="30"/>
      <c r="AD1261" s="31"/>
      <c r="AE1261" s="29"/>
      <c r="AF1261" s="29"/>
      <c r="AG1261" s="29"/>
      <c r="AH1261" s="29"/>
      <c r="AI1261" s="32"/>
      <c r="AJ1261" s="30"/>
      <c r="AK1261" s="31"/>
      <c r="AL1261" s="29"/>
      <c r="AM1261" s="29"/>
      <c r="AN1261" s="29"/>
      <c r="AO1261" s="29"/>
      <c r="AP1261" s="32"/>
      <c r="AQ1261" s="30"/>
      <c r="AR1261" s="31"/>
      <c r="AS1261" s="29"/>
      <c r="AT1261" s="29"/>
      <c r="AU1261" s="29"/>
      <c r="AV1261" s="29"/>
      <c r="AW1261" s="32"/>
      <c r="AX1261" s="30"/>
      <c r="AY1261" s="31"/>
      <c r="AZ1261" s="29"/>
      <c r="BA1261" s="29"/>
      <c r="BB1261" s="29"/>
      <c r="BC1261" s="29"/>
      <c r="BD1261" s="32"/>
      <c r="BE1261" s="30"/>
      <c r="BF1261" s="31"/>
      <c r="BG1261" s="29"/>
      <c r="BH1261" s="29"/>
      <c r="BI1261" s="29"/>
      <c r="BJ1261" s="29"/>
      <c r="BK1261" s="32"/>
      <c r="BL1261" s="30"/>
      <c r="BM1261" s="31"/>
      <c r="BN1261" s="29"/>
      <c r="BO1261" s="29"/>
      <c r="BP1261" s="29"/>
      <c r="BQ1261" s="29"/>
      <c r="BR1261" s="32"/>
      <c r="BS1261" s="30"/>
      <c r="BT1261" s="31"/>
      <c r="BU1261" s="29"/>
      <c r="BV1261" s="29"/>
      <c r="BW1261" s="29"/>
      <c r="BX1261" s="29"/>
      <c r="BY1261" s="32"/>
      <c r="BZ1261" s="30"/>
      <c r="CA1261" s="31"/>
      <c r="CB1261" s="29"/>
      <c r="CC1261" s="29"/>
      <c r="CD1261" s="29"/>
      <c r="CE1261" s="29"/>
      <c r="CF1261" s="32"/>
      <c r="CG1261" s="30"/>
      <c r="CH1261" s="31"/>
      <c r="CI1261" s="29"/>
      <c r="CJ1261" s="29"/>
      <c r="CK1261" s="29"/>
      <c r="CL1261" s="29"/>
      <c r="CM1261" s="32"/>
      <c r="CN1261" s="30"/>
      <c r="CO1261" s="31"/>
      <c r="CP1261" s="29"/>
      <c r="CQ1261" s="29"/>
      <c r="CR1261" s="29"/>
      <c r="CS1261" s="29"/>
      <c r="CT1261" s="32"/>
      <c r="CU1261" s="30"/>
      <c r="CV1261" s="31"/>
      <c r="CW1261" s="29"/>
      <c r="CX1261" s="29"/>
      <c r="CY1261" s="29"/>
      <c r="CZ1261" s="29"/>
      <c r="DA1261" s="32"/>
      <c r="DB1261" s="30"/>
      <c r="DC1261" s="31"/>
      <c r="DD1261" s="29"/>
      <c r="DE1261" s="29"/>
      <c r="DF1261" s="29"/>
      <c r="DG1261" s="29"/>
      <c r="DH1261" s="32"/>
      <c r="DI1261" s="30"/>
      <c r="DJ1261" s="31"/>
      <c r="DK1261" s="29"/>
      <c r="DL1261" s="29"/>
      <c r="DM1261" s="29"/>
      <c r="DN1261" s="29"/>
      <c r="DO1261" s="32"/>
      <c r="DP1261" s="30"/>
      <c r="DQ1261" s="31"/>
      <c r="DR1261" s="29"/>
      <c r="DS1261" s="29"/>
      <c r="DT1261" s="29"/>
      <c r="DU1261" s="29"/>
      <c r="DV1261" s="32"/>
      <c r="DW1261" s="30"/>
      <c r="DX1261" s="31"/>
      <c r="DY1261" s="29"/>
      <c r="DZ1261" s="29"/>
      <c r="EA1261" s="29"/>
      <c r="EB1261" s="29"/>
      <c r="EC1261" s="32"/>
      <c r="ED1261" s="30"/>
      <c r="EE1261" s="31"/>
      <c r="EF1261" s="29"/>
      <c r="EG1261" s="29"/>
      <c r="EH1261" s="29"/>
      <c r="EI1261" s="29"/>
      <c r="EJ1261" s="32"/>
      <c r="EK1261" s="30"/>
      <c r="EL1261" s="31"/>
      <c r="EM1261" s="29"/>
      <c r="EN1261" s="29"/>
      <c r="EO1261" s="29"/>
      <c r="EP1261" s="29"/>
      <c r="EQ1261" s="32"/>
      <c r="ER1261" s="30"/>
      <c r="ES1261" s="31"/>
      <c r="ET1261" s="29"/>
      <c r="EU1261" s="29"/>
      <c r="EV1261" s="29"/>
      <c r="EW1261" s="29"/>
      <c r="EX1261" s="32"/>
      <c r="EY1261" s="30"/>
      <c r="EZ1261" s="31"/>
      <c r="FA1261" s="29"/>
      <c r="FB1261" s="29"/>
      <c r="FC1261" s="29"/>
      <c r="FD1261" s="29"/>
      <c r="FE1261" s="32"/>
      <c r="FF1261" s="30"/>
      <c r="FG1261" s="31"/>
      <c r="FH1261" s="29"/>
      <c r="FI1261" s="29"/>
      <c r="FJ1261" s="29"/>
      <c r="FK1261" s="29"/>
      <c r="FL1261" s="32"/>
      <c r="FM1261" s="30"/>
      <c r="FN1261" s="31"/>
      <c r="FO1261" s="29"/>
      <c r="FP1261" s="29"/>
      <c r="FQ1261" s="29"/>
      <c r="FR1261" s="29"/>
      <c r="FS1261" s="32"/>
      <c r="FT1261" s="30"/>
      <c r="FU1261" s="31"/>
      <c r="FV1261" s="29"/>
      <c r="FW1261" s="29"/>
      <c r="FX1261" s="29"/>
      <c r="FY1261" s="29"/>
      <c r="FZ1261" s="32"/>
      <c r="GA1261" s="30"/>
      <c r="GB1261" s="31"/>
      <c r="GC1261" s="29"/>
      <c r="GD1261" s="29"/>
      <c r="GE1261" s="29"/>
      <c r="GF1261" s="29"/>
      <c r="GG1261" s="32"/>
      <c r="GH1261" s="30"/>
      <c r="GI1261" s="31"/>
      <c r="GJ1261" s="29"/>
      <c r="GK1261" s="29"/>
      <c r="GL1261" s="29"/>
      <c r="GM1261" s="29"/>
      <c r="GN1261" s="32"/>
      <c r="GO1261" s="30"/>
      <c r="GP1261" s="31"/>
      <c r="GQ1261" s="29"/>
      <c r="GR1261" s="29"/>
      <c r="GS1261" s="29"/>
      <c r="GT1261" s="29"/>
      <c r="GU1261" s="32"/>
      <c r="GV1261" s="30"/>
      <c r="GW1261" s="31"/>
      <c r="GX1261" s="29"/>
      <c r="GY1261" s="29"/>
      <c r="GZ1261" s="29"/>
      <c r="HA1261" s="29"/>
      <c r="HB1261" s="32"/>
      <c r="HC1261" s="30"/>
      <c r="HD1261" s="31"/>
      <c r="HE1261" s="29"/>
      <c r="HF1261" s="29"/>
      <c r="HG1261" s="29"/>
      <c r="HH1261" s="29"/>
      <c r="HI1261" s="32"/>
      <c r="HJ1261" s="30"/>
      <c r="HK1261" s="31"/>
      <c r="HL1261" s="29"/>
      <c r="HM1261" s="29"/>
      <c r="HN1261" s="29"/>
      <c r="HO1261" s="29"/>
      <c r="HP1261" s="32"/>
      <c r="HQ1261" s="30"/>
      <c r="HR1261" s="31"/>
      <c r="HS1261" s="29"/>
      <c r="HT1261" s="29"/>
      <c r="HU1261" s="29"/>
      <c r="HV1261" s="29"/>
      <c r="HW1261" s="32"/>
      <c r="HX1261" s="30"/>
      <c r="HY1261" s="31"/>
      <c r="HZ1261" s="29"/>
      <c r="IA1261" s="29"/>
      <c r="IB1261" s="29"/>
      <c r="IC1261" s="29"/>
      <c r="ID1261" s="32"/>
      <c r="IE1261" s="30"/>
      <c r="IF1261" s="31"/>
      <c r="IG1261" s="29"/>
      <c r="IH1261" s="29"/>
      <c r="II1261" s="29"/>
      <c r="IJ1261" s="29"/>
      <c r="IK1261" s="32"/>
      <c r="IL1261" s="30"/>
      <c r="IM1261" s="31"/>
      <c r="IN1261" s="29"/>
      <c r="IO1261" s="29"/>
      <c r="IP1261" s="29"/>
      <c r="IQ1261" s="29"/>
      <c r="IR1261" s="32"/>
      <c r="IS1261" s="30"/>
      <c r="IT1261" s="31"/>
      <c r="IU1261" s="29"/>
      <c r="IV1261" s="29"/>
    </row>
    <row r="1262" spans="1:256" hidden="1" outlineLevel="2" x14ac:dyDescent="0.25">
      <c r="A1262" s="30">
        <v>857663</v>
      </c>
      <c r="B1262" s="31">
        <v>37057</v>
      </c>
      <c r="C1262" s="29" t="s">
        <v>1784</v>
      </c>
      <c r="D1262" s="29" t="s">
        <v>1717</v>
      </c>
      <c r="E1262" s="29"/>
      <c r="F1262" s="29" t="s">
        <v>1729</v>
      </c>
      <c r="G1262" s="32">
        <v>0</v>
      </c>
      <c r="H1262" s="30"/>
      <c r="I1262" s="31"/>
      <c r="J1262" s="29"/>
      <c r="K1262" s="29"/>
      <c r="L1262" s="29"/>
      <c r="M1262" s="29"/>
      <c r="N1262" s="32"/>
      <c r="O1262" s="30"/>
      <c r="P1262" s="31"/>
      <c r="Q1262" s="29"/>
      <c r="R1262" s="29"/>
      <c r="S1262" s="29"/>
      <c r="T1262" s="29"/>
      <c r="U1262" s="32"/>
      <c r="V1262" s="30"/>
      <c r="W1262" s="31"/>
      <c r="X1262" s="29"/>
      <c r="Y1262" s="29"/>
      <c r="Z1262" s="29"/>
      <c r="AA1262" s="29"/>
      <c r="AB1262" s="32"/>
      <c r="AC1262" s="30"/>
      <c r="AD1262" s="31"/>
      <c r="AE1262" s="29"/>
      <c r="AF1262" s="29"/>
      <c r="AG1262" s="29"/>
      <c r="AH1262" s="29"/>
      <c r="AI1262" s="32"/>
      <c r="AJ1262" s="30"/>
      <c r="AK1262" s="31"/>
      <c r="AL1262" s="29"/>
      <c r="AM1262" s="29"/>
      <c r="AN1262" s="29"/>
      <c r="AO1262" s="29"/>
      <c r="AP1262" s="32"/>
      <c r="AQ1262" s="30"/>
      <c r="AR1262" s="31"/>
      <c r="AS1262" s="29"/>
      <c r="AT1262" s="29"/>
      <c r="AU1262" s="29"/>
      <c r="AV1262" s="29"/>
      <c r="AW1262" s="32"/>
      <c r="AX1262" s="30"/>
      <c r="AY1262" s="31"/>
      <c r="AZ1262" s="29"/>
      <c r="BA1262" s="29"/>
      <c r="BB1262" s="29"/>
      <c r="BC1262" s="29"/>
      <c r="BD1262" s="32"/>
      <c r="BE1262" s="30"/>
      <c r="BF1262" s="31"/>
      <c r="BG1262" s="29"/>
      <c r="BH1262" s="29"/>
      <c r="BI1262" s="29"/>
      <c r="BJ1262" s="29"/>
      <c r="BK1262" s="32"/>
      <c r="BL1262" s="30"/>
      <c r="BM1262" s="31"/>
      <c r="BN1262" s="29"/>
      <c r="BO1262" s="29"/>
      <c r="BP1262" s="29"/>
      <c r="BQ1262" s="29"/>
      <c r="BR1262" s="32"/>
      <c r="BS1262" s="30"/>
      <c r="BT1262" s="31"/>
      <c r="BU1262" s="29"/>
      <c r="BV1262" s="29"/>
      <c r="BW1262" s="29"/>
      <c r="BX1262" s="29"/>
      <c r="BY1262" s="32"/>
      <c r="BZ1262" s="30"/>
      <c r="CA1262" s="31"/>
      <c r="CB1262" s="29"/>
      <c r="CC1262" s="29"/>
      <c r="CD1262" s="29"/>
      <c r="CE1262" s="29"/>
      <c r="CF1262" s="32"/>
      <c r="CG1262" s="30"/>
      <c r="CH1262" s="31"/>
      <c r="CI1262" s="29"/>
      <c r="CJ1262" s="29"/>
      <c r="CK1262" s="29"/>
      <c r="CL1262" s="29"/>
      <c r="CM1262" s="32"/>
      <c r="CN1262" s="30"/>
      <c r="CO1262" s="31"/>
      <c r="CP1262" s="29"/>
      <c r="CQ1262" s="29"/>
      <c r="CR1262" s="29"/>
      <c r="CS1262" s="29"/>
      <c r="CT1262" s="32"/>
      <c r="CU1262" s="30"/>
      <c r="CV1262" s="31"/>
      <c r="CW1262" s="29"/>
      <c r="CX1262" s="29"/>
      <c r="CY1262" s="29"/>
      <c r="CZ1262" s="29"/>
      <c r="DA1262" s="32"/>
      <c r="DB1262" s="30"/>
      <c r="DC1262" s="31"/>
      <c r="DD1262" s="29"/>
      <c r="DE1262" s="29"/>
      <c r="DF1262" s="29"/>
      <c r="DG1262" s="29"/>
      <c r="DH1262" s="32"/>
      <c r="DI1262" s="30"/>
      <c r="DJ1262" s="31"/>
      <c r="DK1262" s="29"/>
      <c r="DL1262" s="29"/>
      <c r="DM1262" s="29"/>
      <c r="DN1262" s="29"/>
      <c r="DO1262" s="32"/>
      <c r="DP1262" s="30"/>
      <c r="DQ1262" s="31"/>
      <c r="DR1262" s="29"/>
      <c r="DS1262" s="29"/>
      <c r="DT1262" s="29"/>
      <c r="DU1262" s="29"/>
      <c r="DV1262" s="32"/>
      <c r="DW1262" s="30"/>
      <c r="DX1262" s="31"/>
      <c r="DY1262" s="29"/>
      <c r="DZ1262" s="29"/>
      <c r="EA1262" s="29"/>
      <c r="EB1262" s="29"/>
      <c r="EC1262" s="32"/>
      <c r="ED1262" s="30"/>
      <c r="EE1262" s="31"/>
      <c r="EF1262" s="29"/>
      <c r="EG1262" s="29"/>
      <c r="EH1262" s="29"/>
      <c r="EI1262" s="29"/>
      <c r="EJ1262" s="32"/>
      <c r="EK1262" s="30"/>
      <c r="EL1262" s="31"/>
      <c r="EM1262" s="29"/>
      <c r="EN1262" s="29"/>
      <c r="EO1262" s="29"/>
      <c r="EP1262" s="29"/>
      <c r="EQ1262" s="32"/>
      <c r="ER1262" s="30"/>
      <c r="ES1262" s="31"/>
      <c r="ET1262" s="29"/>
      <c r="EU1262" s="29"/>
      <c r="EV1262" s="29"/>
      <c r="EW1262" s="29"/>
      <c r="EX1262" s="32"/>
      <c r="EY1262" s="30"/>
      <c r="EZ1262" s="31"/>
      <c r="FA1262" s="29"/>
      <c r="FB1262" s="29"/>
      <c r="FC1262" s="29"/>
      <c r="FD1262" s="29"/>
      <c r="FE1262" s="32"/>
      <c r="FF1262" s="30"/>
      <c r="FG1262" s="31"/>
      <c r="FH1262" s="29"/>
      <c r="FI1262" s="29"/>
      <c r="FJ1262" s="29"/>
      <c r="FK1262" s="29"/>
      <c r="FL1262" s="32"/>
      <c r="FM1262" s="30"/>
      <c r="FN1262" s="31"/>
      <c r="FO1262" s="29"/>
      <c r="FP1262" s="29"/>
      <c r="FQ1262" s="29"/>
      <c r="FR1262" s="29"/>
      <c r="FS1262" s="32"/>
      <c r="FT1262" s="30"/>
      <c r="FU1262" s="31"/>
      <c r="FV1262" s="29"/>
      <c r="FW1262" s="29"/>
      <c r="FX1262" s="29"/>
      <c r="FY1262" s="29"/>
      <c r="FZ1262" s="32"/>
      <c r="GA1262" s="30"/>
      <c r="GB1262" s="31"/>
      <c r="GC1262" s="29"/>
      <c r="GD1262" s="29"/>
      <c r="GE1262" s="29"/>
      <c r="GF1262" s="29"/>
      <c r="GG1262" s="32"/>
      <c r="GH1262" s="30"/>
      <c r="GI1262" s="31"/>
      <c r="GJ1262" s="29"/>
      <c r="GK1262" s="29"/>
      <c r="GL1262" s="29"/>
      <c r="GM1262" s="29"/>
      <c r="GN1262" s="32"/>
      <c r="GO1262" s="30"/>
      <c r="GP1262" s="31"/>
      <c r="GQ1262" s="29"/>
      <c r="GR1262" s="29"/>
      <c r="GS1262" s="29"/>
      <c r="GT1262" s="29"/>
      <c r="GU1262" s="32"/>
      <c r="GV1262" s="30"/>
      <c r="GW1262" s="31"/>
      <c r="GX1262" s="29"/>
      <c r="GY1262" s="29"/>
      <c r="GZ1262" s="29"/>
      <c r="HA1262" s="29"/>
      <c r="HB1262" s="32"/>
      <c r="HC1262" s="30"/>
      <c r="HD1262" s="31"/>
      <c r="HE1262" s="29"/>
      <c r="HF1262" s="29"/>
      <c r="HG1262" s="29"/>
      <c r="HH1262" s="29"/>
      <c r="HI1262" s="32"/>
      <c r="HJ1262" s="30"/>
      <c r="HK1262" s="31"/>
      <c r="HL1262" s="29"/>
      <c r="HM1262" s="29"/>
      <c r="HN1262" s="29"/>
      <c r="HO1262" s="29"/>
      <c r="HP1262" s="32"/>
      <c r="HQ1262" s="30"/>
      <c r="HR1262" s="31"/>
      <c r="HS1262" s="29"/>
      <c r="HT1262" s="29"/>
      <c r="HU1262" s="29"/>
      <c r="HV1262" s="29"/>
      <c r="HW1262" s="32"/>
      <c r="HX1262" s="30"/>
      <c r="HY1262" s="31"/>
      <c r="HZ1262" s="29"/>
      <c r="IA1262" s="29"/>
      <c r="IB1262" s="29"/>
      <c r="IC1262" s="29"/>
      <c r="ID1262" s="32"/>
      <c r="IE1262" s="30"/>
      <c r="IF1262" s="31"/>
      <c r="IG1262" s="29"/>
      <c r="IH1262" s="29"/>
      <c r="II1262" s="29"/>
      <c r="IJ1262" s="29"/>
      <c r="IK1262" s="32"/>
      <c r="IL1262" s="30"/>
      <c r="IM1262" s="31"/>
      <c r="IN1262" s="29"/>
      <c r="IO1262" s="29"/>
      <c r="IP1262" s="29"/>
      <c r="IQ1262" s="29"/>
      <c r="IR1262" s="32"/>
      <c r="IS1262" s="30"/>
      <c r="IT1262" s="31"/>
      <c r="IU1262" s="29"/>
      <c r="IV1262" s="29"/>
    </row>
    <row r="1263" spans="1:256" hidden="1" outlineLevel="2" x14ac:dyDescent="0.25">
      <c r="A1263" s="30">
        <v>847842</v>
      </c>
      <c r="B1263" s="31">
        <v>37060</v>
      </c>
      <c r="C1263" s="29" t="s">
        <v>1835</v>
      </c>
      <c r="D1263" s="29" t="s">
        <v>1717</v>
      </c>
      <c r="E1263" s="29"/>
      <c r="F1263" s="29" t="s">
        <v>1729</v>
      </c>
      <c r="G1263" s="32">
        <v>4750</v>
      </c>
      <c r="H1263" s="30"/>
      <c r="I1263" s="31"/>
      <c r="J1263" s="29"/>
      <c r="K1263" s="29"/>
      <c r="L1263" s="29"/>
      <c r="M1263" s="29"/>
      <c r="N1263" s="32"/>
      <c r="O1263" s="30"/>
      <c r="P1263" s="31"/>
      <c r="Q1263" s="29"/>
      <c r="R1263" s="29"/>
      <c r="S1263" s="29"/>
      <c r="T1263" s="29"/>
      <c r="U1263" s="32"/>
      <c r="V1263" s="30"/>
      <c r="W1263" s="31"/>
      <c r="X1263" s="29"/>
      <c r="Y1263" s="29"/>
      <c r="Z1263" s="29"/>
      <c r="AA1263" s="29"/>
      <c r="AB1263" s="32"/>
      <c r="AC1263" s="30"/>
      <c r="AD1263" s="31"/>
      <c r="AE1263" s="29"/>
      <c r="AF1263" s="29"/>
      <c r="AG1263" s="29"/>
      <c r="AH1263" s="29"/>
      <c r="AI1263" s="32"/>
      <c r="AJ1263" s="30"/>
      <c r="AK1263" s="31"/>
      <c r="AL1263" s="29"/>
      <c r="AM1263" s="29"/>
      <c r="AN1263" s="29"/>
      <c r="AO1263" s="29"/>
      <c r="AP1263" s="32"/>
      <c r="AQ1263" s="30"/>
      <c r="AR1263" s="31"/>
      <c r="AS1263" s="29"/>
      <c r="AT1263" s="29"/>
      <c r="AU1263" s="29"/>
      <c r="AV1263" s="29"/>
      <c r="AW1263" s="32"/>
      <c r="AX1263" s="30"/>
      <c r="AY1263" s="31"/>
      <c r="AZ1263" s="29"/>
      <c r="BA1263" s="29"/>
      <c r="BB1263" s="29"/>
      <c r="BC1263" s="29"/>
      <c r="BD1263" s="32"/>
      <c r="BE1263" s="30"/>
      <c r="BF1263" s="31"/>
      <c r="BG1263" s="29"/>
      <c r="BH1263" s="29"/>
      <c r="BI1263" s="29"/>
      <c r="BJ1263" s="29"/>
      <c r="BK1263" s="32"/>
      <c r="BL1263" s="30"/>
      <c r="BM1263" s="31"/>
      <c r="BN1263" s="29"/>
      <c r="BO1263" s="29"/>
      <c r="BP1263" s="29"/>
      <c r="BQ1263" s="29"/>
      <c r="BR1263" s="32"/>
      <c r="BS1263" s="30"/>
      <c r="BT1263" s="31"/>
      <c r="BU1263" s="29"/>
      <c r="BV1263" s="29"/>
      <c r="BW1263" s="29"/>
      <c r="BX1263" s="29"/>
      <c r="BY1263" s="32"/>
      <c r="BZ1263" s="30"/>
      <c r="CA1263" s="31"/>
      <c r="CB1263" s="29"/>
      <c r="CC1263" s="29"/>
      <c r="CD1263" s="29"/>
      <c r="CE1263" s="29"/>
      <c r="CF1263" s="32"/>
      <c r="CG1263" s="30"/>
      <c r="CH1263" s="31"/>
      <c r="CI1263" s="29"/>
      <c r="CJ1263" s="29"/>
      <c r="CK1263" s="29"/>
      <c r="CL1263" s="29"/>
      <c r="CM1263" s="32"/>
      <c r="CN1263" s="30"/>
      <c r="CO1263" s="31"/>
      <c r="CP1263" s="29"/>
      <c r="CQ1263" s="29"/>
      <c r="CR1263" s="29"/>
      <c r="CS1263" s="29"/>
      <c r="CT1263" s="32"/>
      <c r="CU1263" s="30"/>
      <c r="CV1263" s="31"/>
      <c r="CW1263" s="29"/>
      <c r="CX1263" s="29"/>
      <c r="CY1263" s="29"/>
      <c r="CZ1263" s="29"/>
      <c r="DA1263" s="32"/>
      <c r="DB1263" s="30"/>
      <c r="DC1263" s="31"/>
      <c r="DD1263" s="29"/>
      <c r="DE1263" s="29"/>
      <c r="DF1263" s="29"/>
      <c r="DG1263" s="29"/>
      <c r="DH1263" s="32"/>
      <c r="DI1263" s="30"/>
      <c r="DJ1263" s="31"/>
      <c r="DK1263" s="29"/>
      <c r="DL1263" s="29"/>
      <c r="DM1263" s="29"/>
      <c r="DN1263" s="29"/>
      <c r="DO1263" s="32"/>
      <c r="DP1263" s="30"/>
      <c r="DQ1263" s="31"/>
      <c r="DR1263" s="29"/>
      <c r="DS1263" s="29"/>
      <c r="DT1263" s="29"/>
      <c r="DU1263" s="29"/>
      <c r="DV1263" s="32"/>
      <c r="DW1263" s="30"/>
      <c r="DX1263" s="31"/>
      <c r="DY1263" s="29"/>
      <c r="DZ1263" s="29"/>
      <c r="EA1263" s="29"/>
      <c r="EB1263" s="29"/>
      <c r="EC1263" s="32"/>
      <c r="ED1263" s="30"/>
      <c r="EE1263" s="31"/>
      <c r="EF1263" s="29"/>
      <c r="EG1263" s="29"/>
      <c r="EH1263" s="29"/>
      <c r="EI1263" s="29"/>
      <c r="EJ1263" s="32"/>
      <c r="EK1263" s="30"/>
      <c r="EL1263" s="31"/>
      <c r="EM1263" s="29"/>
      <c r="EN1263" s="29"/>
      <c r="EO1263" s="29"/>
      <c r="EP1263" s="29"/>
      <c r="EQ1263" s="32"/>
      <c r="ER1263" s="30"/>
      <c r="ES1263" s="31"/>
      <c r="ET1263" s="29"/>
      <c r="EU1263" s="29"/>
      <c r="EV1263" s="29"/>
      <c r="EW1263" s="29"/>
      <c r="EX1263" s="32"/>
      <c r="EY1263" s="30"/>
      <c r="EZ1263" s="31"/>
      <c r="FA1263" s="29"/>
      <c r="FB1263" s="29"/>
      <c r="FC1263" s="29"/>
      <c r="FD1263" s="29"/>
      <c r="FE1263" s="32"/>
      <c r="FF1263" s="30"/>
      <c r="FG1263" s="31"/>
      <c r="FH1263" s="29"/>
      <c r="FI1263" s="29"/>
      <c r="FJ1263" s="29"/>
      <c r="FK1263" s="29"/>
      <c r="FL1263" s="32"/>
      <c r="FM1263" s="30"/>
      <c r="FN1263" s="31"/>
      <c r="FO1263" s="29"/>
      <c r="FP1263" s="29"/>
      <c r="FQ1263" s="29"/>
      <c r="FR1263" s="29"/>
      <c r="FS1263" s="32"/>
      <c r="FT1263" s="30"/>
      <c r="FU1263" s="31"/>
      <c r="FV1263" s="29"/>
      <c r="FW1263" s="29"/>
      <c r="FX1263" s="29"/>
      <c r="FY1263" s="29"/>
      <c r="FZ1263" s="32"/>
      <c r="GA1263" s="30"/>
      <c r="GB1263" s="31"/>
      <c r="GC1263" s="29"/>
      <c r="GD1263" s="29"/>
      <c r="GE1263" s="29"/>
      <c r="GF1263" s="29"/>
      <c r="GG1263" s="32"/>
      <c r="GH1263" s="30"/>
      <c r="GI1263" s="31"/>
      <c r="GJ1263" s="29"/>
      <c r="GK1263" s="29"/>
      <c r="GL1263" s="29"/>
      <c r="GM1263" s="29"/>
      <c r="GN1263" s="32"/>
      <c r="GO1263" s="30"/>
      <c r="GP1263" s="31"/>
      <c r="GQ1263" s="29"/>
      <c r="GR1263" s="29"/>
      <c r="GS1263" s="29"/>
      <c r="GT1263" s="29"/>
      <c r="GU1263" s="32"/>
      <c r="GV1263" s="30"/>
      <c r="GW1263" s="31"/>
      <c r="GX1263" s="29"/>
      <c r="GY1263" s="29"/>
      <c r="GZ1263" s="29"/>
      <c r="HA1263" s="29"/>
      <c r="HB1263" s="32"/>
      <c r="HC1263" s="30"/>
      <c r="HD1263" s="31"/>
      <c r="HE1263" s="29"/>
      <c r="HF1263" s="29"/>
      <c r="HG1263" s="29"/>
      <c r="HH1263" s="29"/>
      <c r="HI1263" s="32"/>
      <c r="HJ1263" s="30"/>
      <c r="HK1263" s="31"/>
      <c r="HL1263" s="29"/>
      <c r="HM1263" s="29"/>
      <c r="HN1263" s="29"/>
      <c r="HO1263" s="29"/>
      <c r="HP1263" s="32"/>
      <c r="HQ1263" s="30"/>
      <c r="HR1263" s="31"/>
      <c r="HS1263" s="29"/>
      <c r="HT1263" s="29"/>
      <c r="HU1263" s="29"/>
      <c r="HV1263" s="29"/>
      <c r="HW1263" s="32"/>
      <c r="HX1263" s="30"/>
      <c r="HY1263" s="31"/>
      <c r="HZ1263" s="29"/>
      <c r="IA1263" s="29"/>
      <c r="IB1263" s="29"/>
      <c r="IC1263" s="29"/>
      <c r="ID1263" s="32"/>
      <c r="IE1263" s="30"/>
      <c r="IF1263" s="31"/>
      <c r="IG1263" s="29"/>
      <c r="IH1263" s="29"/>
      <c r="II1263" s="29"/>
      <c r="IJ1263" s="29"/>
      <c r="IK1263" s="32"/>
      <c r="IL1263" s="30"/>
      <c r="IM1263" s="31"/>
      <c r="IN1263" s="29"/>
      <c r="IO1263" s="29"/>
      <c r="IP1263" s="29"/>
      <c r="IQ1263" s="29"/>
      <c r="IR1263" s="32"/>
      <c r="IS1263" s="30"/>
      <c r="IT1263" s="31"/>
      <c r="IU1263" s="29"/>
      <c r="IV1263" s="29"/>
    </row>
    <row r="1264" spans="1:256" hidden="1" outlineLevel="2" x14ac:dyDescent="0.25">
      <c r="A1264" s="30">
        <v>762231</v>
      </c>
      <c r="B1264" s="31">
        <v>37060</v>
      </c>
      <c r="C1264" s="29" t="s">
        <v>1836</v>
      </c>
      <c r="D1264" s="29" t="s">
        <v>1717</v>
      </c>
      <c r="E1264" s="29"/>
      <c r="F1264" s="29" t="s">
        <v>1729</v>
      </c>
      <c r="G1264" s="32">
        <v>0</v>
      </c>
      <c r="H1264" s="30"/>
      <c r="I1264" s="31"/>
      <c r="J1264" s="29"/>
      <c r="K1264" s="29"/>
      <c r="L1264" s="29"/>
      <c r="M1264" s="29"/>
      <c r="N1264" s="32"/>
      <c r="O1264" s="30"/>
      <c r="P1264" s="31"/>
      <c r="Q1264" s="29"/>
      <c r="R1264" s="29"/>
      <c r="S1264" s="29"/>
      <c r="T1264" s="29"/>
      <c r="U1264" s="32"/>
      <c r="V1264" s="30"/>
      <c r="W1264" s="31"/>
      <c r="X1264" s="29"/>
      <c r="Y1264" s="29"/>
      <c r="Z1264" s="29"/>
      <c r="AA1264" s="29"/>
      <c r="AB1264" s="32"/>
      <c r="AC1264" s="30"/>
      <c r="AD1264" s="31"/>
      <c r="AE1264" s="29"/>
      <c r="AF1264" s="29"/>
      <c r="AG1264" s="29"/>
      <c r="AH1264" s="29"/>
      <c r="AI1264" s="32"/>
      <c r="AJ1264" s="30"/>
      <c r="AK1264" s="31"/>
      <c r="AL1264" s="29"/>
      <c r="AM1264" s="29"/>
      <c r="AN1264" s="29"/>
      <c r="AO1264" s="29"/>
      <c r="AP1264" s="32"/>
      <c r="AQ1264" s="30"/>
      <c r="AR1264" s="31"/>
      <c r="AS1264" s="29"/>
      <c r="AT1264" s="29"/>
      <c r="AU1264" s="29"/>
      <c r="AV1264" s="29"/>
      <c r="AW1264" s="32"/>
      <c r="AX1264" s="30"/>
      <c r="AY1264" s="31"/>
      <c r="AZ1264" s="29"/>
      <c r="BA1264" s="29"/>
      <c r="BB1264" s="29"/>
      <c r="BC1264" s="29"/>
      <c r="BD1264" s="32"/>
      <c r="BE1264" s="30"/>
      <c r="BF1264" s="31"/>
      <c r="BG1264" s="29"/>
      <c r="BH1264" s="29"/>
      <c r="BI1264" s="29"/>
      <c r="BJ1264" s="29"/>
      <c r="BK1264" s="32"/>
      <c r="BL1264" s="30"/>
      <c r="BM1264" s="31"/>
      <c r="BN1264" s="29"/>
      <c r="BO1264" s="29"/>
      <c r="BP1264" s="29"/>
      <c r="BQ1264" s="29"/>
      <c r="BR1264" s="32"/>
      <c r="BS1264" s="30"/>
      <c r="BT1264" s="31"/>
      <c r="BU1264" s="29"/>
      <c r="BV1264" s="29"/>
      <c r="BW1264" s="29"/>
      <c r="BX1264" s="29"/>
      <c r="BY1264" s="32"/>
      <c r="BZ1264" s="30"/>
      <c r="CA1264" s="31"/>
      <c r="CB1264" s="29"/>
      <c r="CC1264" s="29"/>
      <c r="CD1264" s="29"/>
      <c r="CE1264" s="29"/>
      <c r="CF1264" s="32"/>
      <c r="CG1264" s="30"/>
      <c r="CH1264" s="31"/>
      <c r="CI1264" s="29"/>
      <c r="CJ1264" s="29"/>
      <c r="CK1264" s="29"/>
      <c r="CL1264" s="29"/>
      <c r="CM1264" s="32"/>
      <c r="CN1264" s="30"/>
      <c r="CO1264" s="31"/>
      <c r="CP1264" s="29"/>
      <c r="CQ1264" s="29"/>
      <c r="CR1264" s="29"/>
      <c r="CS1264" s="29"/>
      <c r="CT1264" s="32"/>
      <c r="CU1264" s="30"/>
      <c r="CV1264" s="31"/>
      <c r="CW1264" s="29"/>
      <c r="CX1264" s="29"/>
      <c r="CY1264" s="29"/>
      <c r="CZ1264" s="29"/>
      <c r="DA1264" s="32"/>
      <c r="DB1264" s="30"/>
      <c r="DC1264" s="31"/>
      <c r="DD1264" s="29"/>
      <c r="DE1264" s="29"/>
      <c r="DF1264" s="29"/>
      <c r="DG1264" s="29"/>
      <c r="DH1264" s="32"/>
      <c r="DI1264" s="30"/>
      <c r="DJ1264" s="31"/>
      <c r="DK1264" s="29"/>
      <c r="DL1264" s="29"/>
      <c r="DM1264" s="29"/>
      <c r="DN1264" s="29"/>
      <c r="DO1264" s="32"/>
      <c r="DP1264" s="30"/>
      <c r="DQ1264" s="31"/>
      <c r="DR1264" s="29"/>
      <c r="DS1264" s="29"/>
      <c r="DT1264" s="29"/>
      <c r="DU1264" s="29"/>
      <c r="DV1264" s="32"/>
      <c r="DW1264" s="30"/>
      <c r="DX1264" s="31"/>
      <c r="DY1264" s="29"/>
      <c r="DZ1264" s="29"/>
      <c r="EA1264" s="29"/>
      <c r="EB1264" s="29"/>
      <c r="EC1264" s="32"/>
      <c r="ED1264" s="30"/>
      <c r="EE1264" s="31"/>
      <c r="EF1264" s="29"/>
      <c r="EG1264" s="29"/>
      <c r="EH1264" s="29"/>
      <c r="EI1264" s="29"/>
      <c r="EJ1264" s="32"/>
      <c r="EK1264" s="30"/>
      <c r="EL1264" s="31"/>
      <c r="EM1264" s="29"/>
      <c r="EN1264" s="29"/>
      <c r="EO1264" s="29"/>
      <c r="EP1264" s="29"/>
      <c r="EQ1264" s="32"/>
      <c r="ER1264" s="30"/>
      <c r="ES1264" s="31"/>
      <c r="ET1264" s="29"/>
      <c r="EU1264" s="29"/>
      <c r="EV1264" s="29"/>
      <c r="EW1264" s="29"/>
      <c r="EX1264" s="32"/>
      <c r="EY1264" s="30"/>
      <c r="EZ1264" s="31"/>
      <c r="FA1264" s="29"/>
      <c r="FB1264" s="29"/>
      <c r="FC1264" s="29"/>
      <c r="FD1264" s="29"/>
      <c r="FE1264" s="32"/>
      <c r="FF1264" s="30"/>
      <c r="FG1264" s="31"/>
      <c r="FH1264" s="29"/>
      <c r="FI1264" s="29"/>
      <c r="FJ1264" s="29"/>
      <c r="FK1264" s="29"/>
      <c r="FL1264" s="32"/>
      <c r="FM1264" s="30"/>
      <c r="FN1264" s="31"/>
      <c r="FO1264" s="29"/>
      <c r="FP1264" s="29"/>
      <c r="FQ1264" s="29"/>
      <c r="FR1264" s="29"/>
      <c r="FS1264" s="32"/>
      <c r="FT1264" s="30"/>
      <c r="FU1264" s="31"/>
      <c r="FV1264" s="29"/>
      <c r="FW1264" s="29"/>
      <c r="FX1264" s="29"/>
      <c r="FY1264" s="29"/>
      <c r="FZ1264" s="32"/>
      <c r="GA1264" s="30"/>
      <c r="GB1264" s="31"/>
      <c r="GC1264" s="29"/>
      <c r="GD1264" s="29"/>
      <c r="GE1264" s="29"/>
      <c r="GF1264" s="29"/>
      <c r="GG1264" s="32"/>
      <c r="GH1264" s="30"/>
      <c r="GI1264" s="31"/>
      <c r="GJ1264" s="29"/>
      <c r="GK1264" s="29"/>
      <c r="GL1264" s="29"/>
      <c r="GM1264" s="29"/>
      <c r="GN1264" s="32"/>
      <c r="GO1264" s="30"/>
      <c r="GP1264" s="31"/>
      <c r="GQ1264" s="29"/>
      <c r="GR1264" s="29"/>
      <c r="GS1264" s="29"/>
      <c r="GT1264" s="29"/>
      <c r="GU1264" s="32"/>
      <c r="GV1264" s="30"/>
      <c r="GW1264" s="31"/>
      <c r="GX1264" s="29"/>
      <c r="GY1264" s="29"/>
      <c r="GZ1264" s="29"/>
      <c r="HA1264" s="29"/>
      <c r="HB1264" s="32"/>
      <c r="HC1264" s="30"/>
      <c r="HD1264" s="31"/>
      <c r="HE1264" s="29"/>
      <c r="HF1264" s="29"/>
      <c r="HG1264" s="29"/>
      <c r="HH1264" s="29"/>
      <c r="HI1264" s="32"/>
      <c r="HJ1264" s="30"/>
      <c r="HK1264" s="31"/>
      <c r="HL1264" s="29"/>
      <c r="HM1264" s="29"/>
      <c r="HN1264" s="29"/>
      <c r="HO1264" s="29"/>
      <c r="HP1264" s="32"/>
      <c r="HQ1264" s="30"/>
      <c r="HR1264" s="31"/>
      <c r="HS1264" s="29"/>
      <c r="HT1264" s="29"/>
      <c r="HU1264" s="29"/>
      <c r="HV1264" s="29"/>
      <c r="HW1264" s="32"/>
      <c r="HX1264" s="30"/>
      <c r="HY1264" s="31"/>
      <c r="HZ1264" s="29"/>
      <c r="IA1264" s="29"/>
      <c r="IB1264" s="29"/>
      <c r="IC1264" s="29"/>
      <c r="ID1264" s="32"/>
      <c r="IE1264" s="30"/>
      <c r="IF1264" s="31"/>
      <c r="IG1264" s="29"/>
      <c r="IH1264" s="29"/>
      <c r="II1264" s="29"/>
      <c r="IJ1264" s="29"/>
      <c r="IK1264" s="32"/>
      <c r="IL1264" s="30"/>
      <c r="IM1264" s="31"/>
      <c r="IN1264" s="29"/>
      <c r="IO1264" s="29"/>
      <c r="IP1264" s="29"/>
      <c r="IQ1264" s="29"/>
      <c r="IR1264" s="32"/>
      <c r="IS1264" s="30"/>
      <c r="IT1264" s="31"/>
      <c r="IU1264" s="29"/>
      <c r="IV1264" s="29"/>
    </row>
    <row r="1265" spans="1:256" hidden="1" outlineLevel="2" x14ac:dyDescent="0.25">
      <c r="A1265" s="30" t="s">
        <v>1837</v>
      </c>
      <c r="B1265" s="31">
        <v>37060</v>
      </c>
      <c r="C1265" s="29" t="s">
        <v>1797</v>
      </c>
      <c r="D1265" s="29" t="s">
        <v>1717</v>
      </c>
      <c r="E1265" s="29"/>
      <c r="F1265" s="29" t="s">
        <v>1729</v>
      </c>
      <c r="G1265" s="32">
        <v>9536</v>
      </c>
      <c r="H1265" s="30"/>
      <c r="I1265" s="31"/>
      <c r="J1265" s="29"/>
      <c r="K1265" s="29"/>
      <c r="L1265" s="29"/>
      <c r="M1265" s="29"/>
      <c r="N1265" s="32"/>
      <c r="O1265" s="30"/>
      <c r="P1265" s="31"/>
      <c r="Q1265" s="29"/>
      <c r="R1265" s="29"/>
      <c r="S1265" s="29"/>
      <c r="T1265" s="29"/>
      <c r="U1265" s="32"/>
      <c r="V1265" s="30"/>
      <c r="W1265" s="31"/>
      <c r="X1265" s="29"/>
      <c r="Y1265" s="29"/>
      <c r="Z1265" s="29"/>
      <c r="AA1265" s="29"/>
      <c r="AB1265" s="32"/>
      <c r="AC1265" s="30"/>
      <c r="AD1265" s="31"/>
      <c r="AE1265" s="29"/>
      <c r="AF1265" s="29"/>
      <c r="AG1265" s="29"/>
      <c r="AH1265" s="29"/>
      <c r="AI1265" s="32"/>
      <c r="AJ1265" s="30"/>
      <c r="AK1265" s="31"/>
      <c r="AL1265" s="29"/>
      <c r="AM1265" s="29"/>
      <c r="AN1265" s="29"/>
      <c r="AO1265" s="29"/>
      <c r="AP1265" s="32"/>
      <c r="AQ1265" s="30"/>
      <c r="AR1265" s="31"/>
      <c r="AS1265" s="29"/>
      <c r="AT1265" s="29"/>
      <c r="AU1265" s="29"/>
      <c r="AV1265" s="29"/>
      <c r="AW1265" s="32"/>
      <c r="AX1265" s="30"/>
      <c r="AY1265" s="31"/>
      <c r="AZ1265" s="29"/>
      <c r="BA1265" s="29"/>
      <c r="BB1265" s="29"/>
      <c r="BC1265" s="29"/>
      <c r="BD1265" s="32"/>
      <c r="BE1265" s="30"/>
      <c r="BF1265" s="31"/>
      <c r="BG1265" s="29"/>
      <c r="BH1265" s="29"/>
      <c r="BI1265" s="29"/>
      <c r="BJ1265" s="29"/>
      <c r="BK1265" s="32"/>
      <c r="BL1265" s="30"/>
      <c r="BM1265" s="31"/>
      <c r="BN1265" s="29"/>
      <c r="BO1265" s="29"/>
      <c r="BP1265" s="29"/>
      <c r="BQ1265" s="29"/>
      <c r="BR1265" s="32"/>
      <c r="BS1265" s="30"/>
      <c r="BT1265" s="31"/>
      <c r="BU1265" s="29"/>
      <c r="BV1265" s="29"/>
      <c r="BW1265" s="29"/>
      <c r="BX1265" s="29"/>
      <c r="BY1265" s="32"/>
      <c r="BZ1265" s="30"/>
      <c r="CA1265" s="31"/>
      <c r="CB1265" s="29"/>
      <c r="CC1265" s="29"/>
      <c r="CD1265" s="29"/>
      <c r="CE1265" s="29"/>
      <c r="CF1265" s="32"/>
      <c r="CG1265" s="30"/>
      <c r="CH1265" s="31"/>
      <c r="CI1265" s="29"/>
      <c r="CJ1265" s="29"/>
      <c r="CK1265" s="29"/>
      <c r="CL1265" s="29"/>
      <c r="CM1265" s="32"/>
      <c r="CN1265" s="30"/>
      <c r="CO1265" s="31"/>
      <c r="CP1265" s="29"/>
      <c r="CQ1265" s="29"/>
      <c r="CR1265" s="29"/>
      <c r="CS1265" s="29"/>
      <c r="CT1265" s="32"/>
      <c r="CU1265" s="30"/>
      <c r="CV1265" s="31"/>
      <c r="CW1265" s="29"/>
      <c r="CX1265" s="29"/>
      <c r="CY1265" s="29"/>
      <c r="CZ1265" s="29"/>
      <c r="DA1265" s="32"/>
      <c r="DB1265" s="30"/>
      <c r="DC1265" s="31"/>
      <c r="DD1265" s="29"/>
      <c r="DE1265" s="29"/>
      <c r="DF1265" s="29"/>
      <c r="DG1265" s="29"/>
      <c r="DH1265" s="32"/>
      <c r="DI1265" s="30"/>
      <c r="DJ1265" s="31"/>
      <c r="DK1265" s="29"/>
      <c r="DL1265" s="29"/>
      <c r="DM1265" s="29"/>
      <c r="DN1265" s="29"/>
      <c r="DO1265" s="32"/>
      <c r="DP1265" s="30"/>
      <c r="DQ1265" s="31"/>
      <c r="DR1265" s="29"/>
      <c r="DS1265" s="29"/>
      <c r="DT1265" s="29"/>
      <c r="DU1265" s="29"/>
      <c r="DV1265" s="32"/>
      <c r="DW1265" s="30"/>
      <c r="DX1265" s="31"/>
      <c r="DY1265" s="29"/>
      <c r="DZ1265" s="29"/>
      <c r="EA1265" s="29"/>
      <c r="EB1265" s="29"/>
      <c r="EC1265" s="32"/>
      <c r="ED1265" s="30"/>
      <c r="EE1265" s="31"/>
      <c r="EF1265" s="29"/>
      <c r="EG1265" s="29"/>
      <c r="EH1265" s="29"/>
      <c r="EI1265" s="29"/>
      <c r="EJ1265" s="32"/>
      <c r="EK1265" s="30"/>
      <c r="EL1265" s="31"/>
      <c r="EM1265" s="29"/>
      <c r="EN1265" s="29"/>
      <c r="EO1265" s="29"/>
      <c r="EP1265" s="29"/>
      <c r="EQ1265" s="32"/>
      <c r="ER1265" s="30"/>
      <c r="ES1265" s="31"/>
      <c r="ET1265" s="29"/>
      <c r="EU1265" s="29"/>
      <c r="EV1265" s="29"/>
      <c r="EW1265" s="29"/>
      <c r="EX1265" s="32"/>
      <c r="EY1265" s="30"/>
      <c r="EZ1265" s="31"/>
      <c r="FA1265" s="29"/>
      <c r="FB1265" s="29"/>
      <c r="FC1265" s="29"/>
      <c r="FD1265" s="29"/>
      <c r="FE1265" s="32"/>
      <c r="FF1265" s="30"/>
      <c r="FG1265" s="31"/>
      <c r="FH1265" s="29"/>
      <c r="FI1265" s="29"/>
      <c r="FJ1265" s="29"/>
      <c r="FK1265" s="29"/>
      <c r="FL1265" s="32"/>
      <c r="FM1265" s="30"/>
      <c r="FN1265" s="31"/>
      <c r="FO1265" s="29"/>
      <c r="FP1265" s="29"/>
      <c r="FQ1265" s="29"/>
      <c r="FR1265" s="29"/>
      <c r="FS1265" s="32"/>
      <c r="FT1265" s="30"/>
      <c r="FU1265" s="31"/>
      <c r="FV1265" s="29"/>
      <c r="FW1265" s="29"/>
      <c r="FX1265" s="29"/>
      <c r="FY1265" s="29"/>
      <c r="FZ1265" s="32"/>
      <c r="GA1265" s="30"/>
      <c r="GB1265" s="31"/>
      <c r="GC1265" s="29"/>
      <c r="GD1265" s="29"/>
      <c r="GE1265" s="29"/>
      <c r="GF1265" s="29"/>
      <c r="GG1265" s="32"/>
      <c r="GH1265" s="30"/>
      <c r="GI1265" s="31"/>
      <c r="GJ1265" s="29"/>
      <c r="GK1265" s="29"/>
      <c r="GL1265" s="29"/>
      <c r="GM1265" s="29"/>
      <c r="GN1265" s="32"/>
      <c r="GO1265" s="30"/>
      <c r="GP1265" s="31"/>
      <c r="GQ1265" s="29"/>
      <c r="GR1265" s="29"/>
      <c r="GS1265" s="29"/>
      <c r="GT1265" s="29"/>
      <c r="GU1265" s="32"/>
      <c r="GV1265" s="30"/>
      <c r="GW1265" s="31"/>
      <c r="GX1265" s="29"/>
      <c r="GY1265" s="29"/>
      <c r="GZ1265" s="29"/>
      <c r="HA1265" s="29"/>
      <c r="HB1265" s="32"/>
      <c r="HC1265" s="30"/>
      <c r="HD1265" s="31"/>
      <c r="HE1265" s="29"/>
      <c r="HF1265" s="29"/>
      <c r="HG1265" s="29"/>
      <c r="HH1265" s="29"/>
      <c r="HI1265" s="32"/>
      <c r="HJ1265" s="30"/>
      <c r="HK1265" s="31"/>
      <c r="HL1265" s="29"/>
      <c r="HM1265" s="29"/>
      <c r="HN1265" s="29"/>
      <c r="HO1265" s="29"/>
      <c r="HP1265" s="32"/>
      <c r="HQ1265" s="30"/>
      <c r="HR1265" s="31"/>
      <c r="HS1265" s="29"/>
      <c r="HT1265" s="29"/>
      <c r="HU1265" s="29"/>
      <c r="HV1265" s="29"/>
      <c r="HW1265" s="32"/>
      <c r="HX1265" s="30"/>
      <c r="HY1265" s="31"/>
      <c r="HZ1265" s="29"/>
      <c r="IA1265" s="29"/>
      <c r="IB1265" s="29"/>
      <c r="IC1265" s="29"/>
      <c r="ID1265" s="32"/>
      <c r="IE1265" s="30"/>
      <c r="IF1265" s="31"/>
      <c r="IG1265" s="29"/>
      <c r="IH1265" s="29"/>
      <c r="II1265" s="29"/>
      <c r="IJ1265" s="29"/>
      <c r="IK1265" s="32"/>
      <c r="IL1265" s="30"/>
      <c r="IM1265" s="31"/>
      <c r="IN1265" s="29"/>
      <c r="IO1265" s="29"/>
      <c r="IP1265" s="29"/>
      <c r="IQ1265" s="29"/>
      <c r="IR1265" s="32"/>
      <c r="IS1265" s="30"/>
      <c r="IT1265" s="31"/>
      <c r="IU1265" s="29"/>
      <c r="IV1265" s="29"/>
    </row>
    <row r="1266" spans="1:256" hidden="1" outlineLevel="2" x14ac:dyDescent="0.25">
      <c r="A1266" s="30" t="s">
        <v>1838</v>
      </c>
      <c r="B1266" s="31">
        <v>37060</v>
      </c>
      <c r="C1266" s="29" t="s">
        <v>1784</v>
      </c>
      <c r="D1266" s="29" t="s">
        <v>1717</v>
      </c>
      <c r="E1266" s="29"/>
      <c r="F1266" s="29" t="s">
        <v>1729</v>
      </c>
      <c r="G1266" s="32">
        <v>0</v>
      </c>
      <c r="H1266" s="30"/>
      <c r="I1266" s="31"/>
      <c r="J1266" s="29"/>
      <c r="K1266" s="29"/>
      <c r="L1266" s="29"/>
      <c r="M1266" s="29"/>
      <c r="N1266" s="32"/>
      <c r="O1266" s="30"/>
      <c r="P1266" s="31"/>
      <c r="Q1266" s="29"/>
      <c r="R1266" s="29"/>
      <c r="S1266" s="29"/>
      <c r="T1266" s="29"/>
      <c r="U1266" s="32"/>
      <c r="V1266" s="30"/>
      <c r="W1266" s="31"/>
      <c r="X1266" s="29"/>
      <c r="Y1266" s="29"/>
      <c r="Z1266" s="29"/>
      <c r="AA1266" s="29"/>
      <c r="AB1266" s="32"/>
      <c r="AC1266" s="30"/>
      <c r="AD1266" s="31"/>
      <c r="AE1266" s="29"/>
      <c r="AF1266" s="29"/>
      <c r="AG1266" s="29"/>
      <c r="AH1266" s="29"/>
      <c r="AI1266" s="32"/>
      <c r="AJ1266" s="30"/>
      <c r="AK1266" s="31"/>
      <c r="AL1266" s="29"/>
      <c r="AM1266" s="29"/>
      <c r="AN1266" s="29"/>
      <c r="AO1266" s="29"/>
      <c r="AP1266" s="32"/>
      <c r="AQ1266" s="30"/>
      <c r="AR1266" s="31"/>
      <c r="AS1266" s="29"/>
      <c r="AT1266" s="29"/>
      <c r="AU1266" s="29"/>
      <c r="AV1266" s="29"/>
      <c r="AW1266" s="32"/>
      <c r="AX1266" s="30"/>
      <c r="AY1266" s="31"/>
      <c r="AZ1266" s="29"/>
      <c r="BA1266" s="29"/>
      <c r="BB1266" s="29"/>
      <c r="BC1266" s="29"/>
      <c r="BD1266" s="32"/>
      <c r="BE1266" s="30"/>
      <c r="BF1266" s="31"/>
      <c r="BG1266" s="29"/>
      <c r="BH1266" s="29"/>
      <c r="BI1266" s="29"/>
      <c r="BJ1266" s="29"/>
      <c r="BK1266" s="32"/>
      <c r="BL1266" s="30"/>
      <c r="BM1266" s="31"/>
      <c r="BN1266" s="29"/>
      <c r="BO1266" s="29"/>
      <c r="BP1266" s="29"/>
      <c r="BQ1266" s="29"/>
      <c r="BR1266" s="32"/>
      <c r="BS1266" s="30"/>
      <c r="BT1266" s="31"/>
      <c r="BU1266" s="29"/>
      <c r="BV1266" s="29"/>
      <c r="BW1266" s="29"/>
      <c r="BX1266" s="29"/>
      <c r="BY1266" s="32"/>
      <c r="BZ1266" s="30"/>
      <c r="CA1266" s="31"/>
      <c r="CB1266" s="29"/>
      <c r="CC1266" s="29"/>
      <c r="CD1266" s="29"/>
      <c r="CE1266" s="29"/>
      <c r="CF1266" s="32"/>
      <c r="CG1266" s="30"/>
      <c r="CH1266" s="31"/>
      <c r="CI1266" s="29"/>
      <c r="CJ1266" s="29"/>
      <c r="CK1266" s="29"/>
      <c r="CL1266" s="29"/>
      <c r="CM1266" s="32"/>
      <c r="CN1266" s="30"/>
      <c r="CO1266" s="31"/>
      <c r="CP1266" s="29"/>
      <c r="CQ1266" s="29"/>
      <c r="CR1266" s="29"/>
      <c r="CS1266" s="29"/>
      <c r="CT1266" s="32"/>
      <c r="CU1266" s="30"/>
      <c r="CV1266" s="31"/>
      <c r="CW1266" s="29"/>
      <c r="CX1266" s="29"/>
      <c r="CY1266" s="29"/>
      <c r="CZ1266" s="29"/>
      <c r="DA1266" s="32"/>
      <c r="DB1266" s="30"/>
      <c r="DC1266" s="31"/>
      <c r="DD1266" s="29"/>
      <c r="DE1266" s="29"/>
      <c r="DF1266" s="29"/>
      <c r="DG1266" s="29"/>
      <c r="DH1266" s="32"/>
      <c r="DI1266" s="30"/>
      <c r="DJ1266" s="31"/>
      <c r="DK1266" s="29"/>
      <c r="DL1266" s="29"/>
      <c r="DM1266" s="29"/>
      <c r="DN1266" s="29"/>
      <c r="DO1266" s="32"/>
      <c r="DP1266" s="30"/>
      <c r="DQ1266" s="31"/>
      <c r="DR1266" s="29"/>
      <c r="DS1266" s="29"/>
      <c r="DT1266" s="29"/>
      <c r="DU1266" s="29"/>
      <c r="DV1266" s="32"/>
      <c r="DW1266" s="30"/>
      <c r="DX1266" s="31"/>
      <c r="DY1266" s="29"/>
      <c r="DZ1266" s="29"/>
      <c r="EA1266" s="29"/>
      <c r="EB1266" s="29"/>
      <c r="EC1266" s="32"/>
      <c r="ED1266" s="30"/>
      <c r="EE1266" s="31"/>
      <c r="EF1266" s="29"/>
      <c r="EG1266" s="29"/>
      <c r="EH1266" s="29"/>
      <c r="EI1266" s="29"/>
      <c r="EJ1266" s="32"/>
      <c r="EK1266" s="30"/>
      <c r="EL1266" s="31"/>
      <c r="EM1266" s="29"/>
      <c r="EN1266" s="29"/>
      <c r="EO1266" s="29"/>
      <c r="EP1266" s="29"/>
      <c r="EQ1266" s="32"/>
      <c r="ER1266" s="30"/>
      <c r="ES1266" s="31"/>
      <c r="ET1266" s="29"/>
      <c r="EU1266" s="29"/>
      <c r="EV1266" s="29"/>
      <c r="EW1266" s="29"/>
      <c r="EX1266" s="32"/>
      <c r="EY1266" s="30"/>
      <c r="EZ1266" s="31"/>
      <c r="FA1266" s="29"/>
      <c r="FB1266" s="29"/>
      <c r="FC1266" s="29"/>
      <c r="FD1266" s="29"/>
      <c r="FE1266" s="32"/>
      <c r="FF1266" s="30"/>
      <c r="FG1266" s="31"/>
      <c r="FH1266" s="29"/>
      <c r="FI1266" s="29"/>
      <c r="FJ1266" s="29"/>
      <c r="FK1266" s="29"/>
      <c r="FL1266" s="32"/>
      <c r="FM1266" s="30"/>
      <c r="FN1266" s="31"/>
      <c r="FO1266" s="29"/>
      <c r="FP1266" s="29"/>
      <c r="FQ1266" s="29"/>
      <c r="FR1266" s="29"/>
      <c r="FS1266" s="32"/>
      <c r="FT1266" s="30"/>
      <c r="FU1266" s="31"/>
      <c r="FV1266" s="29"/>
      <c r="FW1266" s="29"/>
      <c r="FX1266" s="29"/>
      <c r="FY1266" s="29"/>
      <c r="FZ1266" s="32"/>
      <c r="GA1266" s="30"/>
      <c r="GB1266" s="31"/>
      <c r="GC1266" s="29"/>
      <c r="GD1266" s="29"/>
      <c r="GE1266" s="29"/>
      <c r="GF1266" s="29"/>
      <c r="GG1266" s="32"/>
      <c r="GH1266" s="30"/>
      <c r="GI1266" s="31"/>
      <c r="GJ1266" s="29"/>
      <c r="GK1266" s="29"/>
      <c r="GL1266" s="29"/>
      <c r="GM1266" s="29"/>
      <c r="GN1266" s="32"/>
      <c r="GO1266" s="30"/>
      <c r="GP1266" s="31"/>
      <c r="GQ1266" s="29"/>
      <c r="GR1266" s="29"/>
      <c r="GS1266" s="29"/>
      <c r="GT1266" s="29"/>
      <c r="GU1266" s="32"/>
      <c r="GV1266" s="30"/>
      <c r="GW1266" s="31"/>
      <c r="GX1266" s="29"/>
      <c r="GY1266" s="29"/>
      <c r="GZ1266" s="29"/>
      <c r="HA1266" s="29"/>
      <c r="HB1266" s="32"/>
      <c r="HC1266" s="30"/>
      <c r="HD1266" s="31"/>
      <c r="HE1266" s="29"/>
      <c r="HF1266" s="29"/>
      <c r="HG1266" s="29"/>
      <c r="HH1266" s="29"/>
      <c r="HI1266" s="32"/>
      <c r="HJ1266" s="30"/>
      <c r="HK1266" s="31"/>
      <c r="HL1266" s="29"/>
      <c r="HM1266" s="29"/>
      <c r="HN1266" s="29"/>
      <c r="HO1266" s="29"/>
      <c r="HP1266" s="32"/>
      <c r="HQ1266" s="30"/>
      <c r="HR1266" s="31"/>
      <c r="HS1266" s="29"/>
      <c r="HT1266" s="29"/>
      <c r="HU1266" s="29"/>
      <c r="HV1266" s="29"/>
      <c r="HW1266" s="32"/>
      <c r="HX1266" s="30"/>
      <c r="HY1266" s="31"/>
      <c r="HZ1266" s="29"/>
      <c r="IA1266" s="29"/>
      <c r="IB1266" s="29"/>
      <c r="IC1266" s="29"/>
      <c r="ID1266" s="32"/>
      <c r="IE1266" s="30"/>
      <c r="IF1266" s="31"/>
      <c r="IG1266" s="29"/>
      <c r="IH1266" s="29"/>
      <c r="II1266" s="29"/>
      <c r="IJ1266" s="29"/>
      <c r="IK1266" s="32"/>
      <c r="IL1266" s="30"/>
      <c r="IM1266" s="31"/>
      <c r="IN1266" s="29"/>
      <c r="IO1266" s="29"/>
      <c r="IP1266" s="29"/>
      <c r="IQ1266" s="29"/>
      <c r="IR1266" s="32"/>
      <c r="IS1266" s="30"/>
      <c r="IT1266" s="31"/>
      <c r="IU1266" s="29"/>
      <c r="IV1266" s="29"/>
    </row>
    <row r="1267" spans="1:256" hidden="1" outlineLevel="2" x14ac:dyDescent="0.25">
      <c r="A1267" s="30">
        <v>861082</v>
      </c>
      <c r="B1267" s="31">
        <v>37060</v>
      </c>
      <c r="C1267" s="29" t="s">
        <v>1839</v>
      </c>
      <c r="D1267" s="29" t="s">
        <v>1717</v>
      </c>
      <c r="E1267" s="29"/>
      <c r="F1267" s="29" t="s">
        <v>1729</v>
      </c>
      <c r="G1267" s="32">
        <v>0</v>
      </c>
      <c r="H1267" s="30"/>
      <c r="I1267" s="31"/>
      <c r="J1267" s="29"/>
      <c r="K1267" s="29"/>
      <c r="L1267" s="29"/>
      <c r="M1267" s="29"/>
      <c r="N1267" s="32"/>
      <c r="O1267" s="30"/>
      <c r="P1267" s="31"/>
      <c r="Q1267" s="29"/>
      <c r="R1267" s="29"/>
      <c r="S1267" s="29"/>
      <c r="T1267" s="29"/>
      <c r="U1267" s="32"/>
      <c r="V1267" s="30"/>
      <c r="W1267" s="31"/>
      <c r="X1267" s="29"/>
      <c r="Y1267" s="29"/>
      <c r="Z1267" s="29"/>
      <c r="AA1267" s="29"/>
      <c r="AB1267" s="32"/>
      <c r="AC1267" s="30"/>
      <c r="AD1267" s="31"/>
      <c r="AE1267" s="29"/>
      <c r="AF1267" s="29"/>
      <c r="AG1267" s="29"/>
      <c r="AH1267" s="29"/>
      <c r="AI1267" s="32"/>
      <c r="AJ1267" s="30"/>
      <c r="AK1267" s="31"/>
      <c r="AL1267" s="29"/>
      <c r="AM1267" s="29"/>
      <c r="AN1267" s="29"/>
      <c r="AO1267" s="29"/>
      <c r="AP1267" s="32"/>
      <c r="AQ1267" s="30"/>
      <c r="AR1267" s="31"/>
      <c r="AS1267" s="29"/>
      <c r="AT1267" s="29"/>
      <c r="AU1267" s="29"/>
      <c r="AV1267" s="29"/>
      <c r="AW1267" s="32"/>
      <c r="AX1267" s="30"/>
      <c r="AY1267" s="31"/>
      <c r="AZ1267" s="29"/>
      <c r="BA1267" s="29"/>
      <c r="BB1267" s="29"/>
      <c r="BC1267" s="29"/>
      <c r="BD1267" s="32"/>
      <c r="BE1267" s="30"/>
      <c r="BF1267" s="31"/>
      <c r="BG1267" s="29"/>
      <c r="BH1267" s="29"/>
      <c r="BI1267" s="29"/>
      <c r="BJ1267" s="29"/>
      <c r="BK1267" s="32"/>
      <c r="BL1267" s="30"/>
      <c r="BM1267" s="31"/>
      <c r="BN1267" s="29"/>
      <c r="BO1267" s="29"/>
      <c r="BP1267" s="29"/>
      <c r="BQ1267" s="29"/>
      <c r="BR1267" s="32"/>
      <c r="BS1267" s="30"/>
      <c r="BT1267" s="31"/>
      <c r="BU1267" s="29"/>
      <c r="BV1267" s="29"/>
      <c r="BW1267" s="29"/>
      <c r="BX1267" s="29"/>
      <c r="BY1267" s="32"/>
      <c r="BZ1267" s="30"/>
      <c r="CA1267" s="31"/>
      <c r="CB1267" s="29"/>
      <c r="CC1267" s="29"/>
      <c r="CD1267" s="29"/>
      <c r="CE1267" s="29"/>
      <c r="CF1267" s="32"/>
      <c r="CG1267" s="30"/>
      <c r="CH1267" s="31"/>
      <c r="CI1267" s="29"/>
      <c r="CJ1267" s="29"/>
      <c r="CK1267" s="29"/>
      <c r="CL1267" s="29"/>
      <c r="CM1267" s="32"/>
      <c r="CN1267" s="30"/>
      <c r="CO1267" s="31"/>
      <c r="CP1267" s="29"/>
      <c r="CQ1267" s="29"/>
      <c r="CR1267" s="29"/>
      <c r="CS1267" s="29"/>
      <c r="CT1267" s="32"/>
      <c r="CU1267" s="30"/>
      <c r="CV1267" s="31"/>
      <c r="CW1267" s="29"/>
      <c r="CX1267" s="29"/>
      <c r="CY1267" s="29"/>
      <c r="CZ1267" s="29"/>
      <c r="DA1267" s="32"/>
      <c r="DB1267" s="30"/>
      <c r="DC1267" s="31"/>
      <c r="DD1267" s="29"/>
      <c r="DE1267" s="29"/>
      <c r="DF1267" s="29"/>
      <c r="DG1267" s="29"/>
      <c r="DH1267" s="32"/>
      <c r="DI1267" s="30"/>
      <c r="DJ1267" s="31"/>
      <c r="DK1267" s="29"/>
      <c r="DL1267" s="29"/>
      <c r="DM1267" s="29"/>
      <c r="DN1267" s="29"/>
      <c r="DO1267" s="32"/>
      <c r="DP1267" s="30"/>
      <c r="DQ1267" s="31"/>
      <c r="DR1267" s="29"/>
      <c r="DS1267" s="29"/>
      <c r="DT1267" s="29"/>
      <c r="DU1267" s="29"/>
      <c r="DV1267" s="32"/>
      <c r="DW1267" s="30"/>
      <c r="DX1267" s="31"/>
      <c r="DY1267" s="29"/>
      <c r="DZ1267" s="29"/>
      <c r="EA1267" s="29"/>
      <c r="EB1267" s="29"/>
      <c r="EC1267" s="32"/>
      <c r="ED1267" s="30"/>
      <c r="EE1267" s="31"/>
      <c r="EF1267" s="29"/>
      <c r="EG1267" s="29"/>
      <c r="EH1267" s="29"/>
      <c r="EI1267" s="29"/>
      <c r="EJ1267" s="32"/>
      <c r="EK1267" s="30"/>
      <c r="EL1267" s="31"/>
      <c r="EM1267" s="29"/>
      <c r="EN1267" s="29"/>
      <c r="EO1267" s="29"/>
      <c r="EP1267" s="29"/>
      <c r="EQ1267" s="32"/>
      <c r="ER1267" s="30"/>
      <c r="ES1267" s="31"/>
      <c r="ET1267" s="29"/>
      <c r="EU1267" s="29"/>
      <c r="EV1267" s="29"/>
      <c r="EW1267" s="29"/>
      <c r="EX1267" s="32"/>
      <c r="EY1267" s="30"/>
      <c r="EZ1267" s="31"/>
      <c r="FA1267" s="29"/>
      <c r="FB1267" s="29"/>
      <c r="FC1267" s="29"/>
      <c r="FD1267" s="29"/>
      <c r="FE1267" s="32"/>
      <c r="FF1267" s="30"/>
      <c r="FG1267" s="31"/>
      <c r="FH1267" s="29"/>
      <c r="FI1267" s="29"/>
      <c r="FJ1267" s="29"/>
      <c r="FK1267" s="29"/>
      <c r="FL1267" s="32"/>
      <c r="FM1267" s="30"/>
      <c r="FN1267" s="31"/>
      <c r="FO1267" s="29"/>
      <c r="FP1267" s="29"/>
      <c r="FQ1267" s="29"/>
      <c r="FR1267" s="29"/>
      <c r="FS1267" s="32"/>
      <c r="FT1267" s="30"/>
      <c r="FU1267" s="31"/>
      <c r="FV1267" s="29"/>
      <c r="FW1267" s="29"/>
      <c r="FX1267" s="29"/>
      <c r="FY1267" s="29"/>
      <c r="FZ1267" s="32"/>
      <c r="GA1267" s="30"/>
      <c r="GB1267" s="31"/>
      <c r="GC1267" s="29"/>
      <c r="GD1267" s="29"/>
      <c r="GE1267" s="29"/>
      <c r="GF1267" s="29"/>
      <c r="GG1267" s="32"/>
      <c r="GH1267" s="30"/>
      <c r="GI1267" s="31"/>
      <c r="GJ1267" s="29"/>
      <c r="GK1267" s="29"/>
      <c r="GL1267" s="29"/>
      <c r="GM1267" s="29"/>
      <c r="GN1267" s="32"/>
      <c r="GO1267" s="30"/>
      <c r="GP1267" s="31"/>
      <c r="GQ1267" s="29"/>
      <c r="GR1267" s="29"/>
      <c r="GS1267" s="29"/>
      <c r="GT1267" s="29"/>
      <c r="GU1267" s="32"/>
      <c r="GV1267" s="30"/>
      <c r="GW1267" s="31"/>
      <c r="GX1267" s="29"/>
      <c r="GY1267" s="29"/>
      <c r="GZ1267" s="29"/>
      <c r="HA1267" s="29"/>
      <c r="HB1267" s="32"/>
      <c r="HC1267" s="30"/>
      <c r="HD1267" s="31"/>
      <c r="HE1267" s="29"/>
      <c r="HF1267" s="29"/>
      <c r="HG1267" s="29"/>
      <c r="HH1267" s="29"/>
      <c r="HI1267" s="32"/>
      <c r="HJ1267" s="30"/>
      <c r="HK1267" s="31"/>
      <c r="HL1267" s="29"/>
      <c r="HM1267" s="29"/>
      <c r="HN1267" s="29"/>
      <c r="HO1267" s="29"/>
      <c r="HP1267" s="32"/>
      <c r="HQ1267" s="30"/>
      <c r="HR1267" s="31"/>
      <c r="HS1267" s="29"/>
      <c r="HT1267" s="29"/>
      <c r="HU1267" s="29"/>
      <c r="HV1267" s="29"/>
      <c r="HW1267" s="32"/>
      <c r="HX1267" s="30"/>
      <c r="HY1267" s="31"/>
      <c r="HZ1267" s="29"/>
      <c r="IA1267" s="29"/>
      <c r="IB1267" s="29"/>
      <c r="IC1267" s="29"/>
      <c r="ID1267" s="32"/>
      <c r="IE1267" s="30"/>
      <c r="IF1267" s="31"/>
      <c r="IG1267" s="29"/>
      <c r="IH1267" s="29"/>
      <c r="II1267" s="29"/>
      <c r="IJ1267" s="29"/>
      <c r="IK1267" s="32"/>
      <c r="IL1267" s="30"/>
      <c r="IM1267" s="31"/>
      <c r="IN1267" s="29"/>
      <c r="IO1267" s="29"/>
      <c r="IP1267" s="29"/>
      <c r="IQ1267" s="29"/>
      <c r="IR1267" s="32"/>
      <c r="IS1267" s="30"/>
      <c r="IT1267" s="31"/>
      <c r="IU1267" s="29"/>
      <c r="IV1267" s="29"/>
    </row>
    <row r="1268" spans="1:256" hidden="1" outlineLevel="2" x14ac:dyDescent="0.25">
      <c r="A1268" s="30" t="s">
        <v>1840</v>
      </c>
      <c r="B1268" s="31">
        <v>37060</v>
      </c>
      <c r="C1268" s="29" t="s">
        <v>1841</v>
      </c>
      <c r="D1268" s="29" t="s">
        <v>1717</v>
      </c>
      <c r="E1268" s="29"/>
      <c r="F1268" s="29" t="s">
        <v>1718</v>
      </c>
      <c r="G1268" s="32">
        <v>12300</v>
      </c>
      <c r="H1268" s="30"/>
      <c r="I1268" s="31"/>
      <c r="J1268" s="29"/>
      <c r="K1268" s="29"/>
      <c r="L1268" s="29"/>
      <c r="M1268" s="29"/>
      <c r="N1268" s="32"/>
      <c r="O1268" s="30"/>
      <c r="P1268" s="31"/>
      <c r="Q1268" s="29"/>
      <c r="R1268" s="29"/>
      <c r="S1268" s="29"/>
      <c r="T1268" s="29"/>
      <c r="U1268" s="32"/>
      <c r="V1268" s="30"/>
      <c r="W1268" s="31"/>
      <c r="X1268" s="29"/>
      <c r="Y1268" s="29"/>
      <c r="Z1268" s="29"/>
      <c r="AA1268" s="29"/>
      <c r="AB1268" s="32"/>
      <c r="AC1268" s="30"/>
      <c r="AD1268" s="31"/>
      <c r="AE1268" s="29"/>
      <c r="AF1268" s="29"/>
      <c r="AG1268" s="29"/>
      <c r="AH1268" s="29"/>
      <c r="AI1268" s="32"/>
      <c r="AJ1268" s="30"/>
      <c r="AK1268" s="31"/>
      <c r="AL1268" s="29"/>
      <c r="AM1268" s="29"/>
      <c r="AN1268" s="29"/>
      <c r="AO1268" s="29"/>
      <c r="AP1268" s="32"/>
      <c r="AQ1268" s="30"/>
      <c r="AR1268" s="31"/>
      <c r="AS1268" s="29"/>
      <c r="AT1268" s="29"/>
      <c r="AU1268" s="29"/>
      <c r="AV1268" s="29"/>
      <c r="AW1268" s="32"/>
      <c r="AX1268" s="30"/>
      <c r="AY1268" s="31"/>
      <c r="AZ1268" s="29"/>
      <c r="BA1268" s="29"/>
      <c r="BB1268" s="29"/>
      <c r="BC1268" s="29"/>
      <c r="BD1268" s="32"/>
      <c r="BE1268" s="30"/>
      <c r="BF1268" s="31"/>
      <c r="BG1268" s="29"/>
      <c r="BH1268" s="29"/>
      <c r="BI1268" s="29"/>
      <c r="BJ1268" s="29"/>
      <c r="BK1268" s="32"/>
      <c r="BL1268" s="30"/>
      <c r="BM1268" s="31"/>
      <c r="BN1268" s="29"/>
      <c r="BO1268" s="29"/>
      <c r="BP1268" s="29"/>
      <c r="BQ1268" s="29"/>
      <c r="BR1268" s="32"/>
      <c r="BS1268" s="30"/>
      <c r="BT1268" s="31"/>
      <c r="BU1268" s="29"/>
      <c r="BV1268" s="29"/>
      <c r="BW1268" s="29"/>
      <c r="BX1268" s="29"/>
      <c r="BY1268" s="32"/>
      <c r="BZ1268" s="30"/>
      <c r="CA1268" s="31"/>
      <c r="CB1268" s="29"/>
      <c r="CC1268" s="29"/>
      <c r="CD1268" s="29"/>
      <c r="CE1268" s="29"/>
      <c r="CF1268" s="32"/>
      <c r="CG1268" s="30"/>
      <c r="CH1268" s="31"/>
      <c r="CI1268" s="29"/>
      <c r="CJ1268" s="29"/>
      <c r="CK1268" s="29"/>
      <c r="CL1268" s="29"/>
      <c r="CM1268" s="32"/>
      <c r="CN1268" s="30"/>
      <c r="CO1268" s="31"/>
      <c r="CP1268" s="29"/>
      <c r="CQ1268" s="29"/>
      <c r="CR1268" s="29"/>
      <c r="CS1268" s="29"/>
      <c r="CT1268" s="32"/>
      <c r="CU1268" s="30"/>
      <c r="CV1268" s="31"/>
      <c r="CW1268" s="29"/>
      <c r="CX1268" s="29"/>
      <c r="CY1268" s="29"/>
      <c r="CZ1268" s="29"/>
      <c r="DA1268" s="32"/>
      <c r="DB1268" s="30"/>
      <c r="DC1268" s="31"/>
      <c r="DD1268" s="29"/>
      <c r="DE1268" s="29"/>
      <c r="DF1268" s="29"/>
      <c r="DG1268" s="29"/>
      <c r="DH1268" s="32"/>
      <c r="DI1268" s="30"/>
      <c r="DJ1268" s="31"/>
      <c r="DK1268" s="29"/>
      <c r="DL1268" s="29"/>
      <c r="DM1268" s="29"/>
      <c r="DN1268" s="29"/>
      <c r="DO1268" s="32"/>
      <c r="DP1268" s="30"/>
      <c r="DQ1268" s="31"/>
      <c r="DR1268" s="29"/>
      <c r="DS1268" s="29"/>
      <c r="DT1268" s="29"/>
      <c r="DU1268" s="29"/>
      <c r="DV1268" s="32"/>
      <c r="DW1268" s="30"/>
      <c r="DX1268" s="31"/>
      <c r="DY1268" s="29"/>
      <c r="DZ1268" s="29"/>
      <c r="EA1268" s="29"/>
      <c r="EB1268" s="29"/>
      <c r="EC1268" s="32"/>
      <c r="ED1268" s="30"/>
      <c r="EE1268" s="31"/>
      <c r="EF1268" s="29"/>
      <c r="EG1268" s="29"/>
      <c r="EH1268" s="29"/>
      <c r="EI1268" s="29"/>
      <c r="EJ1268" s="32"/>
      <c r="EK1268" s="30"/>
      <c r="EL1268" s="31"/>
      <c r="EM1268" s="29"/>
      <c r="EN1268" s="29"/>
      <c r="EO1268" s="29"/>
      <c r="EP1268" s="29"/>
      <c r="EQ1268" s="32"/>
      <c r="ER1268" s="30"/>
      <c r="ES1268" s="31"/>
      <c r="ET1268" s="29"/>
      <c r="EU1268" s="29"/>
      <c r="EV1268" s="29"/>
      <c r="EW1268" s="29"/>
      <c r="EX1268" s="32"/>
      <c r="EY1268" s="30"/>
      <c r="EZ1268" s="31"/>
      <c r="FA1268" s="29"/>
      <c r="FB1268" s="29"/>
      <c r="FC1268" s="29"/>
      <c r="FD1268" s="29"/>
      <c r="FE1268" s="32"/>
      <c r="FF1268" s="30"/>
      <c r="FG1268" s="31"/>
      <c r="FH1268" s="29"/>
      <c r="FI1268" s="29"/>
      <c r="FJ1268" s="29"/>
      <c r="FK1268" s="29"/>
      <c r="FL1268" s="32"/>
      <c r="FM1268" s="30"/>
      <c r="FN1268" s="31"/>
      <c r="FO1268" s="29"/>
      <c r="FP1268" s="29"/>
      <c r="FQ1268" s="29"/>
      <c r="FR1268" s="29"/>
      <c r="FS1268" s="32"/>
      <c r="FT1268" s="30"/>
      <c r="FU1268" s="31"/>
      <c r="FV1268" s="29"/>
      <c r="FW1268" s="29"/>
      <c r="FX1268" s="29"/>
      <c r="FY1268" s="29"/>
      <c r="FZ1268" s="32"/>
      <c r="GA1268" s="30"/>
      <c r="GB1268" s="31"/>
      <c r="GC1268" s="29"/>
      <c r="GD1268" s="29"/>
      <c r="GE1268" s="29"/>
      <c r="GF1268" s="29"/>
      <c r="GG1268" s="32"/>
      <c r="GH1268" s="30"/>
      <c r="GI1268" s="31"/>
      <c r="GJ1268" s="29"/>
      <c r="GK1268" s="29"/>
      <c r="GL1268" s="29"/>
      <c r="GM1268" s="29"/>
      <c r="GN1268" s="32"/>
      <c r="GO1268" s="30"/>
      <c r="GP1268" s="31"/>
      <c r="GQ1268" s="29"/>
      <c r="GR1268" s="29"/>
      <c r="GS1268" s="29"/>
      <c r="GT1268" s="29"/>
      <c r="GU1268" s="32"/>
      <c r="GV1268" s="30"/>
      <c r="GW1268" s="31"/>
      <c r="GX1268" s="29"/>
      <c r="GY1268" s="29"/>
      <c r="GZ1268" s="29"/>
      <c r="HA1268" s="29"/>
      <c r="HB1268" s="32"/>
      <c r="HC1268" s="30"/>
      <c r="HD1268" s="31"/>
      <c r="HE1268" s="29"/>
      <c r="HF1268" s="29"/>
      <c r="HG1268" s="29"/>
      <c r="HH1268" s="29"/>
      <c r="HI1268" s="32"/>
      <c r="HJ1268" s="30"/>
      <c r="HK1268" s="31"/>
      <c r="HL1268" s="29"/>
      <c r="HM1268" s="29"/>
      <c r="HN1268" s="29"/>
      <c r="HO1268" s="29"/>
      <c r="HP1268" s="32"/>
      <c r="HQ1268" s="30"/>
      <c r="HR1268" s="31"/>
      <c r="HS1268" s="29"/>
      <c r="HT1268" s="29"/>
      <c r="HU1268" s="29"/>
      <c r="HV1268" s="29"/>
      <c r="HW1268" s="32"/>
      <c r="HX1268" s="30"/>
      <c r="HY1268" s="31"/>
      <c r="HZ1268" s="29"/>
      <c r="IA1268" s="29"/>
      <c r="IB1268" s="29"/>
      <c r="IC1268" s="29"/>
      <c r="ID1268" s="32"/>
      <c r="IE1268" s="30"/>
      <c r="IF1268" s="31"/>
      <c r="IG1268" s="29"/>
      <c r="IH1268" s="29"/>
      <c r="II1268" s="29"/>
      <c r="IJ1268" s="29"/>
      <c r="IK1268" s="32"/>
      <c r="IL1268" s="30"/>
      <c r="IM1268" s="31"/>
      <c r="IN1268" s="29"/>
      <c r="IO1268" s="29"/>
      <c r="IP1268" s="29"/>
      <c r="IQ1268" s="29"/>
      <c r="IR1268" s="32"/>
      <c r="IS1268" s="30"/>
      <c r="IT1268" s="31"/>
      <c r="IU1268" s="29"/>
      <c r="IV1268" s="29"/>
    </row>
    <row r="1269" spans="1:256" hidden="1" outlineLevel="2" x14ac:dyDescent="0.25">
      <c r="A1269" s="30">
        <v>859847</v>
      </c>
      <c r="B1269" s="31">
        <v>37060</v>
      </c>
      <c r="C1269" s="29" t="s">
        <v>1842</v>
      </c>
      <c r="D1269" s="29" t="s">
        <v>1717</v>
      </c>
      <c r="E1269" s="29"/>
      <c r="F1269" s="29" t="s">
        <v>1770</v>
      </c>
      <c r="G1269" s="32">
        <v>296.04000000000002</v>
      </c>
      <c r="H1269" s="30"/>
      <c r="I1269" s="31"/>
      <c r="J1269" s="29"/>
      <c r="K1269" s="29"/>
      <c r="L1269" s="29"/>
      <c r="M1269" s="29"/>
      <c r="N1269" s="32"/>
      <c r="O1269" s="30"/>
      <c r="P1269" s="31"/>
      <c r="Q1269" s="29"/>
      <c r="R1269" s="29"/>
      <c r="S1269" s="29"/>
      <c r="T1269" s="29"/>
      <c r="U1269" s="32"/>
      <c r="V1269" s="30"/>
      <c r="W1269" s="31"/>
      <c r="X1269" s="29"/>
      <c r="Y1269" s="29"/>
      <c r="Z1269" s="29"/>
      <c r="AA1269" s="29"/>
      <c r="AB1269" s="32"/>
      <c r="AC1269" s="30"/>
      <c r="AD1269" s="31"/>
      <c r="AE1269" s="29"/>
      <c r="AF1269" s="29"/>
      <c r="AG1269" s="29"/>
      <c r="AH1269" s="29"/>
      <c r="AI1269" s="32"/>
      <c r="AJ1269" s="30"/>
      <c r="AK1269" s="31"/>
      <c r="AL1269" s="29"/>
      <c r="AM1269" s="29"/>
      <c r="AN1269" s="29"/>
      <c r="AO1269" s="29"/>
      <c r="AP1269" s="32"/>
      <c r="AQ1269" s="30"/>
      <c r="AR1269" s="31"/>
      <c r="AS1269" s="29"/>
      <c r="AT1269" s="29"/>
      <c r="AU1269" s="29"/>
      <c r="AV1269" s="29"/>
      <c r="AW1269" s="32"/>
      <c r="AX1269" s="30"/>
      <c r="AY1269" s="31"/>
      <c r="AZ1269" s="29"/>
      <c r="BA1269" s="29"/>
      <c r="BB1269" s="29"/>
      <c r="BC1269" s="29"/>
      <c r="BD1269" s="32"/>
      <c r="BE1269" s="30"/>
      <c r="BF1269" s="31"/>
      <c r="BG1269" s="29"/>
      <c r="BH1269" s="29"/>
      <c r="BI1269" s="29"/>
      <c r="BJ1269" s="29"/>
      <c r="BK1269" s="32"/>
      <c r="BL1269" s="30"/>
      <c r="BM1269" s="31"/>
      <c r="BN1269" s="29"/>
      <c r="BO1269" s="29"/>
      <c r="BP1269" s="29"/>
      <c r="BQ1269" s="29"/>
      <c r="BR1269" s="32"/>
      <c r="BS1269" s="30"/>
      <c r="BT1269" s="31"/>
      <c r="BU1269" s="29"/>
      <c r="BV1269" s="29"/>
      <c r="BW1269" s="29"/>
      <c r="BX1269" s="29"/>
      <c r="BY1269" s="32"/>
      <c r="BZ1269" s="30"/>
      <c r="CA1269" s="31"/>
      <c r="CB1269" s="29"/>
      <c r="CC1269" s="29"/>
      <c r="CD1269" s="29"/>
      <c r="CE1269" s="29"/>
      <c r="CF1269" s="32"/>
      <c r="CG1269" s="30"/>
      <c r="CH1269" s="31"/>
      <c r="CI1269" s="29"/>
      <c r="CJ1269" s="29"/>
      <c r="CK1269" s="29"/>
      <c r="CL1269" s="29"/>
      <c r="CM1269" s="32"/>
      <c r="CN1269" s="30"/>
      <c r="CO1269" s="31"/>
      <c r="CP1269" s="29"/>
      <c r="CQ1269" s="29"/>
      <c r="CR1269" s="29"/>
      <c r="CS1269" s="29"/>
      <c r="CT1269" s="32"/>
      <c r="CU1269" s="30"/>
      <c r="CV1269" s="31"/>
      <c r="CW1269" s="29"/>
      <c r="CX1269" s="29"/>
      <c r="CY1269" s="29"/>
      <c r="CZ1269" s="29"/>
      <c r="DA1269" s="32"/>
      <c r="DB1269" s="30"/>
      <c r="DC1269" s="31"/>
      <c r="DD1269" s="29"/>
      <c r="DE1269" s="29"/>
      <c r="DF1269" s="29"/>
      <c r="DG1269" s="29"/>
      <c r="DH1269" s="32"/>
      <c r="DI1269" s="30"/>
      <c r="DJ1269" s="31"/>
      <c r="DK1269" s="29"/>
      <c r="DL1269" s="29"/>
      <c r="DM1269" s="29"/>
      <c r="DN1269" s="29"/>
      <c r="DO1269" s="32"/>
      <c r="DP1269" s="30"/>
      <c r="DQ1269" s="31"/>
      <c r="DR1269" s="29"/>
      <c r="DS1269" s="29"/>
      <c r="DT1269" s="29"/>
      <c r="DU1269" s="29"/>
      <c r="DV1269" s="32"/>
      <c r="DW1269" s="30"/>
      <c r="DX1269" s="31"/>
      <c r="DY1269" s="29"/>
      <c r="DZ1269" s="29"/>
      <c r="EA1269" s="29"/>
      <c r="EB1269" s="29"/>
      <c r="EC1269" s="32"/>
      <c r="ED1269" s="30"/>
      <c r="EE1269" s="31"/>
      <c r="EF1269" s="29"/>
      <c r="EG1269" s="29"/>
      <c r="EH1269" s="29"/>
      <c r="EI1269" s="29"/>
      <c r="EJ1269" s="32"/>
      <c r="EK1269" s="30"/>
      <c r="EL1269" s="31"/>
      <c r="EM1269" s="29"/>
      <c r="EN1269" s="29"/>
      <c r="EO1269" s="29"/>
      <c r="EP1269" s="29"/>
      <c r="EQ1269" s="32"/>
      <c r="ER1269" s="30"/>
      <c r="ES1269" s="31"/>
      <c r="ET1269" s="29"/>
      <c r="EU1269" s="29"/>
      <c r="EV1269" s="29"/>
      <c r="EW1269" s="29"/>
      <c r="EX1269" s="32"/>
      <c r="EY1269" s="30"/>
      <c r="EZ1269" s="31"/>
      <c r="FA1269" s="29"/>
      <c r="FB1269" s="29"/>
      <c r="FC1269" s="29"/>
      <c r="FD1269" s="29"/>
      <c r="FE1269" s="32"/>
      <c r="FF1269" s="30"/>
      <c r="FG1269" s="31"/>
      <c r="FH1269" s="29"/>
      <c r="FI1269" s="29"/>
      <c r="FJ1269" s="29"/>
      <c r="FK1269" s="29"/>
      <c r="FL1269" s="32"/>
      <c r="FM1269" s="30"/>
      <c r="FN1269" s="31"/>
      <c r="FO1269" s="29"/>
      <c r="FP1269" s="29"/>
      <c r="FQ1269" s="29"/>
      <c r="FR1269" s="29"/>
      <c r="FS1269" s="32"/>
      <c r="FT1269" s="30"/>
      <c r="FU1269" s="31"/>
      <c r="FV1269" s="29"/>
      <c r="FW1269" s="29"/>
      <c r="FX1269" s="29"/>
      <c r="FY1269" s="29"/>
      <c r="FZ1269" s="32"/>
      <c r="GA1269" s="30"/>
      <c r="GB1269" s="31"/>
      <c r="GC1269" s="29"/>
      <c r="GD1269" s="29"/>
      <c r="GE1269" s="29"/>
      <c r="GF1269" s="29"/>
      <c r="GG1269" s="32"/>
      <c r="GH1269" s="30"/>
      <c r="GI1269" s="31"/>
      <c r="GJ1269" s="29"/>
      <c r="GK1269" s="29"/>
      <c r="GL1269" s="29"/>
      <c r="GM1269" s="29"/>
      <c r="GN1269" s="32"/>
      <c r="GO1269" s="30"/>
      <c r="GP1269" s="31"/>
      <c r="GQ1269" s="29"/>
      <c r="GR1269" s="29"/>
      <c r="GS1269" s="29"/>
      <c r="GT1269" s="29"/>
      <c r="GU1269" s="32"/>
      <c r="GV1269" s="30"/>
      <c r="GW1269" s="31"/>
      <c r="GX1269" s="29"/>
      <c r="GY1269" s="29"/>
      <c r="GZ1269" s="29"/>
      <c r="HA1269" s="29"/>
      <c r="HB1269" s="32"/>
      <c r="HC1269" s="30"/>
      <c r="HD1269" s="31"/>
      <c r="HE1269" s="29"/>
      <c r="HF1269" s="29"/>
      <c r="HG1269" s="29"/>
      <c r="HH1269" s="29"/>
      <c r="HI1269" s="32"/>
      <c r="HJ1269" s="30"/>
      <c r="HK1269" s="31"/>
      <c r="HL1269" s="29"/>
      <c r="HM1269" s="29"/>
      <c r="HN1269" s="29"/>
      <c r="HO1269" s="29"/>
      <c r="HP1269" s="32"/>
      <c r="HQ1269" s="30"/>
      <c r="HR1269" s="31"/>
      <c r="HS1269" s="29"/>
      <c r="HT1269" s="29"/>
      <c r="HU1269" s="29"/>
      <c r="HV1269" s="29"/>
      <c r="HW1269" s="32"/>
      <c r="HX1269" s="30"/>
      <c r="HY1269" s="31"/>
      <c r="HZ1269" s="29"/>
      <c r="IA1269" s="29"/>
      <c r="IB1269" s="29"/>
      <c r="IC1269" s="29"/>
      <c r="ID1269" s="32"/>
      <c r="IE1269" s="30"/>
      <c r="IF1269" s="31"/>
      <c r="IG1269" s="29"/>
      <c r="IH1269" s="29"/>
      <c r="II1269" s="29"/>
      <c r="IJ1269" s="29"/>
      <c r="IK1269" s="32"/>
      <c r="IL1269" s="30"/>
      <c r="IM1269" s="31"/>
      <c r="IN1269" s="29"/>
      <c r="IO1269" s="29"/>
      <c r="IP1269" s="29"/>
      <c r="IQ1269" s="29"/>
      <c r="IR1269" s="32"/>
      <c r="IS1269" s="30"/>
      <c r="IT1269" s="31"/>
      <c r="IU1269" s="29"/>
      <c r="IV1269" s="29"/>
    </row>
    <row r="1270" spans="1:256" hidden="1" outlineLevel="2" x14ac:dyDescent="0.25">
      <c r="A1270" s="30">
        <v>859323</v>
      </c>
      <c r="B1270" s="31">
        <v>37060</v>
      </c>
      <c r="C1270" s="29" t="s">
        <v>1464</v>
      </c>
      <c r="D1270" s="29" t="s">
        <v>1717</v>
      </c>
      <c r="E1270" s="29"/>
      <c r="F1270" s="29" t="s">
        <v>1770</v>
      </c>
      <c r="G1270" s="32">
        <v>600</v>
      </c>
      <c r="H1270" s="30"/>
      <c r="I1270" s="31"/>
      <c r="J1270" s="29"/>
      <c r="K1270" s="29"/>
      <c r="L1270" s="29"/>
      <c r="M1270" s="29"/>
      <c r="N1270" s="32"/>
      <c r="O1270" s="30"/>
      <c r="P1270" s="31"/>
      <c r="Q1270" s="29"/>
      <c r="R1270" s="29"/>
      <c r="S1270" s="29"/>
      <c r="T1270" s="29"/>
      <c r="U1270" s="32"/>
      <c r="V1270" s="30"/>
      <c r="W1270" s="31"/>
      <c r="X1270" s="29"/>
      <c r="Y1270" s="29"/>
      <c r="Z1270" s="29"/>
      <c r="AA1270" s="29"/>
      <c r="AB1270" s="32"/>
      <c r="AC1270" s="30"/>
      <c r="AD1270" s="31"/>
      <c r="AE1270" s="29"/>
      <c r="AF1270" s="29"/>
      <c r="AG1270" s="29"/>
      <c r="AH1270" s="29"/>
      <c r="AI1270" s="32"/>
      <c r="AJ1270" s="30"/>
      <c r="AK1270" s="31"/>
      <c r="AL1270" s="29"/>
      <c r="AM1270" s="29"/>
      <c r="AN1270" s="29"/>
      <c r="AO1270" s="29"/>
      <c r="AP1270" s="32"/>
      <c r="AQ1270" s="30"/>
      <c r="AR1270" s="31"/>
      <c r="AS1270" s="29"/>
      <c r="AT1270" s="29"/>
      <c r="AU1270" s="29"/>
      <c r="AV1270" s="29"/>
      <c r="AW1270" s="32"/>
      <c r="AX1270" s="30"/>
      <c r="AY1270" s="31"/>
      <c r="AZ1270" s="29"/>
      <c r="BA1270" s="29"/>
      <c r="BB1270" s="29"/>
      <c r="BC1270" s="29"/>
      <c r="BD1270" s="32"/>
      <c r="BE1270" s="30"/>
      <c r="BF1270" s="31"/>
      <c r="BG1270" s="29"/>
      <c r="BH1270" s="29"/>
      <c r="BI1270" s="29"/>
      <c r="BJ1270" s="29"/>
      <c r="BK1270" s="32"/>
      <c r="BL1270" s="30"/>
      <c r="BM1270" s="31"/>
      <c r="BN1270" s="29"/>
      <c r="BO1270" s="29"/>
      <c r="BP1270" s="29"/>
      <c r="BQ1270" s="29"/>
      <c r="BR1270" s="32"/>
      <c r="BS1270" s="30"/>
      <c r="BT1270" s="31"/>
      <c r="BU1270" s="29"/>
      <c r="BV1270" s="29"/>
      <c r="BW1270" s="29"/>
      <c r="BX1270" s="29"/>
      <c r="BY1270" s="32"/>
      <c r="BZ1270" s="30"/>
      <c r="CA1270" s="31"/>
      <c r="CB1270" s="29"/>
      <c r="CC1270" s="29"/>
      <c r="CD1270" s="29"/>
      <c r="CE1270" s="29"/>
      <c r="CF1270" s="32"/>
      <c r="CG1270" s="30"/>
      <c r="CH1270" s="31"/>
      <c r="CI1270" s="29"/>
      <c r="CJ1270" s="29"/>
      <c r="CK1270" s="29"/>
      <c r="CL1270" s="29"/>
      <c r="CM1270" s="32"/>
      <c r="CN1270" s="30"/>
      <c r="CO1270" s="31"/>
      <c r="CP1270" s="29"/>
      <c r="CQ1270" s="29"/>
      <c r="CR1270" s="29"/>
      <c r="CS1270" s="29"/>
      <c r="CT1270" s="32"/>
      <c r="CU1270" s="30"/>
      <c r="CV1270" s="31"/>
      <c r="CW1270" s="29"/>
      <c r="CX1270" s="29"/>
      <c r="CY1270" s="29"/>
      <c r="CZ1270" s="29"/>
      <c r="DA1270" s="32"/>
      <c r="DB1270" s="30"/>
      <c r="DC1270" s="31"/>
      <c r="DD1270" s="29"/>
      <c r="DE1270" s="29"/>
      <c r="DF1270" s="29"/>
      <c r="DG1270" s="29"/>
      <c r="DH1270" s="32"/>
      <c r="DI1270" s="30"/>
      <c r="DJ1270" s="31"/>
      <c r="DK1270" s="29"/>
      <c r="DL1270" s="29"/>
      <c r="DM1270" s="29"/>
      <c r="DN1270" s="29"/>
      <c r="DO1270" s="32"/>
      <c r="DP1270" s="30"/>
      <c r="DQ1270" s="31"/>
      <c r="DR1270" s="29"/>
      <c r="DS1270" s="29"/>
      <c r="DT1270" s="29"/>
      <c r="DU1270" s="29"/>
      <c r="DV1270" s="32"/>
      <c r="DW1270" s="30"/>
      <c r="DX1270" s="31"/>
      <c r="DY1270" s="29"/>
      <c r="DZ1270" s="29"/>
      <c r="EA1270" s="29"/>
      <c r="EB1270" s="29"/>
      <c r="EC1270" s="32"/>
      <c r="ED1270" s="30"/>
      <c r="EE1270" s="31"/>
      <c r="EF1270" s="29"/>
      <c r="EG1270" s="29"/>
      <c r="EH1270" s="29"/>
      <c r="EI1270" s="29"/>
      <c r="EJ1270" s="32"/>
      <c r="EK1270" s="30"/>
      <c r="EL1270" s="31"/>
      <c r="EM1270" s="29"/>
      <c r="EN1270" s="29"/>
      <c r="EO1270" s="29"/>
      <c r="EP1270" s="29"/>
      <c r="EQ1270" s="32"/>
      <c r="ER1270" s="30"/>
      <c r="ES1270" s="31"/>
      <c r="ET1270" s="29"/>
      <c r="EU1270" s="29"/>
      <c r="EV1270" s="29"/>
      <c r="EW1270" s="29"/>
      <c r="EX1270" s="32"/>
      <c r="EY1270" s="30"/>
      <c r="EZ1270" s="31"/>
      <c r="FA1270" s="29"/>
      <c r="FB1270" s="29"/>
      <c r="FC1270" s="29"/>
      <c r="FD1270" s="29"/>
      <c r="FE1270" s="32"/>
      <c r="FF1270" s="30"/>
      <c r="FG1270" s="31"/>
      <c r="FH1270" s="29"/>
      <c r="FI1270" s="29"/>
      <c r="FJ1270" s="29"/>
      <c r="FK1270" s="29"/>
      <c r="FL1270" s="32"/>
      <c r="FM1270" s="30"/>
      <c r="FN1270" s="31"/>
      <c r="FO1270" s="29"/>
      <c r="FP1270" s="29"/>
      <c r="FQ1270" s="29"/>
      <c r="FR1270" s="29"/>
      <c r="FS1270" s="32"/>
      <c r="FT1270" s="30"/>
      <c r="FU1270" s="31"/>
      <c r="FV1270" s="29"/>
      <c r="FW1270" s="29"/>
      <c r="FX1270" s="29"/>
      <c r="FY1270" s="29"/>
      <c r="FZ1270" s="32"/>
      <c r="GA1270" s="30"/>
      <c r="GB1270" s="31"/>
      <c r="GC1270" s="29"/>
      <c r="GD1270" s="29"/>
      <c r="GE1270" s="29"/>
      <c r="GF1270" s="29"/>
      <c r="GG1270" s="32"/>
      <c r="GH1270" s="30"/>
      <c r="GI1270" s="31"/>
      <c r="GJ1270" s="29"/>
      <c r="GK1270" s="29"/>
      <c r="GL1270" s="29"/>
      <c r="GM1270" s="29"/>
      <c r="GN1270" s="32"/>
      <c r="GO1270" s="30"/>
      <c r="GP1270" s="31"/>
      <c r="GQ1270" s="29"/>
      <c r="GR1270" s="29"/>
      <c r="GS1270" s="29"/>
      <c r="GT1270" s="29"/>
      <c r="GU1270" s="32"/>
      <c r="GV1270" s="30"/>
      <c r="GW1270" s="31"/>
      <c r="GX1270" s="29"/>
      <c r="GY1270" s="29"/>
      <c r="GZ1270" s="29"/>
      <c r="HA1270" s="29"/>
      <c r="HB1270" s="32"/>
      <c r="HC1270" s="30"/>
      <c r="HD1270" s="31"/>
      <c r="HE1270" s="29"/>
      <c r="HF1270" s="29"/>
      <c r="HG1270" s="29"/>
      <c r="HH1270" s="29"/>
      <c r="HI1270" s="32"/>
      <c r="HJ1270" s="30"/>
      <c r="HK1270" s="31"/>
      <c r="HL1270" s="29"/>
      <c r="HM1270" s="29"/>
      <c r="HN1270" s="29"/>
      <c r="HO1270" s="29"/>
      <c r="HP1270" s="32"/>
      <c r="HQ1270" s="30"/>
      <c r="HR1270" s="31"/>
      <c r="HS1270" s="29"/>
      <c r="HT1270" s="29"/>
      <c r="HU1270" s="29"/>
      <c r="HV1270" s="29"/>
      <c r="HW1270" s="32"/>
      <c r="HX1270" s="30"/>
      <c r="HY1270" s="31"/>
      <c r="HZ1270" s="29"/>
      <c r="IA1270" s="29"/>
      <c r="IB1270" s="29"/>
      <c r="IC1270" s="29"/>
      <c r="ID1270" s="32"/>
      <c r="IE1270" s="30"/>
      <c r="IF1270" s="31"/>
      <c r="IG1270" s="29"/>
      <c r="IH1270" s="29"/>
      <c r="II1270" s="29"/>
      <c r="IJ1270" s="29"/>
      <c r="IK1270" s="32"/>
      <c r="IL1270" s="30"/>
      <c r="IM1270" s="31"/>
      <c r="IN1270" s="29"/>
      <c r="IO1270" s="29"/>
      <c r="IP1270" s="29"/>
      <c r="IQ1270" s="29"/>
      <c r="IR1270" s="32"/>
      <c r="IS1270" s="30"/>
      <c r="IT1270" s="31"/>
      <c r="IU1270" s="29"/>
      <c r="IV1270" s="29"/>
    </row>
    <row r="1271" spans="1:256" hidden="1" outlineLevel="2" x14ac:dyDescent="0.25">
      <c r="A1271" s="30">
        <v>858784</v>
      </c>
      <c r="B1271" s="31">
        <v>37060</v>
      </c>
      <c r="C1271" s="29" t="s">
        <v>1843</v>
      </c>
      <c r="D1271" s="29" t="s">
        <v>1717</v>
      </c>
      <c r="E1271" s="29"/>
      <c r="F1271" s="29" t="s">
        <v>1770</v>
      </c>
      <c r="G1271" s="32">
        <v>0</v>
      </c>
      <c r="H1271" s="30"/>
      <c r="I1271" s="31"/>
      <c r="J1271" s="29"/>
      <c r="K1271" s="29"/>
      <c r="L1271" s="29"/>
      <c r="M1271" s="29"/>
      <c r="N1271" s="32"/>
      <c r="O1271" s="30"/>
      <c r="P1271" s="31"/>
      <c r="Q1271" s="29"/>
      <c r="R1271" s="29"/>
      <c r="S1271" s="29"/>
      <c r="T1271" s="29"/>
      <c r="U1271" s="32"/>
      <c r="V1271" s="30"/>
      <c r="W1271" s="31"/>
      <c r="X1271" s="29"/>
      <c r="Y1271" s="29"/>
      <c r="Z1271" s="29"/>
      <c r="AA1271" s="29"/>
      <c r="AB1271" s="32"/>
      <c r="AC1271" s="30"/>
      <c r="AD1271" s="31"/>
      <c r="AE1271" s="29"/>
      <c r="AF1271" s="29"/>
      <c r="AG1271" s="29"/>
      <c r="AH1271" s="29"/>
      <c r="AI1271" s="32"/>
      <c r="AJ1271" s="30"/>
      <c r="AK1271" s="31"/>
      <c r="AL1271" s="29"/>
      <c r="AM1271" s="29"/>
      <c r="AN1271" s="29"/>
      <c r="AO1271" s="29"/>
      <c r="AP1271" s="32"/>
      <c r="AQ1271" s="30"/>
      <c r="AR1271" s="31"/>
      <c r="AS1271" s="29"/>
      <c r="AT1271" s="29"/>
      <c r="AU1271" s="29"/>
      <c r="AV1271" s="29"/>
      <c r="AW1271" s="32"/>
      <c r="AX1271" s="30"/>
      <c r="AY1271" s="31"/>
      <c r="AZ1271" s="29"/>
      <c r="BA1271" s="29"/>
      <c r="BB1271" s="29"/>
      <c r="BC1271" s="29"/>
      <c r="BD1271" s="32"/>
      <c r="BE1271" s="30"/>
      <c r="BF1271" s="31"/>
      <c r="BG1271" s="29"/>
      <c r="BH1271" s="29"/>
      <c r="BI1271" s="29"/>
      <c r="BJ1271" s="29"/>
      <c r="BK1271" s="32"/>
      <c r="BL1271" s="30"/>
      <c r="BM1271" s="31"/>
      <c r="BN1271" s="29"/>
      <c r="BO1271" s="29"/>
      <c r="BP1271" s="29"/>
      <c r="BQ1271" s="29"/>
      <c r="BR1271" s="32"/>
      <c r="BS1271" s="30"/>
      <c r="BT1271" s="31"/>
      <c r="BU1271" s="29"/>
      <c r="BV1271" s="29"/>
      <c r="BW1271" s="29"/>
      <c r="BX1271" s="29"/>
      <c r="BY1271" s="32"/>
      <c r="BZ1271" s="30"/>
      <c r="CA1271" s="31"/>
      <c r="CB1271" s="29"/>
      <c r="CC1271" s="29"/>
      <c r="CD1271" s="29"/>
      <c r="CE1271" s="29"/>
      <c r="CF1271" s="32"/>
      <c r="CG1271" s="30"/>
      <c r="CH1271" s="31"/>
      <c r="CI1271" s="29"/>
      <c r="CJ1271" s="29"/>
      <c r="CK1271" s="29"/>
      <c r="CL1271" s="29"/>
      <c r="CM1271" s="32"/>
      <c r="CN1271" s="30"/>
      <c r="CO1271" s="31"/>
      <c r="CP1271" s="29"/>
      <c r="CQ1271" s="29"/>
      <c r="CR1271" s="29"/>
      <c r="CS1271" s="29"/>
      <c r="CT1271" s="32"/>
      <c r="CU1271" s="30"/>
      <c r="CV1271" s="31"/>
      <c r="CW1271" s="29"/>
      <c r="CX1271" s="29"/>
      <c r="CY1271" s="29"/>
      <c r="CZ1271" s="29"/>
      <c r="DA1271" s="32"/>
      <c r="DB1271" s="30"/>
      <c r="DC1271" s="31"/>
      <c r="DD1271" s="29"/>
      <c r="DE1271" s="29"/>
      <c r="DF1271" s="29"/>
      <c r="DG1271" s="29"/>
      <c r="DH1271" s="32"/>
      <c r="DI1271" s="30"/>
      <c r="DJ1271" s="31"/>
      <c r="DK1271" s="29"/>
      <c r="DL1271" s="29"/>
      <c r="DM1271" s="29"/>
      <c r="DN1271" s="29"/>
      <c r="DO1271" s="32"/>
      <c r="DP1271" s="30"/>
      <c r="DQ1271" s="31"/>
      <c r="DR1271" s="29"/>
      <c r="DS1271" s="29"/>
      <c r="DT1271" s="29"/>
      <c r="DU1271" s="29"/>
      <c r="DV1271" s="32"/>
      <c r="DW1271" s="30"/>
      <c r="DX1271" s="31"/>
      <c r="DY1271" s="29"/>
      <c r="DZ1271" s="29"/>
      <c r="EA1271" s="29"/>
      <c r="EB1271" s="29"/>
      <c r="EC1271" s="32"/>
      <c r="ED1271" s="30"/>
      <c r="EE1271" s="31"/>
      <c r="EF1271" s="29"/>
      <c r="EG1271" s="29"/>
      <c r="EH1271" s="29"/>
      <c r="EI1271" s="29"/>
      <c r="EJ1271" s="32"/>
      <c r="EK1271" s="30"/>
      <c r="EL1271" s="31"/>
      <c r="EM1271" s="29"/>
      <c r="EN1271" s="29"/>
      <c r="EO1271" s="29"/>
      <c r="EP1271" s="29"/>
      <c r="EQ1271" s="32"/>
      <c r="ER1271" s="30"/>
      <c r="ES1271" s="31"/>
      <c r="ET1271" s="29"/>
      <c r="EU1271" s="29"/>
      <c r="EV1271" s="29"/>
      <c r="EW1271" s="29"/>
      <c r="EX1271" s="32"/>
      <c r="EY1271" s="30"/>
      <c r="EZ1271" s="31"/>
      <c r="FA1271" s="29"/>
      <c r="FB1271" s="29"/>
      <c r="FC1271" s="29"/>
      <c r="FD1271" s="29"/>
      <c r="FE1271" s="32"/>
      <c r="FF1271" s="30"/>
      <c r="FG1271" s="31"/>
      <c r="FH1271" s="29"/>
      <c r="FI1271" s="29"/>
      <c r="FJ1271" s="29"/>
      <c r="FK1271" s="29"/>
      <c r="FL1271" s="32"/>
      <c r="FM1271" s="30"/>
      <c r="FN1271" s="31"/>
      <c r="FO1271" s="29"/>
      <c r="FP1271" s="29"/>
      <c r="FQ1271" s="29"/>
      <c r="FR1271" s="29"/>
      <c r="FS1271" s="32"/>
      <c r="FT1271" s="30"/>
      <c r="FU1271" s="31"/>
      <c r="FV1271" s="29"/>
      <c r="FW1271" s="29"/>
      <c r="FX1271" s="29"/>
      <c r="FY1271" s="29"/>
      <c r="FZ1271" s="32"/>
      <c r="GA1271" s="30"/>
      <c r="GB1271" s="31"/>
      <c r="GC1271" s="29"/>
      <c r="GD1271" s="29"/>
      <c r="GE1271" s="29"/>
      <c r="GF1271" s="29"/>
      <c r="GG1271" s="32"/>
      <c r="GH1271" s="30"/>
      <c r="GI1271" s="31"/>
      <c r="GJ1271" s="29"/>
      <c r="GK1271" s="29"/>
      <c r="GL1271" s="29"/>
      <c r="GM1271" s="29"/>
      <c r="GN1271" s="32"/>
      <c r="GO1271" s="30"/>
      <c r="GP1271" s="31"/>
      <c r="GQ1271" s="29"/>
      <c r="GR1271" s="29"/>
      <c r="GS1271" s="29"/>
      <c r="GT1271" s="29"/>
      <c r="GU1271" s="32"/>
      <c r="GV1271" s="30"/>
      <c r="GW1271" s="31"/>
      <c r="GX1271" s="29"/>
      <c r="GY1271" s="29"/>
      <c r="GZ1271" s="29"/>
      <c r="HA1271" s="29"/>
      <c r="HB1271" s="32"/>
      <c r="HC1271" s="30"/>
      <c r="HD1271" s="31"/>
      <c r="HE1271" s="29"/>
      <c r="HF1271" s="29"/>
      <c r="HG1271" s="29"/>
      <c r="HH1271" s="29"/>
      <c r="HI1271" s="32"/>
      <c r="HJ1271" s="30"/>
      <c r="HK1271" s="31"/>
      <c r="HL1271" s="29"/>
      <c r="HM1271" s="29"/>
      <c r="HN1271" s="29"/>
      <c r="HO1271" s="29"/>
      <c r="HP1271" s="32"/>
      <c r="HQ1271" s="30"/>
      <c r="HR1271" s="31"/>
      <c r="HS1271" s="29"/>
      <c r="HT1271" s="29"/>
      <c r="HU1271" s="29"/>
      <c r="HV1271" s="29"/>
      <c r="HW1271" s="32"/>
      <c r="HX1271" s="30"/>
      <c r="HY1271" s="31"/>
      <c r="HZ1271" s="29"/>
      <c r="IA1271" s="29"/>
      <c r="IB1271" s="29"/>
      <c r="IC1271" s="29"/>
      <c r="ID1271" s="32"/>
      <c r="IE1271" s="30"/>
      <c r="IF1271" s="31"/>
      <c r="IG1271" s="29"/>
      <c r="IH1271" s="29"/>
      <c r="II1271" s="29"/>
      <c r="IJ1271" s="29"/>
      <c r="IK1271" s="32"/>
      <c r="IL1271" s="30"/>
      <c r="IM1271" s="31"/>
      <c r="IN1271" s="29"/>
      <c r="IO1271" s="29"/>
      <c r="IP1271" s="29"/>
      <c r="IQ1271" s="29"/>
      <c r="IR1271" s="32"/>
      <c r="IS1271" s="30"/>
      <c r="IT1271" s="31"/>
      <c r="IU1271" s="29"/>
      <c r="IV1271" s="29"/>
    </row>
    <row r="1272" spans="1:256" hidden="1" outlineLevel="2" x14ac:dyDescent="0.25">
      <c r="A1272" s="30" t="s">
        <v>1844</v>
      </c>
      <c r="B1272" s="31">
        <v>37061</v>
      </c>
      <c r="C1272" s="29" t="s">
        <v>1807</v>
      </c>
      <c r="D1272" s="29" t="s">
        <v>1717</v>
      </c>
      <c r="E1272" s="29"/>
      <c r="F1272" s="29" t="s">
        <v>1721</v>
      </c>
      <c r="G1272" s="32">
        <v>0</v>
      </c>
      <c r="H1272" s="30"/>
      <c r="I1272" s="31"/>
      <c r="J1272" s="29"/>
      <c r="K1272" s="29"/>
      <c r="L1272" s="29"/>
      <c r="M1272" s="29"/>
      <c r="N1272" s="32"/>
      <c r="O1272" s="30"/>
      <c r="P1272" s="31"/>
      <c r="Q1272" s="29"/>
      <c r="R1272" s="29"/>
      <c r="S1272" s="29"/>
      <c r="T1272" s="29"/>
      <c r="U1272" s="32"/>
      <c r="V1272" s="30"/>
      <c r="W1272" s="31"/>
      <c r="X1272" s="29"/>
      <c r="Y1272" s="29"/>
      <c r="Z1272" s="29"/>
      <c r="AA1272" s="29"/>
      <c r="AB1272" s="32"/>
      <c r="AC1272" s="30"/>
      <c r="AD1272" s="31"/>
      <c r="AE1272" s="29"/>
      <c r="AF1272" s="29"/>
      <c r="AG1272" s="29"/>
      <c r="AH1272" s="29"/>
      <c r="AI1272" s="32"/>
      <c r="AJ1272" s="30"/>
      <c r="AK1272" s="31"/>
      <c r="AL1272" s="29"/>
      <c r="AM1272" s="29"/>
      <c r="AN1272" s="29"/>
      <c r="AO1272" s="29"/>
      <c r="AP1272" s="32"/>
      <c r="AQ1272" s="30"/>
      <c r="AR1272" s="31"/>
      <c r="AS1272" s="29"/>
      <c r="AT1272" s="29"/>
      <c r="AU1272" s="29"/>
      <c r="AV1272" s="29"/>
      <c r="AW1272" s="32"/>
      <c r="AX1272" s="30"/>
      <c r="AY1272" s="31"/>
      <c r="AZ1272" s="29"/>
      <c r="BA1272" s="29"/>
      <c r="BB1272" s="29"/>
      <c r="BC1272" s="29"/>
      <c r="BD1272" s="32"/>
      <c r="BE1272" s="30"/>
      <c r="BF1272" s="31"/>
      <c r="BG1272" s="29"/>
      <c r="BH1272" s="29"/>
      <c r="BI1272" s="29"/>
      <c r="BJ1272" s="29"/>
      <c r="BK1272" s="32"/>
      <c r="BL1272" s="30"/>
      <c r="BM1272" s="31"/>
      <c r="BN1272" s="29"/>
      <c r="BO1272" s="29"/>
      <c r="BP1272" s="29"/>
      <c r="BQ1272" s="29"/>
      <c r="BR1272" s="32"/>
      <c r="BS1272" s="30"/>
      <c r="BT1272" s="31"/>
      <c r="BU1272" s="29"/>
      <c r="BV1272" s="29"/>
      <c r="BW1272" s="29"/>
      <c r="BX1272" s="29"/>
      <c r="BY1272" s="32"/>
      <c r="BZ1272" s="30"/>
      <c r="CA1272" s="31"/>
      <c r="CB1272" s="29"/>
      <c r="CC1272" s="29"/>
      <c r="CD1272" s="29"/>
      <c r="CE1272" s="29"/>
      <c r="CF1272" s="32"/>
      <c r="CG1272" s="30"/>
      <c r="CH1272" s="31"/>
      <c r="CI1272" s="29"/>
      <c r="CJ1272" s="29"/>
      <c r="CK1272" s="29"/>
      <c r="CL1272" s="29"/>
      <c r="CM1272" s="32"/>
      <c r="CN1272" s="30"/>
      <c r="CO1272" s="31"/>
      <c r="CP1272" s="29"/>
      <c r="CQ1272" s="29"/>
      <c r="CR1272" s="29"/>
      <c r="CS1272" s="29"/>
      <c r="CT1272" s="32"/>
      <c r="CU1272" s="30"/>
      <c r="CV1272" s="31"/>
      <c r="CW1272" s="29"/>
      <c r="CX1272" s="29"/>
      <c r="CY1272" s="29"/>
      <c r="CZ1272" s="29"/>
      <c r="DA1272" s="32"/>
      <c r="DB1272" s="30"/>
      <c r="DC1272" s="31"/>
      <c r="DD1272" s="29"/>
      <c r="DE1272" s="29"/>
      <c r="DF1272" s="29"/>
      <c r="DG1272" s="29"/>
      <c r="DH1272" s="32"/>
      <c r="DI1272" s="30"/>
      <c r="DJ1272" s="31"/>
      <c r="DK1272" s="29"/>
      <c r="DL1272" s="29"/>
      <c r="DM1272" s="29"/>
      <c r="DN1272" s="29"/>
      <c r="DO1272" s="32"/>
      <c r="DP1272" s="30"/>
      <c r="DQ1272" s="31"/>
      <c r="DR1272" s="29"/>
      <c r="DS1272" s="29"/>
      <c r="DT1272" s="29"/>
      <c r="DU1272" s="29"/>
      <c r="DV1272" s="32"/>
      <c r="DW1272" s="30"/>
      <c r="DX1272" s="31"/>
      <c r="DY1272" s="29"/>
      <c r="DZ1272" s="29"/>
      <c r="EA1272" s="29"/>
      <c r="EB1272" s="29"/>
      <c r="EC1272" s="32"/>
      <c r="ED1272" s="30"/>
      <c r="EE1272" s="31"/>
      <c r="EF1272" s="29"/>
      <c r="EG1272" s="29"/>
      <c r="EH1272" s="29"/>
      <c r="EI1272" s="29"/>
      <c r="EJ1272" s="32"/>
      <c r="EK1272" s="30"/>
      <c r="EL1272" s="31"/>
      <c r="EM1272" s="29"/>
      <c r="EN1272" s="29"/>
      <c r="EO1272" s="29"/>
      <c r="EP1272" s="29"/>
      <c r="EQ1272" s="32"/>
      <c r="ER1272" s="30"/>
      <c r="ES1272" s="31"/>
      <c r="ET1272" s="29"/>
      <c r="EU1272" s="29"/>
      <c r="EV1272" s="29"/>
      <c r="EW1272" s="29"/>
      <c r="EX1272" s="32"/>
      <c r="EY1272" s="30"/>
      <c r="EZ1272" s="31"/>
      <c r="FA1272" s="29"/>
      <c r="FB1272" s="29"/>
      <c r="FC1272" s="29"/>
      <c r="FD1272" s="29"/>
      <c r="FE1272" s="32"/>
      <c r="FF1272" s="30"/>
      <c r="FG1272" s="31"/>
      <c r="FH1272" s="29"/>
      <c r="FI1272" s="29"/>
      <c r="FJ1272" s="29"/>
      <c r="FK1272" s="29"/>
      <c r="FL1272" s="32"/>
      <c r="FM1272" s="30"/>
      <c r="FN1272" s="31"/>
      <c r="FO1272" s="29"/>
      <c r="FP1272" s="29"/>
      <c r="FQ1272" s="29"/>
      <c r="FR1272" s="29"/>
      <c r="FS1272" s="32"/>
      <c r="FT1272" s="30"/>
      <c r="FU1272" s="31"/>
      <c r="FV1272" s="29"/>
      <c r="FW1272" s="29"/>
      <c r="FX1272" s="29"/>
      <c r="FY1272" s="29"/>
      <c r="FZ1272" s="32"/>
      <c r="GA1272" s="30"/>
      <c r="GB1272" s="31"/>
      <c r="GC1272" s="29"/>
      <c r="GD1272" s="29"/>
      <c r="GE1272" s="29"/>
      <c r="GF1272" s="29"/>
      <c r="GG1272" s="32"/>
      <c r="GH1272" s="30"/>
      <c r="GI1272" s="31"/>
      <c r="GJ1272" s="29"/>
      <c r="GK1272" s="29"/>
      <c r="GL1272" s="29"/>
      <c r="GM1272" s="29"/>
      <c r="GN1272" s="32"/>
      <c r="GO1272" s="30"/>
      <c r="GP1272" s="31"/>
      <c r="GQ1272" s="29"/>
      <c r="GR1272" s="29"/>
      <c r="GS1272" s="29"/>
      <c r="GT1272" s="29"/>
      <c r="GU1272" s="32"/>
      <c r="GV1272" s="30"/>
      <c r="GW1272" s="31"/>
      <c r="GX1272" s="29"/>
      <c r="GY1272" s="29"/>
      <c r="GZ1272" s="29"/>
      <c r="HA1272" s="29"/>
      <c r="HB1272" s="32"/>
      <c r="HC1272" s="30"/>
      <c r="HD1272" s="31"/>
      <c r="HE1272" s="29"/>
      <c r="HF1272" s="29"/>
      <c r="HG1272" s="29"/>
      <c r="HH1272" s="29"/>
      <c r="HI1272" s="32"/>
      <c r="HJ1272" s="30"/>
      <c r="HK1272" s="31"/>
      <c r="HL1272" s="29"/>
      <c r="HM1272" s="29"/>
      <c r="HN1272" s="29"/>
      <c r="HO1272" s="29"/>
      <c r="HP1272" s="32"/>
      <c r="HQ1272" s="30"/>
      <c r="HR1272" s="31"/>
      <c r="HS1272" s="29"/>
      <c r="HT1272" s="29"/>
      <c r="HU1272" s="29"/>
      <c r="HV1272" s="29"/>
      <c r="HW1272" s="32"/>
      <c r="HX1272" s="30"/>
      <c r="HY1272" s="31"/>
      <c r="HZ1272" s="29"/>
      <c r="IA1272" s="29"/>
      <c r="IB1272" s="29"/>
      <c r="IC1272" s="29"/>
      <c r="ID1272" s="32"/>
      <c r="IE1272" s="30"/>
      <c r="IF1272" s="31"/>
      <c r="IG1272" s="29"/>
      <c r="IH1272" s="29"/>
      <c r="II1272" s="29"/>
      <c r="IJ1272" s="29"/>
      <c r="IK1272" s="32"/>
      <c r="IL1272" s="30"/>
      <c r="IM1272" s="31"/>
      <c r="IN1272" s="29"/>
      <c r="IO1272" s="29"/>
      <c r="IP1272" s="29"/>
      <c r="IQ1272" s="29"/>
      <c r="IR1272" s="32"/>
      <c r="IS1272" s="30"/>
      <c r="IT1272" s="31"/>
      <c r="IU1272" s="29"/>
      <c r="IV1272" s="29"/>
    </row>
    <row r="1273" spans="1:256" hidden="1" outlineLevel="2" x14ac:dyDescent="0.25">
      <c r="A1273" s="30">
        <v>864413</v>
      </c>
      <c r="B1273" s="31">
        <v>37061</v>
      </c>
      <c r="C1273" s="29" t="s">
        <v>1845</v>
      </c>
      <c r="D1273" s="29" t="s">
        <v>1717</v>
      </c>
      <c r="E1273" s="29"/>
      <c r="F1273" s="29" t="s">
        <v>1770</v>
      </c>
      <c r="G1273" s="32">
        <v>0</v>
      </c>
      <c r="H1273" s="30"/>
      <c r="I1273" s="31"/>
      <c r="J1273" s="29"/>
      <c r="K1273" s="29"/>
      <c r="L1273" s="29"/>
      <c r="M1273" s="29"/>
      <c r="N1273" s="32"/>
      <c r="O1273" s="30"/>
      <c r="P1273" s="31"/>
      <c r="Q1273" s="29"/>
      <c r="R1273" s="29"/>
      <c r="S1273" s="29"/>
      <c r="T1273" s="29"/>
      <c r="U1273" s="32"/>
      <c r="V1273" s="30"/>
      <c r="W1273" s="31"/>
      <c r="X1273" s="29"/>
      <c r="Y1273" s="29"/>
      <c r="Z1273" s="29"/>
      <c r="AA1273" s="29"/>
      <c r="AB1273" s="32"/>
      <c r="AC1273" s="30"/>
      <c r="AD1273" s="31"/>
      <c r="AE1273" s="29"/>
      <c r="AF1273" s="29"/>
      <c r="AG1273" s="29"/>
      <c r="AH1273" s="29"/>
      <c r="AI1273" s="32"/>
      <c r="AJ1273" s="30"/>
      <c r="AK1273" s="31"/>
      <c r="AL1273" s="29"/>
      <c r="AM1273" s="29"/>
      <c r="AN1273" s="29"/>
      <c r="AO1273" s="29"/>
      <c r="AP1273" s="32"/>
      <c r="AQ1273" s="30"/>
      <c r="AR1273" s="31"/>
      <c r="AS1273" s="29"/>
      <c r="AT1273" s="29"/>
      <c r="AU1273" s="29"/>
      <c r="AV1273" s="29"/>
      <c r="AW1273" s="32"/>
      <c r="AX1273" s="30"/>
      <c r="AY1273" s="31"/>
      <c r="AZ1273" s="29"/>
      <c r="BA1273" s="29"/>
      <c r="BB1273" s="29"/>
      <c r="BC1273" s="29"/>
      <c r="BD1273" s="32"/>
      <c r="BE1273" s="30"/>
      <c r="BF1273" s="31"/>
      <c r="BG1273" s="29"/>
      <c r="BH1273" s="29"/>
      <c r="BI1273" s="29"/>
      <c r="BJ1273" s="29"/>
      <c r="BK1273" s="32"/>
      <c r="BL1273" s="30"/>
      <c r="BM1273" s="31"/>
      <c r="BN1273" s="29"/>
      <c r="BO1273" s="29"/>
      <c r="BP1273" s="29"/>
      <c r="BQ1273" s="29"/>
      <c r="BR1273" s="32"/>
      <c r="BS1273" s="30"/>
      <c r="BT1273" s="31"/>
      <c r="BU1273" s="29"/>
      <c r="BV1273" s="29"/>
      <c r="BW1273" s="29"/>
      <c r="BX1273" s="29"/>
      <c r="BY1273" s="32"/>
      <c r="BZ1273" s="30"/>
      <c r="CA1273" s="31"/>
      <c r="CB1273" s="29"/>
      <c r="CC1273" s="29"/>
      <c r="CD1273" s="29"/>
      <c r="CE1273" s="29"/>
      <c r="CF1273" s="32"/>
      <c r="CG1273" s="30"/>
      <c r="CH1273" s="31"/>
      <c r="CI1273" s="29"/>
      <c r="CJ1273" s="29"/>
      <c r="CK1273" s="29"/>
      <c r="CL1273" s="29"/>
      <c r="CM1273" s="32"/>
      <c r="CN1273" s="30"/>
      <c r="CO1273" s="31"/>
      <c r="CP1273" s="29"/>
      <c r="CQ1273" s="29"/>
      <c r="CR1273" s="29"/>
      <c r="CS1273" s="29"/>
      <c r="CT1273" s="32"/>
      <c r="CU1273" s="30"/>
      <c r="CV1273" s="31"/>
      <c r="CW1273" s="29"/>
      <c r="CX1273" s="29"/>
      <c r="CY1273" s="29"/>
      <c r="CZ1273" s="29"/>
      <c r="DA1273" s="32"/>
      <c r="DB1273" s="30"/>
      <c r="DC1273" s="31"/>
      <c r="DD1273" s="29"/>
      <c r="DE1273" s="29"/>
      <c r="DF1273" s="29"/>
      <c r="DG1273" s="29"/>
      <c r="DH1273" s="32"/>
      <c r="DI1273" s="30"/>
      <c r="DJ1273" s="31"/>
      <c r="DK1273" s="29"/>
      <c r="DL1273" s="29"/>
      <c r="DM1273" s="29"/>
      <c r="DN1273" s="29"/>
      <c r="DO1273" s="32"/>
      <c r="DP1273" s="30"/>
      <c r="DQ1273" s="31"/>
      <c r="DR1273" s="29"/>
      <c r="DS1273" s="29"/>
      <c r="DT1273" s="29"/>
      <c r="DU1273" s="29"/>
      <c r="DV1273" s="32"/>
      <c r="DW1273" s="30"/>
      <c r="DX1273" s="31"/>
      <c r="DY1273" s="29"/>
      <c r="DZ1273" s="29"/>
      <c r="EA1273" s="29"/>
      <c r="EB1273" s="29"/>
      <c r="EC1273" s="32"/>
      <c r="ED1273" s="30"/>
      <c r="EE1273" s="31"/>
      <c r="EF1273" s="29"/>
      <c r="EG1273" s="29"/>
      <c r="EH1273" s="29"/>
      <c r="EI1273" s="29"/>
      <c r="EJ1273" s="32"/>
      <c r="EK1273" s="30"/>
      <c r="EL1273" s="31"/>
      <c r="EM1273" s="29"/>
      <c r="EN1273" s="29"/>
      <c r="EO1273" s="29"/>
      <c r="EP1273" s="29"/>
      <c r="EQ1273" s="32"/>
      <c r="ER1273" s="30"/>
      <c r="ES1273" s="31"/>
      <c r="ET1273" s="29"/>
      <c r="EU1273" s="29"/>
      <c r="EV1273" s="29"/>
      <c r="EW1273" s="29"/>
      <c r="EX1273" s="32"/>
      <c r="EY1273" s="30"/>
      <c r="EZ1273" s="31"/>
      <c r="FA1273" s="29"/>
      <c r="FB1273" s="29"/>
      <c r="FC1273" s="29"/>
      <c r="FD1273" s="29"/>
      <c r="FE1273" s="32"/>
      <c r="FF1273" s="30"/>
      <c r="FG1273" s="31"/>
      <c r="FH1273" s="29"/>
      <c r="FI1273" s="29"/>
      <c r="FJ1273" s="29"/>
      <c r="FK1273" s="29"/>
      <c r="FL1273" s="32"/>
      <c r="FM1273" s="30"/>
      <c r="FN1273" s="31"/>
      <c r="FO1273" s="29"/>
      <c r="FP1273" s="29"/>
      <c r="FQ1273" s="29"/>
      <c r="FR1273" s="29"/>
      <c r="FS1273" s="32"/>
      <c r="FT1273" s="30"/>
      <c r="FU1273" s="31"/>
      <c r="FV1273" s="29"/>
      <c r="FW1273" s="29"/>
      <c r="FX1273" s="29"/>
      <c r="FY1273" s="29"/>
      <c r="FZ1273" s="32"/>
      <c r="GA1273" s="30"/>
      <c r="GB1273" s="31"/>
      <c r="GC1273" s="29"/>
      <c r="GD1273" s="29"/>
      <c r="GE1273" s="29"/>
      <c r="GF1273" s="29"/>
      <c r="GG1273" s="32"/>
      <c r="GH1273" s="30"/>
      <c r="GI1273" s="31"/>
      <c r="GJ1273" s="29"/>
      <c r="GK1273" s="29"/>
      <c r="GL1273" s="29"/>
      <c r="GM1273" s="29"/>
      <c r="GN1273" s="32"/>
      <c r="GO1273" s="30"/>
      <c r="GP1273" s="31"/>
      <c r="GQ1273" s="29"/>
      <c r="GR1273" s="29"/>
      <c r="GS1273" s="29"/>
      <c r="GT1273" s="29"/>
      <c r="GU1273" s="32"/>
      <c r="GV1273" s="30"/>
      <c r="GW1273" s="31"/>
      <c r="GX1273" s="29"/>
      <c r="GY1273" s="29"/>
      <c r="GZ1273" s="29"/>
      <c r="HA1273" s="29"/>
      <c r="HB1273" s="32"/>
      <c r="HC1273" s="30"/>
      <c r="HD1273" s="31"/>
      <c r="HE1273" s="29"/>
      <c r="HF1273" s="29"/>
      <c r="HG1273" s="29"/>
      <c r="HH1273" s="29"/>
      <c r="HI1273" s="32"/>
      <c r="HJ1273" s="30"/>
      <c r="HK1273" s="31"/>
      <c r="HL1273" s="29"/>
      <c r="HM1273" s="29"/>
      <c r="HN1273" s="29"/>
      <c r="HO1273" s="29"/>
      <c r="HP1273" s="32"/>
      <c r="HQ1273" s="30"/>
      <c r="HR1273" s="31"/>
      <c r="HS1273" s="29"/>
      <c r="HT1273" s="29"/>
      <c r="HU1273" s="29"/>
      <c r="HV1273" s="29"/>
      <c r="HW1273" s="32"/>
      <c r="HX1273" s="30"/>
      <c r="HY1273" s="31"/>
      <c r="HZ1273" s="29"/>
      <c r="IA1273" s="29"/>
      <c r="IB1273" s="29"/>
      <c r="IC1273" s="29"/>
      <c r="ID1273" s="32"/>
      <c r="IE1273" s="30"/>
      <c r="IF1273" s="31"/>
      <c r="IG1273" s="29"/>
      <c r="IH1273" s="29"/>
      <c r="II1273" s="29"/>
      <c r="IJ1273" s="29"/>
      <c r="IK1273" s="32"/>
      <c r="IL1273" s="30"/>
      <c r="IM1273" s="31"/>
      <c r="IN1273" s="29"/>
      <c r="IO1273" s="29"/>
      <c r="IP1273" s="29"/>
      <c r="IQ1273" s="29"/>
      <c r="IR1273" s="32"/>
      <c r="IS1273" s="30"/>
      <c r="IT1273" s="31"/>
      <c r="IU1273" s="29"/>
      <c r="IV1273" s="29"/>
    </row>
    <row r="1274" spans="1:256" hidden="1" outlineLevel="2" x14ac:dyDescent="0.25">
      <c r="A1274" s="30">
        <v>839935</v>
      </c>
      <c r="B1274" s="31">
        <v>37061</v>
      </c>
      <c r="C1274" s="29" t="s">
        <v>1846</v>
      </c>
      <c r="D1274" s="29" t="s">
        <v>1717</v>
      </c>
      <c r="E1274" s="29"/>
      <c r="F1274" s="29" t="s">
        <v>1770</v>
      </c>
      <c r="G1274" s="32">
        <v>241.44</v>
      </c>
      <c r="H1274" s="30"/>
      <c r="I1274" s="31"/>
      <c r="J1274" s="29"/>
      <c r="K1274" s="29"/>
      <c r="L1274" s="29"/>
      <c r="M1274" s="29"/>
      <c r="N1274" s="32"/>
      <c r="O1274" s="30"/>
      <c r="P1274" s="31"/>
      <c r="Q1274" s="29"/>
      <c r="R1274" s="29"/>
      <c r="S1274" s="29"/>
      <c r="T1274" s="29"/>
      <c r="U1274" s="32"/>
      <c r="V1274" s="30"/>
      <c r="W1274" s="31"/>
      <c r="X1274" s="29"/>
      <c r="Y1274" s="29"/>
      <c r="Z1274" s="29"/>
      <c r="AA1274" s="29"/>
      <c r="AB1274" s="32"/>
      <c r="AC1274" s="30"/>
      <c r="AD1274" s="31"/>
      <c r="AE1274" s="29"/>
      <c r="AF1274" s="29"/>
      <c r="AG1274" s="29"/>
      <c r="AH1274" s="29"/>
      <c r="AI1274" s="32"/>
      <c r="AJ1274" s="30"/>
      <c r="AK1274" s="31"/>
      <c r="AL1274" s="29"/>
      <c r="AM1274" s="29"/>
      <c r="AN1274" s="29"/>
      <c r="AO1274" s="29"/>
      <c r="AP1274" s="32"/>
      <c r="AQ1274" s="30"/>
      <c r="AR1274" s="31"/>
      <c r="AS1274" s="29"/>
      <c r="AT1274" s="29"/>
      <c r="AU1274" s="29"/>
      <c r="AV1274" s="29"/>
      <c r="AW1274" s="32"/>
      <c r="AX1274" s="30"/>
      <c r="AY1274" s="31"/>
      <c r="AZ1274" s="29"/>
      <c r="BA1274" s="29"/>
      <c r="BB1274" s="29"/>
      <c r="BC1274" s="29"/>
      <c r="BD1274" s="32"/>
      <c r="BE1274" s="30"/>
      <c r="BF1274" s="31"/>
      <c r="BG1274" s="29"/>
      <c r="BH1274" s="29"/>
      <c r="BI1274" s="29"/>
      <c r="BJ1274" s="29"/>
      <c r="BK1274" s="32"/>
      <c r="BL1274" s="30"/>
      <c r="BM1274" s="31"/>
      <c r="BN1274" s="29"/>
      <c r="BO1274" s="29"/>
      <c r="BP1274" s="29"/>
      <c r="BQ1274" s="29"/>
      <c r="BR1274" s="32"/>
      <c r="BS1274" s="30"/>
      <c r="BT1274" s="31"/>
      <c r="BU1274" s="29"/>
      <c r="BV1274" s="29"/>
      <c r="BW1274" s="29"/>
      <c r="BX1274" s="29"/>
      <c r="BY1274" s="32"/>
      <c r="BZ1274" s="30"/>
      <c r="CA1274" s="31"/>
      <c r="CB1274" s="29"/>
      <c r="CC1274" s="29"/>
      <c r="CD1274" s="29"/>
      <c r="CE1274" s="29"/>
      <c r="CF1274" s="32"/>
      <c r="CG1274" s="30"/>
      <c r="CH1274" s="31"/>
      <c r="CI1274" s="29"/>
      <c r="CJ1274" s="29"/>
      <c r="CK1274" s="29"/>
      <c r="CL1274" s="29"/>
      <c r="CM1274" s="32"/>
      <c r="CN1274" s="30"/>
      <c r="CO1274" s="31"/>
      <c r="CP1274" s="29"/>
      <c r="CQ1274" s="29"/>
      <c r="CR1274" s="29"/>
      <c r="CS1274" s="29"/>
      <c r="CT1274" s="32"/>
      <c r="CU1274" s="30"/>
      <c r="CV1274" s="31"/>
      <c r="CW1274" s="29"/>
      <c r="CX1274" s="29"/>
      <c r="CY1274" s="29"/>
      <c r="CZ1274" s="29"/>
      <c r="DA1274" s="32"/>
      <c r="DB1274" s="30"/>
      <c r="DC1274" s="31"/>
      <c r="DD1274" s="29"/>
      <c r="DE1274" s="29"/>
      <c r="DF1274" s="29"/>
      <c r="DG1274" s="29"/>
      <c r="DH1274" s="32"/>
      <c r="DI1274" s="30"/>
      <c r="DJ1274" s="31"/>
      <c r="DK1274" s="29"/>
      <c r="DL1274" s="29"/>
      <c r="DM1274" s="29"/>
      <c r="DN1274" s="29"/>
      <c r="DO1274" s="32"/>
      <c r="DP1274" s="30"/>
      <c r="DQ1274" s="31"/>
      <c r="DR1274" s="29"/>
      <c r="DS1274" s="29"/>
      <c r="DT1274" s="29"/>
      <c r="DU1274" s="29"/>
      <c r="DV1274" s="32"/>
      <c r="DW1274" s="30"/>
      <c r="DX1274" s="31"/>
      <c r="DY1274" s="29"/>
      <c r="DZ1274" s="29"/>
      <c r="EA1274" s="29"/>
      <c r="EB1274" s="29"/>
      <c r="EC1274" s="32"/>
      <c r="ED1274" s="30"/>
      <c r="EE1274" s="31"/>
      <c r="EF1274" s="29"/>
      <c r="EG1274" s="29"/>
      <c r="EH1274" s="29"/>
      <c r="EI1274" s="29"/>
      <c r="EJ1274" s="32"/>
      <c r="EK1274" s="30"/>
      <c r="EL1274" s="31"/>
      <c r="EM1274" s="29"/>
      <c r="EN1274" s="29"/>
      <c r="EO1274" s="29"/>
      <c r="EP1274" s="29"/>
      <c r="EQ1274" s="32"/>
      <c r="ER1274" s="30"/>
      <c r="ES1274" s="31"/>
      <c r="ET1274" s="29"/>
      <c r="EU1274" s="29"/>
      <c r="EV1274" s="29"/>
      <c r="EW1274" s="29"/>
      <c r="EX1274" s="32"/>
      <c r="EY1274" s="30"/>
      <c r="EZ1274" s="31"/>
      <c r="FA1274" s="29"/>
      <c r="FB1274" s="29"/>
      <c r="FC1274" s="29"/>
      <c r="FD1274" s="29"/>
      <c r="FE1274" s="32"/>
      <c r="FF1274" s="30"/>
      <c r="FG1274" s="31"/>
      <c r="FH1274" s="29"/>
      <c r="FI1274" s="29"/>
      <c r="FJ1274" s="29"/>
      <c r="FK1274" s="29"/>
      <c r="FL1274" s="32"/>
      <c r="FM1274" s="30"/>
      <c r="FN1274" s="31"/>
      <c r="FO1274" s="29"/>
      <c r="FP1274" s="29"/>
      <c r="FQ1274" s="29"/>
      <c r="FR1274" s="29"/>
      <c r="FS1274" s="32"/>
      <c r="FT1274" s="30"/>
      <c r="FU1274" s="31"/>
      <c r="FV1274" s="29"/>
      <c r="FW1274" s="29"/>
      <c r="FX1274" s="29"/>
      <c r="FY1274" s="29"/>
      <c r="FZ1274" s="32"/>
      <c r="GA1274" s="30"/>
      <c r="GB1274" s="31"/>
      <c r="GC1274" s="29"/>
      <c r="GD1274" s="29"/>
      <c r="GE1274" s="29"/>
      <c r="GF1274" s="29"/>
      <c r="GG1274" s="32"/>
      <c r="GH1274" s="30"/>
      <c r="GI1274" s="31"/>
      <c r="GJ1274" s="29"/>
      <c r="GK1274" s="29"/>
      <c r="GL1274" s="29"/>
      <c r="GM1274" s="29"/>
      <c r="GN1274" s="32"/>
      <c r="GO1274" s="30"/>
      <c r="GP1274" s="31"/>
      <c r="GQ1274" s="29"/>
      <c r="GR1274" s="29"/>
      <c r="GS1274" s="29"/>
      <c r="GT1274" s="29"/>
      <c r="GU1274" s="32"/>
      <c r="GV1274" s="30"/>
      <c r="GW1274" s="31"/>
      <c r="GX1274" s="29"/>
      <c r="GY1274" s="29"/>
      <c r="GZ1274" s="29"/>
      <c r="HA1274" s="29"/>
      <c r="HB1274" s="32"/>
      <c r="HC1274" s="30"/>
      <c r="HD1274" s="31"/>
      <c r="HE1274" s="29"/>
      <c r="HF1274" s="29"/>
      <c r="HG1274" s="29"/>
      <c r="HH1274" s="29"/>
      <c r="HI1274" s="32"/>
      <c r="HJ1274" s="30"/>
      <c r="HK1274" s="31"/>
      <c r="HL1274" s="29"/>
      <c r="HM1274" s="29"/>
      <c r="HN1274" s="29"/>
      <c r="HO1274" s="29"/>
      <c r="HP1274" s="32"/>
      <c r="HQ1274" s="30"/>
      <c r="HR1274" s="31"/>
      <c r="HS1274" s="29"/>
      <c r="HT1274" s="29"/>
      <c r="HU1274" s="29"/>
      <c r="HV1274" s="29"/>
      <c r="HW1274" s="32"/>
      <c r="HX1274" s="30"/>
      <c r="HY1274" s="31"/>
      <c r="HZ1274" s="29"/>
      <c r="IA1274" s="29"/>
      <c r="IB1274" s="29"/>
      <c r="IC1274" s="29"/>
      <c r="ID1274" s="32"/>
      <c r="IE1274" s="30"/>
      <c r="IF1274" s="31"/>
      <c r="IG1274" s="29"/>
      <c r="IH1274" s="29"/>
      <c r="II1274" s="29"/>
      <c r="IJ1274" s="29"/>
      <c r="IK1274" s="32"/>
      <c r="IL1274" s="30"/>
      <c r="IM1274" s="31"/>
      <c r="IN1274" s="29"/>
      <c r="IO1274" s="29"/>
      <c r="IP1274" s="29"/>
      <c r="IQ1274" s="29"/>
      <c r="IR1274" s="32"/>
      <c r="IS1274" s="30"/>
      <c r="IT1274" s="31"/>
      <c r="IU1274" s="29"/>
      <c r="IV1274" s="29"/>
    </row>
    <row r="1275" spans="1:256" hidden="1" outlineLevel="2" x14ac:dyDescent="0.25">
      <c r="A1275" s="30">
        <v>864466</v>
      </c>
      <c r="B1275" s="31">
        <v>37061</v>
      </c>
      <c r="C1275" s="29" t="s">
        <v>1779</v>
      </c>
      <c r="D1275" s="29" t="s">
        <v>1717</v>
      </c>
      <c r="E1275" s="29"/>
      <c r="F1275" s="29" t="s">
        <v>1770</v>
      </c>
      <c r="G1275" s="32">
        <v>523.95000000000005</v>
      </c>
      <c r="H1275" s="30"/>
      <c r="I1275" s="31"/>
      <c r="J1275" s="29"/>
      <c r="K1275" s="29"/>
      <c r="L1275" s="29"/>
      <c r="M1275" s="29"/>
      <c r="N1275" s="32"/>
      <c r="O1275" s="30"/>
      <c r="P1275" s="31"/>
      <c r="Q1275" s="29"/>
      <c r="R1275" s="29"/>
      <c r="S1275" s="29"/>
      <c r="T1275" s="29"/>
      <c r="U1275" s="32"/>
      <c r="V1275" s="30"/>
      <c r="W1275" s="31"/>
      <c r="X1275" s="29"/>
      <c r="Y1275" s="29"/>
      <c r="Z1275" s="29"/>
      <c r="AA1275" s="29"/>
      <c r="AB1275" s="32"/>
      <c r="AC1275" s="30"/>
      <c r="AD1275" s="31"/>
      <c r="AE1275" s="29"/>
      <c r="AF1275" s="29"/>
      <c r="AG1275" s="29"/>
      <c r="AH1275" s="29"/>
      <c r="AI1275" s="32"/>
      <c r="AJ1275" s="30"/>
      <c r="AK1275" s="31"/>
      <c r="AL1275" s="29"/>
      <c r="AM1275" s="29"/>
      <c r="AN1275" s="29"/>
      <c r="AO1275" s="29"/>
      <c r="AP1275" s="32"/>
      <c r="AQ1275" s="30"/>
      <c r="AR1275" s="31"/>
      <c r="AS1275" s="29"/>
      <c r="AT1275" s="29"/>
      <c r="AU1275" s="29"/>
      <c r="AV1275" s="29"/>
      <c r="AW1275" s="32"/>
      <c r="AX1275" s="30"/>
      <c r="AY1275" s="31"/>
      <c r="AZ1275" s="29"/>
      <c r="BA1275" s="29"/>
      <c r="BB1275" s="29"/>
      <c r="BC1275" s="29"/>
      <c r="BD1275" s="32"/>
      <c r="BE1275" s="30"/>
      <c r="BF1275" s="31"/>
      <c r="BG1275" s="29"/>
      <c r="BH1275" s="29"/>
      <c r="BI1275" s="29"/>
      <c r="BJ1275" s="29"/>
      <c r="BK1275" s="32"/>
      <c r="BL1275" s="30"/>
      <c r="BM1275" s="31"/>
      <c r="BN1275" s="29"/>
      <c r="BO1275" s="29"/>
      <c r="BP1275" s="29"/>
      <c r="BQ1275" s="29"/>
      <c r="BR1275" s="32"/>
      <c r="BS1275" s="30"/>
      <c r="BT1275" s="31"/>
      <c r="BU1275" s="29"/>
      <c r="BV1275" s="29"/>
      <c r="BW1275" s="29"/>
      <c r="BX1275" s="29"/>
      <c r="BY1275" s="32"/>
      <c r="BZ1275" s="30"/>
      <c r="CA1275" s="31"/>
      <c r="CB1275" s="29"/>
      <c r="CC1275" s="29"/>
      <c r="CD1275" s="29"/>
      <c r="CE1275" s="29"/>
      <c r="CF1275" s="32"/>
      <c r="CG1275" s="30"/>
      <c r="CH1275" s="31"/>
      <c r="CI1275" s="29"/>
      <c r="CJ1275" s="29"/>
      <c r="CK1275" s="29"/>
      <c r="CL1275" s="29"/>
      <c r="CM1275" s="32"/>
      <c r="CN1275" s="30"/>
      <c r="CO1275" s="31"/>
      <c r="CP1275" s="29"/>
      <c r="CQ1275" s="29"/>
      <c r="CR1275" s="29"/>
      <c r="CS1275" s="29"/>
      <c r="CT1275" s="32"/>
      <c r="CU1275" s="30"/>
      <c r="CV1275" s="31"/>
      <c r="CW1275" s="29"/>
      <c r="CX1275" s="29"/>
      <c r="CY1275" s="29"/>
      <c r="CZ1275" s="29"/>
      <c r="DA1275" s="32"/>
      <c r="DB1275" s="30"/>
      <c r="DC1275" s="31"/>
      <c r="DD1275" s="29"/>
      <c r="DE1275" s="29"/>
      <c r="DF1275" s="29"/>
      <c r="DG1275" s="29"/>
      <c r="DH1275" s="32"/>
      <c r="DI1275" s="30"/>
      <c r="DJ1275" s="31"/>
      <c r="DK1275" s="29"/>
      <c r="DL1275" s="29"/>
      <c r="DM1275" s="29"/>
      <c r="DN1275" s="29"/>
      <c r="DO1275" s="32"/>
      <c r="DP1275" s="30"/>
      <c r="DQ1275" s="31"/>
      <c r="DR1275" s="29"/>
      <c r="DS1275" s="29"/>
      <c r="DT1275" s="29"/>
      <c r="DU1275" s="29"/>
      <c r="DV1275" s="32"/>
      <c r="DW1275" s="30"/>
      <c r="DX1275" s="31"/>
      <c r="DY1275" s="29"/>
      <c r="DZ1275" s="29"/>
      <c r="EA1275" s="29"/>
      <c r="EB1275" s="29"/>
      <c r="EC1275" s="32"/>
      <c r="ED1275" s="30"/>
      <c r="EE1275" s="31"/>
      <c r="EF1275" s="29"/>
      <c r="EG1275" s="29"/>
      <c r="EH1275" s="29"/>
      <c r="EI1275" s="29"/>
      <c r="EJ1275" s="32"/>
      <c r="EK1275" s="30"/>
      <c r="EL1275" s="31"/>
      <c r="EM1275" s="29"/>
      <c r="EN1275" s="29"/>
      <c r="EO1275" s="29"/>
      <c r="EP1275" s="29"/>
      <c r="EQ1275" s="32"/>
      <c r="ER1275" s="30"/>
      <c r="ES1275" s="31"/>
      <c r="ET1275" s="29"/>
      <c r="EU1275" s="29"/>
      <c r="EV1275" s="29"/>
      <c r="EW1275" s="29"/>
      <c r="EX1275" s="32"/>
      <c r="EY1275" s="30"/>
      <c r="EZ1275" s="31"/>
      <c r="FA1275" s="29"/>
      <c r="FB1275" s="29"/>
      <c r="FC1275" s="29"/>
      <c r="FD1275" s="29"/>
      <c r="FE1275" s="32"/>
      <c r="FF1275" s="30"/>
      <c r="FG1275" s="31"/>
      <c r="FH1275" s="29"/>
      <c r="FI1275" s="29"/>
      <c r="FJ1275" s="29"/>
      <c r="FK1275" s="29"/>
      <c r="FL1275" s="32"/>
      <c r="FM1275" s="30"/>
      <c r="FN1275" s="31"/>
      <c r="FO1275" s="29"/>
      <c r="FP1275" s="29"/>
      <c r="FQ1275" s="29"/>
      <c r="FR1275" s="29"/>
      <c r="FS1275" s="32"/>
      <c r="FT1275" s="30"/>
      <c r="FU1275" s="31"/>
      <c r="FV1275" s="29"/>
      <c r="FW1275" s="29"/>
      <c r="FX1275" s="29"/>
      <c r="FY1275" s="29"/>
      <c r="FZ1275" s="32"/>
      <c r="GA1275" s="30"/>
      <c r="GB1275" s="31"/>
      <c r="GC1275" s="29"/>
      <c r="GD1275" s="29"/>
      <c r="GE1275" s="29"/>
      <c r="GF1275" s="29"/>
      <c r="GG1275" s="32"/>
      <c r="GH1275" s="30"/>
      <c r="GI1275" s="31"/>
      <c r="GJ1275" s="29"/>
      <c r="GK1275" s="29"/>
      <c r="GL1275" s="29"/>
      <c r="GM1275" s="29"/>
      <c r="GN1275" s="32"/>
      <c r="GO1275" s="30"/>
      <c r="GP1275" s="31"/>
      <c r="GQ1275" s="29"/>
      <c r="GR1275" s="29"/>
      <c r="GS1275" s="29"/>
      <c r="GT1275" s="29"/>
      <c r="GU1275" s="32"/>
      <c r="GV1275" s="30"/>
      <c r="GW1275" s="31"/>
      <c r="GX1275" s="29"/>
      <c r="GY1275" s="29"/>
      <c r="GZ1275" s="29"/>
      <c r="HA1275" s="29"/>
      <c r="HB1275" s="32"/>
      <c r="HC1275" s="30"/>
      <c r="HD1275" s="31"/>
      <c r="HE1275" s="29"/>
      <c r="HF1275" s="29"/>
      <c r="HG1275" s="29"/>
      <c r="HH1275" s="29"/>
      <c r="HI1275" s="32"/>
      <c r="HJ1275" s="30"/>
      <c r="HK1275" s="31"/>
      <c r="HL1275" s="29"/>
      <c r="HM1275" s="29"/>
      <c r="HN1275" s="29"/>
      <c r="HO1275" s="29"/>
      <c r="HP1275" s="32"/>
      <c r="HQ1275" s="30"/>
      <c r="HR1275" s="31"/>
      <c r="HS1275" s="29"/>
      <c r="HT1275" s="29"/>
      <c r="HU1275" s="29"/>
      <c r="HV1275" s="29"/>
      <c r="HW1275" s="32"/>
      <c r="HX1275" s="30"/>
      <c r="HY1275" s="31"/>
      <c r="HZ1275" s="29"/>
      <c r="IA1275" s="29"/>
      <c r="IB1275" s="29"/>
      <c r="IC1275" s="29"/>
      <c r="ID1275" s="32"/>
      <c r="IE1275" s="30"/>
      <c r="IF1275" s="31"/>
      <c r="IG1275" s="29"/>
      <c r="IH1275" s="29"/>
      <c r="II1275" s="29"/>
      <c r="IJ1275" s="29"/>
      <c r="IK1275" s="32"/>
      <c r="IL1275" s="30"/>
      <c r="IM1275" s="31"/>
      <c r="IN1275" s="29"/>
      <c r="IO1275" s="29"/>
      <c r="IP1275" s="29"/>
      <c r="IQ1275" s="29"/>
      <c r="IR1275" s="32"/>
      <c r="IS1275" s="30"/>
      <c r="IT1275" s="31"/>
      <c r="IU1275" s="29"/>
      <c r="IV1275" s="29"/>
    </row>
    <row r="1276" spans="1:256" hidden="1" outlineLevel="2" x14ac:dyDescent="0.25">
      <c r="A1276" s="30" t="s">
        <v>1847</v>
      </c>
      <c r="B1276" s="31">
        <v>37061</v>
      </c>
      <c r="C1276" s="29" t="s">
        <v>1848</v>
      </c>
      <c r="D1276" s="29" t="s">
        <v>1717</v>
      </c>
      <c r="E1276" s="29"/>
      <c r="F1276" s="29" t="s">
        <v>1718</v>
      </c>
      <c r="G1276" s="32">
        <v>2358</v>
      </c>
      <c r="H1276" s="30"/>
      <c r="I1276" s="31"/>
      <c r="J1276" s="29"/>
      <c r="K1276" s="29"/>
      <c r="L1276" s="29"/>
      <c r="M1276" s="29"/>
      <c r="N1276" s="32"/>
      <c r="O1276" s="30"/>
      <c r="P1276" s="31"/>
      <c r="Q1276" s="29"/>
      <c r="R1276" s="29"/>
      <c r="S1276" s="29"/>
      <c r="T1276" s="29"/>
      <c r="U1276" s="32"/>
      <c r="V1276" s="30"/>
      <c r="W1276" s="31"/>
      <c r="X1276" s="29"/>
      <c r="Y1276" s="29"/>
      <c r="Z1276" s="29"/>
      <c r="AA1276" s="29"/>
      <c r="AB1276" s="32"/>
      <c r="AC1276" s="30"/>
      <c r="AD1276" s="31"/>
      <c r="AE1276" s="29"/>
      <c r="AF1276" s="29"/>
      <c r="AG1276" s="29"/>
      <c r="AH1276" s="29"/>
      <c r="AI1276" s="32"/>
      <c r="AJ1276" s="30"/>
      <c r="AK1276" s="31"/>
      <c r="AL1276" s="29"/>
      <c r="AM1276" s="29"/>
      <c r="AN1276" s="29"/>
      <c r="AO1276" s="29"/>
      <c r="AP1276" s="32"/>
      <c r="AQ1276" s="30"/>
      <c r="AR1276" s="31"/>
      <c r="AS1276" s="29"/>
      <c r="AT1276" s="29"/>
      <c r="AU1276" s="29"/>
      <c r="AV1276" s="29"/>
      <c r="AW1276" s="32"/>
      <c r="AX1276" s="30"/>
      <c r="AY1276" s="31"/>
      <c r="AZ1276" s="29"/>
      <c r="BA1276" s="29"/>
      <c r="BB1276" s="29"/>
      <c r="BC1276" s="29"/>
      <c r="BD1276" s="32"/>
      <c r="BE1276" s="30"/>
      <c r="BF1276" s="31"/>
      <c r="BG1276" s="29"/>
      <c r="BH1276" s="29"/>
      <c r="BI1276" s="29"/>
      <c r="BJ1276" s="29"/>
      <c r="BK1276" s="32"/>
      <c r="BL1276" s="30"/>
      <c r="BM1276" s="31"/>
      <c r="BN1276" s="29"/>
      <c r="BO1276" s="29"/>
      <c r="BP1276" s="29"/>
      <c r="BQ1276" s="29"/>
      <c r="BR1276" s="32"/>
      <c r="BS1276" s="30"/>
      <c r="BT1276" s="31"/>
      <c r="BU1276" s="29"/>
      <c r="BV1276" s="29"/>
      <c r="BW1276" s="29"/>
      <c r="BX1276" s="29"/>
      <c r="BY1276" s="32"/>
      <c r="BZ1276" s="30"/>
      <c r="CA1276" s="31"/>
      <c r="CB1276" s="29"/>
      <c r="CC1276" s="29"/>
      <c r="CD1276" s="29"/>
      <c r="CE1276" s="29"/>
      <c r="CF1276" s="32"/>
      <c r="CG1276" s="30"/>
      <c r="CH1276" s="31"/>
      <c r="CI1276" s="29"/>
      <c r="CJ1276" s="29"/>
      <c r="CK1276" s="29"/>
      <c r="CL1276" s="29"/>
      <c r="CM1276" s="32"/>
      <c r="CN1276" s="30"/>
      <c r="CO1276" s="31"/>
      <c r="CP1276" s="29"/>
      <c r="CQ1276" s="29"/>
      <c r="CR1276" s="29"/>
      <c r="CS1276" s="29"/>
      <c r="CT1276" s="32"/>
      <c r="CU1276" s="30"/>
      <c r="CV1276" s="31"/>
      <c r="CW1276" s="29"/>
      <c r="CX1276" s="29"/>
      <c r="CY1276" s="29"/>
      <c r="CZ1276" s="29"/>
      <c r="DA1276" s="32"/>
      <c r="DB1276" s="30"/>
      <c r="DC1276" s="31"/>
      <c r="DD1276" s="29"/>
      <c r="DE1276" s="29"/>
      <c r="DF1276" s="29"/>
      <c r="DG1276" s="29"/>
      <c r="DH1276" s="32"/>
      <c r="DI1276" s="30"/>
      <c r="DJ1276" s="31"/>
      <c r="DK1276" s="29"/>
      <c r="DL1276" s="29"/>
      <c r="DM1276" s="29"/>
      <c r="DN1276" s="29"/>
      <c r="DO1276" s="32"/>
      <c r="DP1276" s="30"/>
      <c r="DQ1276" s="31"/>
      <c r="DR1276" s="29"/>
      <c r="DS1276" s="29"/>
      <c r="DT1276" s="29"/>
      <c r="DU1276" s="29"/>
      <c r="DV1276" s="32"/>
      <c r="DW1276" s="30"/>
      <c r="DX1276" s="31"/>
      <c r="DY1276" s="29"/>
      <c r="DZ1276" s="29"/>
      <c r="EA1276" s="29"/>
      <c r="EB1276" s="29"/>
      <c r="EC1276" s="32"/>
      <c r="ED1276" s="30"/>
      <c r="EE1276" s="31"/>
      <c r="EF1276" s="29"/>
      <c r="EG1276" s="29"/>
      <c r="EH1276" s="29"/>
      <c r="EI1276" s="29"/>
      <c r="EJ1276" s="32"/>
      <c r="EK1276" s="30"/>
      <c r="EL1276" s="31"/>
      <c r="EM1276" s="29"/>
      <c r="EN1276" s="29"/>
      <c r="EO1276" s="29"/>
      <c r="EP1276" s="29"/>
      <c r="EQ1276" s="32"/>
      <c r="ER1276" s="30"/>
      <c r="ES1276" s="31"/>
      <c r="ET1276" s="29"/>
      <c r="EU1276" s="29"/>
      <c r="EV1276" s="29"/>
      <c r="EW1276" s="29"/>
      <c r="EX1276" s="32"/>
      <c r="EY1276" s="30"/>
      <c r="EZ1276" s="31"/>
      <c r="FA1276" s="29"/>
      <c r="FB1276" s="29"/>
      <c r="FC1276" s="29"/>
      <c r="FD1276" s="29"/>
      <c r="FE1276" s="32"/>
      <c r="FF1276" s="30"/>
      <c r="FG1276" s="31"/>
      <c r="FH1276" s="29"/>
      <c r="FI1276" s="29"/>
      <c r="FJ1276" s="29"/>
      <c r="FK1276" s="29"/>
      <c r="FL1276" s="32"/>
      <c r="FM1276" s="30"/>
      <c r="FN1276" s="31"/>
      <c r="FO1276" s="29"/>
      <c r="FP1276" s="29"/>
      <c r="FQ1276" s="29"/>
      <c r="FR1276" s="29"/>
      <c r="FS1276" s="32"/>
      <c r="FT1276" s="30"/>
      <c r="FU1276" s="31"/>
      <c r="FV1276" s="29"/>
      <c r="FW1276" s="29"/>
      <c r="FX1276" s="29"/>
      <c r="FY1276" s="29"/>
      <c r="FZ1276" s="32"/>
      <c r="GA1276" s="30"/>
      <c r="GB1276" s="31"/>
      <c r="GC1276" s="29"/>
      <c r="GD1276" s="29"/>
      <c r="GE1276" s="29"/>
      <c r="GF1276" s="29"/>
      <c r="GG1276" s="32"/>
      <c r="GH1276" s="30"/>
      <c r="GI1276" s="31"/>
      <c r="GJ1276" s="29"/>
      <c r="GK1276" s="29"/>
      <c r="GL1276" s="29"/>
      <c r="GM1276" s="29"/>
      <c r="GN1276" s="32"/>
      <c r="GO1276" s="30"/>
      <c r="GP1276" s="31"/>
      <c r="GQ1276" s="29"/>
      <c r="GR1276" s="29"/>
      <c r="GS1276" s="29"/>
      <c r="GT1276" s="29"/>
      <c r="GU1276" s="32"/>
      <c r="GV1276" s="30"/>
      <c r="GW1276" s="31"/>
      <c r="GX1276" s="29"/>
      <c r="GY1276" s="29"/>
      <c r="GZ1276" s="29"/>
      <c r="HA1276" s="29"/>
      <c r="HB1276" s="32"/>
      <c r="HC1276" s="30"/>
      <c r="HD1276" s="31"/>
      <c r="HE1276" s="29"/>
      <c r="HF1276" s="29"/>
      <c r="HG1276" s="29"/>
      <c r="HH1276" s="29"/>
      <c r="HI1276" s="32"/>
      <c r="HJ1276" s="30"/>
      <c r="HK1276" s="31"/>
      <c r="HL1276" s="29"/>
      <c r="HM1276" s="29"/>
      <c r="HN1276" s="29"/>
      <c r="HO1276" s="29"/>
      <c r="HP1276" s="32"/>
      <c r="HQ1276" s="30"/>
      <c r="HR1276" s="31"/>
      <c r="HS1276" s="29"/>
      <c r="HT1276" s="29"/>
      <c r="HU1276" s="29"/>
      <c r="HV1276" s="29"/>
      <c r="HW1276" s="32"/>
      <c r="HX1276" s="30"/>
      <c r="HY1276" s="31"/>
      <c r="HZ1276" s="29"/>
      <c r="IA1276" s="29"/>
      <c r="IB1276" s="29"/>
      <c r="IC1276" s="29"/>
      <c r="ID1276" s="32"/>
      <c r="IE1276" s="30"/>
      <c r="IF1276" s="31"/>
      <c r="IG1276" s="29"/>
      <c r="IH1276" s="29"/>
      <c r="II1276" s="29"/>
      <c r="IJ1276" s="29"/>
      <c r="IK1276" s="32"/>
      <c r="IL1276" s="30"/>
      <c r="IM1276" s="31"/>
      <c r="IN1276" s="29"/>
      <c r="IO1276" s="29"/>
      <c r="IP1276" s="29"/>
      <c r="IQ1276" s="29"/>
      <c r="IR1276" s="32"/>
      <c r="IS1276" s="30"/>
      <c r="IT1276" s="31"/>
      <c r="IU1276" s="29"/>
      <c r="IV1276" s="29"/>
    </row>
    <row r="1277" spans="1:256" hidden="1" outlineLevel="2" x14ac:dyDescent="0.25">
      <c r="A1277" s="30" t="s">
        <v>1849</v>
      </c>
      <c r="B1277" s="31">
        <v>37061</v>
      </c>
      <c r="C1277" s="29" t="s">
        <v>1848</v>
      </c>
      <c r="D1277" s="29" t="s">
        <v>1717</v>
      </c>
      <c r="E1277" s="29"/>
      <c r="F1277" s="29" t="s">
        <v>1718</v>
      </c>
      <c r="G1277" s="32">
        <v>254</v>
      </c>
      <c r="H1277" s="30"/>
      <c r="I1277" s="31"/>
      <c r="J1277" s="29"/>
      <c r="K1277" s="29"/>
      <c r="L1277" s="29"/>
      <c r="M1277" s="29"/>
      <c r="N1277" s="32"/>
      <c r="O1277" s="30"/>
      <c r="P1277" s="31"/>
      <c r="Q1277" s="29"/>
      <c r="R1277" s="29"/>
      <c r="S1277" s="29"/>
      <c r="T1277" s="29"/>
      <c r="U1277" s="32"/>
      <c r="V1277" s="30"/>
      <c r="W1277" s="31"/>
      <c r="X1277" s="29"/>
      <c r="Y1277" s="29"/>
      <c r="Z1277" s="29"/>
      <c r="AA1277" s="29"/>
      <c r="AB1277" s="32"/>
      <c r="AC1277" s="30"/>
      <c r="AD1277" s="31"/>
      <c r="AE1277" s="29"/>
      <c r="AF1277" s="29"/>
      <c r="AG1277" s="29"/>
      <c r="AH1277" s="29"/>
      <c r="AI1277" s="32"/>
      <c r="AJ1277" s="30"/>
      <c r="AK1277" s="31"/>
      <c r="AL1277" s="29"/>
      <c r="AM1277" s="29"/>
      <c r="AN1277" s="29"/>
      <c r="AO1277" s="29"/>
      <c r="AP1277" s="32"/>
      <c r="AQ1277" s="30"/>
      <c r="AR1277" s="31"/>
      <c r="AS1277" s="29"/>
      <c r="AT1277" s="29"/>
      <c r="AU1277" s="29"/>
      <c r="AV1277" s="29"/>
      <c r="AW1277" s="32"/>
      <c r="AX1277" s="30"/>
      <c r="AY1277" s="31"/>
      <c r="AZ1277" s="29"/>
      <c r="BA1277" s="29"/>
      <c r="BB1277" s="29"/>
      <c r="BC1277" s="29"/>
      <c r="BD1277" s="32"/>
      <c r="BE1277" s="30"/>
      <c r="BF1277" s="31"/>
      <c r="BG1277" s="29"/>
      <c r="BH1277" s="29"/>
      <c r="BI1277" s="29"/>
      <c r="BJ1277" s="29"/>
      <c r="BK1277" s="32"/>
      <c r="BL1277" s="30"/>
      <c r="BM1277" s="31"/>
      <c r="BN1277" s="29"/>
      <c r="BO1277" s="29"/>
      <c r="BP1277" s="29"/>
      <c r="BQ1277" s="29"/>
      <c r="BR1277" s="32"/>
      <c r="BS1277" s="30"/>
      <c r="BT1277" s="31"/>
      <c r="BU1277" s="29"/>
      <c r="BV1277" s="29"/>
      <c r="BW1277" s="29"/>
      <c r="BX1277" s="29"/>
      <c r="BY1277" s="32"/>
      <c r="BZ1277" s="30"/>
      <c r="CA1277" s="31"/>
      <c r="CB1277" s="29"/>
      <c r="CC1277" s="29"/>
      <c r="CD1277" s="29"/>
      <c r="CE1277" s="29"/>
      <c r="CF1277" s="32"/>
      <c r="CG1277" s="30"/>
      <c r="CH1277" s="31"/>
      <c r="CI1277" s="29"/>
      <c r="CJ1277" s="29"/>
      <c r="CK1277" s="29"/>
      <c r="CL1277" s="29"/>
      <c r="CM1277" s="32"/>
      <c r="CN1277" s="30"/>
      <c r="CO1277" s="31"/>
      <c r="CP1277" s="29"/>
      <c r="CQ1277" s="29"/>
      <c r="CR1277" s="29"/>
      <c r="CS1277" s="29"/>
      <c r="CT1277" s="32"/>
      <c r="CU1277" s="30"/>
      <c r="CV1277" s="31"/>
      <c r="CW1277" s="29"/>
      <c r="CX1277" s="29"/>
      <c r="CY1277" s="29"/>
      <c r="CZ1277" s="29"/>
      <c r="DA1277" s="32"/>
      <c r="DB1277" s="30"/>
      <c r="DC1277" s="31"/>
      <c r="DD1277" s="29"/>
      <c r="DE1277" s="29"/>
      <c r="DF1277" s="29"/>
      <c r="DG1277" s="29"/>
      <c r="DH1277" s="32"/>
      <c r="DI1277" s="30"/>
      <c r="DJ1277" s="31"/>
      <c r="DK1277" s="29"/>
      <c r="DL1277" s="29"/>
      <c r="DM1277" s="29"/>
      <c r="DN1277" s="29"/>
      <c r="DO1277" s="32"/>
      <c r="DP1277" s="30"/>
      <c r="DQ1277" s="31"/>
      <c r="DR1277" s="29"/>
      <c r="DS1277" s="29"/>
      <c r="DT1277" s="29"/>
      <c r="DU1277" s="29"/>
      <c r="DV1277" s="32"/>
      <c r="DW1277" s="30"/>
      <c r="DX1277" s="31"/>
      <c r="DY1277" s="29"/>
      <c r="DZ1277" s="29"/>
      <c r="EA1277" s="29"/>
      <c r="EB1277" s="29"/>
      <c r="EC1277" s="32"/>
      <c r="ED1277" s="30"/>
      <c r="EE1277" s="31"/>
      <c r="EF1277" s="29"/>
      <c r="EG1277" s="29"/>
      <c r="EH1277" s="29"/>
      <c r="EI1277" s="29"/>
      <c r="EJ1277" s="32"/>
      <c r="EK1277" s="30"/>
      <c r="EL1277" s="31"/>
      <c r="EM1277" s="29"/>
      <c r="EN1277" s="29"/>
      <c r="EO1277" s="29"/>
      <c r="EP1277" s="29"/>
      <c r="EQ1277" s="32"/>
      <c r="ER1277" s="30"/>
      <c r="ES1277" s="31"/>
      <c r="ET1277" s="29"/>
      <c r="EU1277" s="29"/>
      <c r="EV1277" s="29"/>
      <c r="EW1277" s="29"/>
      <c r="EX1277" s="32"/>
      <c r="EY1277" s="30"/>
      <c r="EZ1277" s="31"/>
      <c r="FA1277" s="29"/>
      <c r="FB1277" s="29"/>
      <c r="FC1277" s="29"/>
      <c r="FD1277" s="29"/>
      <c r="FE1277" s="32"/>
      <c r="FF1277" s="30"/>
      <c r="FG1277" s="31"/>
      <c r="FH1277" s="29"/>
      <c r="FI1277" s="29"/>
      <c r="FJ1277" s="29"/>
      <c r="FK1277" s="29"/>
      <c r="FL1277" s="32"/>
      <c r="FM1277" s="30"/>
      <c r="FN1277" s="31"/>
      <c r="FO1277" s="29"/>
      <c r="FP1277" s="29"/>
      <c r="FQ1277" s="29"/>
      <c r="FR1277" s="29"/>
      <c r="FS1277" s="32"/>
      <c r="FT1277" s="30"/>
      <c r="FU1277" s="31"/>
      <c r="FV1277" s="29"/>
      <c r="FW1277" s="29"/>
      <c r="FX1277" s="29"/>
      <c r="FY1277" s="29"/>
      <c r="FZ1277" s="32"/>
      <c r="GA1277" s="30"/>
      <c r="GB1277" s="31"/>
      <c r="GC1277" s="29"/>
      <c r="GD1277" s="29"/>
      <c r="GE1277" s="29"/>
      <c r="GF1277" s="29"/>
      <c r="GG1277" s="32"/>
      <c r="GH1277" s="30"/>
      <c r="GI1277" s="31"/>
      <c r="GJ1277" s="29"/>
      <c r="GK1277" s="29"/>
      <c r="GL1277" s="29"/>
      <c r="GM1277" s="29"/>
      <c r="GN1277" s="32"/>
      <c r="GO1277" s="30"/>
      <c r="GP1277" s="31"/>
      <c r="GQ1277" s="29"/>
      <c r="GR1277" s="29"/>
      <c r="GS1277" s="29"/>
      <c r="GT1277" s="29"/>
      <c r="GU1277" s="32"/>
      <c r="GV1277" s="30"/>
      <c r="GW1277" s="31"/>
      <c r="GX1277" s="29"/>
      <c r="GY1277" s="29"/>
      <c r="GZ1277" s="29"/>
      <c r="HA1277" s="29"/>
      <c r="HB1277" s="32"/>
      <c r="HC1277" s="30"/>
      <c r="HD1277" s="31"/>
      <c r="HE1277" s="29"/>
      <c r="HF1277" s="29"/>
      <c r="HG1277" s="29"/>
      <c r="HH1277" s="29"/>
      <c r="HI1277" s="32"/>
      <c r="HJ1277" s="30"/>
      <c r="HK1277" s="31"/>
      <c r="HL1277" s="29"/>
      <c r="HM1277" s="29"/>
      <c r="HN1277" s="29"/>
      <c r="HO1277" s="29"/>
      <c r="HP1277" s="32"/>
      <c r="HQ1277" s="30"/>
      <c r="HR1277" s="31"/>
      <c r="HS1277" s="29"/>
      <c r="HT1277" s="29"/>
      <c r="HU1277" s="29"/>
      <c r="HV1277" s="29"/>
      <c r="HW1277" s="32"/>
      <c r="HX1277" s="30"/>
      <c r="HY1277" s="31"/>
      <c r="HZ1277" s="29"/>
      <c r="IA1277" s="29"/>
      <c r="IB1277" s="29"/>
      <c r="IC1277" s="29"/>
      <c r="ID1277" s="32"/>
      <c r="IE1277" s="30"/>
      <c r="IF1277" s="31"/>
      <c r="IG1277" s="29"/>
      <c r="IH1277" s="29"/>
      <c r="II1277" s="29"/>
      <c r="IJ1277" s="29"/>
      <c r="IK1277" s="32"/>
      <c r="IL1277" s="30"/>
      <c r="IM1277" s="31"/>
      <c r="IN1277" s="29"/>
      <c r="IO1277" s="29"/>
      <c r="IP1277" s="29"/>
      <c r="IQ1277" s="29"/>
      <c r="IR1277" s="32"/>
      <c r="IS1277" s="30"/>
      <c r="IT1277" s="31"/>
      <c r="IU1277" s="29"/>
      <c r="IV1277" s="29"/>
    </row>
    <row r="1278" spans="1:256" hidden="1" outlineLevel="2" x14ac:dyDescent="0.25">
      <c r="A1278" s="30" t="s">
        <v>1850</v>
      </c>
      <c r="B1278" s="31">
        <v>37061</v>
      </c>
      <c r="C1278" s="29" t="s">
        <v>1848</v>
      </c>
      <c r="D1278" s="29" t="s">
        <v>1717</v>
      </c>
      <c r="E1278" s="29"/>
      <c r="F1278" s="29" t="s">
        <v>1718</v>
      </c>
      <c r="G1278" s="32">
        <v>1995</v>
      </c>
      <c r="H1278" s="30"/>
      <c r="I1278" s="31"/>
      <c r="J1278" s="29"/>
      <c r="K1278" s="29"/>
      <c r="L1278" s="29"/>
      <c r="M1278" s="29"/>
      <c r="N1278" s="32"/>
      <c r="O1278" s="30"/>
      <c r="P1278" s="31"/>
      <c r="Q1278" s="29"/>
      <c r="R1278" s="29"/>
      <c r="S1278" s="29"/>
      <c r="T1278" s="29"/>
      <c r="U1278" s="32"/>
      <c r="V1278" s="30"/>
      <c r="W1278" s="31"/>
      <c r="X1278" s="29"/>
      <c r="Y1278" s="29"/>
      <c r="Z1278" s="29"/>
      <c r="AA1278" s="29"/>
      <c r="AB1278" s="32"/>
      <c r="AC1278" s="30"/>
      <c r="AD1278" s="31"/>
      <c r="AE1278" s="29"/>
      <c r="AF1278" s="29"/>
      <c r="AG1278" s="29"/>
      <c r="AH1278" s="29"/>
      <c r="AI1278" s="32"/>
      <c r="AJ1278" s="30"/>
      <c r="AK1278" s="31"/>
      <c r="AL1278" s="29"/>
      <c r="AM1278" s="29"/>
      <c r="AN1278" s="29"/>
      <c r="AO1278" s="29"/>
      <c r="AP1278" s="32"/>
      <c r="AQ1278" s="30"/>
      <c r="AR1278" s="31"/>
      <c r="AS1278" s="29"/>
      <c r="AT1278" s="29"/>
      <c r="AU1278" s="29"/>
      <c r="AV1278" s="29"/>
      <c r="AW1278" s="32"/>
      <c r="AX1278" s="30"/>
      <c r="AY1278" s="31"/>
      <c r="AZ1278" s="29"/>
      <c r="BA1278" s="29"/>
      <c r="BB1278" s="29"/>
      <c r="BC1278" s="29"/>
      <c r="BD1278" s="32"/>
      <c r="BE1278" s="30"/>
      <c r="BF1278" s="31"/>
      <c r="BG1278" s="29"/>
      <c r="BH1278" s="29"/>
      <c r="BI1278" s="29"/>
      <c r="BJ1278" s="29"/>
      <c r="BK1278" s="32"/>
      <c r="BL1278" s="30"/>
      <c r="BM1278" s="31"/>
      <c r="BN1278" s="29"/>
      <c r="BO1278" s="29"/>
      <c r="BP1278" s="29"/>
      <c r="BQ1278" s="29"/>
      <c r="BR1278" s="32"/>
      <c r="BS1278" s="30"/>
      <c r="BT1278" s="31"/>
      <c r="BU1278" s="29"/>
      <c r="BV1278" s="29"/>
      <c r="BW1278" s="29"/>
      <c r="BX1278" s="29"/>
      <c r="BY1278" s="32"/>
      <c r="BZ1278" s="30"/>
      <c r="CA1278" s="31"/>
      <c r="CB1278" s="29"/>
      <c r="CC1278" s="29"/>
      <c r="CD1278" s="29"/>
      <c r="CE1278" s="29"/>
      <c r="CF1278" s="32"/>
      <c r="CG1278" s="30"/>
      <c r="CH1278" s="31"/>
      <c r="CI1278" s="29"/>
      <c r="CJ1278" s="29"/>
      <c r="CK1278" s="29"/>
      <c r="CL1278" s="29"/>
      <c r="CM1278" s="32"/>
      <c r="CN1278" s="30"/>
      <c r="CO1278" s="31"/>
      <c r="CP1278" s="29"/>
      <c r="CQ1278" s="29"/>
      <c r="CR1278" s="29"/>
      <c r="CS1278" s="29"/>
      <c r="CT1278" s="32"/>
      <c r="CU1278" s="30"/>
      <c r="CV1278" s="31"/>
      <c r="CW1278" s="29"/>
      <c r="CX1278" s="29"/>
      <c r="CY1278" s="29"/>
      <c r="CZ1278" s="29"/>
      <c r="DA1278" s="32"/>
      <c r="DB1278" s="30"/>
      <c r="DC1278" s="31"/>
      <c r="DD1278" s="29"/>
      <c r="DE1278" s="29"/>
      <c r="DF1278" s="29"/>
      <c r="DG1278" s="29"/>
      <c r="DH1278" s="32"/>
      <c r="DI1278" s="30"/>
      <c r="DJ1278" s="31"/>
      <c r="DK1278" s="29"/>
      <c r="DL1278" s="29"/>
      <c r="DM1278" s="29"/>
      <c r="DN1278" s="29"/>
      <c r="DO1278" s="32"/>
      <c r="DP1278" s="30"/>
      <c r="DQ1278" s="31"/>
      <c r="DR1278" s="29"/>
      <c r="DS1278" s="29"/>
      <c r="DT1278" s="29"/>
      <c r="DU1278" s="29"/>
      <c r="DV1278" s="32"/>
      <c r="DW1278" s="30"/>
      <c r="DX1278" s="31"/>
      <c r="DY1278" s="29"/>
      <c r="DZ1278" s="29"/>
      <c r="EA1278" s="29"/>
      <c r="EB1278" s="29"/>
      <c r="EC1278" s="32"/>
      <c r="ED1278" s="30"/>
      <c r="EE1278" s="31"/>
      <c r="EF1278" s="29"/>
      <c r="EG1278" s="29"/>
      <c r="EH1278" s="29"/>
      <c r="EI1278" s="29"/>
      <c r="EJ1278" s="32"/>
      <c r="EK1278" s="30"/>
      <c r="EL1278" s="31"/>
      <c r="EM1278" s="29"/>
      <c r="EN1278" s="29"/>
      <c r="EO1278" s="29"/>
      <c r="EP1278" s="29"/>
      <c r="EQ1278" s="32"/>
      <c r="ER1278" s="30"/>
      <c r="ES1278" s="31"/>
      <c r="ET1278" s="29"/>
      <c r="EU1278" s="29"/>
      <c r="EV1278" s="29"/>
      <c r="EW1278" s="29"/>
      <c r="EX1278" s="32"/>
      <c r="EY1278" s="30"/>
      <c r="EZ1278" s="31"/>
      <c r="FA1278" s="29"/>
      <c r="FB1278" s="29"/>
      <c r="FC1278" s="29"/>
      <c r="FD1278" s="29"/>
      <c r="FE1278" s="32"/>
      <c r="FF1278" s="30"/>
      <c r="FG1278" s="31"/>
      <c r="FH1278" s="29"/>
      <c r="FI1278" s="29"/>
      <c r="FJ1278" s="29"/>
      <c r="FK1278" s="29"/>
      <c r="FL1278" s="32"/>
      <c r="FM1278" s="30"/>
      <c r="FN1278" s="31"/>
      <c r="FO1278" s="29"/>
      <c r="FP1278" s="29"/>
      <c r="FQ1278" s="29"/>
      <c r="FR1278" s="29"/>
      <c r="FS1278" s="32"/>
      <c r="FT1278" s="30"/>
      <c r="FU1278" s="31"/>
      <c r="FV1278" s="29"/>
      <c r="FW1278" s="29"/>
      <c r="FX1278" s="29"/>
      <c r="FY1278" s="29"/>
      <c r="FZ1278" s="32"/>
      <c r="GA1278" s="30"/>
      <c r="GB1278" s="31"/>
      <c r="GC1278" s="29"/>
      <c r="GD1278" s="29"/>
      <c r="GE1278" s="29"/>
      <c r="GF1278" s="29"/>
      <c r="GG1278" s="32"/>
      <c r="GH1278" s="30"/>
      <c r="GI1278" s="31"/>
      <c r="GJ1278" s="29"/>
      <c r="GK1278" s="29"/>
      <c r="GL1278" s="29"/>
      <c r="GM1278" s="29"/>
      <c r="GN1278" s="32"/>
      <c r="GO1278" s="30"/>
      <c r="GP1278" s="31"/>
      <c r="GQ1278" s="29"/>
      <c r="GR1278" s="29"/>
      <c r="GS1278" s="29"/>
      <c r="GT1278" s="29"/>
      <c r="GU1278" s="32"/>
      <c r="GV1278" s="30"/>
      <c r="GW1278" s="31"/>
      <c r="GX1278" s="29"/>
      <c r="GY1278" s="29"/>
      <c r="GZ1278" s="29"/>
      <c r="HA1278" s="29"/>
      <c r="HB1278" s="32"/>
      <c r="HC1278" s="30"/>
      <c r="HD1278" s="31"/>
      <c r="HE1278" s="29"/>
      <c r="HF1278" s="29"/>
      <c r="HG1278" s="29"/>
      <c r="HH1278" s="29"/>
      <c r="HI1278" s="32"/>
      <c r="HJ1278" s="30"/>
      <c r="HK1278" s="31"/>
      <c r="HL1278" s="29"/>
      <c r="HM1278" s="29"/>
      <c r="HN1278" s="29"/>
      <c r="HO1278" s="29"/>
      <c r="HP1278" s="32"/>
      <c r="HQ1278" s="30"/>
      <c r="HR1278" s="31"/>
      <c r="HS1278" s="29"/>
      <c r="HT1278" s="29"/>
      <c r="HU1278" s="29"/>
      <c r="HV1278" s="29"/>
      <c r="HW1278" s="32"/>
      <c r="HX1278" s="30"/>
      <c r="HY1278" s="31"/>
      <c r="HZ1278" s="29"/>
      <c r="IA1278" s="29"/>
      <c r="IB1278" s="29"/>
      <c r="IC1278" s="29"/>
      <c r="ID1278" s="32"/>
      <c r="IE1278" s="30"/>
      <c r="IF1278" s="31"/>
      <c r="IG1278" s="29"/>
      <c r="IH1278" s="29"/>
      <c r="II1278" s="29"/>
      <c r="IJ1278" s="29"/>
      <c r="IK1278" s="32"/>
      <c r="IL1278" s="30"/>
      <c r="IM1278" s="31"/>
      <c r="IN1278" s="29"/>
      <c r="IO1278" s="29"/>
      <c r="IP1278" s="29"/>
      <c r="IQ1278" s="29"/>
      <c r="IR1278" s="32"/>
      <c r="IS1278" s="30"/>
      <c r="IT1278" s="31"/>
      <c r="IU1278" s="29"/>
      <c r="IV1278" s="29"/>
    </row>
    <row r="1279" spans="1:256" hidden="1" outlineLevel="2" x14ac:dyDescent="0.25">
      <c r="A1279" s="30" t="s">
        <v>1750</v>
      </c>
      <c r="B1279" s="31">
        <v>37062</v>
      </c>
      <c r="C1279" s="29" t="s">
        <v>1751</v>
      </c>
      <c r="D1279" s="29" t="s">
        <v>1717</v>
      </c>
      <c r="E1279" s="29"/>
      <c r="F1279" s="29" t="s">
        <v>1721</v>
      </c>
      <c r="G1279" s="32">
        <v>0</v>
      </c>
      <c r="H1279" s="30"/>
      <c r="I1279" s="31"/>
      <c r="J1279" s="29"/>
      <c r="K1279" s="29"/>
      <c r="L1279" s="29"/>
      <c r="M1279" s="29"/>
      <c r="N1279" s="32"/>
      <c r="O1279" s="30"/>
      <c r="P1279" s="31"/>
      <c r="Q1279" s="29"/>
      <c r="R1279" s="29"/>
      <c r="S1279" s="29"/>
      <c r="T1279" s="29"/>
      <c r="U1279" s="32"/>
      <c r="V1279" s="30"/>
      <c r="W1279" s="31"/>
      <c r="X1279" s="29"/>
      <c r="Y1279" s="29"/>
      <c r="Z1279" s="29"/>
      <c r="AA1279" s="29"/>
      <c r="AB1279" s="32"/>
      <c r="AC1279" s="30"/>
      <c r="AD1279" s="31"/>
      <c r="AE1279" s="29"/>
      <c r="AF1279" s="29"/>
      <c r="AG1279" s="29"/>
      <c r="AH1279" s="29"/>
      <c r="AI1279" s="32"/>
      <c r="AJ1279" s="30"/>
      <c r="AK1279" s="31"/>
      <c r="AL1279" s="29"/>
      <c r="AM1279" s="29"/>
      <c r="AN1279" s="29"/>
      <c r="AO1279" s="29"/>
      <c r="AP1279" s="32"/>
      <c r="AQ1279" s="30"/>
      <c r="AR1279" s="31"/>
      <c r="AS1279" s="29"/>
      <c r="AT1279" s="29"/>
      <c r="AU1279" s="29"/>
      <c r="AV1279" s="29"/>
      <c r="AW1279" s="32"/>
      <c r="AX1279" s="30"/>
      <c r="AY1279" s="31"/>
      <c r="AZ1279" s="29"/>
      <c r="BA1279" s="29"/>
      <c r="BB1279" s="29"/>
      <c r="BC1279" s="29"/>
      <c r="BD1279" s="32"/>
      <c r="BE1279" s="30"/>
      <c r="BF1279" s="31"/>
      <c r="BG1279" s="29"/>
      <c r="BH1279" s="29"/>
      <c r="BI1279" s="29"/>
      <c r="BJ1279" s="29"/>
      <c r="BK1279" s="32"/>
      <c r="BL1279" s="30"/>
      <c r="BM1279" s="31"/>
      <c r="BN1279" s="29"/>
      <c r="BO1279" s="29"/>
      <c r="BP1279" s="29"/>
      <c r="BQ1279" s="29"/>
      <c r="BR1279" s="32"/>
      <c r="BS1279" s="30"/>
      <c r="BT1279" s="31"/>
      <c r="BU1279" s="29"/>
      <c r="BV1279" s="29"/>
      <c r="BW1279" s="29"/>
      <c r="BX1279" s="29"/>
      <c r="BY1279" s="32"/>
      <c r="BZ1279" s="30"/>
      <c r="CA1279" s="31"/>
      <c r="CB1279" s="29"/>
      <c r="CC1279" s="29"/>
      <c r="CD1279" s="29"/>
      <c r="CE1279" s="29"/>
      <c r="CF1279" s="32"/>
      <c r="CG1279" s="30"/>
      <c r="CH1279" s="31"/>
      <c r="CI1279" s="29"/>
      <c r="CJ1279" s="29"/>
      <c r="CK1279" s="29"/>
      <c r="CL1279" s="29"/>
      <c r="CM1279" s="32"/>
      <c r="CN1279" s="30"/>
      <c r="CO1279" s="31"/>
      <c r="CP1279" s="29"/>
      <c r="CQ1279" s="29"/>
      <c r="CR1279" s="29"/>
      <c r="CS1279" s="29"/>
      <c r="CT1279" s="32"/>
      <c r="CU1279" s="30"/>
      <c r="CV1279" s="31"/>
      <c r="CW1279" s="29"/>
      <c r="CX1279" s="29"/>
      <c r="CY1279" s="29"/>
      <c r="CZ1279" s="29"/>
      <c r="DA1279" s="32"/>
      <c r="DB1279" s="30"/>
      <c r="DC1279" s="31"/>
      <c r="DD1279" s="29"/>
      <c r="DE1279" s="29"/>
      <c r="DF1279" s="29"/>
      <c r="DG1279" s="29"/>
      <c r="DH1279" s="32"/>
      <c r="DI1279" s="30"/>
      <c r="DJ1279" s="31"/>
      <c r="DK1279" s="29"/>
      <c r="DL1279" s="29"/>
      <c r="DM1279" s="29"/>
      <c r="DN1279" s="29"/>
      <c r="DO1279" s="32"/>
      <c r="DP1279" s="30"/>
      <c r="DQ1279" s="31"/>
      <c r="DR1279" s="29"/>
      <c r="DS1279" s="29"/>
      <c r="DT1279" s="29"/>
      <c r="DU1279" s="29"/>
      <c r="DV1279" s="32"/>
      <c r="DW1279" s="30"/>
      <c r="DX1279" s="31"/>
      <c r="DY1279" s="29"/>
      <c r="DZ1279" s="29"/>
      <c r="EA1279" s="29"/>
      <c r="EB1279" s="29"/>
      <c r="EC1279" s="32"/>
      <c r="ED1279" s="30"/>
      <c r="EE1279" s="31"/>
      <c r="EF1279" s="29"/>
      <c r="EG1279" s="29"/>
      <c r="EH1279" s="29"/>
      <c r="EI1279" s="29"/>
      <c r="EJ1279" s="32"/>
      <c r="EK1279" s="30"/>
      <c r="EL1279" s="31"/>
      <c r="EM1279" s="29"/>
      <c r="EN1279" s="29"/>
      <c r="EO1279" s="29"/>
      <c r="EP1279" s="29"/>
      <c r="EQ1279" s="32"/>
      <c r="ER1279" s="30"/>
      <c r="ES1279" s="31"/>
      <c r="ET1279" s="29"/>
      <c r="EU1279" s="29"/>
      <c r="EV1279" s="29"/>
      <c r="EW1279" s="29"/>
      <c r="EX1279" s="32"/>
      <c r="EY1279" s="30"/>
      <c r="EZ1279" s="31"/>
      <c r="FA1279" s="29"/>
      <c r="FB1279" s="29"/>
      <c r="FC1279" s="29"/>
      <c r="FD1279" s="29"/>
      <c r="FE1279" s="32"/>
      <c r="FF1279" s="30"/>
      <c r="FG1279" s="31"/>
      <c r="FH1279" s="29"/>
      <c r="FI1279" s="29"/>
      <c r="FJ1279" s="29"/>
      <c r="FK1279" s="29"/>
      <c r="FL1279" s="32"/>
      <c r="FM1279" s="30"/>
      <c r="FN1279" s="31"/>
      <c r="FO1279" s="29"/>
      <c r="FP1279" s="29"/>
      <c r="FQ1279" s="29"/>
      <c r="FR1279" s="29"/>
      <c r="FS1279" s="32"/>
      <c r="FT1279" s="30"/>
      <c r="FU1279" s="31"/>
      <c r="FV1279" s="29"/>
      <c r="FW1279" s="29"/>
      <c r="FX1279" s="29"/>
      <c r="FY1279" s="29"/>
      <c r="FZ1279" s="32"/>
      <c r="GA1279" s="30"/>
      <c r="GB1279" s="31"/>
      <c r="GC1279" s="29"/>
      <c r="GD1279" s="29"/>
      <c r="GE1279" s="29"/>
      <c r="GF1279" s="29"/>
      <c r="GG1279" s="32"/>
      <c r="GH1279" s="30"/>
      <c r="GI1279" s="31"/>
      <c r="GJ1279" s="29"/>
      <c r="GK1279" s="29"/>
      <c r="GL1279" s="29"/>
      <c r="GM1279" s="29"/>
      <c r="GN1279" s="32"/>
      <c r="GO1279" s="30"/>
      <c r="GP1279" s="31"/>
      <c r="GQ1279" s="29"/>
      <c r="GR1279" s="29"/>
      <c r="GS1279" s="29"/>
      <c r="GT1279" s="29"/>
      <c r="GU1279" s="32"/>
      <c r="GV1279" s="30"/>
      <c r="GW1279" s="31"/>
      <c r="GX1279" s="29"/>
      <c r="GY1279" s="29"/>
      <c r="GZ1279" s="29"/>
      <c r="HA1279" s="29"/>
      <c r="HB1279" s="32"/>
      <c r="HC1279" s="30"/>
      <c r="HD1279" s="31"/>
      <c r="HE1279" s="29"/>
      <c r="HF1279" s="29"/>
      <c r="HG1279" s="29"/>
      <c r="HH1279" s="29"/>
      <c r="HI1279" s="32"/>
      <c r="HJ1279" s="30"/>
      <c r="HK1279" s="31"/>
      <c r="HL1279" s="29"/>
      <c r="HM1279" s="29"/>
      <c r="HN1279" s="29"/>
      <c r="HO1279" s="29"/>
      <c r="HP1279" s="32"/>
      <c r="HQ1279" s="30"/>
      <c r="HR1279" s="31"/>
      <c r="HS1279" s="29"/>
      <c r="HT1279" s="29"/>
      <c r="HU1279" s="29"/>
      <c r="HV1279" s="29"/>
      <c r="HW1279" s="32"/>
      <c r="HX1279" s="30"/>
      <c r="HY1279" s="31"/>
      <c r="HZ1279" s="29"/>
      <c r="IA1279" s="29"/>
      <c r="IB1279" s="29"/>
      <c r="IC1279" s="29"/>
      <c r="ID1279" s="32"/>
      <c r="IE1279" s="30"/>
      <c r="IF1279" s="31"/>
      <c r="IG1279" s="29"/>
      <c r="IH1279" s="29"/>
      <c r="II1279" s="29"/>
      <c r="IJ1279" s="29"/>
      <c r="IK1279" s="32"/>
      <c r="IL1279" s="30"/>
      <c r="IM1279" s="31"/>
      <c r="IN1279" s="29"/>
      <c r="IO1279" s="29"/>
      <c r="IP1279" s="29"/>
      <c r="IQ1279" s="29"/>
      <c r="IR1279" s="32"/>
      <c r="IS1279" s="30"/>
      <c r="IT1279" s="31"/>
      <c r="IU1279" s="29"/>
      <c r="IV1279" s="29"/>
    </row>
    <row r="1280" spans="1:256" hidden="1" outlineLevel="2" x14ac:dyDescent="0.25">
      <c r="A1280" s="30" t="s">
        <v>1752</v>
      </c>
      <c r="B1280" s="31">
        <v>37062</v>
      </c>
      <c r="C1280" s="29" t="s">
        <v>1753</v>
      </c>
      <c r="D1280" s="29" t="s">
        <v>1717</v>
      </c>
      <c r="E1280" s="29"/>
      <c r="F1280" s="29" t="s">
        <v>1721</v>
      </c>
      <c r="G1280" s="32">
        <v>0</v>
      </c>
      <c r="H1280" s="30"/>
      <c r="I1280" s="31"/>
      <c r="J1280" s="29"/>
      <c r="K1280" s="29"/>
      <c r="L1280" s="29"/>
      <c r="M1280" s="29"/>
      <c r="N1280" s="32"/>
      <c r="O1280" s="30"/>
      <c r="P1280" s="31"/>
      <c r="Q1280" s="29"/>
      <c r="R1280" s="29"/>
      <c r="S1280" s="29"/>
      <c r="T1280" s="29"/>
      <c r="U1280" s="32"/>
      <c r="V1280" s="30"/>
      <c r="W1280" s="31"/>
      <c r="X1280" s="29"/>
      <c r="Y1280" s="29"/>
      <c r="Z1280" s="29"/>
      <c r="AA1280" s="29"/>
      <c r="AB1280" s="32"/>
      <c r="AC1280" s="30"/>
      <c r="AD1280" s="31"/>
      <c r="AE1280" s="29"/>
      <c r="AF1280" s="29"/>
      <c r="AG1280" s="29"/>
      <c r="AH1280" s="29"/>
      <c r="AI1280" s="32"/>
      <c r="AJ1280" s="30"/>
      <c r="AK1280" s="31"/>
      <c r="AL1280" s="29"/>
      <c r="AM1280" s="29"/>
      <c r="AN1280" s="29"/>
      <c r="AO1280" s="29"/>
      <c r="AP1280" s="32"/>
      <c r="AQ1280" s="30"/>
      <c r="AR1280" s="31"/>
      <c r="AS1280" s="29"/>
      <c r="AT1280" s="29"/>
      <c r="AU1280" s="29"/>
      <c r="AV1280" s="29"/>
      <c r="AW1280" s="32"/>
      <c r="AX1280" s="30"/>
      <c r="AY1280" s="31"/>
      <c r="AZ1280" s="29"/>
      <c r="BA1280" s="29"/>
      <c r="BB1280" s="29"/>
      <c r="BC1280" s="29"/>
      <c r="BD1280" s="32"/>
      <c r="BE1280" s="30"/>
      <c r="BF1280" s="31"/>
      <c r="BG1280" s="29"/>
      <c r="BH1280" s="29"/>
      <c r="BI1280" s="29"/>
      <c r="BJ1280" s="29"/>
      <c r="BK1280" s="32"/>
      <c r="BL1280" s="30"/>
      <c r="BM1280" s="31"/>
      <c r="BN1280" s="29"/>
      <c r="BO1280" s="29"/>
      <c r="BP1280" s="29"/>
      <c r="BQ1280" s="29"/>
      <c r="BR1280" s="32"/>
      <c r="BS1280" s="30"/>
      <c r="BT1280" s="31"/>
      <c r="BU1280" s="29"/>
      <c r="BV1280" s="29"/>
      <c r="BW1280" s="29"/>
      <c r="BX1280" s="29"/>
      <c r="BY1280" s="32"/>
      <c r="BZ1280" s="30"/>
      <c r="CA1280" s="31"/>
      <c r="CB1280" s="29"/>
      <c r="CC1280" s="29"/>
      <c r="CD1280" s="29"/>
      <c r="CE1280" s="29"/>
      <c r="CF1280" s="32"/>
      <c r="CG1280" s="30"/>
      <c r="CH1280" s="31"/>
      <c r="CI1280" s="29"/>
      <c r="CJ1280" s="29"/>
      <c r="CK1280" s="29"/>
      <c r="CL1280" s="29"/>
      <c r="CM1280" s="32"/>
      <c r="CN1280" s="30"/>
      <c r="CO1280" s="31"/>
      <c r="CP1280" s="29"/>
      <c r="CQ1280" s="29"/>
      <c r="CR1280" s="29"/>
      <c r="CS1280" s="29"/>
      <c r="CT1280" s="32"/>
      <c r="CU1280" s="30"/>
      <c r="CV1280" s="31"/>
      <c r="CW1280" s="29"/>
      <c r="CX1280" s="29"/>
      <c r="CY1280" s="29"/>
      <c r="CZ1280" s="29"/>
      <c r="DA1280" s="32"/>
      <c r="DB1280" s="30"/>
      <c r="DC1280" s="31"/>
      <c r="DD1280" s="29"/>
      <c r="DE1280" s="29"/>
      <c r="DF1280" s="29"/>
      <c r="DG1280" s="29"/>
      <c r="DH1280" s="32"/>
      <c r="DI1280" s="30"/>
      <c r="DJ1280" s="31"/>
      <c r="DK1280" s="29"/>
      <c r="DL1280" s="29"/>
      <c r="DM1280" s="29"/>
      <c r="DN1280" s="29"/>
      <c r="DO1280" s="32"/>
      <c r="DP1280" s="30"/>
      <c r="DQ1280" s="31"/>
      <c r="DR1280" s="29"/>
      <c r="DS1280" s="29"/>
      <c r="DT1280" s="29"/>
      <c r="DU1280" s="29"/>
      <c r="DV1280" s="32"/>
      <c r="DW1280" s="30"/>
      <c r="DX1280" s="31"/>
      <c r="DY1280" s="29"/>
      <c r="DZ1280" s="29"/>
      <c r="EA1280" s="29"/>
      <c r="EB1280" s="29"/>
      <c r="EC1280" s="32"/>
      <c r="ED1280" s="30"/>
      <c r="EE1280" s="31"/>
      <c r="EF1280" s="29"/>
      <c r="EG1280" s="29"/>
      <c r="EH1280" s="29"/>
      <c r="EI1280" s="29"/>
      <c r="EJ1280" s="32"/>
      <c r="EK1280" s="30"/>
      <c r="EL1280" s="31"/>
      <c r="EM1280" s="29"/>
      <c r="EN1280" s="29"/>
      <c r="EO1280" s="29"/>
      <c r="EP1280" s="29"/>
      <c r="EQ1280" s="32"/>
      <c r="ER1280" s="30"/>
      <c r="ES1280" s="31"/>
      <c r="ET1280" s="29"/>
      <c r="EU1280" s="29"/>
      <c r="EV1280" s="29"/>
      <c r="EW1280" s="29"/>
      <c r="EX1280" s="32"/>
      <c r="EY1280" s="30"/>
      <c r="EZ1280" s="31"/>
      <c r="FA1280" s="29"/>
      <c r="FB1280" s="29"/>
      <c r="FC1280" s="29"/>
      <c r="FD1280" s="29"/>
      <c r="FE1280" s="32"/>
      <c r="FF1280" s="30"/>
      <c r="FG1280" s="31"/>
      <c r="FH1280" s="29"/>
      <c r="FI1280" s="29"/>
      <c r="FJ1280" s="29"/>
      <c r="FK1280" s="29"/>
      <c r="FL1280" s="32"/>
      <c r="FM1280" s="30"/>
      <c r="FN1280" s="31"/>
      <c r="FO1280" s="29"/>
      <c r="FP1280" s="29"/>
      <c r="FQ1280" s="29"/>
      <c r="FR1280" s="29"/>
      <c r="FS1280" s="32"/>
      <c r="FT1280" s="30"/>
      <c r="FU1280" s="31"/>
      <c r="FV1280" s="29"/>
      <c r="FW1280" s="29"/>
      <c r="FX1280" s="29"/>
      <c r="FY1280" s="29"/>
      <c r="FZ1280" s="32"/>
      <c r="GA1280" s="30"/>
      <c r="GB1280" s="31"/>
      <c r="GC1280" s="29"/>
      <c r="GD1280" s="29"/>
      <c r="GE1280" s="29"/>
      <c r="GF1280" s="29"/>
      <c r="GG1280" s="32"/>
      <c r="GH1280" s="30"/>
      <c r="GI1280" s="31"/>
      <c r="GJ1280" s="29"/>
      <c r="GK1280" s="29"/>
      <c r="GL1280" s="29"/>
      <c r="GM1280" s="29"/>
      <c r="GN1280" s="32"/>
      <c r="GO1280" s="30"/>
      <c r="GP1280" s="31"/>
      <c r="GQ1280" s="29"/>
      <c r="GR1280" s="29"/>
      <c r="GS1280" s="29"/>
      <c r="GT1280" s="29"/>
      <c r="GU1280" s="32"/>
      <c r="GV1280" s="30"/>
      <c r="GW1280" s="31"/>
      <c r="GX1280" s="29"/>
      <c r="GY1280" s="29"/>
      <c r="GZ1280" s="29"/>
      <c r="HA1280" s="29"/>
      <c r="HB1280" s="32"/>
      <c r="HC1280" s="30"/>
      <c r="HD1280" s="31"/>
      <c r="HE1280" s="29"/>
      <c r="HF1280" s="29"/>
      <c r="HG1280" s="29"/>
      <c r="HH1280" s="29"/>
      <c r="HI1280" s="32"/>
      <c r="HJ1280" s="30"/>
      <c r="HK1280" s="31"/>
      <c r="HL1280" s="29"/>
      <c r="HM1280" s="29"/>
      <c r="HN1280" s="29"/>
      <c r="HO1280" s="29"/>
      <c r="HP1280" s="32"/>
      <c r="HQ1280" s="30"/>
      <c r="HR1280" s="31"/>
      <c r="HS1280" s="29"/>
      <c r="HT1280" s="29"/>
      <c r="HU1280" s="29"/>
      <c r="HV1280" s="29"/>
      <c r="HW1280" s="32"/>
      <c r="HX1280" s="30"/>
      <c r="HY1280" s="31"/>
      <c r="HZ1280" s="29"/>
      <c r="IA1280" s="29"/>
      <c r="IB1280" s="29"/>
      <c r="IC1280" s="29"/>
      <c r="ID1280" s="32"/>
      <c r="IE1280" s="30"/>
      <c r="IF1280" s="31"/>
      <c r="IG1280" s="29"/>
      <c r="IH1280" s="29"/>
      <c r="II1280" s="29"/>
      <c r="IJ1280" s="29"/>
      <c r="IK1280" s="32"/>
      <c r="IL1280" s="30"/>
      <c r="IM1280" s="31"/>
      <c r="IN1280" s="29"/>
      <c r="IO1280" s="29"/>
      <c r="IP1280" s="29"/>
      <c r="IQ1280" s="29"/>
      <c r="IR1280" s="32"/>
      <c r="IS1280" s="30"/>
      <c r="IT1280" s="31"/>
      <c r="IU1280" s="29"/>
      <c r="IV1280" s="29"/>
    </row>
    <row r="1281" spans="1:256" hidden="1" outlineLevel="2" x14ac:dyDescent="0.25">
      <c r="A1281" s="30" t="s">
        <v>1851</v>
      </c>
      <c r="B1281" s="31">
        <v>37062</v>
      </c>
      <c r="C1281" s="29" t="s">
        <v>1852</v>
      </c>
      <c r="D1281" s="29" t="s">
        <v>1717</v>
      </c>
      <c r="E1281" s="29"/>
      <c r="F1281" s="29" t="s">
        <v>1718</v>
      </c>
      <c r="G1281" s="32">
        <v>2453</v>
      </c>
      <c r="H1281" s="30"/>
      <c r="I1281" s="31"/>
      <c r="J1281" s="29"/>
      <c r="K1281" s="29"/>
      <c r="L1281" s="29"/>
      <c r="M1281" s="29"/>
      <c r="N1281" s="32"/>
      <c r="O1281" s="30"/>
      <c r="P1281" s="31"/>
      <c r="Q1281" s="29"/>
      <c r="R1281" s="29"/>
      <c r="S1281" s="29"/>
      <c r="T1281" s="29"/>
      <c r="U1281" s="32"/>
      <c r="V1281" s="30"/>
      <c r="W1281" s="31"/>
      <c r="X1281" s="29"/>
      <c r="Y1281" s="29"/>
      <c r="Z1281" s="29"/>
      <c r="AA1281" s="29"/>
      <c r="AB1281" s="32"/>
      <c r="AC1281" s="30"/>
      <c r="AD1281" s="31"/>
      <c r="AE1281" s="29"/>
      <c r="AF1281" s="29"/>
      <c r="AG1281" s="29"/>
      <c r="AH1281" s="29"/>
      <c r="AI1281" s="32"/>
      <c r="AJ1281" s="30"/>
      <c r="AK1281" s="31"/>
      <c r="AL1281" s="29"/>
      <c r="AM1281" s="29"/>
      <c r="AN1281" s="29"/>
      <c r="AO1281" s="29"/>
      <c r="AP1281" s="32"/>
      <c r="AQ1281" s="30"/>
      <c r="AR1281" s="31"/>
      <c r="AS1281" s="29"/>
      <c r="AT1281" s="29"/>
      <c r="AU1281" s="29"/>
      <c r="AV1281" s="29"/>
      <c r="AW1281" s="32"/>
      <c r="AX1281" s="30"/>
      <c r="AY1281" s="31"/>
      <c r="AZ1281" s="29"/>
      <c r="BA1281" s="29"/>
      <c r="BB1281" s="29"/>
      <c r="BC1281" s="29"/>
      <c r="BD1281" s="32"/>
      <c r="BE1281" s="30"/>
      <c r="BF1281" s="31"/>
      <c r="BG1281" s="29"/>
      <c r="BH1281" s="29"/>
      <c r="BI1281" s="29"/>
      <c r="BJ1281" s="29"/>
      <c r="BK1281" s="32"/>
      <c r="BL1281" s="30"/>
      <c r="BM1281" s="31"/>
      <c r="BN1281" s="29"/>
      <c r="BO1281" s="29"/>
      <c r="BP1281" s="29"/>
      <c r="BQ1281" s="29"/>
      <c r="BR1281" s="32"/>
      <c r="BS1281" s="30"/>
      <c r="BT1281" s="31"/>
      <c r="BU1281" s="29"/>
      <c r="BV1281" s="29"/>
      <c r="BW1281" s="29"/>
      <c r="BX1281" s="29"/>
      <c r="BY1281" s="32"/>
      <c r="BZ1281" s="30"/>
      <c r="CA1281" s="31"/>
      <c r="CB1281" s="29"/>
      <c r="CC1281" s="29"/>
      <c r="CD1281" s="29"/>
      <c r="CE1281" s="29"/>
      <c r="CF1281" s="32"/>
      <c r="CG1281" s="30"/>
      <c r="CH1281" s="31"/>
      <c r="CI1281" s="29"/>
      <c r="CJ1281" s="29"/>
      <c r="CK1281" s="29"/>
      <c r="CL1281" s="29"/>
      <c r="CM1281" s="32"/>
      <c r="CN1281" s="30"/>
      <c r="CO1281" s="31"/>
      <c r="CP1281" s="29"/>
      <c r="CQ1281" s="29"/>
      <c r="CR1281" s="29"/>
      <c r="CS1281" s="29"/>
      <c r="CT1281" s="32"/>
      <c r="CU1281" s="30"/>
      <c r="CV1281" s="31"/>
      <c r="CW1281" s="29"/>
      <c r="CX1281" s="29"/>
      <c r="CY1281" s="29"/>
      <c r="CZ1281" s="29"/>
      <c r="DA1281" s="32"/>
      <c r="DB1281" s="30"/>
      <c r="DC1281" s="31"/>
      <c r="DD1281" s="29"/>
      <c r="DE1281" s="29"/>
      <c r="DF1281" s="29"/>
      <c r="DG1281" s="29"/>
      <c r="DH1281" s="32"/>
      <c r="DI1281" s="30"/>
      <c r="DJ1281" s="31"/>
      <c r="DK1281" s="29"/>
      <c r="DL1281" s="29"/>
      <c r="DM1281" s="29"/>
      <c r="DN1281" s="29"/>
      <c r="DO1281" s="32"/>
      <c r="DP1281" s="30"/>
      <c r="DQ1281" s="31"/>
      <c r="DR1281" s="29"/>
      <c r="DS1281" s="29"/>
      <c r="DT1281" s="29"/>
      <c r="DU1281" s="29"/>
      <c r="DV1281" s="32"/>
      <c r="DW1281" s="30"/>
      <c r="DX1281" s="31"/>
      <c r="DY1281" s="29"/>
      <c r="DZ1281" s="29"/>
      <c r="EA1281" s="29"/>
      <c r="EB1281" s="29"/>
      <c r="EC1281" s="32"/>
      <c r="ED1281" s="30"/>
      <c r="EE1281" s="31"/>
      <c r="EF1281" s="29"/>
      <c r="EG1281" s="29"/>
      <c r="EH1281" s="29"/>
      <c r="EI1281" s="29"/>
      <c r="EJ1281" s="32"/>
      <c r="EK1281" s="30"/>
      <c r="EL1281" s="31"/>
      <c r="EM1281" s="29"/>
      <c r="EN1281" s="29"/>
      <c r="EO1281" s="29"/>
      <c r="EP1281" s="29"/>
      <c r="EQ1281" s="32"/>
      <c r="ER1281" s="30"/>
      <c r="ES1281" s="31"/>
      <c r="ET1281" s="29"/>
      <c r="EU1281" s="29"/>
      <c r="EV1281" s="29"/>
      <c r="EW1281" s="29"/>
      <c r="EX1281" s="32"/>
      <c r="EY1281" s="30"/>
      <c r="EZ1281" s="31"/>
      <c r="FA1281" s="29"/>
      <c r="FB1281" s="29"/>
      <c r="FC1281" s="29"/>
      <c r="FD1281" s="29"/>
      <c r="FE1281" s="32"/>
      <c r="FF1281" s="30"/>
      <c r="FG1281" s="31"/>
      <c r="FH1281" s="29"/>
      <c r="FI1281" s="29"/>
      <c r="FJ1281" s="29"/>
      <c r="FK1281" s="29"/>
      <c r="FL1281" s="32"/>
      <c r="FM1281" s="30"/>
      <c r="FN1281" s="31"/>
      <c r="FO1281" s="29"/>
      <c r="FP1281" s="29"/>
      <c r="FQ1281" s="29"/>
      <c r="FR1281" s="29"/>
      <c r="FS1281" s="32"/>
      <c r="FT1281" s="30"/>
      <c r="FU1281" s="31"/>
      <c r="FV1281" s="29"/>
      <c r="FW1281" s="29"/>
      <c r="FX1281" s="29"/>
      <c r="FY1281" s="29"/>
      <c r="FZ1281" s="32"/>
      <c r="GA1281" s="30"/>
      <c r="GB1281" s="31"/>
      <c r="GC1281" s="29"/>
      <c r="GD1281" s="29"/>
      <c r="GE1281" s="29"/>
      <c r="GF1281" s="29"/>
      <c r="GG1281" s="32"/>
      <c r="GH1281" s="30"/>
      <c r="GI1281" s="31"/>
      <c r="GJ1281" s="29"/>
      <c r="GK1281" s="29"/>
      <c r="GL1281" s="29"/>
      <c r="GM1281" s="29"/>
      <c r="GN1281" s="32"/>
      <c r="GO1281" s="30"/>
      <c r="GP1281" s="31"/>
      <c r="GQ1281" s="29"/>
      <c r="GR1281" s="29"/>
      <c r="GS1281" s="29"/>
      <c r="GT1281" s="29"/>
      <c r="GU1281" s="32"/>
      <c r="GV1281" s="30"/>
      <c r="GW1281" s="31"/>
      <c r="GX1281" s="29"/>
      <c r="GY1281" s="29"/>
      <c r="GZ1281" s="29"/>
      <c r="HA1281" s="29"/>
      <c r="HB1281" s="32"/>
      <c r="HC1281" s="30"/>
      <c r="HD1281" s="31"/>
      <c r="HE1281" s="29"/>
      <c r="HF1281" s="29"/>
      <c r="HG1281" s="29"/>
      <c r="HH1281" s="29"/>
      <c r="HI1281" s="32"/>
      <c r="HJ1281" s="30"/>
      <c r="HK1281" s="31"/>
      <c r="HL1281" s="29"/>
      <c r="HM1281" s="29"/>
      <c r="HN1281" s="29"/>
      <c r="HO1281" s="29"/>
      <c r="HP1281" s="32"/>
      <c r="HQ1281" s="30"/>
      <c r="HR1281" s="31"/>
      <c r="HS1281" s="29"/>
      <c r="HT1281" s="29"/>
      <c r="HU1281" s="29"/>
      <c r="HV1281" s="29"/>
      <c r="HW1281" s="32"/>
      <c r="HX1281" s="30"/>
      <c r="HY1281" s="31"/>
      <c r="HZ1281" s="29"/>
      <c r="IA1281" s="29"/>
      <c r="IB1281" s="29"/>
      <c r="IC1281" s="29"/>
      <c r="ID1281" s="32"/>
      <c r="IE1281" s="30"/>
      <c r="IF1281" s="31"/>
      <c r="IG1281" s="29"/>
      <c r="IH1281" s="29"/>
      <c r="II1281" s="29"/>
      <c r="IJ1281" s="29"/>
      <c r="IK1281" s="32"/>
      <c r="IL1281" s="30"/>
      <c r="IM1281" s="31"/>
      <c r="IN1281" s="29"/>
      <c r="IO1281" s="29"/>
      <c r="IP1281" s="29"/>
      <c r="IQ1281" s="29"/>
      <c r="IR1281" s="32"/>
      <c r="IS1281" s="30"/>
      <c r="IT1281" s="31"/>
      <c r="IU1281" s="29"/>
      <c r="IV1281" s="29"/>
    </row>
    <row r="1282" spans="1:256" hidden="1" outlineLevel="2" x14ac:dyDescent="0.25">
      <c r="A1282" s="30" t="s">
        <v>1853</v>
      </c>
      <c r="B1282" s="31">
        <v>37062</v>
      </c>
      <c r="C1282" s="29" t="s">
        <v>1852</v>
      </c>
      <c r="D1282" s="29" t="s">
        <v>1717</v>
      </c>
      <c r="E1282" s="29"/>
      <c r="F1282" s="29" t="s">
        <v>1718</v>
      </c>
      <c r="G1282" s="32">
        <v>1215</v>
      </c>
      <c r="H1282" s="30"/>
      <c r="I1282" s="31"/>
      <c r="J1282" s="29"/>
      <c r="K1282" s="29"/>
      <c r="L1282" s="29"/>
      <c r="M1282" s="29"/>
      <c r="N1282" s="32"/>
      <c r="O1282" s="30"/>
      <c r="P1282" s="31"/>
      <c r="Q1282" s="29"/>
      <c r="R1282" s="29"/>
      <c r="S1282" s="29"/>
      <c r="T1282" s="29"/>
      <c r="U1282" s="32"/>
      <c r="V1282" s="30"/>
      <c r="W1282" s="31"/>
      <c r="X1282" s="29"/>
      <c r="Y1282" s="29"/>
      <c r="Z1282" s="29"/>
      <c r="AA1282" s="29"/>
      <c r="AB1282" s="32"/>
      <c r="AC1282" s="30"/>
      <c r="AD1282" s="31"/>
      <c r="AE1282" s="29"/>
      <c r="AF1282" s="29"/>
      <c r="AG1282" s="29"/>
      <c r="AH1282" s="29"/>
      <c r="AI1282" s="32"/>
      <c r="AJ1282" s="30"/>
      <c r="AK1282" s="31"/>
      <c r="AL1282" s="29"/>
      <c r="AM1282" s="29"/>
      <c r="AN1282" s="29"/>
      <c r="AO1282" s="29"/>
      <c r="AP1282" s="32"/>
      <c r="AQ1282" s="30"/>
      <c r="AR1282" s="31"/>
      <c r="AS1282" s="29"/>
      <c r="AT1282" s="29"/>
      <c r="AU1282" s="29"/>
      <c r="AV1282" s="29"/>
      <c r="AW1282" s="32"/>
      <c r="AX1282" s="30"/>
      <c r="AY1282" s="31"/>
      <c r="AZ1282" s="29"/>
      <c r="BA1282" s="29"/>
      <c r="BB1282" s="29"/>
      <c r="BC1282" s="29"/>
      <c r="BD1282" s="32"/>
      <c r="BE1282" s="30"/>
      <c r="BF1282" s="31"/>
      <c r="BG1282" s="29"/>
      <c r="BH1282" s="29"/>
      <c r="BI1282" s="29"/>
      <c r="BJ1282" s="29"/>
      <c r="BK1282" s="32"/>
      <c r="BL1282" s="30"/>
      <c r="BM1282" s="31"/>
      <c r="BN1282" s="29"/>
      <c r="BO1282" s="29"/>
      <c r="BP1282" s="29"/>
      <c r="BQ1282" s="29"/>
      <c r="BR1282" s="32"/>
      <c r="BS1282" s="30"/>
      <c r="BT1282" s="31"/>
      <c r="BU1282" s="29"/>
      <c r="BV1282" s="29"/>
      <c r="BW1282" s="29"/>
      <c r="BX1282" s="29"/>
      <c r="BY1282" s="32"/>
      <c r="BZ1282" s="30"/>
      <c r="CA1282" s="31"/>
      <c r="CB1282" s="29"/>
      <c r="CC1282" s="29"/>
      <c r="CD1282" s="29"/>
      <c r="CE1282" s="29"/>
      <c r="CF1282" s="32"/>
      <c r="CG1282" s="30"/>
      <c r="CH1282" s="31"/>
      <c r="CI1282" s="29"/>
      <c r="CJ1282" s="29"/>
      <c r="CK1282" s="29"/>
      <c r="CL1282" s="29"/>
      <c r="CM1282" s="32"/>
      <c r="CN1282" s="30"/>
      <c r="CO1282" s="31"/>
      <c r="CP1282" s="29"/>
      <c r="CQ1282" s="29"/>
      <c r="CR1282" s="29"/>
      <c r="CS1282" s="29"/>
      <c r="CT1282" s="32"/>
      <c r="CU1282" s="30"/>
      <c r="CV1282" s="31"/>
      <c r="CW1282" s="29"/>
      <c r="CX1282" s="29"/>
      <c r="CY1282" s="29"/>
      <c r="CZ1282" s="29"/>
      <c r="DA1282" s="32"/>
      <c r="DB1282" s="30"/>
      <c r="DC1282" s="31"/>
      <c r="DD1282" s="29"/>
      <c r="DE1282" s="29"/>
      <c r="DF1282" s="29"/>
      <c r="DG1282" s="29"/>
      <c r="DH1282" s="32"/>
      <c r="DI1282" s="30"/>
      <c r="DJ1282" s="31"/>
      <c r="DK1282" s="29"/>
      <c r="DL1282" s="29"/>
      <c r="DM1282" s="29"/>
      <c r="DN1282" s="29"/>
      <c r="DO1282" s="32"/>
      <c r="DP1282" s="30"/>
      <c r="DQ1282" s="31"/>
      <c r="DR1282" s="29"/>
      <c r="DS1282" s="29"/>
      <c r="DT1282" s="29"/>
      <c r="DU1282" s="29"/>
      <c r="DV1282" s="32"/>
      <c r="DW1282" s="30"/>
      <c r="DX1282" s="31"/>
      <c r="DY1282" s="29"/>
      <c r="DZ1282" s="29"/>
      <c r="EA1282" s="29"/>
      <c r="EB1282" s="29"/>
      <c r="EC1282" s="32"/>
      <c r="ED1282" s="30"/>
      <c r="EE1282" s="31"/>
      <c r="EF1282" s="29"/>
      <c r="EG1282" s="29"/>
      <c r="EH1282" s="29"/>
      <c r="EI1282" s="29"/>
      <c r="EJ1282" s="32"/>
      <c r="EK1282" s="30"/>
      <c r="EL1282" s="31"/>
      <c r="EM1282" s="29"/>
      <c r="EN1282" s="29"/>
      <c r="EO1282" s="29"/>
      <c r="EP1282" s="29"/>
      <c r="EQ1282" s="32"/>
      <c r="ER1282" s="30"/>
      <c r="ES1282" s="31"/>
      <c r="ET1282" s="29"/>
      <c r="EU1282" s="29"/>
      <c r="EV1282" s="29"/>
      <c r="EW1282" s="29"/>
      <c r="EX1282" s="32"/>
      <c r="EY1282" s="30"/>
      <c r="EZ1282" s="31"/>
      <c r="FA1282" s="29"/>
      <c r="FB1282" s="29"/>
      <c r="FC1282" s="29"/>
      <c r="FD1282" s="29"/>
      <c r="FE1282" s="32"/>
      <c r="FF1282" s="30"/>
      <c r="FG1282" s="31"/>
      <c r="FH1282" s="29"/>
      <c r="FI1282" s="29"/>
      <c r="FJ1282" s="29"/>
      <c r="FK1282" s="29"/>
      <c r="FL1282" s="32"/>
      <c r="FM1282" s="30"/>
      <c r="FN1282" s="31"/>
      <c r="FO1282" s="29"/>
      <c r="FP1282" s="29"/>
      <c r="FQ1282" s="29"/>
      <c r="FR1282" s="29"/>
      <c r="FS1282" s="32"/>
      <c r="FT1282" s="30"/>
      <c r="FU1282" s="31"/>
      <c r="FV1282" s="29"/>
      <c r="FW1282" s="29"/>
      <c r="FX1282" s="29"/>
      <c r="FY1282" s="29"/>
      <c r="FZ1282" s="32"/>
      <c r="GA1282" s="30"/>
      <c r="GB1282" s="31"/>
      <c r="GC1282" s="29"/>
      <c r="GD1282" s="29"/>
      <c r="GE1282" s="29"/>
      <c r="GF1282" s="29"/>
      <c r="GG1282" s="32"/>
      <c r="GH1282" s="30"/>
      <c r="GI1282" s="31"/>
      <c r="GJ1282" s="29"/>
      <c r="GK1282" s="29"/>
      <c r="GL1282" s="29"/>
      <c r="GM1282" s="29"/>
      <c r="GN1282" s="32"/>
      <c r="GO1282" s="30"/>
      <c r="GP1282" s="31"/>
      <c r="GQ1282" s="29"/>
      <c r="GR1282" s="29"/>
      <c r="GS1282" s="29"/>
      <c r="GT1282" s="29"/>
      <c r="GU1282" s="32"/>
      <c r="GV1282" s="30"/>
      <c r="GW1282" s="31"/>
      <c r="GX1282" s="29"/>
      <c r="GY1282" s="29"/>
      <c r="GZ1282" s="29"/>
      <c r="HA1282" s="29"/>
      <c r="HB1282" s="32"/>
      <c r="HC1282" s="30"/>
      <c r="HD1282" s="31"/>
      <c r="HE1282" s="29"/>
      <c r="HF1282" s="29"/>
      <c r="HG1282" s="29"/>
      <c r="HH1282" s="29"/>
      <c r="HI1282" s="32"/>
      <c r="HJ1282" s="30"/>
      <c r="HK1282" s="31"/>
      <c r="HL1282" s="29"/>
      <c r="HM1282" s="29"/>
      <c r="HN1282" s="29"/>
      <c r="HO1282" s="29"/>
      <c r="HP1282" s="32"/>
      <c r="HQ1282" s="30"/>
      <c r="HR1282" s="31"/>
      <c r="HS1282" s="29"/>
      <c r="HT1282" s="29"/>
      <c r="HU1282" s="29"/>
      <c r="HV1282" s="29"/>
      <c r="HW1282" s="32"/>
      <c r="HX1282" s="30"/>
      <c r="HY1282" s="31"/>
      <c r="HZ1282" s="29"/>
      <c r="IA1282" s="29"/>
      <c r="IB1282" s="29"/>
      <c r="IC1282" s="29"/>
      <c r="ID1282" s="32"/>
      <c r="IE1282" s="30"/>
      <c r="IF1282" s="31"/>
      <c r="IG1282" s="29"/>
      <c r="IH1282" s="29"/>
      <c r="II1282" s="29"/>
      <c r="IJ1282" s="29"/>
      <c r="IK1282" s="32"/>
      <c r="IL1282" s="30"/>
      <c r="IM1282" s="31"/>
      <c r="IN1282" s="29"/>
      <c r="IO1282" s="29"/>
      <c r="IP1282" s="29"/>
      <c r="IQ1282" s="29"/>
      <c r="IR1282" s="32"/>
      <c r="IS1282" s="30"/>
      <c r="IT1282" s="31"/>
      <c r="IU1282" s="29"/>
      <c r="IV1282" s="29"/>
    </row>
    <row r="1283" spans="1:256" hidden="1" outlineLevel="2" x14ac:dyDescent="0.25">
      <c r="A1283" s="30" t="s">
        <v>1854</v>
      </c>
      <c r="B1283" s="31">
        <v>37062</v>
      </c>
      <c r="C1283" s="29" t="s">
        <v>1852</v>
      </c>
      <c r="D1283" s="29" t="s">
        <v>1717</v>
      </c>
      <c r="E1283" s="29"/>
      <c r="F1283" s="29" t="s">
        <v>1718</v>
      </c>
      <c r="G1283" s="32">
        <v>227</v>
      </c>
      <c r="H1283" s="30"/>
      <c r="I1283" s="31"/>
      <c r="J1283" s="29"/>
      <c r="K1283" s="29"/>
      <c r="L1283" s="29"/>
      <c r="M1283" s="29"/>
      <c r="N1283" s="32"/>
      <c r="O1283" s="30"/>
      <c r="P1283" s="31"/>
      <c r="Q1283" s="29"/>
      <c r="R1283" s="29"/>
      <c r="S1283" s="29"/>
      <c r="T1283" s="29"/>
      <c r="U1283" s="32"/>
      <c r="V1283" s="30"/>
      <c r="W1283" s="31"/>
      <c r="X1283" s="29"/>
      <c r="Y1283" s="29"/>
      <c r="Z1283" s="29"/>
      <c r="AA1283" s="29"/>
      <c r="AB1283" s="32"/>
      <c r="AC1283" s="30"/>
      <c r="AD1283" s="31"/>
      <c r="AE1283" s="29"/>
      <c r="AF1283" s="29"/>
      <c r="AG1283" s="29"/>
      <c r="AH1283" s="29"/>
      <c r="AI1283" s="32"/>
      <c r="AJ1283" s="30"/>
      <c r="AK1283" s="31"/>
      <c r="AL1283" s="29"/>
      <c r="AM1283" s="29"/>
      <c r="AN1283" s="29"/>
      <c r="AO1283" s="29"/>
      <c r="AP1283" s="32"/>
      <c r="AQ1283" s="30"/>
      <c r="AR1283" s="31"/>
      <c r="AS1283" s="29"/>
      <c r="AT1283" s="29"/>
      <c r="AU1283" s="29"/>
      <c r="AV1283" s="29"/>
      <c r="AW1283" s="32"/>
      <c r="AX1283" s="30"/>
      <c r="AY1283" s="31"/>
      <c r="AZ1283" s="29"/>
      <c r="BA1283" s="29"/>
      <c r="BB1283" s="29"/>
      <c r="BC1283" s="29"/>
      <c r="BD1283" s="32"/>
      <c r="BE1283" s="30"/>
      <c r="BF1283" s="31"/>
      <c r="BG1283" s="29"/>
      <c r="BH1283" s="29"/>
      <c r="BI1283" s="29"/>
      <c r="BJ1283" s="29"/>
      <c r="BK1283" s="32"/>
      <c r="BL1283" s="30"/>
      <c r="BM1283" s="31"/>
      <c r="BN1283" s="29"/>
      <c r="BO1283" s="29"/>
      <c r="BP1283" s="29"/>
      <c r="BQ1283" s="29"/>
      <c r="BR1283" s="32"/>
      <c r="BS1283" s="30"/>
      <c r="BT1283" s="31"/>
      <c r="BU1283" s="29"/>
      <c r="BV1283" s="29"/>
      <c r="BW1283" s="29"/>
      <c r="BX1283" s="29"/>
      <c r="BY1283" s="32"/>
      <c r="BZ1283" s="30"/>
      <c r="CA1283" s="31"/>
      <c r="CB1283" s="29"/>
      <c r="CC1283" s="29"/>
      <c r="CD1283" s="29"/>
      <c r="CE1283" s="29"/>
      <c r="CF1283" s="32"/>
      <c r="CG1283" s="30"/>
      <c r="CH1283" s="31"/>
      <c r="CI1283" s="29"/>
      <c r="CJ1283" s="29"/>
      <c r="CK1283" s="29"/>
      <c r="CL1283" s="29"/>
      <c r="CM1283" s="32"/>
      <c r="CN1283" s="30"/>
      <c r="CO1283" s="31"/>
      <c r="CP1283" s="29"/>
      <c r="CQ1283" s="29"/>
      <c r="CR1283" s="29"/>
      <c r="CS1283" s="29"/>
      <c r="CT1283" s="32"/>
      <c r="CU1283" s="30"/>
      <c r="CV1283" s="31"/>
      <c r="CW1283" s="29"/>
      <c r="CX1283" s="29"/>
      <c r="CY1283" s="29"/>
      <c r="CZ1283" s="29"/>
      <c r="DA1283" s="32"/>
      <c r="DB1283" s="30"/>
      <c r="DC1283" s="31"/>
      <c r="DD1283" s="29"/>
      <c r="DE1283" s="29"/>
      <c r="DF1283" s="29"/>
      <c r="DG1283" s="29"/>
      <c r="DH1283" s="32"/>
      <c r="DI1283" s="30"/>
      <c r="DJ1283" s="31"/>
      <c r="DK1283" s="29"/>
      <c r="DL1283" s="29"/>
      <c r="DM1283" s="29"/>
      <c r="DN1283" s="29"/>
      <c r="DO1283" s="32"/>
      <c r="DP1283" s="30"/>
      <c r="DQ1283" s="31"/>
      <c r="DR1283" s="29"/>
      <c r="DS1283" s="29"/>
      <c r="DT1283" s="29"/>
      <c r="DU1283" s="29"/>
      <c r="DV1283" s="32"/>
      <c r="DW1283" s="30"/>
      <c r="DX1283" s="31"/>
      <c r="DY1283" s="29"/>
      <c r="DZ1283" s="29"/>
      <c r="EA1283" s="29"/>
      <c r="EB1283" s="29"/>
      <c r="EC1283" s="32"/>
      <c r="ED1283" s="30"/>
      <c r="EE1283" s="31"/>
      <c r="EF1283" s="29"/>
      <c r="EG1283" s="29"/>
      <c r="EH1283" s="29"/>
      <c r="EI1283" s="29"/>
      <c r="EJ1283" s="32"/>
      <c r="EK1283" s="30"/>
      <c r="EL1283" s="31"/>
      <c r="EM1283" s="29"/>
      <c r="EN1283" s="29"/>
      <c r="EO1283" s="29"/>
      <c r="EP1283" s="29"/>
      <c r="EQ1283" s="32"/>
      <c r="ER1283" s="30"/>
      <c r="ES1283" s="31"/>
      <c r="ET1283" s="29"/>
      <c r="EU1283" s="29"/>
      <c r="EV1283" s="29"/>
      <c r="EW1283" s="29"/>
      <c r="EX1283" s="32"/>
      <c r="EY1283" s="30"/>
      <c r="EZ1283" s="31"/>
      <c r="FA1283" s="29"/>
      <c r="FB1283" s="29"/>
      <c r="FC1283" s="29"/>
      <c r="FD1283" s="29"/>
      <c r="FE1283" s="32"/>
      <c r="FF1283" s="30"/>
      <c r="FG1283" s="31"/>
      <c r="FH1283" s="29"/>
      <c r="FI1283" s="29"/>
      <c r="FJ1283" s="29"/>
      <c r="FK1283" s="29"/>
      <c r="FL1283" s="32"/>
      <c r="FM1283" s="30"/>
      <c r="FN1283" s="31"/>
      <c r="FO1283" s="29"/>
      <c r="FP1283" s="29"/>
      <c r="FQ1283" s="29"/>
      <c r="FR1283" s="29"/>
      <c r="FS1283" s="32"/>
      <c r="FT1283" s="30"/>
      <c r="FU1283" s="31"/>
      <c r="FV1283" s="29"/>
      <c r="FW1283" s="29"/>
      <c r="FX1283" s="29"/>
      <c r="FY1283" s="29"/>
      <c r="FZ1283" s="32"/>
      <c r="GA1283" s="30"/>
      <c r="GB1283" s="31"/>
      <c r="GC1283" s="29"/>
      <c r="GD1283" s="29"/>
      <c r="GE1283" s="29"/>
      <c r="GF1283" s="29"/>
      <c r="GG1283" s="32"/>
      <c r="GH1283" s="30"/>
      <c r="GI1283" s="31"/>
      <c r="GJ1283" s="29"/>
      <c r="GK1283" s="29"/>
      <c r="GL1283" s="29"/>
      <c r="GM1283" s="29"/>
      <c r="GN1283" s="32"/>
      <c r="GO1283" s="30"/>
      <c r="GP1283" s="31"/>
      <c r="GQ1283" s="29"/>
      <c r="GR1283" s="29"/>
      <c r="GS1283" s="29"/>
      <c r="GT1283" s="29"/>
      <c r="GU1283" s="32"/>
      <c r="GV1283" s="30"/>
      <c r="GW1283" s="31"/>
      <c r="GX1283" s="29"/>
      <c r="GY1283" s="29"/>
      <c r="GZ1283" s="29"/>
      <c r="HA1283" s="29"/>
      <c r="HB1283" s="32"/>
      <c r="HC1283" s="30"/>
      <c r="HD1283" s="31"/>
      <c r="HE1283" s="29"/>
      <c r="HF1283" s="29"/>
      <c r="HG1283" s="29"/>
      <c r="HH1283" s="29"/>
      <c r="HI1283" s="32"/>
      <c r="HJ1283" s="30"/>
      <c r="HK1283" s="31"/>
      <c r="HL1283" s="29"/>
      <c r="HM1283" s="29"/>
      <c r="HN1283" s="29"/>
      <c r="HO1283" s="29"/>
      <c r="HP1283" s="32"/>
      <c r="HQ1283" s="30"/>
      <c r="HR1283" s="31"/>
      <c r="HS1283" s="29"/>
      <c r="HT1283" s="29"/>
      <c r="HU1283" s="29"/>
      <c r="HV1283" s="29"/>
      <c r="HW1283" s="32"/>
      <c r="HX1283" s="30"/>
      <c r="HY1283" s="31"/>
      <c r="HZ1283" s="29"/>
      <c r="IA1283" s="29"/>
      <c r="IB1283" s="29"/>
      <c r="IC1283" s="29"/>
      <c r="ID1283" s="32"/>
      <c r="IE1283" s="30"/>
      <c r="IF1283" s="31"/>
      <c r="IG1283" s="29"/>
      <c r="IH1283" s="29"/>
      <c r="II1283" s="29"/>
      <c r="IJ1283" s="29"/>
      <c r="IK1283" s="32"/>
      <c r="IL1283" s="30"/>
      <c r="IM1283" s="31"/>
      <c r="IN1283" s="29"/>
      <c r="IO1283" s="29"/>
      <c r="IP1283" s="29"/>
      <c r="IQ1283" s="29"/>
      <c r="IR1283" s="32"/>
      <c r="IS1283" s="30"/>
      <c r="IT1283" s="31"/>
      <c r="IU1283" s="29"/>
      <c r="IV1283" s="29"/>
    </row>
    <row r="1284" spans="1:256" hidden="1" outlineLevel="2" x14ac:dyDescent="0.25">
      <c r="A1284" s="30">
        <v>867521</v>
      </c>
      <c r="B1284" s="31">
        <v>37062</v>
      </c>
      <c r="C1284" s="29" t="s">
        <v>1813</v>
      </c>
      <c r="D1284" s="29" t="s">
        <v>1717</v>
      </c>
      <c r="E1284" s="29"/>
      <c r="F1284" s="29" t="s">
        <v>1814</v>
      </c>
      <c r="G1284" s="32">
        <v>505</v>
      </c>
      <c r="H1284" s="30"/>
      <c r="I1284" s="31"/>
      <c r="J1284" s="29"/>
      <c r="K1284" s="29"/>
      <c r="L1284" s="29"/>
      <c r="M1284" s="29"/>
      <c r="N1284" s="32"/>
      <c r="O1284" s="30"/>
      <c r="P1284" s="31"/>
      <c r="Q1284" s="29"/>
      <c r="R1284" s="29"/>
      <c r="S1284" s="29"/>
      <c r="T1284" s="29"/>
      <c r="U1284" s="32"/>
      <c r="V1284" s="30"/>
      <c r="W1284" s="31"/>
      <c r="X1284" s="29"/>
      <c r="Y1284" s="29"/>
      <c r="Z1284" s="29"/>
      <c r="AA1284" s="29"/>
      <c r="AB1284" s="32"/>
      <c r="AC1284" s="30"/>
      <c r="AD1284" s="31"/>
      <c r="AE1284" s="29"/>
      <c r="AF1284" s="29"/>
      <c r="AG1284" s="29"/>
      <c r="AH1284" s="29"/>
      <c r="AI1284" s="32"/>
      <c r="AJ1284" s="30"/>
      <c r="AK1284" s="31"/>
      <c r="AL1284" s="29"/>
      <c r="AM1284" s="29"/>
      <c r="AN1284" s="29"/>
      <c r="AO1284" s="29"/>
      <c r="AP1284" s="32"/>
      <c r="AQ1284" s="30"/>
      <c r="AR1284" s="31"/>
      <c r="AS1284" s="29"/>
      <c r="AT1284" s="29"/>
      <c r="AU1284" s="29"/>
      <c r="AV1284" s="29"/>
      <c r="AW1284" s="32"/>
      <c r="AX1284" s="30"/>
      <c r="AY1284" s="31"/>
      <c r="AZ1284" s="29"/>
      <c r="BA1284" s="29"/>
      <c r="BB1284" s="29"/>
      <c r="BC1284" s="29"/>
      <c r="BD1284" s="32"/>
      <c r="BE1284" s="30"/>
      <c r="BF1284" s="31"/>
      <c r="BG1284" s="29"/>
      <c r="BH1284" s="29"/>
      <c r="BI1284" s="29"/>
      <c r="BJ1284" s="29"/>
      <c r="BK1284" s="32"/>
      <c r="BL1284" s="30"/>
      <c r="BM1284" s="31"/>
      <c r="BN1284" s="29"/>
      <c r="BO1284" s="29"/>
      <c r="BP1284" s="29"/>
      <c r="BQ1284" s="29"/>
      <c r="BR1284" s="32"/>
      <c r="BS1284" s="30"/>
      <c r="BT1284" s="31"/>
      <c r="BU1284" s="29"/>
      <c r="BV1284" s="29"/>
      <c r="BW1284" s="29"/>
      <c r="BX1284" s="29"/>
      <c r="BY1284" s="32"/>
      <c r="BZ1284" s="30"/>
      <c r="CA1284" s="31"/>
      <c r="CB1284" s="29"/>
      <c r="CC1284" s="29"/>
      <c r="CD1284" s="29"/>
      <c r="CE1284" s="29"/>
      <c r="CF1284" s="32"/>
      <c r="CG1284" s="30"/>
      <c r="CH1284" s="31"/>
      <c r="CI1284" s="29"/>
      <c r="CJ1284" s="29"/>
      <c r="CK1284" s="29"/>
      <c r="CL1284" s="29"/>
      <c r="CM1284" s="32"/>
      <c r="CN1284" s="30"/>
      <c r="CO1284" s="31"/>
      <c r="CP1284" s="29"/>
      <c r="CQ1284" s="29"/>
      <c r="CR1284" s="29"/>
      <c r="CS1284" s="29"/>
      <c r="CT1284" s="32"/>
      <c r="CU1284" s="30"/>
      <c r="CV1284" s="31"/>
      <c r="CW1284" s="29"/>
      <c r="CX1284" s="29"/>
      <c r="CY1284" s="29"/>
      <c r="CZ1284" s="29"/>
      <c r="DA1284" s="32"/>
      <c r="DB1284" s="30"/>
      <c r="DC1284" s="31"/>
      <c r="DD1284" s="29"/>
      <c r="DE1284" s="29"/>
      <c r="DF1284" s="29"/>
      <c r="DG1284" s="29"/>
      <c r="DH1284" s="32"/>
      <c r="DI1284" s="30"/>
      <c r="DJ1284" s="31"/>
      <c r="DK1284" s="29"/>
      <c r="DL1284" s="29"/>
      <c r="DM1284" s="29"/>
      <c r="DN1284" s="29"/>
      <c r="DO1284" s="32"/>
      <c r="DP1284" s="30"/>
      <c r="DQ1284" s="31"/>
      <c r="DR1284" s="29"/>
      <c r="DS1284" s="29"/>
      <c r="DT1284" s="29"/>
      <c r="DU1284" s="29"/>
      <c r="DV1284" s="32"/>
      <c r="DW1284" s="30"/>
      <c r="DX1284" s="31"/>
      <c r="DY1284" s="29"/>
      <c r="DZ1284" s="29"/>
      <c r="EA1284" s="29"/>
      <c r="EB1284" s="29"/>
      <c r="EC1284" s="32"/>
      <c r="ED1284" s="30"/>
      <c r="EE1284" s="31"/>
      <c r="EF1284" s="29"/>
      <c r="EG1284" s="29"/>
      <c r="EH1284" s="29"/>
      <c r="EI1284" s="29"/>
      <c r="EJ1284" s="32"/>
      <c r="EK1284" s="30"/>
      <c r="EL1284" s="31"/>
      <c r="EM1284" s="29"/>
      <c r="EN1284" s="29"/>
      <c r="EO1284" s="29"/>
      <c r="EP1284" s="29"/>
      <c r="EQ1284" s="32"/>
      <c r="ER1284" s="30"/>
      <c r="ES1284" s="31"/>
      <c r="ET1284" s="29"/>
      <c r="EU1284" s="29"/>
      <c r="EV1284" s="29"/>
      <c r="EW1284" s="29"/>
      <c r="EX1284" s="32"/>
      <c r="EY1284" s="30"/>
      <c r="EZ1284" s="31"/>
      <c r="FA1284" s="29"/>
      <c r="FB1284" s="29"/>
      <c r="FC1284" s="29"/>
      <c r="FD1284" s="29"/>
      <c r="FE1284" s="32"/>
      <c r="FF1284" s="30"/>
      <c r="FG1284" s="31"/>
      <c r="FH1284" s="29"/>
      <c r="FI1284" s="29"/>
      <c r="FJ1284" s="29"/>
      <c r="FK1284" s="29"/>
      <c r="FL1284" s="32"/>
      <c r="FM1284" s="30"/>
      <c r="FN1284" s="31"/>
      <c r="FO1284" s="29"/>
      <c r="FP1284" s="29"/>
      <c r="FQ1284" s="29"/>
      <c r="FR1284" s="29"/>
      <c r="FS1284" s="32"/>
      <c r="FT1284" s="30"/>
      <c r="FU1284" s="31"/>
      <c r="FV1284" s="29"/>
      <c r="FW1284" s="29"/>
      <c r="FX1284" s="29"/>
      <c r="FY1284" s="29"/>
      <c r="FZ1284" s="32"/>
      <c r="GA1284" s="30"/>
      <c r="GB1284" s="31"/>
      <c r="GC1284" s="29"/>
      <c r="GD1284" s="29"/>
      <c r="GE1284" s="29"/>
      <c r="GF1284" s="29"/>
      <c r="GG1284" s="32"/>
      <c r="GH1284" s="30"/>
      <c r="GI1284" s="31"/>
      <c r="GJ1284" s="29"/>
      <c r="GK1284" s="29"/>
      <c r="GL1284" s="29"/>
      <c r="GM1284" s="29"/>
      <c r="GN1284" s="32"/>
      <c r="GO1284" s="30"/>
      <c r="GP1284" s="31"/>
      <c r="GQ1284" s="29"/>
      <c r="GR1284" s="29"/>
      <c r="GS1284" s="29"/>
      <c r="GT1284" s="29"/>
      <c r="GU1284" s="32"/>
      <c r="GV1284" s="30"/>
      <c r="GW1284" s="31"/>
      <c r="GX1284" s="29"/>
      <c r="GY1284" s="29"/>
      <c r="GZ1284" s="29"/>
      <c r="HA1284" s="29"/>
      <c r="HB1284" s="32"/>
      <c r="HC1284" s="30"/>
      <c r="HD1284" s="31"/>
      <c r="HE1284" s="29"/>
      <c r="HF1284" s="29"/>
      <c r="HG1284" s="29"/>
      <c r="HH1284" s="29"/>
      <c r="HI1284" s="32"/>
      <c r="HJ1284" s="30"/>
      <c r="HK1284" s="31"/>
      <c r="HL1284" s="29"/>
      <c r="HM1284" s="29"/>
      <c r="HN1284" s="29"/>
      <c r="HO1284" s="29"/>
      <c r="HP1284" s="32"/>
      <c r="HQ1284" s="30"/>
      <c r="HR1284" s="31"/>
      <c r="HS1284" s="29"/>
      <c r="HT1284" s="29"/>
      <c r="HU1284" s="29"/>
      <c r="HV1284" s="29"/>
      <c r="HW1284" s="32"/>
      <c r="HX1284" s="30"/>
      <c r="HY1284" s="31"/>
      <c r="HZ1284" s="29"/>
      <c r="IA1284" s="29"/>
      <c r="IB1284" s="29"/>
      <c r="IC1284" s="29"/>
      <c r="ID1284" s="32"/>
      <c r="IE1284" s="30"/>
      <c r="IF1284" s="31"/>
      <c r="IG1284" s="29"/>
      <c r="IH1284" s="29"/>
      <c r="II1284" s="29"/>
      <c r="IJ1284" s="29"/>
      <c r="IK1284" s="32"/>
      <c r="IL1284" s="30"/>
      <c r="IM1284" s="31"/>
      <c r="IN1284" s="29"/>
      <c r="IO1284" s="29"/>
      <c r="IP1284" s="29"/>
      <c r="IQ1284" s="29"/>
      <c r="IR1284" s="32"/>
      <c r="IS1284" s="30"/>
      <c r="IT1284" s="31"/>
      <c r="IU1284" s="29"/>
      <c r="IV1284" s="29"/>
    </row>
    <row r="1285" spans="1:256" hidden="1" outlineLevel="2" x14ac:dyDescent="0.25">
      <c r="A1285" s="30">
        <v>865507</v>
      </c>
      <c r="B1285" s="31">
        <v>37062</v>
      </c>
      <c r="C1285" s="29" t="s">
        <v>1831</v>
      </c>
      <c r="D1285" s="29" t="s">
        <v>1717</v>
      </c>
      <c r="E1285" s="29"/>
      <c r="F1285" s="29" t="s">
        <v>1770</v>
      </c>
      <c r="G1285" s="32">
        <v>412</v>
      </c>
      <c r="H1285" s="30"/>
      <c r="I1285" s="31"/>
      <c r="J1285" s="29"/>
      <c r="K1285" s="29"/>
      <c r="L1285" s="29"/>
      <c r="M1285" s="29"/>
      <c r="N1285" s="32"/>
      <c r="O1285" s="30"/>
      <c r="P1285" s="31"/>
      <c r="Q1285" s="29"/>
      <c r="R1285" s="29"/>
      <c r="S1285" s="29"/>
      <c r="T1285" s="29"/>
      <c r="U1285" s="32"/>
      <c r="V1285" s="30"/>
      <c r="W1285" s="31"/>
      <c r="X1285" s="29"/>
      <c r="Y1285" s="29"/>
      <c r="Z1285" s="29"/>
      <c r="AA1285" s="29"/>
      <c r="AB1285" s="32"/>
      <c r="AC1285" s="30"/>
      <c r="AD1285" s="31"/>
      <c r="AE1285" s="29"/>
      <c r="AF1285" s="29"/>
      <c r="AG1285" s="29"/>
      <c r="AH1285" s="29"/>
      <c r="AI1285" s="32"/>
      <c r="AJ1285" s="30"/>
      <c r="AK1285" s="31"/>
      <c r="AL1285" s="29"/>
      <c r="AM1285" s="29"/>
      <c r="AN1285" s="29"/>
      <c r="AO1285" s="29"/>
      <c r="AP1285" s="32"/>
      <c r="AQ1285" s="30"/>
      <c r="AR1285" s="31"/>
      <c r="AS1285" s="29"/>
      <c r="AT1285" s="29"/>
      <c r="AU1285" s="29"/>
      <c r="AV1285" s="29"/>
      <c r="AW1285" s="32"/>
      <c r="AX1285" s="30"/>
      <c r="AY1285" s="31"/>
      <c r="AZ1285" s="29"/>
      <c r="BA1285" s="29"/>
      <c r="BB1285" s="29"/>
      <c r="BC1285" s="29"/>
      <c r="BD1285" s="32"/>
      <c r="BE1285" s="30"/>
      <c r="BF1285" s="31"/>
      <c r="BG1285" s="29"/>
      <c r="BH1285" s="29"/>
      <c r="BI1285" s="29"/>
      <c r="BJ1285" s="29"/>
      <c r="BK1285" s="32"/>
      <c r="BL1285" s="30"/>
      <c r="BM1285" s="31"/>
      <c r="BN1285" s="29"/>
      <c r="BO1285" s="29"/>
      <c r="BP1285" s="29"/>
      <c r="BQ1285" s="29"/>
      <c r="BR1285" s="32"/>
      <c r="BS1285" s="30"/>
      <c r="BT1285" s="31"/>
      <c r="BU1285" s="29"/>
      <c r="BV1285" s="29"/>
      <c r="BW1285" s="29"/>
      <c r="BX1285" s="29"/>
      <c r="BY1285" s="32"/>
      <c r="BZ1285" s="30"/>
      <c r="CA1285" s="31"/>
      <c r="CB1285" s="29"/>
      <c r="CC1285" s="29"/>
      <c r="CD1285" s="29"/>
      <c r="CE1285" s="29"/>
      <c r="CF1285" s="32"/>
      <c r="CG1285" s="30"/>
      <c r="CH1285" s="31"/>
      <c r="CI1285" s="29"/>
      <c r="CJ1285" s="29"/>
      <c r="CK1285" s="29"/>
      <c r="CL1285" s="29"/>
      <c r="CM1285" s="32"/>
      <c r="CN1285" s="30"/>
      <c r="CO1285" s="31"/>
      <c r="CP1285" s="29"/>
      <c r="CQ1285" s="29"/>
      <c r="CR1285" s="29"/>
      <c r="CS1285" s="29"/>
      <c r="CT1285" s="32"/>
      <c r="CU1285" s="30"/>
      <c r="CV1285" s="31"/>
      <c r="CW1285" s="29"/>
      <c r="CX1285" s="29"/>
      <c r="CY1285" s="29"/>
      <c r="CZ1285" s="29"/>
      <c r="DA1285" s="32"/>
      <c r="DB1285" s="30"/>
      <c r="DC1285" s="31"/>
      <c r="DD1285" s="29"/>
      <c r="DE1285" s="29"/>
      <c r="DF1285" s="29"/>
      <c r="DG1285" s="29"/>
      <c r="DH1285" s="32"/>
      <c r="DI1285" s="30"/>
      <c r="DJ1285" s="31"/>
      <c r="DK1285" s="29"/>
      <c r="DL1285" s="29"/>
      <c r="DM1285" s="29"/>
      <c r="DN1285" s="29"/>
      <c r="DO1285" s="32"/>
      <c r="DP1285" s="30"/>
      <c r="DQ1285" s="31"/>
      <c r="DR1285" s="29"/>
      <c r="DS1285" s="29"/>
      <c r="DT1285" s="29"/>
      <c r="DU1285" s="29"/>
      <c r="DV1285" s="32"/>
      <c r="DW1285" s="30"/>
      <c r="DX1285" s="31"/>
      <c r="DY1285" s="29"/>
      <c r="DZ1285" s="29"/>
      <c r="EA1285" s="29"/>
      <c r="EB1285" s="29"/>
      <c r="EC1285" s="32"/>
      <c r="ED1285" s="30"/>
      <c r="EE1285" s="31"/>
      <c r="EF1285" s="29"/>
      <c r="EG1285" s="29"/>
      <c r="EH1285" s="29"/>
      <c r="EI1285" s="29"/>
      <c r="EJ1285" s="32"/>
      <c r="EK1285" s="30"/>
      <c r="EL1285" s="31"/>
      <c r="EM1285" s="29"/>
      <c r="EN1285" s="29"/>
      <c r="EO1285" s="29"/>
      <c r="EP1285" s="29"/>
      <c r="EQ1285" s="32"/>
      <c r="ER1285" s="30"/>
      <c r="ES1285" s="31"/>
      <c r="ET1285" s="29"/>
      <c r="EU1285" s="29"/>
      <c r="EV1285" s="29"/>
      <c r="EW1285" s="29"/>
      <c r="EX1285" s="32"/>
      <c r="EY1285" s="30"/>
      <c r="EZ1285" s="31"/>
      <c r="FA1285" s="29"/>
      <c r="FB1285" s="29"/>
      <c r="FC1285" s="29"/>
      <c r="FD1285" s="29"/>
      <c r="FE1285" s="32"/>
      <c r="FF1285" s="30"/>
      <c r="FG1285" s="31"/>
      <c r="FH1285" s="29"/>
      <c r="FI1285" s="29"/>
      <c r="FJ1285" s="29"/>
      <c r="FK1285" s="29"/>
      <c r="FL1285" s="32"/>
      <c r="FM1285" s="30"/>
      <c r="FN1285" s="31"/>
      <c r="FO1285" s="29"/>
      <c r="FP1285" s="29"/>
      <c r="FQ1285" s="29"/>
      <c r="FR1285" s="29"/>
      <c r="FS1285" s="32"/>
      <c r="FT1285" s="30"/>
      <c r="FU1285" s="31"/>
      <c r="FV1285" s="29"/>
      <c r="FW1285" s="29"/>
      <c r="FX1285" s="29"/>
      <c r="FY1285" s="29"/>
      <c r="FZ1285" s="32"/>
      <c r="GA1285" s="30"/>
      <c r="GB1285" s="31"/>
      <c r="GC1285" s="29"/>
      <c r="GD1285" s="29"/>
      <c r="GE1285" s="29"/>
      <c r="GF1285" s="29"/>
      <c r="GG1285" s="32"/>
      <c r="GH1285" s="30"/>
      <c r="GI1285" s="31"/>
      <c r="GJ1285" s="29"/>
      <c r="GK1285" s="29"/>
      <c r="GL1285" s="29"/>
      <c r="GM1285" s="29"/>
      <c r="GN1285" s="32"/>
      <c r="GO1285" s="30"/>
      <c r="GP1285" s="31"/>
      <c r="GQ1285" s="29"/>
      <c r="GR1285" s="29"/>
      <c r="GS1285" s="29"/>
      <c r="GT1285" s="29"/>
      <c r="GU1285" s="32"/>
      <c r="GV1285" s="30"/>
      <c r="GW1285" s="31"/>
      <c r="GX1285" s="29"/>
      <c r="GY1285" s="29"/>
      <c r="GZ1285" s="29"/>
      <c r="HA1285" s="29"/>
      <c r="HB1285" s="32"/>
      <c r="HC1285" s="30"/>
      <c r="HD1285" s="31"/>
      <c r="HE1285" s="29"/>
      <c r="HF1285" s="29"/>
      <c r="HG1285" s="29"/>
      <c r="HH1285" s="29"/>
      <c r="HI1285" s="32"/>
      <c r="HJ1285" s="30"/>
      <c r="HK1285" s="31"/>
      <c r="HL1285" s="29"/>
      <c r="HM1285" s="29"/>
      <c r="HN1285" s="29"/>
      <c r="HO1285" s="29"/>
      <c r="HP1285" s="32"/>
      <c r="HQ1285" s="30"/>
      <c r="HR1285" s="31"/>
      <c r="HS1285" s="29"/>
      <c r="HT1285" s="29"/>
      <c r="HU1285" s="29"/>
      <c r="HV1285" s="29"/>
      <c r="HW1285" s="32"/>
      <c r="HX1285" s="30"/>
      <c r="HY1285" s="31"/>
      <c r="HZ1285" s="29"/>
      <c r="IA1285" s="29"/>
      <c r="IB1285" s="29"/>
      <c r="IC1285" s="29"/>
      <c r="ID1285" s="32"/>
      <c r="IE1285" s="30"/>
      <c r="IF1285" s="31"/>
      <c r="IG1285" s="29"/>
      <c r="IH1285" s="29"/>
      <c r="II1285" s="29"/>
      <c r="IJ1285" s="29"/>
      <c r="IK1285" s="32"/>
      <c r="IL1285" s="30"/>
      <c r="IM1285" s="31"/>
      <c r="IN1285" s="29"/>
      <c r="IO1285" s="29"/>
      <c r="IP1285" s="29"/>
      <c r="IQ1285" s="29"/>
      <c r="IR1285" s="32"/>
      <c r="IS1285" s="30"/>
      <c r="IT1285" s="31"/>
      <c r="IU1285" s="29"/>
      <c r="IV1285" s="29"/>
    </row>
    <row r="1286" spans="1:256" hidden="1" outlineLevel="2" x14ac:dyDescent="0.25">
      <c r="A1286" s="30">
        <v>864914</v>
      </c>
      <c r="B1286" s="31">
        <v>37062</v>
      </c>
      <c r="C1286" s="29" t="s">
        <v>1855</v>
      </c>
      <c r="D1286" s="29" t="s">
        <v>1717</v>
      </c>
      <c r="E1286" s="29"/>
      <c r="F1286" s="29" t="s">
        <v>1770</v>
      </c>
      <c r="G1286" s="32">
        <v>0</v>
      </c>
      <c r="H1286" s="30"/>
      <c r="I1286" s="31"/>
      <c r="J1286" s="29"/>
      <c r="K1286" s="29"/>
      <c r="L1286" s="29"/>
      <c r="M1286" s="29"/>
      <c r="N1286" s="32"/>
      <c r="O1286" s="30"/>
      <c r="P1286" s="31"/>
      <c r="Q1286" s="29"/>
      <c r="R1286" s="29"/>
      <c r="S1286" s="29"/>
      <c r="T1286" s="29"/>
      <c r="U1286" s="32"/>
      <c r="V1286" s="30"/>
      <c r="W1286" s="31"/>
      <c r="X1286" s="29"/>
      <c r="Y1286" s="29"/>
      <c r="Z1286" s="29"/>
      <c r="AA1286" s="29"/>
      <c r="AB1286" s="32"/>
      <c r="AC1286" s="30"/>
      <c r="AD1286" s="31"/>
      <c r="AE1286" s="29"/>
      <c r="AF1286" s="29"/>
      <c r="AG1286" s="29"/>
      <c r="AH1286" s="29"/>
      <c r="AI1286" s="32"/>
      <c r="AJ1286" s="30"/>
      <c r="AK1286" s="31"/>
      <c r="AL1286" s="29"/>
      <c r="AM1286" s="29"/>
      <c r="AN1286" s="29"/>
      <c r="AO1286" s="29"/>
      <c r="AP1286" s="32"/>
      <c r="AQ1286" s="30"/>
      <c r="AR1286" s="31"/>
      <c r="AS1286" s="29"/>
      <c r="AT1286" s="29"/>
      <c r="AU1286" s="29"/>
      <c r="AV1286" s="29"/>
      <c r="AW1286" s="32"/>
      <c r="AX1286" s="30"/>
      <c r="AY1286" s="31"/>
      <c r="AZ1286" s="29"/>
      <c r="BA1286" s="29"/>
      <c r="BB1286" s="29"/>
      <c r="BC1286" s="29"/>
      <c r="BD1286" s="32"/>
      <c r="BE1286" s="30"/>
      <c r="BF1286" s="31"/>
      <c r="BG1286" s="29"/>
      <c r="BH1286" s="29"/>
      <c r="BI1286" s="29"/>
      <c r="BJ1286" s="29"/>
      <c r="BK1286" s="32"/>
      <c r="BL1286" s="30"/>
      <c r="BM1286" s="31"/>
      <c r="BN1286" s="29"/>
      <c r="BO1286" s="29"/>
      <c r="BP1286" s="29"/>
      <c r="BQ1286" s="29"/>
      <c r="BR1286" s="32"/>
      <c r="BS1286" s="30"/>
      <c r="BT1286" s="31"/>
      <c r="BU1286" s="29"/>
      <c r="BV1286" s="29"/>
      <c r="BW1286" s="29"/>
      <c r="BX1286" s="29"/>
      <c r="BY1286" s="32"/>
      <c r="BZ1286" s="30"/>
      <c r="CA1286" s="31"/>
      <c r="CB1286" s="29"/>
      <c r="CC1286" s="29"/>
      <c r="CD1286" s="29"/>
      <c r="CE1286" s="29"/>
      <c r="CF1286" s="32"/>
      <c r="CG1286" s="30"/>
      <c r="CH1286" s="31"/>
      <c r="CI1286" s="29"/>
      <c r="CJ1286" s="29"/>
      <c r="CK1286" s="29"/>
      <c r="CL1286" s="29"/>
      <c r="CM1286" s="32"/>
      <c r="CN1286" s="30"/>
      <c r="CO1286" s="31"/>
      <c r="CP1286" s="29"/>
      <c r="CQ1286" s="29"/>
      <c r="CR1286" s="29"/>
      <c r="CS1286" s="29"/>
      <c r="CT1286" s="32"/>
      <c r="CU1286" s="30"/>
      <c r="CV1286" s="31"/>
      <c r="CW1286" s="29"/>
      <c r="CX1286" s="29"/>
      <c r="CY1286" s="29"/>
      <c r="CZ1286" s="29"/>
      <c r="DA1286" s="32"/>
      <c r="DB1286" s="30"/>
      <c r="DC1286" s="31"/>
      <c r="DD1286" s="29"/>
      <c r="DE1286" s="29"/>
      <c r="DF1286" s="29"/>
      <c r="DG1286" s="29"/>
      <c r="DH1286" s="32"/>
      <c r="DI1286" s="30"/>
      <c r="DJ1286" s="31"/>
      <c r="DK1286" s="29"/>
      <c r="DL1286" s="29"/>
      <c r="DM1286" s="29"/>
      <c r="DN1286" s="29"/>
      <c r="DO1286" s="32"/>
      <c r="DP1286" s="30"/>
      <c r="DQ1286" s="31"/>
      <c r="DR1286" s="29"/>
      <c r="DS1286" s="29"/>
      <c r="DT1286" s="29"/>
      <c r="DU1286" s="29"/>
      <c r="DV1286" s="32"/>
      <c r="DW1286" s="30"/>
      <c r="DX1286" s="31"/>
      <c r="DY1286" s="29"/>
      <c r="DZ1286" s="29"/>
      <c r="EA1286" s="29"/>
      <c r="EB1286" s="29"/>
      <c r="EC1286" s="32"/>
      <c r="ED1286" s="30"/>
      <c r="EE1286" s="31"/>
      <c r="EF1286" s="29"/>
      <c r="EG1286" s="29"/>
      <c r="EH1286" s="29"/>
      <c r="EI1286" s="29"/>
      <c r="EJ1286" s="32"/>
      <c r="EK1286" s="30"/>
      <c r="EL1286" s="31"/>
      <c r="EM1286" s="29"/>
      <c r="EN1286" s="29"/>
      <c r="EO1286" s="29"/>
      <c r="EP1286" s="29"/>
      <c r="EQ1286" s="32"/>
      <c r="ER1286" s="30"/>
      <c r="ES1286" s="31"/>
      <c r="ET1286" s="29"/>
      <c r="EU1286" s="29"/>
      <c r="EV1286" s="29"/>
      <c r="EW1286" s="29"/>
      <c r="EX1286" s="32"/>
      <c r="EY1286" s="30"/>
      <c r="EZ1286" s="31"/>
      <c r="FA1286" s="29"/>
      <c r="FB1286" s="29"/>
      <c r="FC1286" s="29"/>
      <c r="FD1286" s="29"/>
      <c r="FE1286" s="32"/>
      <c r="FF1286" s="30"/>
      <c r="FG1286" s="31"/>
      <c r="FH1286" s="29"/>
      <c r="FI1286" s="29"/>
      <c r="FJ1286" s="29"/>
      <c r="FK1286" s="29"/>
      <c r="FL1286" s="32"/>
      <c r="FM1286" s="30"/>
      <c r="FN1286" s="31"/>
      <c r="FO1286" s="29"/>
      <c r="FP1286" s="29"/>
      <c r="FQ1286" s="29"/>
      <c r="FR1286" s="29"/>
      <c r="FS1286" s="32"/>
      <c r="FT1286" s="30"/>
      <c r="FU1286" s="31"/>
      <c r="FV1286" s="29"/>
      <c r="FW1286" s="29"/>
      <c r="FX1286" s="29"/>
      <c r="FY1286" s="29"/>
      <c r="FZ1286" s="32"/>
      <c r="GA1286" s="30"/>
      <c r="GB1286" s="31"/>
      <c r="GC1286" s="29"/>
      <c r="GD1286" s="29"/>
      <c r="GE1286" s="29"/>
      <c r="GF1286" s="29"/>
      <c r="GG1286" s="32"/>
      <c r="GH1286" s="30"/>
      <c r="GI1286" s="31"/>
      <c r="GJ1286" s="29"/>
      <c r="GK1286" s="29"/>
      <c r="GL1286" s="29"/>
      <c r="GM1286" s="29"/>
      <c r="GN1286" s="32"/>
      <c r="GO1286" s="30"/>
      <c r="GP1286" s="31"/>
      <c r="GQ1286" s="29"/>
      <c r="GR1286" s="29"/>
      <c r="GS1286" s="29"/>
      <c r="GT1286" s="29"/>
      <c r="GU1286" s="32"/>
      <c r="GV1286" s="30"/>
      <c r="GW1286" s="31"/>
      <c r="GX1286" s="29"/>
      <c r="GY1286" s="29"/>
      <c r="GZ1286" s="29"/>
      <c r="HA1286" s="29"/>
      <c r="HB1286" s="32"/>
      <c r="HC1286" s="30"/>
      <c r="HD1286" s="31"/>
      <c r="HE1286" s="29"/>
      <c r="HF1286" s="29"/>
      <c r="HG1286" s="29"/>
      <c r="HH1286" s="29"/>
      <c r="HI1286" s="32"/>
      <c r="HJ1286" s="30"/>
      <c r="HK1286" s="31"/>
      <c r="HL1286" s="29"/>
      <c r="HM1286" s="29"/>
      <c r="HN1286" s="29"/>
      <c r="HO1286" s="29"/>
      <c r="HP1286" s="32"/>
      <c r="HQ1286" s="30"/>
      <c r="HR1286" s="31"/>
      <c r="HS1286" s="29"/>
      <c r="HT1286" s="29"/>
      <c r="HU1286" s="29"/>
      <c r="HV1286" s="29"/>
      <c r="HW1286" s="32"/>
      <c r="HX1286" s="30"/>
      <c r="HY1286" s="31"/>
      <c r="HZ1286" s="29"/>
      <c r="IA1286" s="29"/>
      <c r="IB1286" s="29"/>
      <c r="IC1286" s="29"/>
      <c r="ID1286" s="32"/>
      <c r="IE1286" s="30"/>
      <c r="IF1286" s="31"/>
      <c r="IG1286" s="29"/>
      <c r="IH1286" s="29"/>
      <c r="II1286" s="29"/>
      <c r="IJ1286" s="29"/>
      <c r="IK1286" s="32"/>
      <c r="IL1286" s="30"/>
      <c r="IM1286" s="31"/>
      <c r="IN1286" s="29"/>
      <c r="IO1286" s="29"/>
      <c r="IP1286" s="29"/>
      <c r="IQ1286" s="29"/>
      <c r="IR1286" s="32"/>
      <c r="IS1286" s="30"/>
      <c r="IT1286" s="31"/>
      <c r="IU1286" s="29"/>
      <c r="IV1286" s="29"/>
    </row>
    <row r="1287" spans="1:256" hidden="1" outlineLevel="2" x14ac:dyDescent="0.25">
      <c r="A1287" s="30">
        <v>864910</v>
      </c>
      <c r="B1287" s="31">
        <v>37062</v>
      </c>
      <c r="C1287" s="29" t="s">
        <v>1855</v>
      </c>
      <c r="D1287" s="29" t="s">
        <v>1717</v>
      </c>
      <c r="E1287" s="29"/>
      <c r="F1287" s="29" t="s">
        <v>1770</v>
      </c>
      <c r="G1287" s="32">
        <v>0</v>
      </c>
      <c r="H1287" s="30"/>
      <c r="I1287" s="31"/>
      <c r="J1287" s="29"/>
      <c r="K1287" s="29"/>
      <c r="L1287" s="29"/>
      <c r="M1287" s="29"/>
      <c r="N1287" s="32"/>
      <c r="O1287" s="30"/>
      <c r="P1287" s="31"/>
      <c r="Q1287" s="29"/>
      <c r="R1287" s="29"/>
      <c r="S1287" s="29"/>
      <c r="T1287" s="29"/>
      <c r="U1287" s="32"/>
      <c r="V1287" s="30"/>
      <c r="W1287" s="31"/>
      <c r="X1287" s="29"/>
      <c r="Y1287" s="29"/>
      <c r="Z1287" s="29"/>
      <c r="AA1287" s="29"/>
      <c r="AB1287" s="32"/>
      <c r="AC1287" s="30"/>
      <c r="AD1287" s="31"/>
      <c r="AE1287" s="29"/>
      <c r="AF1287" s="29"/>
      <c r="AG1287" s="29"/>
      <c r="AH1287" s="29"/>
      <c r="AI1287" s="32"/>
      <c r="AJ1287" s="30"/>
      <c r="AK1287" s="31"/>
      <c r="AL1287" s="29"/>
      <c r="AM1287" s="29"/>
      <c r="AN1287" s="29"/>
      <c r="AO1287" s="29"/>
      <c r="AP1287" s="32"/>
      <c r="AQ1287" s="30"/>
      <c r="AR1287" s="31"/>
      <c r="AS1287" s="29"/>
      <c r="AT1287" s="29"/>
      <c r="AU1287" s="29"/>
      <c r="AV1287" s="29"/>
      <c r="AW1287" s="32"/>
      <c r="AX1287" s="30"/>
      <c r="AY1287" s="31"/>
      <c r="AZ1287" s="29"/>
      <c r="BA1287" s="29"/>
      <c r="BB1287" s="29"/>
      <c r="BC1287" s="29"/>
      <c r="BD1287" s="32"/>
      <c r="BE1287" s="30"/>
      <c r="BF1287" s="31"/>
      <c r="BG1287" s="29"/>
      <c r="BH1287" s="29"/>
      <c r="BI1287" s="29"/>
      <c r="BJ1287" s="29"/>
      <c r="BK1287" s="32"/>
      <c r="BL1287" s="30"/>
      <c r="BM1287" s="31"/>
      <c r="BN1287" s="29"/>
      <c r="BO1287" s="29"/>
      <c r="BP1287" s="29"/>
      <c r="BQ1287" s="29"/>
      <c r="BR1287" s="32"/>
      <c r="BS1287" s="30"/>
      <c r="BT1287" s="31"/>
      <c r="BU1287" s="29"/>
      <c r="BV1287" s="29"/>
      <c r="BW1287" s="29"/>
      <c r="BX1287" s="29"/>
      <c r="BY1287" s="32"/>
      <c r="BZ1287" s="30"/>
      <c r="CA1287" s="31"/>
      <c r="CB1287" s="29"/>
      <c r="CC1287" s="29"/>
      <c r="CD1287" s="29"/>
      <c r="CE1287" s="29"/>
      <c r="CF1287" s="32"/>
      <c r="CG1287" s="30"/>
      <c r="CH1287" s="31"/>
      <c r="CI1287" s="29"/>
      <c r="CJ1287" s="29"/>
      <c r="CK1287" s="29"/>
      <c r="CL1287" s="29"/>
      <c r="CM1287" s="32"/>
      <c r="CN1287" s="30"/>
      <c r="CO1287" s="31"/>
      <c r="CP1287" s="29"/>
      <c r="CQ1287" s="29"/>
      <c r="CR1287" s="29"/>
      <c r="CS1287" s="29"/>
      <c r="CT1287" s="32"/>
      <c r="CU1287" s="30"/>
      <c r="CV1287" s="31"/>
      <c r="CW1287" s="29"/>
      <c r="CX1287" s="29"/>
      <c r="CY1287" s="29"/>
      <c r="CZ1287" s="29"/>
      <c r="DA1287" s="32"/>
      <c r="DB1287" s="30"/>
      <c r="DC1287" s="31"/>
      <c r="DD1287" s="29"/>
      <c r="DE1287" s="29"/>
      <c r="DF1287" s="29"/>
      <c r="DG1287" s="29"/>
      <c r="DH1287" s="32"/>
      <c r="DI1287" s="30"/>
      <c r="DJ1287" s="31"/>
      <c r="DK1287" s="29"/>
      <c r="DL1287" s="29"/>
      <c r="DM1287" s="29"/>
      <c r="DN1287" s="29"/>
      <c r="DO1287" s="32"/>
      <c r="DP1287" s="30"/>
      <c r="DQ1287" s="31"/>
      <c r="DR1287" s="29"/>
      <c r="DS1287" s="29"/>
      <c r="DT1287" s="29"/>
      <c r="DU1287" s="29"/>
      <c r="DV1287" s="32"/>
      <c r="DW1287" s="30"/>
      <c r="DX1287" s="31"/>
      <c r="DY1287" s="29"/>
      <c r="DZ1287" s="29"/>
      <c r="EA1287" s="29"/>
      <c r="EB1287" s="29"/>
      <c r="EC1287" s="32"/>
      <c r="ED1287" s="30"/>
      <c r="EE1287" s="31"/>
      <c r="EF1287" s="29"/>
      <c r="EG1287" s="29"/>
      <c r="EH1287" s="29"/>
      <c r="EI1287" s="29"/>
      <c r="EJ1287" s="32"/>
      <c r="EK1287" s="30"/>
      <c r="EL1287" s="31"/>
      <c r="EM1287" s="29"/>
      <c r="EN1287" s="29"/>
      <c r="EO1287" s="29"/>
      <c r="EP1287" s="29"/>
      <c r="EQ1287" s="32"/>
      <c r="ER1287" s="30"/>
      <c r="ES1287" s="31"/>
      <c r="ET1287" s="29"/>
      <c r="EU1287" s="29"/>
      <c r="EV1287" s="29"/>
      <c r="EW1287" s="29"/>
      <c r="EX1287" s="32"/>
      <c r="EY1287" s="30"/>
      <c r="EZ1287" s="31"/>
      <c r="FA1287" s="29"/>
      <c r="FB1287" s="29"/>
      <c r="FC1287" s="29"/>
      <c r="FD1287" s="29"/>
      <c r="FE1287" s="32"/>
      <c r="FF1287" s="30"/>
      <c r="FG1287" s="31"/>
      <c r="FH1287" s="29"/>
      <c r="FI1287" s="29"/>
      <c r="FJ1287" s="29"/>
      <c r="FK1287" s="29"/>
      <c r="FL1287" s="32"/>
      <c r="FM1287" s="30"/>
      <c r="FN1287" s="31"/>
      <c r="FO1287" s="29"/>
      <c r="FP1287" s="29"/>
      <c r="FQ1287" s="29"/>
      <c r="FR1287" s="29"/>
      <c r="FS1287" s="32"/>
      <c r="FT1287" s="30"/>
      <c r="FU1287" s="31"/>
      <c r="FV1287" s="29"/>
      <c r="FW1287" s="29"/>
      <c r="FX1287" s="29"/>
      <c r="FY1287" s="29"/>
      <c r="FZ1287" s="32"/>
      <c r="GA1287" s="30"/>
      <c r="GB1287" s="31"/>
      <c r="GC1287" s="29"/>
      <c r="GD1287" s="29"/>
      <c r="GE1287" s="29"/>
      <c r="GF1287" s="29"/>
      <c r="GG1287" s="32"/>
      <c r="GH1287" s="30"/>
      <c r="GI1287" s="31"/>
      <c r="GJ1287" s="29"/>
      <c r="GK1287" s="29"/>
      <c r="GL1287" s="29"/>
      <c r="GM1287" s="29"/>
      <c r="GN1287" s="32"/>
      <c r="GO1287" s="30"/>
      <c r="GP1287" s="31"/>
      <c r="GQ1287" s="29"/>
      <c r="GR1287" s="29"/>
      <c r="GS1287" s="29"/>
      <c r="GT1287" s="29"/>
      <c r="GU1287" s="32"/>
      <c r="GV1287" s="30"/>
      <c r="GW1287" s="31"/>
      <c r="GX1287" s="29"/>
      <c r="GY1287" s="29"/>
      <c r="GZ1287" s="29"/>
      <c r="HA1287" s="29"/>
      <c r="HB1287" s="32"/>
      <c r="HC1287" s="30"/>
      <c r="HD1287" s="31"/>
      <c r="HE1287" s="29"/>
      <c r="HF1287" s="29"/>
      <c r="HG1287" s="29"/>
      <c r="HH1287" s="29"/>
      <c r="HI1287" s="32"/>
      <c r="HJ1287" s="30"/>
      <c r="HK1287" s="31"/>
      <c r="HL1287" s="29"/>
      <c r="HM1287" s="29"/>
      <c r="HN1287" s="29"/>
      <c r="HO1287" s="29"/>
      <c r="HP1287" s="32"/>
      <c r="HQ1287" s="30"/>
      <c r="HR1287" s="31"/>
      <c r="HS1287" s="29"/>
      <c r="HT1287" s="29"/>
      <c r="HU1287" s="29"/>
      <c r="HV1287" s="29"/>
      <c r="HW1287" s="32"/>
      <c r="HX1287" s="30"/>
      <c r="HY1287" s="31"/>
      <c r="HZ1287" s="29"/>
      <c r="IA1287" s="29"/>
      <c r="IB1287" s="29"/>
      <c r="IC1287" s="29"/>
      <c r="ID1287" s="32"/>
      <c r="IE1287" s="30"/>
      <c r="IF1287" s="31"/>
      <c r="IG1287" s="29"/>
      <c r="IH1287" s="29"/>
      <c r="II1287" s="29"/>
      <c r="IJ1287" s="29"/>
      <c r="IK1287" s="32"/>
      <c r="IL1287" s="30"/>
      <c r="IM1287" s="31"/>
      <c r="IN1287" s="29"/>
      <c r="IO1287" s="29"/>
      <c r="IP1287" s="29"/>
      <c r="IQ1287" s="29"/>
      <c r="IR1287" s="32"/>
      <c r="IS1287" s="30"/>
      <c r="IT1287" s="31"/>
      <c r="IU1287" s="29"/>
      <c r="IV1287" s="29"/>
    </row>
    <row r="1288" spans="1:256" hidden="1" outlineLevel="2" x14ac:dyDescent="0.25">
      <c r="A1288" s="30">
        <v>868055</v>
      </c>
      <c r="B1288" s="31">
        <v>37062</v>
      </c>
      <c r="C1288" s="29" t="s">
        <v>1856</v>
      </c>
      <c r="D1288" s="29" t="s">
        <v>1717</v>
      </c>
      <c r="E1288" s="29"/>
      <c r="F1288" s="29" t="s">
        <v>1721</v>
      </c>
      <c r="G1288" s="32">
        <v>8047</v>
      </c>
      <c r="H1288" s="30"/>
      <c r="I1288" s="31"/>
      <c r="J1288" s="29"/>
      <c r="K1288" s="29"/>
      <c r="L1288" s="29"/>
      <c r="M1288" s="29"/>
      <c r="N1288" s="32"/>
      <c r="O1288" s="30"/>
      <c r="P1288" s="31"/>
      <c r="Q1288" s="29"/>
      <c r="R1288" s="29"/>
      <c r="S1288" s="29"/>
      <c r="T1288" s="29"/>
      <c r="U1288" s="32"/>
      <c r="V1288" s="30"/>
      <c r="W1288" s="31"/>
      <c r="X1288" s="29"/>
      <c r="Y1288" s="29"/>
      <c r="Z1288" s="29"/>
      <c r="AA1288" s="29"/>
      <c r="AB1288" s="32"/>
      <c r="AC1288" s="30"/>
      <c r="AD1288" s="31"/>
      <c r="AE1288" s="29"/>
      <c r="AF1288" s="29"/>
      <c r="AG1288" s="29"/>
      <c r="AH1288" s="29"/>
      <c r="AI1288" s="32"/>
      <c r="AJ1288" s="30"/>
      <c r="AK1288" s="31"/>
      <c r="AL1288" s="29"/>
      <c r="AM1288" s="29"/>
      <c r="AN1288" s="29"/>
      <c r="AO1288" s="29"/>
      <c r="AP1288" s="32"/>
      <c r="AQ1288" s="30"/>
      <c r="AR1288" s="31"/>
      <c r="AS1288" s="29"/>
      <c r="AT1288" s="29"/>
      <c r="AU1288" s="29"/>
      <c r="AV1288" s="29"/>
      <c r="AW1288" s="32"/>
      <c r="AX1288" s="30"/>
      <c r="AY1288" s="31"/>
      <c r="AZ1288" s="29"/>
      <c r="BA1288" s="29"/>
      <c r="BB1288" s="29"/>
      <c r="BC1288" s="29"/>
      <c r="BD1288" s="32"/>
      <c r="BE1288" s="30"/>
      <c r="BF1288" s="31"/>
      <c r="BG1288" s="29"/>
      <c r="BH1288" s="29"/>
      <c r="BI1288" s="29"/>
      <c r="BJ1288" s="29"/>
      <c r="BK1288" s="32"/>
      <c r="BL1288" s="30"/>
      <c r="BM1288" s="31"/>
      <c r="BN1288" s="29"/>
      <c r="BO1288" s="29"/>
      <c r="BP1288" s="29"/>
      <c r="BQ1288" s="29"/>
      <c r="BR1288" s="32"/>
      <c r="BS1288" s="30"/>
      <c r="BT1288" s="31"/>
      <c r="BU1288" s="29"/>
      <c r="BV1288" s="29"/>
      <c r="BW1288" s="29"/>
      <c r="BX1288" s="29"/>
      <c r="BY1288" s="32"/>
      <c r="BZ1288" s="30"/>
      <c r="CA1288" s="31"/>
      <c r="CB1288" s="29"/>
      <c r="CC1288" s="29"/>
      <c r="CD1288" s="29"/>
      <c r="CE1288" s="29"/>
      <c r="CF1288" s="32"/>
      <c r="CG1288" s="30"/>
      <c r="CH1288" s="31"/>
      <c r="CI1288" s="29"/>
      <c r="CJ1288" s="29"/>
      <c r="CK1288" s="29"/>
      <c r="CL1288" s="29"/>
      <c r="CM1288" s="32"/>
      <c r="CN1288" s="30"/>
      <c r="CO1288" s="31"/>
      <c r="CP1288" s="29"/>
      <c r="CQ1288" s="29"/>
      <c r="CR1288" s="29"/>
      <c r="CS1288" s="29"/>
      <c r="CT1288" s="32"/>
      <c r="CU1288" s="30"/>
      <c r="CV1288" s="31"/>
      <c r="CW1288" s="29"/>
      <c r="CX1288" s="29"/>
      <c r="CY1288" s="29"/>
      <c r="CZ1288" s="29"/>
      <c r="DA1288" s="32"/>
      <c r="DB1288" s="30"/>
      <c r="DC1288" s="31"/>
      <c r="DD1288" s="29"/>
      <c r="DE1288" s="29"/>
      <c r="DF1288" s="29"/>
      <c r="DG1288" s="29"/>
      <c r="DH1288" s="32"/>
      <c r="DI1288" s="30"/>
      <c r="DJ1288" s="31"/>
      <c r="DK1288" s="29"/>
      <c r="DL1288" s="29"/>
      <c r="DM1288" s="29"/>
      <c r="DN1288" s="29"/>
      <c r="DO1288" s="32"/>
      <c r="DP1288" s="30"/>
      <c r="DQ1288" s="31"/>
      <c r="DR1288" s="29"/>
      <c r="DS1288" s="29"/>
      <c r="DT1288" s="29"/>
      <c r="DU1288" s="29"/>
      <c r="DV1288" s="32"/>
      <c r="DW1288" s="30"/>
      <c r="DX1288" s="31"/>
      <c r="DY1288" s="29"/>
      <c r="DZ1288" s="29"/>
      <c r="EA1288" s="29"/>
      <c r="EB1288" s="29"/>
      <c r="EC1288" s="32"/>
      <c r="ED1288" s="30"/>
      <c r="EE1288" s="31"/>
      <c r="EF1288" s="29"/>
      <c r="EG1288" s="29"/>
      <c r="EH1288" s="29"/>
      <c r="EI1288" s="29"/>
      <c r="EJ1288" s="32"/>
      <c r="EK1288" s="30"/>
      <c r="EL1288" s="31"/>
      <c r="EM1288" s="29"/>
      <c r="EN1288" s="29"/>
      <c r="EO1288" s="29"/>
      <c r="EP1288" s="29"/>
      <c r="EQ1288" s="32"/>
      <c r="ER1288" s="30"/>
      <c r="ES1288" s="31"/>
      <c r="ET1288" s="29"/>
      <c r="EU1288" s="29"/>
      <c r="EV1288" s="29"/>
      <c r="EW1288" s="29"/>
      <c r="EX1288" s="32"/>
      <c r="EY1288" s="30"/>
      <c r="EZ1288" s="31"/>
      <c r="FA1288" s="29"/>
      <c r="FB1288" s="29"/>
      <c r="FC1288" s="29"/>
      <c r="FD1288" s="29"/>
      <c r="FE1288" s="32"/>
      <c r="FF1288" s="30"/>
      <c r="FG1288" s="31"/>
      <c r="FH1288" s="29"/>
      <c r="FI1288" s="29"/>
      <c r="FJ1288" s="29"/>
      <c r="FK1288" s="29"/>
      <c r="FL1288" s="32"/>
      <c r="FM1288" s="30"/>
      <c r="FN1288" s="31"/>
      <c r="FO1288" s="29"/>
      <c r="FP1288" s="29"/>
      <c r="FQ1288" s="29"/>
      <c r="FR1288" s="29"/>
      <c r="FS1288" s="32"/>
      <c r="FT1288" s="30"/>
      <c r="FU1288" s="31"/>
      <c r="FV1288" s="29"/>
      <c r="FW1288" s="29"/>
      <c r="FX1288" s="29"/>
      <c r="FY1288" s="29"/>
      <c r="FZ1288" s="32"/>
      <c r="GA1288" s="30"/>
      <c r="GB1288" s="31"/>
      <c r="GC1288" s="29"/>
      <c r="GD1288" s="29"/>
      <c r="GE1288" s="29"/>
      <c r="GF1288" s="29"/>
      <c r="GG1288" s="32"/>
      <c r="GH1288" s="30"/>
      <c r="GI1288" s="31"/>
      <c r="GJ1288" s="29"/>
      <c r="GK1288" s="29"/>
      <c r="GL1288" s="29"/>
      <c r="GM1288" s="29"/>
      <c r="GN1288" s="32"/>
      <c r="GO1288" s="30"/>
      <c r="GP1288" s="31"/>
      <c r="GQ1288" s="29"/>
      <c r="GR1288" s="29"/>
      <c r="GS1288" s="29"/>
      <c r="GT1288" s="29"/>
      <c r="GU1288" s="32"/>
      <c r="GV1288" s="30"/>
      <c r="GW1288" s="31"/>
      <c r="GX1288" s="29"/>
      <c r="GY1288" s="29"/>
      <c r="GZ1288" s="29"/>
      <c r="HA1288" s="29"/>
      <c r="HB1288" s="32"/>
      <c r="HC1288" s="30"/>
      <c r="HD1288" s="31"/>
      <c r="HE1288" s="29"/>
      <c r="HF1288" s="29"/>
      <c r="HG1288" s="29"/>
      <c r="HH1288" s="29"/>
      <c r="HI1288" s="32"/>
      <c r="HJ1288" s="30"/>
      <c r="HK1288" s="31"/>
      <c r="HL1288" s="29"/>
      <c r="HM1288" s="29"/>
      <c r="HN1288" s="29"/>
      <c r="HO1288" s="29"/>
      <c r="HP1288" s="32"/>
      <c r="HQ1288" s="30"/>
      <c r="HR1288" s="31"/>
      <c r="HS1288" s="29"/>
      <c r="HT1288" s="29"/>
      <c r="HU1288" s="29"/>
      <c r="HV1288" s="29"/>
      <c r="HW1288" s="32"/>
      <c r="HX1288" s="30"/>
      <c r="HY1288" s="31"/>
      <c r="HZ1288" s="29"/>
      <c r="IA1288" s="29"/>
      <c r="IB1288" s="29"/>
      <c r="IC1288" s="29"/>
      <c r="ID1288" s="32"/>
      <c r="IE1288" s="30"/>
      <c r="IF1288" s="31"/>
      <c r="IG1288" s="29"/>
      <c r="IH1288" s="29"/>
      <c r="II1288" s="29"/>
      <c r="IJ1288" s="29"/>
      <c r="IK1288" s="32"/>
      <c r="IL1288" s="30"/>
      <c r="IM1288" s="31"/>
      <c r="IN1288" s="29"/>
      <c r="IO1288" s="29"/>
      <c r="IP1288" s="29"/>
      <c r="IQ1288" s="29"/>
      <c r="IR1288" s="32"/>
      <c r="IS1288" s="30"/>
      <c r="IT1288" s="31"/>
      <c r="IU1288" s="29"/>
      <c r="IV1288" s="29"/>
    </row>
    <row r="1289" spans="1:256" hidden="1" outlineLevel="2" x14ac:dyDescent="0.25">
      <c r="A1289" s="30">
        <v>868060</v>
      </c>
      <c r="B1289" s="31">
        <v>37062</v>
      </c>
      <c r="C1289" s="29" t="s">
        <v>1856</v>
      </c>
      <c r="D1289" s="29" t="s">
        <v>1717</v>
      </c>
      <c r="E1289" s="29"/>
      <c r="F1289" s="29" t="s">
        <v>1721</v>
      </c>
      <c r="G1289" s="32">
        <v>27571</v>
      </c>
      <c r="H1289" s="30"/>
      <c r="I1289" s="31"/>
      <c r="J1289" s="29"/>
      <c r="K1289" s="29"/>
      <c r="L1289" s="29"/>
      <c r="M1289" s="29"/>
      <c r="N1289" s="32"/>
      <c r="O1289" s="30"/>
      <c r="P1289" s="31"/>
      <c r="Q1289" s="29"/>
      <c r="R1289" s="29"/>
      <c r="S1289" s="29"/>
      <c r="T1289" s="29"/>
      <c r="U1289" s="32"/>
      <c r="V1289" s="30"/>
      <c r="W1289" s="31"/>
      <c r="X1289" s="29"/>
      <c r="Y1289" s="29"/>
      <c r="Z1289" s="29"/>
      <c r="AA1289" s="29"/>
      <c r="AB1289" s="32"/>
      <c r="AC1289" s="30"/>
      <c r="AD1289" s="31"/>
      <c r="AE1289" s="29"/>
      <c r="AF1289" s="29"/>
      <c r="AG1289" s="29"/>
      <c r="AH1289" s="29"/>
      <c r="AI1289" s="32"/>
      <c r="AJ1289" s="30"/>
      <c r="AK1289" s="31"/>
      <c r="AL1289" s="29"/>
      <c r="AM1289" s="29"/>
      <c r="AN1289" s="29"/>
      <c r="AO1289" s="29"/>
      <c r="AP1289" s="32"/>
      <c r="AQ1289" s="30"/>
      <c r="AR1289" s="31"/>
      <c r="AS1289" s="29"/>
      <c r="AT1289" s="29"/>
      <c r="AU1289" s="29"/>
      <c r="AV1289" s="29"/>
      <c r="AW1289" s="32"/>
      <c r="AX1289" s="30"/>
      <c r="AY1289" s="31"/>
      <c r="AZ1289" s="29"/>
      <c r="BA1289" s="29"/>
      <c r="BB1289" s="29"/>
      <c r="BC1289" s="29"/>
      <c r="BD1289" s="32"/>
      <c r="BE1289" s="30"/>
      <c r="BF1289" s="31"/>
      <c r="BG1289" s="29"/>
      <c r="BH1289" s="29"/>
      <c r="BI1289" s="29"/>
      <c r="BJ1289" s="29"/>
      <c r="BK1289" s="32"/>
      <c r="BL1289" s="30"/>
      <c r="BM1289" s="31"/>
      <c r="BN1289" s="29"/>
      <c r="BO1289" s="29"/>
      <c r="BP1289" s="29"/>
      <c r="BQ1289" s="29"/>
      <c r="BR1289" s="32"/>
      <c r="BS1289" s="30"/>
      <c r="BT1289" s="31"/>
      <c r="BU1289" s="29"/>
      <c r="BV1289" s="29"/>
      <c r="BW1289" s="29"/>
      <c r="BX1289" s="29"/>
      <c r="BY1289" s="32"/>
      <c r="BZ1289" s="30"/>
      <c r="CA1289" s="31"/>
      <c r="CB1289" s="29"/>
      <c r="CC1289" s="29"/>
      <c r="CD1289" s="29"/>
      <c r="CE1289" s="29"/>
      <c r="CF1289" s="32"/>
      <c r="CG1289" s="30"/>
      <c r="CH1289" s="31"/>
      <c r="CI1289" s="29"/>
      <c r="CJ1289" s="29"/>
      <c r="CK1289" s="29"/>
      <c r="CL1289" s="29"/>
      <c r="CM1289" s="32"/>
      <c r="CN1289" s="30"/>
      <c r="CO1289" s="31"/>
      <c r="CP1289" s="29"/>
      <c r="CQ1289" s="29"/>
      <c r="CR1289" s="29"/>
      <c r="CS1289" s="29"/>
      <c r="CT1289" s="32"/>
      <c r="CU1289" s="30"/>
      <c r="CV1289" s="31"/>
      <c r="CW1289" s="29"/>
      <c r="CX1289" s="29"/>
      <c r="CY1289" s="29"/>
      <c r="CZ1289" s="29"/>
      <c r="DA1289" s="32"/>
      <c r="DB1289" s="30"/>
      <c r="DC1289" s="31"/>
      <c r="DD1289" s="29"/>
      <c r="DE1289" s="29"/>
      <c r="DF1289" s="29"/>
      <c r="DG1289" s="29"/>
      <c r="DH1289" s="32"/>
      <c r="DI1289" s="30"/>
      <c r="DJ1289" s="31"/>
      <c r="DK1289" s="29"/>
      <c r="DL1289" s="29"/>
      <c r="DM1289" s="29"/>
      <c r="DN1289" s="29"/>
      <c r="DO1289" s="32"/>
      <c r="DP1289" s="30"/>
      <c r="DQ1289" s="31"/>
      <c r="DR1289" s="29"/>
      <c r="DS1289" s="29"/>
      <c r="DT1289" s="29"/>
      <c r="DU1289" s="29"/>
      <c r="DV1289" s="32"/>
      <c r="DW1289" s="30"/>
      <c r="DX1289" s="31"/>
      <c r="DY1289" s="29"/>
      <c r="DZ1289" s="29"/>
      <c r="EA1289" s="29"/>
      <c r="EB1289" s="29"/>
      <c r="EC1289" s="32"/>
      <c r="ED1289" s="30"/>
      <c r="EE1289" s="31"/>
      <c r="EF1289" s="29"/>
      <c r="EG1289" s="29"/>
      <c r="EH1289" s="29"/>
      <c r="EI1289" s="29"/>
      <c r="EJ1289" s="32"/>
      <c r="EK1289" s="30"/>
      <c r="EL1289" s="31"/>
      <c r="EM1289" s="29"/>
      <c r="EN1289" s="29"/>
      <c r="EO1289" s="29"/>
      <c r="EP1289" s="29"/>
      <c r="EQ1289" s="32"/>
      <c r="ER1289" s="30"/>
      <c r="ES1289" s="31"/>
      <c r="ET1289" s="29"/>
      <c r="EU1289" s="29"/>
      <c r="EV1289" s="29"/>
      <c r="EW1289" s="29"/>
      <c r="EX1289" s="32"/>
      <c r="EY1289" s="30"/>
      <c r="EZ1289" s="31"/>
      <c r="FA1289" s="29"/>
      <c r="FB1289" s="29"/>
      <c r="FC1289" s="29"/>
      <c r="FD1289" s="29"/>
      <c r="FE1289" s="32"/>
      <c r="FF1289" s="30"/>
      <c r="FG1289" s="31"/>
      <c r="FH1289" s="29"/>
      <c r="FI1289" s="29"/>
      <c r="FJ1289" s="29"/>
      <c r="FK1289" s="29"/>
      <c r="FL1289" s="32"/>
      <c r="FM1289" s="30"/>
      <c r="FN1289" s="31"/>
      <c r="FO1289" s="29"/>
      <c r="FP1289" s="29"/>
      <c r="FQ1289" s="29"/>
      <c r="FR1289" s="29"/>
      <c r="FS1289" s="32"/>
      <c r="FT1289" s="30"/>
      <c r="FU1289" s="31"/>
      <c r="FV1289" s="29"/>
      <c r="FW1289" s="29"/>
      <c r="FX1289" s="29"/>
      <c r="FY1289" s="29"/>
      <c r="FZ1289" s="32"/>
      <c r="GA1289" s="30"/>
      <c r="GB1289" s="31"/>
      <c r="GC1289" s="29"/>
      <c r="GD1289" s="29"/>
      <c r="GE1289" s="29"/>
      <c r="GF1289" s="29"/>
      <c r="GG1289" s="32"/>
      <c r="GH1289" s="30"/>
      <c r="GI1289" s="31"/>
      <c r="GJ1289" s="29"/>
      <c r="GK1289" s="29"/>
      <c r="GL1289" s="29"/>
      <c r="GM1289" s="29"/>
      <c r="GN1289" s="32"/>
      <c r="GO1289" s="30"/>
      <c r="GP1289" s="31"/>
      <c r="GQ1289" s="29"/>
      <c r="GR1289" s="29"/>
      <c r="GS1289" s="29"/>
      <c r="GT1289" s="29"/>
      <c r="GU1289" s="32"/>
      <c r="GV1289" s="30"/>
      <c r="GW1289" s="31"/>
      <c r="GX1289" s="29"/>
      <c r="GY1289" s="29"/>
      <c r="GZ1289" s="29"/>
      <c r="HA1289" s="29"/>
      <c r="HB1289" s="32"/>
      <c r="HC1289" s="30"/>
      <c r="HD1289" s="31"/>
      <c r="HE1289" s="29"/>
      <c r="HF1289" s="29"/>
      <c r="HG1289" s="29"/>
      <c r="HH1289" s="29"/>
      <c r="HI1289" s="32"/>
      <c r="HJ1289" s="30"/>
      <c r="HK1289" s="31"/>
      <c r="HL1289" s="29"/>
      <c r="HM1289" s="29"/>
      <c r="HN1289" s="29"/>
      <c r="HO1289" s="29"/>
      <c r="HP1289" s="32"/>
      <c r="HQ1289" s="30"/>
      <c r="HR1289" s="31"/>
      <c r="HS1289" s="29"/>
      <c r="HT1289" s="29"/>
      <c r="HU1289" s="29"/>
      <c r="HV1289" s="29"/>
      <c r="HW1289" s="32"/>
      <c r="HX1289" s="30"/>
      <c r="HY1289" s="31"/>
      <c r="HZ1289" s="29"/>
      <c r="IA1289" s="29"/>
      <c r="IB1289" s="29"/>
      <c r="IC1289" s="29"/>
      <c r="ID1289" s="32"/>
      <c r="IE1289" s="30"/>
      <c r="IF1289" s="31"/>
      <c r="IG1289" s="29"/>
      <c r="IH1289" s="29"/>
      <c r="II1289" s="29"/>
      <c r="IJ1289" s="29"/>
      <c r="IK1289" s="32"/>
      <c r="IL1289" s="30"/>
      <c r="IM1289" s="31"/>
      <c r="IN1289" s="29"/>
      <c r="IO1289" s="29"/>
      <c r="IP1289" s="29"/>
      <c r="IQ1289" s="29"/>
      <c r="IR1289" s="32"/>
      <c r="IS1289" s="30"/>
      <c r="IT1289" s="31"/>
      <c r="IU1289" s="29"/>
      <c r="IV1289" s="29"/>
    </row>
    <row r="1290" spans="1:256" hidden="1" outlineLevel="2" x14ac:dyDescent="0.25">
      <c r="A1290" s="30" t="s">
        <v>1750</v>
      </c>
      <c r="B1290" s="31">
        <v>37062</v>
      </c>
      <c r="C1290" s="29" t="s">
        <v>1720</v>
      </c>
      <c r="D1290" s="29" t="s">
        <v>1717</v>
      </c>
      <c r="E1290" s="29"/>
      <c r="F1290" s="29" t="s">
        <v>1721</v>
      </c>
      <c r="G1290" s="32">
        <v>110</v>
      </c>
      <c r="H1290" s="30"/>
      <c r="I1290" s="31"/>
      <c r="J1290" s="29"/>
      <c r="K1290" s="29"/>
      <c r="L1290" s="29"/>
      <c r="M1290" s="29"/>
      <c r="N1290" s="32"/>
      <c r="O1290" s="30"/>
      <c r="P1290" s="31"/>
      <c r="Q1290" s="29"/>
      <c r="R1290" s="29"/>
      <c r="S1290" s="29"/>
      <c r="T1290" s="29"/>
      <c r="U1290" s="32"/>
      <c r="V1290" s="30"/>
      <c r="W1290" s="31"/>
      <c r="X1290" s="29"/>
      <c r="Y1290" s="29"/>
      <c r="Z1290" s="29"/>
      <c r="AA1290" s="29"/>
      <c r="AB1290" s="32"/>
      <c r="AC1290" s="30"/>
      <c r="AD1290" s="31"/>
      <c r="AE1290" s="29"/>
      <c r="AF1290" s="29"/>
      <c r="AG1290" s="29"/>
      <c r="AH1290" s="29"/>
      <c r="AI1290" s="32"/>
      <c r="AJ1290" s="30"/>
      <c r="AK1290" s="31"/>
      <c r="AL1290" s="29"/>
      <c r="AM1290" s="29"/>
      <c r="AN1290" s="29"/>
      <c r="AO1290" s="29"/>
      <c r="AP1290" s="32"/>
      <c r="AQ1290" s="30"/>
      <c r="AR1290" s="31"/>
      <c r="AS1290" s="29"/>
      <c r="AT1290" s="29"/>
      <c r="AU1290" s="29"/>
      <c r="AV1290" s="29"/>
      <c r="AW1290" s="32"/>
      <c r="AX1290" s="30"/>
      <c r="AY1290" s="31"/>
      <c r="AZ1290" s="29"/>
      <c r="BA1290" s="29"/>
      <c r="BB1290" s="29"/>
      <c r="BC1290" s="29"/>
      <c r="BD1290" s="32"/>
      <c r="BE1290" s="30"/>
      <c r="BF1290" s="31"/>
      <c r="BG1290" s="29"/>
      <c r="BH1290" s="29"/>
      <c r="BI1290" s="29"/>
      <c r="BJ1290" s="29"/>
      <c r="BK1290" s="32"/>
      <c r="BL1290" s="30"/>
      <c r="BM1290" s="31"/>
      <c r="BN1290" s="29"/>
      <c r="BO1290" s="29"/>
      <c r="BP1290" s="29"/>
      <c r="BQ1290" s="29"/>
      <c r="BR1290" s="32"/>
      <c r="BS1290" s="30"/>
      <c r="BT1290" s="31"/>
      <c r="BU1290" s="29"/>
      <c r="BV1290" s="29"/>
      <c r="BW1290" s="29"/>
      <c r="BX1290" s="29"/>
      <c r="BY1290" s="32"/>
      <c r="BZ1290" s="30"/>
      <c r="CA1290" s="31"/>
      <c r="CB1290" s="29"/>
      <c r="CC1290" s="29"/>
      <c r="CD1290" s="29"/>
      <c r="CE1290" s="29"/>
      <c r="CF1290" s="32"/>
      <c r="CG1290" s="30"/>
      <c r="CH1290" s="31"/>
      <c r="CI1290" s="29"/>
      <c r="CJ1290" s="29"/>
      <c r="CK1290" s="29"/>
      <c r="CL1290" s="29"/>
      <c r="CM1290" s="32"/>
      <c r="CN1290" s="30"/>
      <c r="CO1290" s="31"/>
      <c r="CP1290" s="29"/>
      <c r="CQ1290" s="29"/>
      <c r="CR1290" s="29"/>
      <c r="CS1290" s="29"/>
      <c r="CT1290" s="32"/>
      <c r="CU1290" s="30"/>
      <c r="CV1290" s="31"/>
      <c r="CW1290" s="29"/>
      <c r="CX1290" s="29"/>
      <c r="CY1290" s="29"/>
      <c r="CZ1290" s="29"/>
      <c r="DA1290" s="32"/>
      <c r="DB1290" s="30"/>
      <c r="DC1290" s="31"/>
      <c r="DD1290" s="29"/>
      <c r="DE1290" s="29"/>
      <c r="DF1290" s="29"/>
      <c r="DG1290" s="29"/>
      <c r="DH1290" s="32"/>
      <c r="DI1290" s="30"/>
      <c r="DJ1290" s="31"/>
      <c r="DK1290" s="29"/>
      <c r="DL1290" s="29"/>
      <c r="DM1290" s="29"/>
      <c r="DN1290" s="29"/>
      <c r="DO1290" s="32"/>
      <c r="DP1290" s="30"/>
      <c r="DQ1290" s="31"/>
      <c r="DR1290" s="29"/>
      <c r="DS1290" s="29"/>
      <c r="DT1290" s="29"/>
      <c r="DU1290" s="29"/>
      <c r="DV1290" s="32"/>
      <c r="DW1290" s="30"/>
      <c r="DX1290" s="31"/>
      <c r="DY1290" s="29"/>
      <c r="DZ1290" s="29"/>
      <c r="EA1290" s="29"/>
      <c r="EB1290" s="29"/>
      <c r="EC1290" s="32"/>
      <c r="ED1290" s="30"/>
      <c r="EE1290" s="31"/>
      <c r="EF1290" s="29"/>
      <c r="EG1290" s="29"/>
      <c r="EH1290" s="29"/>
      <c r="EI1290" s="29"/>
      <c r="EJ1290" s="32"/>
      <c r="EK1290" s="30"/>
      <c r="EL1290" s="31"/>
      <c r="EM1290" s="29"/>
      <c r="EN1290" s="29"/>
      <c r="EO1290" s="29"/>
      <c r="EP1290" s="29"/>
      <c r="EQ1290" s="32"/>
      <c r="ER1290" s="30"/>
      <c r="ES1290" s="31"/>
      <c r="ET1290" s="29"/>
      <c r="EU1290" s="29"/>
      <c r="EV1290" s="29"/>
      <c r="EW1290" s="29"/>
      <c r="EX1290" s="32"/>
      <c r="EY1290" s="30"/>
      <c r="EZ1290" s="31"/>
      <c r="FA1290" s="29"/>
      <c r="FB1290" s="29"/>
      <c r="FC1290" s="29"/>
      <c r="FD1290" s="29"/>
      <c r="FE1290" s="32"/>
      <c r="FF1290" s="30"/>
      <c r="FG1290" s="31"/>
      <c r="FH1290" s="29"/>
      <c r="FI1290" s="29"/>
      <c r="FJ1290" s="29"/>
      <c r="FK1290" s="29"/>
      <c r="FL1290" s="32"/>
      <c r="FM1290" s="30"/>
      <c r="FN1290" s="31"/>
      <c r="FO1290" s="29"/>
      <c r="FP1290" s="29"/>
      <c r="FQ1290" s="29"/>
      <c r="FR1290" s="29"/>
      <c r="FS1290" s="32"/>
      <c r="FT1290" s="30"/>
      <c r="FU1290" s="31"/>
      <c r="FV1290" s="29"/>
      <c r="FW1290" s="29"/>
      <c r="FX1290" s="29"/>
      <c r="FY1290" s="29"/>
      <c r="FZ1290" s="32"/>
      <c r="GA1290" s="30"/>
      <c r="GB1290" s="31"/>
      <c r="GC1290" s="29"/>
      <c r="GD1290" s="29"/>
      <c r="GE1290" s="29"/>
      <c r="GF1290" s="29"/>
      <c r="GG1290" s="32"/>
      <c r="GH1290" s="30"/>
      <c r="GI1290" s="31"/>
      <c r="GJ1290" s="29"/>
      <c r="GK1290" s="29"/>
      <c r="GL1290" s="29"/>
      <c r="GM1290" s="29"/>
      <c r="GN1290" s="32"/>
      <c r="GO1290" s="30"/>
      <c r="GP1290" s="31"/>
      <c r="GQ1290" s="29"/>
      <c r="GR1290" s="29"/>
      <c r="GS1290" s="29"/>
      <c r="GT1290" s="29"/>
      <c r="GU1290" s="32"/>
      <c r="GV1290" s="30"/>
      <c r="GW1290" s="31"/>
      <c r="GX1290" s="29"/>
      <c r="GY1290" s="29"/>
      <c r="GZ1290" s="29"/>
      <c r="HA1290" s="29"/>
      <c r="HB1290" s="32"/>
      <c r="HC1290" s="30"/>
      <c r="HD1290" s="31"/>
      <c r="HE1290" s="29"/>
      <c r="HF1290" s="29"/>
      <c r="HG1290" s="29"/>
      <c r="HH1290" s="29"/>
      <c r="HI1290" s="32"/>
      <c r="HJ1290" s="30"/>
      <c r="HK1290" s="31"/>
      <c r="HL1290" s="29"/>
      <c r="HM1290" s="29"/>
      <c r="HN1290" s="29"/>
      <c r="HO1290" s="29"/>
      <c r="HP1290" s="32"/>
      <c r="HQ1290" s="30"/>
      <c r="HR1290" s="31"/>
      <c r="HS1290" s="29"/>
      <c r="HT1290" s="29"/>
      <c r="HU1290" s="29"/>
      <c r="HV1290" s="29"/>
      <c r="HW1290" s="32"/>
      <c r="HX1290" s="30"/>
      <c r="HY1290" s="31"/>
      <c r="HZ1290" s="29"/>
      <c r="IA1290" s="29"/>
      <c r="IB1290" s="29"/>
      <c r="IC1290" s="29"/>
      <c r="ID1290" s="32"/>
      <c r="IE1290" s="30"/>
      <c r="IF1290" s="31"/>
      <c r="IG1290" s="29"/>
      <c r="IH1290" s="29"/>
      <c r="II1290" s="29"/>
      <c r="IJ1290" s="29"/>
      <c r="IK1290" s="32"/>
      <c r="IL1290" s="30"/>
      <c r="IM1290" s="31"/>
      <c r="IN1290" s="29"/>
      <c r="IO1290" s="29"/>
      <c r="IP1290" s="29"/>
      <c r="IQ1290" s="29"/>
      <c r="IR1290" s="32"/>
      <c r="IS1290" s="30"/>
      <c r="IT1290" s="31"/>
      <c r="IU1290" s="29"/>
      <c r="IV1290" s="29"/>
    </row>
    <row r="1291" spans="1:256" hidden="1" outlineLevel="2" x14ac:dyDescent="0.25">
      <c r="A1291" s="30" t="s">
        <v>1752</v>
      </c>
      <c r="B1291" s="31">
        <v>37062</v>
      </c>
      <c r="C1291" s="29" t="s">
        <v>1753</v>
      </c>
      <c r="D1291" s="29" t="s">
        <v>1717</v>
      </c>
      <c r="E1291" s="29"/>
      <c r="F1291" s="29" t="s">
        <v>1721</v>
      </c>
      <c r="G1291" s="32">
        <v>1641</v>
      </c>
      <c r="H1291" s="30"/>
      <c r="I1291" s="31"/>
      <c r="J1291" s="29"/>
      <c r="K1291" s="29"/>
      <c r="L1291" s="29"/>
      <c r="M1291" s="29"/>
      <c r="N1291" s="32"/>
      <c r="O1291" s="30"/>
      <c r="P1291" s="31"/>
      <c r="Q1291" s="29"/>
      <c r="R1291" s="29"/>
      <c r="S1291" s="29"/>
      <c r="T1291" s="29"/>
      <c r="U1291" s="32"/>
      <c r="V1291" s="30"/>
      <c r="W1291" s="31"/>
      <c r="X1291" s="29"/>
      <c r="Y1291" s="29"/>
      <c r="Z1291" s="29"/>
      <c r="AA1291" s="29"/>
      <c r="AB1291" s="32"/>
      <c r="AC1291" s="30"/>
      <c r="AD1291" s="31"/>
      <c r="AE1291" s="29"/>
      <c r="AF1291" s="29"/>
      <c r="AG1291" s="29"/>
      <c r="AH1291" s="29"/>
      <c r="AI1291" s="32"/>
      <c r="AJ1291" s="30"/>
      <c r="AK1291" s="31"/>
      <c r="AL1291" s="29"/>
      <c r="AM1291" s="29"/>
      <c r="AN1291" s="29"/>
      <c r="AO1291" s="29"/>
      <c r="AP1291" s="32"/>
      <c r="AQ1291" s="30"/>
      <c r="AR1291" s="31"/>
      <c r="AS1291" s="29"/>
      <c r="AT1291" s="29"/>
      <c r="AU1291" s="29"/>
      <c r="AV1291" s="29"/>
      <c r="AW1291" s="32"/>
      <c r="AX1291" s="30"/>
      <c r="AY1291" s="31"/>
      <c r="AZ1291" s="29"/>
      <c r="BA1291" s="29"/>
      <c r="BB1291" s="29"/>
      <c r="BC1291" s="29"/>
      <c r="BD1291" s="32"/>
      <c r="BE1291" s="30"/>
      <c r="BF1291" s="31"/>
      <c r="BG1291" s="29"/>
      <c r="BH1291" s="29"/>
      <c r="BI1291" s="29"/>
      <c r="BJ1291" s="29"/>
      <c r="BK1291" s="32"/>
      <c r="BL1291" s="30"/>
      <c r="BM1291" s="31"/>
      <c r="BN1291" s="29"/>
      <c r="BO1291" s="29"/>
      <c r="BP1291" s="29"/>
      <c r="BQ1291" s="29"/>
      <c r="BR1291" s="32"/>
      <c r="BS1291" s="30"/>
      <c r="BT1291" s="31"/>
      <c r="BU1291" s="29"/>
      <c r="BV1291" s="29"/>
      <c r="BW1291" s="29"/>
      <c r="BX1291" s="29"/>
      <c r="BY1291" s="32"/>
      <c r="BZ1291" s="30"/>
      <c r="CA1291" s="31"/>
      <c r="CB1291" s="29"/>
      <c r="CC1291" s="29"/>
      <c r="CD1291" s="29"/>
      <c r="CE1291" s="29"/>
      <c r="CF1291" s="32"/>
      <c r="CG1291" s="30"/>
      <c r="CH1291" s="31"/>
      <c r="CI1291" s="29"/>
      <c r="CJ1291" s="29"/>
      <c r="CK1291" s="29"/>
      <c r="CL1291" s="29"/>
      <c r="CM1291" s="32"/>
      <c r="CN1291" s="30"/>
      <c r="CO1291" s="31"/>
      <c r="CP1291" s="29"/>
      <c r="CQ1291" s="29"/>
      <c r="CR1291" s="29"/>
      <c r="CS1291" s="29"/>
      <c r="CT1291" s="32"/>
      <c r="CU1291" s="30"/>
      <c r="CV1291" s="31"/>
      <c r="CW1291" s="29"/>
      <c r="CX1291" s="29"/>
      <c r="CY1291" s="29"/>
      <c r="CZ1291" s="29"/>
      <c r="DA1291" s="32"/>
      <c r="DB1291" s="30"/>
      <c r="DC1291" s="31"/>
      <c r="DD1291" s="29"/>
      <c r="DE1291" s="29"/>
      <c r="DF1291" s="29"/>
      <c r="DG1291" s="29"/>
      <c r="DH1291" s="32"/>
      <c r="DI1291" s="30"/>
      <c r="DJ1291" s="31"/>
      <c r="DK1291" s="29"/>
      <c r="DL1291" s="29"/>
      <c r="DM1291" s="29"/>
      <c r="DN1291" s="29"/>
      <c r="DO1291" s="32"/>
      <c r="DP1291" s="30"/>
      <c r="DQ1291" s="31"/>
      <c r="DR1291" s="29"/>
      <c r="DS1291" s="29"/>
      <c r="DT1291" s="29"/>
      <c r="DU1291" s="29"/>
      <c r="DV1291" s="32"/>
      <c r="DW1291" s="30"/>
      <c r="DX1291" s="31"/>
      <c r="DY1291" s="29"/>
      <c r="DZ1291" s="29"/>
      <c r="EA1291" s="29"/>
      <c r="EB1291" s="29"/>
      <c r="EC1291" s="32"/>
      <c r="ED1291" s="30"/>
      <c r="EE1291" s="31"/>
      <c r="EF1291" s="29"/>
      <c r="EG1291" s="29"/>
      <c r="EH1291" s="29"/>
      <c r="EI1291" s="29"/>
      <c r="EJ1291" s="32"/>
      <c r="EK1291" s="30"/>
      <c r="EL1291" s="31"/>
      <c r="EM1291" s="29"/>
      <c r="EN1291" s="29"/>
      <c r="EO1291" s="29"/>
      <c r="EP1291" s="29"/>
      <c r="EQ1291" s="32"/>
      <c r="ER1291" s="30"/>
      <c r="ES1291" s="31"/>
      <c r="ET1291" s="29"/>
      <c r="EU1291" s="29"/>
      <c r="EV1291" s="29"/>
      <c r="EW1291" s="29"/>
      <c r="EX1291" s="32"/>
      <c r="EY1291" s="30"/>
      <c r="EZ1291" s="31"/>
      <c r="FA1291" s="29"/>
      <c r="FB1291" s="29"/>
      <c r="FC1291" s="29"/>
      <c r="FD1291" s="29"/>
      <c r="FE1291" s="32"/>
      <c r="FF1291" s="30"/>
      <c r="FG1291" s="31"/>
      <c r="FH1291" s="29"/>
      <c r="FI1291" s="29"/>
      <c r="FJ1291" s="29"/>
      <c r="FK1291" s="29"/>
      <c r="FL1291" s="32"/>
      <c r="FM1291" s="30"/>
      <c r="FN1291" s="31"/>
      <c r="FO1291" s="29"/>
      <c r="FP1291" s="29"/>
      <c r="FQ1291" s="29"/>
      <c r="FR1291" s="29"/>
      <c r="FS1291" s="32"/>
      <c r="FT1291" s="30"/>
      <c r="FU1291" s="31"/>
      <c r="FV1291" s="29"/>
      <c r="FW1291" s="29"/>
      <c r="FX1291" s="29"/>
      <c r="FY1291" s="29"/>
      <c r="FZ1291" s="32"/>
      <c r="GA1291" s="30"/>
      <c r="GB1291" s="31"/>
      <c r="GC1291" s="29"/>
      <c r="GD1291" s="29"/>
      <c r="GE1291" s="29"/>
      <c r="GF1291" s="29"/>
      <c r="GG1291" s="32"/>
      <c r="GH1291" s="30"/>
      <c r="GI1291" s="31"/>
      <c r="GJ1291" s="29"/>
      <c r="GK1291" s="29"/>
      <c r="GL1291" s="29"/>
      <c r="GM1291" s="29"/>
      <c r="GN1291" s="32"/>
      <c r="GO1291" s="30"/>
      <c r="GP1291" s="31"/>
      <c r="GQ1291" s="29"/>
      <c r="GR1291" s="29"/>
      <c r="GS1291" s="29"/>
      <c r="GT1291" s="29"/>
      <c r="GU1291" s="32"/>
      <c r="GV1291" s="30"/>
      <c r="GW1291" s="31"/>
      <c r="GX1291" s="29"/>
      <c r="GY1291" s="29"/>
      <c r="GZ1291" s="29"/>
      <c r="HA1291" s="29"/>
      <c r="HB1291" s="32"/>
      <c r="HC1291" s="30"/>
      <c r="HD1291" s="31"/>
      <c r="HE1291" s="29"/>
      <c r="HF1291" s="29"/>
      <c r="HG1291" s="29"/>
      <c r="HH1291" s="29"/>
      <c r="HI1291" s="32"/>
      <c r="HJ1291" s="30"/>
      <c r="HK1291" s="31"/>
      <c r="HL1291" s="29"/>
      <c r="HM1291" s="29"/>
      <c r="HN1291" s="29"/>
      <c r="HO1291" s="29"/>
      <c r="HP1291" s="32"/>
      <c r="HQ1291" s="30"/>
      <c r="HR1291" s="31"/>
      <c r="HS1291" s="29"/>
      <c r="HT1291" s="29"/>
      <c r="HU1291" s="29"/>
      <c r="HV1291" s="29"/>
      <c r="HW1291" s="32"/>
      <c r="HX1291" s="30"/>
      <c r="HY1291" s="31"/>
      <c r="HZ1291" s="29"/>
      <c r="IA1291" s="29"/>
      <c r="IB1291" s="29"/>
      <c r="IC1291" s="29"/>
      <c r="ID1291" s="32"/>
      <c r="IE1291" s="30"/>
      <c r="IF1291" s="31"/>
      <c r="IG1291" s="29"/>
      <c r="IH1291" s="29"/>
      <c r="II1291" s="29"/>
      <c r="IJ1291" s="29"/>
      <c r="IK1291" s="32"/>
      <c r="IL1291" s="30"/>
      <c r="IM1291" s="31"/>
      <c r="IN1291" s="29"/>
      <c r="IO1291" s="29"/>
      <c r="IP1291" s="29"/>
      <c r="IQ1291" s="29"/>
      <c r="IR1291" s="32"/>
      <c r="IS1291" s="30"/>
      <c r="IT1291" s="31"/>
      <c r="IU1291" s="29"/>
      <c r="IV1291" s="29"/>
    </row>
    <row r="1292" spans="1:256" hidden="1" outlineLevel="2" x14ac:dyDescent="0.25">
      <c r="A1292" s="30">
        <v>640</v>
      </c>
      <c r="B1292" s="31">
        <v>37062</v>
      </c>
      <c r="C1292" s="29" t="s">
        <v>1858</v>
      </c>
      <c r="D1292" s="29" t="s">
        <v>1717</v>
      </c>
      <c r="E1292" s="29"/>
      <c r="F1292" s="29" t="s">
        <v>1770</v>
      </c>
      <c r="G1292" s="32">
        <v>42510</v>
      </c>
      <c r="H1292" s="30"/>
      <c r="I1292" s="31"/>
      <c r="J1292" s="29"/>
      <c r="K1292" s="29"/>
      <c r="L1292" s="29"/>
      <c r="M1292" s="29"/>
      <c r="N1292" s="32"/>
      <c r="O1292" s="30"/>
      <c r="P1292" s="31"/>
      <c r="Q1292" s="29"/>
      <c r="R1292" s="29"/>
      <c r="S1292" s="29"/>
      <c r="T1292" s="29"/>
      <c r="U1292" s="32"/>
      <c r="V1292" s="30"/>
      <c r="W1292" s="31"/>
      <c r="X1292" s="29"/>
      <c r="Y1292" s="29"/>
      <c r="Z1292" s="29"/>
      <c r="AA1292" s="29"/>
      <c r="AB1292" s="32"/>
      <c r="AC1292" s="30"/>
      <c r="AD1292" s="31"/>
      <c r="AE1292" s="29"/>
      <c r="AF1292" s="29"/>
      <c r="AG1292" s="29"/>
      <c r="AH1292" s="29"/>
      <c r="AI1292" s="32"/>
      <c r="AJ1292" s="30"/>
      <c r="AK1292" s="31"/>
      <c r="AL1292" s="29"/>
      <c r="AM1292" s="29"/>
      <c r="AN1292" s="29"/>
      <c r="AO1292" s="29"/>
      <c r="AP1292" s="32"/>
      <c r="AQ1292" s="30"/>
      <c r="AR1292" s="31"/>
      <c r="AS1292" s="29"/>
      <c r="AT1292" s="29"/>
      <c r="AU1292" s="29"/>
      <c r="AV1292" s="29"/>
      <c r="AW1292" s="32"/>
      <c r="AX1292" s="30"/>
      <c r="AY1292" s="31"/>
      <c r="AZ1292" s="29"/>
      <c r="BA1292" s="29"/>
      <c r="BB1292" s="29"/>
      <c r="BC1292" s="29"/>
      <c r="BD1292" s="32"/>
      <c r="BE1292" s="30"/>
      <c r="BF1292" s="31"/>
      <c r="BG1292" s="29"/>
      <c r="BH1292" s="29"/>
      <c r="BI1292" s="29"/>
      <c r="BJ1292" s="29"/>
      <c r="BK1292" s="32"/>
      <c r="BL1292" s="30"/>
      <c r="BM1292" s="31"/>
      <c r="BN1292" s="29"/>
      <c r="BO1292" s="29"/>
      <c r="BP1292" s="29"/>
      <c r="BQ1292" s="29"/>
      <c r="BR1292" s="32"/>
      <c r="BS1292" s="30"/>
      <c r="BT1292" s="31"/>
      <c r="BU1292" s="29"/>
      <c r="BV1292" s="29"/>
      <c r="BW1292" s="29"/>
      <c r="BX1292" s="29"/>
      <c r="BY1292" s="32"/>
      <c r="BZ1292" s="30"/>
      <c r="CA1292" s="31"/>
      <c r="CB1292" s="29"/>
      <c r="CC1292" s="29"/>
      <c r="CD1292" s="29"/>
      <c r="CE1292" s="29"/>
      <c r="CF1292" s="32"/>
      <c r="CG1292" s="30"/>
      <c r="CH1292" s="31"/>
      <c r="CI1292" s="29"/>
      <c r="CJ1292" s="29"/>
      <c r="CK1292" s="29"/>
      <c r="CL1292" s="29"/>
      <c r="CM1292" s="32"/>
      <c r="CN1292" s="30"/>
      <c r="CO1292" s="31"/>
      <c r="CP1292" s="29"/>
      <c r="CQ1292" s="29"/>
      <c r="CR1292" s="29"/>
      <c r="CS1292" s="29"/>
      <c r="CT1292" s="32"/>
      <c r="CU1292" s="30"/>
      <c r="CV1292" s="31"/>
      <c r="CW1292" s="29"/>
      <c r="CX1292" s="29"/>
      <c r="CY1292" s="29"/>
      <c r="CZ1292" s="29"/>
      <c r="DA1292" s="32"/>
      <c r="DB1292" s="30"/>
      <c r="DC1292" s="31"/>
      <c r="DD1292" s="29"/>
      <c r="DE1292" s="29"/>
      <c r="DF1292" s="29"/>
      <c r="DG1292" s="29"/>
      <c r="DH1292" s="32"/>
      <c r="DI1292" s="30"/>
      <c r="DJ1292" s="31"/>
      <c r="DK1292" s="29"/>
      <c r="DL1292" s="29"/>
      <c r="DM1292" s="29"/>
      <c r="DN1292" s="29"/>
      <c r="DO1292" s="32"/>
      <c r="DP1292" s="30"/>
      <c r="DQ1292" s="31"/>
      <c r="DR1292" s="29"/>
      <c r="DS1292" s="29"/>
      <c r="DT1292" s="29"/>
      <c r="DU1292" s="29"/>
      <c r="DV1292" s="32"/>
      <c r="DW1292" s="30"/>
      <c r="DX1292" s="31"/>
      <c r="DY1292" s="29"/>
      <c r="DZ1292" s="29"/>
      <c r="EA1292" s="29"/>
      <c r="EB1292" s="29"/>
      <c r="EC1292" s="32"/>
      <c r="ED1292" s="30"/>
      <c r="EE1292" s="31"/>
      <c r="EF1292" s="29"/>
      <c r="EG1292" s="29"/>
      <c r="EH1292" s="29"/>
      <c r="EI1292" s="29"/>
      <c r="EJ1292" s="32"/>
      <c r="EK1292" s="30"/>
      <c r="EL1292" s="31"/>
      <c r="EM1292" s="29"/>
      <c r="EN1292" s="29"/>
      <c r="EO1292" s="29"/>
      <c r="EP1292" s="29"/>
      <c r="EQ1292" s="32"/>
      <c r="ER1292" s="30"/>
      <c r="ES1292" s="31"/>
      <c r="ET1292" s="29"/>
      <c r="EU1292" s="29"/>
      <c r="EV1292" s="29"/>
      <c r="EW1292" s="29"/>
      <c r="EX1292" s="32"/>
      <c r="EY1292" s="30"/>
      <c r="EZ1292" s="31"/>
      <c r="FA1292" s="29"/>
      <c r="FB1292" s="29"/>
      <c r="FC1292" s="29"/>
      <c r="FD1292" s="29"/>
      <c r="FE1292" s="32"/>
      <c r="FF1292" s="30"/>
      <c r="FG1292" s="31"/>
      <c r="FH1292" s="29"/>
      <c r="FI1292" s="29"/>
      <c r="FJ1292" s="29"/>
      <c r="FK1292" s="29"/>
      <c r="FL1292" s="32"/>
      <c r="FM1292" s="30"/>
      <c r="FN1292" s="31"/>
      <c r="FO1292" s="29"/>
      <c r="FP1292" s="29"/>
      <c r="FQ1292" s="29"/>
      <c r="FR1292" s="29"/>
      <c r="FS1292" s="32"/>
      <c r="FT1292" s="30"/>
      <c r="FU1292" s="31"/>
      <c r="FV1292" s="29"/>
      <c r="FW1292" s="29"/>
      <c r="FX1292" s="29"/>
      <c r="FY1292" s="29"/>
      <c r="FZ1292" s="32"/>
      <c r="GA1292" s="30"/>
      <c r="GB1292" s="31"/>
      <c r="GC1292" s="29"/>
      <c r="GD1292" s="29"/>
      <c r="GE1292" s="29"/>
      <c r="GF1292" s="29"/>
      <c r="GG1292" s="32"/>
      <c r="GH1292" s="30"/>
      <c r="GI1292" s="31"/>
      <c r="GJ1292" s="29"/>
      <c r="GK1292" s="29"/>
      <c r="GL1292" s="29"/>
      <c r="GM1292" s="29"/>
      <c r="GN1292" s="32"/>
      <c r="GO1292" s="30"/>
      <c r="GP1292" s="31"/>
      <c r="GQ1292" s="29"/>
      <c r="GR1292" s="29"/>
      <c r="GS1292" s="29"/>
      <c r="GT1292" s="29"/>
      <c r="GU1292" s="32"/>
      <c r="GV1292" s="30"/>
      <c r="GW1292" s="31"/>
      <c r="GX1292" s="29"/>
      <c r="GY1292" s="29"/>
      <c r="GZ1292" s="29"/>
      <c r="HA1292" s="29"/>
      <c r="HB1292" s="32"/>
      <c r="HC1292" s="30"/>
      <c r="HD1292" s="31"/>
      <c r="HE1292" s="29"/>
      <c r="HF1292" s="29"/>
      <c r="HG1292" s="29"/>
      <c r="HH1292" s="29"/>
      <c r="HI1292" s="32"/>
      <c r="HJ1292" s="30"/>
      <c r="HK1292" s="31"/>
      <c r="HL1292" s="29"/>
      <c r="HM1292" s="29"/>
      <c r="HN1292" s="29"/>
      <c r="HO1292" s="29"/>
      <c r="HP1292" s="32"/>
      <c r="HQ1292" s="30"/>
      <c r="HR1292" s="31"/>
      <c r="HS1292" s="29"/>
      <c r="HT1292" s="29"/>
      <c r="HU1292" s="29"/>
      <c r="HV1292" s="29"/>
      <c r="HW1292" s="32"/>
      <c r="HX1292" s="30"/>
      <c r="HY1292" s="31"/>
      <c r="HZ1292" s="29"/>
      <c r="IA1292" s="29"/>
      <c r="IB1292" s="29"/>
      <c r="IC1292" s="29"/>
      <c r="ID1292" s="32"/>
      <c r="IE1292" s="30"/>
      <c r="IF1292" s="31"/>
      <c r="IG1292" s="29"/>
      <c r="IH1292" s="29"/>
      <c r="II1292" s="29"/>
      <c r="IJ1292" s="29"/>
      <c r="IK1292" s="32"/>
      <c r="IL1292" s="30"/>
      <c r="IM1292" s="31"/>
      <c r="IN1292" s="29"/>
      <c r="IO1292" s="29"/>
      <c r="IP1292" s="29"/>
      <c r="IQ1292" s="29"/>
      <c r="IR1292" s="32"/>
      <c r="IS1292" s="30"/>
      <c r="IT1292" s="31"/>
      <c r="IU1292" s="29"/>
      <c r="IV1292" s="29"/>
    </row>
    <row r="1293" spans="1:256" hidden="1" outlineLevel="2" x14ac:dyDescent="0.25">
      <c r="A1293" s="30" t="s">
        <v>1859</v>
      </c>
      <c r="B1293" s="31">
        <v>37063</v>
      </c>
      <c r="C1293" s="29" t="s">
        <v>1856</v>
      </c>
      <c r="D1293" s="29" t="s">
        <v>1717</v>
      </c>
      <c r="E1293" s="29"/>
      <c r="F1293" s="29" t="s">
        <v>1721</v>
      </c>
      <c r="G1293" s="32">
        <v>73976.55</v>
      </c>
      <c r="H1293" s="30"/>
      <c r="I1293" s="31"/>
      <c r="J1293" s="29"/>
      <c r="K1293" s="29"/>
      <c r="L1293" s="29"/>
      <c r="M1293" s="29"/>
      <c r="N1293" s="32"/>
      <c r="O1293" s="30"/>
      <c r="P1293" s="31"/>
      <c r="Q1293" s="29"/>
      <c r="R1293" s="29"/>
      <c r="S1293" s="29"/>
      <c r="T1293" s="29"/>
      <c r="U1293" s="32"/>
      <c r="V1293" s="30"/>
      <c r="W1293" s="31"/>
      <c r="X1293" s="29"/>
      <c r="Y1293" s="29"/>
      <c r="Z1293" s="29"/>
      <c r="AA1293" s="29"/>
      <c r="AB1293" s="32"/>
      <c r="AC1293" s="30"/>
      <c r="AD1293" s="31"/>
      <c r="AE1293" s="29"/>
      <c r="AF1293" s="29"/>
      <c r="AG1293" s="29"/>
      <c r="AH1293" s="29"/>
      <c r="AI1293" s="32"/>
      <c r="AJ1293" s="30"/>
      <c r="AK1293" s="31"/>
      <c r="AL1293" s="29"/>
      <c r="AM1293" s="29"/>
      <c r="AN1293" s="29"/>
      <c r="AO1293" s="29"/>
      <c r="AP1293" s="32"/>
      <c r="AQ1293" s="30"/>
      <c r="AR1293" s="31"/>
      <c r="AS1293" s="29"/>
      <c r="AT1293" s="29"/>
      <c r="AU1293" s="29"/>
      <c r="AV1293" s="29"/>
      <c r="AW1293" s="32"/>
      <c r="AX1293" s="30"/>
      <c r="AY1293" s="31"/>
      <c r="AZ1293" s="29"/>
      <c r="BA1293" s="29"/>
      <c r="BB1293" s="29"/>
      <c r="BC1293" s="29"/>
      <c r="BD1293" s="32"/>
      <c r="BE1293" s="30"/>
      <c r="BF1293" s="31"/>
      <c r="BG1293" s="29"/>
      <c r="BH1293" s="29"/>
      <c r="BI1293" s="29"/>
      <c r="BJ1293" s="29"/>
      <c r="BK1293" s="32"/>
      <c r="BL1293" s="30"/>
      <c r="BM1293" s="31"/>
      <c r="BN1293" s="29"/>
      <c r="BO1293" s="29"/>
      <c r="BP1293" s="29"/>
      <c r="BQ1293" s="29"/>
      <c r="BR1293" s="32"/>
      <c r="BS1293" s="30"/>
      <c r="BT1293" s="31"/>
      <c r="BU1293" s="29"/>
      <c r="BV1293" s="29"/>
      <c r="BW1293" s="29"/>
      <c r="BX1293" s="29"/>
      <c r="BY1293" s="32"/>
      <c r="BZ1293" s="30"/>
      <c r="CA1293" s="31"/>
      <c r="CB1293" s="29"/>
      <c r="CC1293" s="29"/>
      <c r="CD1293" s="29"/>
      <c r="CE1293" s="29"/>
      <c r="CF1293" s="32"/>
      <c r="CG1293" s="30"/>
      <c r="CH1293" s="31"/>
      <c r="CI1293" s="29"/>
      <c r="CJ1293" s="29"/>
      <c r="CK1293" s="29"/>
      <c r="CL1293" s="29"/>
      <c r="CM1293" s="32"/>
      <c r="CN1293" s="30"/>
      <c r="CO1293" s="31"/>
      <c r="CP1293" s="29"/>
      <c r="CQ1293" s="29"/>
      <c r="CR1293" s="29"/>
      <c r="CS1293" s="29"/>
      <c r="CT1293" s="32"/>
      <c r="CU1293" s="30"/>
      <c r="CV1293" s="31"/>
      <c r="CW1293" s="29"/>
      <c r="CX1293" s="29"/>
      <c r="CY1293" s="29"/>
      <c r="CZ1293" s="29"/>
      <c r="DA1293" s="32"/>
      <c r="DB1293" s="30"/>
      <c r="DC1293" s="31"/>
      <c r="DD1293" s="29"/>
      <c r="DE1293" s="29"/>
      <c r="DF1293" s="29"/>
      <c r="DG1293" s="29"/>
      <c r="DH1293" s="32"/>
      <c r="DI1293" s="30"/>
      <c r="DJ1293" s="31"/>
      <c r="DK1293" s="29"/>
      <c r="DL1293" s="29"/>
      <c r="DM1293" s="29"/>
      <c r="DN1293" s="29"/>
      <c r="DO1293" s="32"/>
      <c r="DP1293" s="30"/>
      <c r="DQ1293" s="31"/>
      <c r="DR1293" s="29"/>
      <c r="DS1293" s="29"/>
      <c r="DT1293" s="29"/>
      <c r="DU1293" s="29"/>
      <c r="DV1293" s="32"/>
      <c r="DW1293" s="30"/>
      <c r="DX1293" s="31"/>
      <c r="DY1293" s="29"/>
      <c r="DZ1293" s="29"/>
      <c r="EA1293" s="29"/>
      <c r="EB1293" s="29"/>
      <c r="EC1293" s="32"/>
      <c r="ED1293" s="30"/>
      <c r="EE1293" s="31"/>
      <c r="EF1293" s="29"/>
      <c r="EG1293" s="29"/>
      <c r="EH1293" s="29"/>
      <c r="EI1293" s="29"/>
      <c r="EJ1293" s="32"/>
      <c r="EK1293" s="30"/>
      <c r="EL1293" s="31"/>
      <c r="EM1293" s="29"/>
      <c r="EN1293" s="29"/>
      <c r="EO1293" s="29"/>
      <c r="EP1293" s="29"/>
      <c r="EQ1293" s="32"/>
      <c r="ER1293" s="30"/>
      <c r="ES1293" s="31"/>
      <c r="ET1293" s="29"/>
      <c r="EU1293" s="29"/>
      <c r="EV1293" s="29"/>
      <c r="EW1293" s="29"/>
      <c r="EX1293" s="32"/>
      <c r="EY1293" s="30"/>
      <c r="EZ1293" s="31"/>
      <c r="FA1293" s="29"/>
      <c r="FB1293" s="29"/>
      <c r="FC1293" s="29"/>
      <c r="FD1293" s="29"/>
      <c r="FE1293" s="32"/>
      <c r="FF1293" s="30"/>
      <c r="FG1293" s="31"/>
      <c r="FH1293" s="29"/>
      <c r="FI1293" s="29"/>
      <c r="FJ1293" s="29"/>
      <c r="FK1293" s="29"/>
      <c r="FL1293" s="32"/>
      <c r="FM1293" s="30"/>
      <c r="FN1293" s="31"/>
      <c r="FO1293" s="29"/>
      <c r="FP1293" s="29"/>
      <c r="FQ1293" s="29"/>
      <c r="FR1293" s="29"/>
      <c r="FS1293" s="32"/>
      <c r="FT1293" s="30"/>
      <c r="FU1293" s="31"/>
      <c r="FV1293" s="29"/>
      <c r="FW1293" s="29"/>
      <c r="FX1293" s="29"/>
      <c r="FY1293" s="29"/>
      <c r="FZ1293" s="32"/>
      <c r="GA1293" s="30"/>
      <c r="GB1293" s="31"/>
      <c r="GC1293" s="29"/>
      <c r="GD1293" s="29"/>
      <c r="GE1293" s="29"/>
      <c r="GF1293" s="29"/>
      <c r="GG1293" s="32"/>
      <c r="GH1293" s="30"/>
      <c r="GI1293" s="31"/>
      <c r="GJ1293" s="29"/>
      <c r="GK1293" s="29"/>
      <c r="GL1293" s="29"/>
      <c r="GM1293" s="29"/>
      <c r="GN1293" s="32"/>
      <c r="GO1293" s="30"/>
      <c r="GP1293" s="31"/>
      <c r="GQ1293" s="29"/>
      <c r="GR1293" s="29"/>
      <c r="GS1293" s="29"/>
      <c r="GT1293" s="29"/>
      <c r="GU1293" s="32"/>
      <c r="GV1293" s="30"/>
      <c r="GW1293" s="31"/>
      <c r="GX1293" s="29"/>
      <c r="GY1293" s="29"/>
      <c r="GZ1293" s="29"/>
      <c r="HA1293" s="29"/>
      <c r="HB1293" s="32"/>
      <c r="HC1293" s="30"/>
      <c r="HD1293" s="31"/>
      <c r="HE1293" s="29"/>
      <c r="HF1293" s="29"/>
      <c r="HG1293" s="29"/>
      <c r="HH1293" s="29"/>
      <c r="HI1293" s="32"/>
      <c r="HJ1293" s="30"/>
      <c r="HK1293" s="31"/>
      <c r="HL1293" s="29"/>
      <c r="HM1293" s="29"/>
      <c r="HN1293" s="29"/>
      <c r="HO1293" s="29"/>
      <c r="HP1293" s="32"/>
      <c r="HQ1293" s="30"/>
      <c r="HR1293" s="31"/>
      <c r="HS1293" s="29"/>
      <c r="HT1293" s="29"/>
      <c r="HU1293" s="29"/>
      <c r="HV1293" s="29"/>
      <c r="HW1293" s="32"/>
      <c r="HX1293" s="30"/>
      <c r="HY1293" s="31"/>
      <c r="HZ1293" s="29"/>
      <c r="IA1293" s="29"/>
      <c r="IB1293" s="29"/>
      <c r="IC1293" s="29"/>
      <c r="ID1293" s="32"/>
      <c r="IE1293" s="30"/>
      <c r="IF1293" s="31"/>
      <c r="IG1293" s="29"/>
      <c r="IH1293" s="29"/>
      <c r="II1293" s="29"/>
      <c r="IJ1293" s="29"/>
      <c r="IK1293" s="32"/>
      <c r="IL1293" s="30"/>
      <c r="IM1293" s="31"/>
      <c r="IN1293" s="29"/>
      <c r="IO1293" s="29"/>
      <c r="IP1293" s="29"/>
      <c r="IQ1293" s="29"/>
      <c r="IR1293" s="32"/>
      <c r="IS1293" s="30"/>
      <c r="IT1293" s="31"/>
      <c r="IU1293" s="29"/>
      <c r="IV1293" s="29"/>
    </row>
    <row r="1294" spans="1:256" hidden="1" outlineLevel="2" x14ac:dyDescent="0.25">
      <c r="A1294" s="30" t="s">
        <v>1860</v>
      </c>
      <c r="B1294" s="31">
        <v>37063</v>
      </c>
      <c r="C1294" s="29" t="s">
        <v>1856</v>
      </c>
      <c r="D1294" s="29" t="s">
        <v>1717</v>
      </c>
      <c r="E1294" s="29"/>
      <c r="F1294" s="29" t="s">
        <v>1721</v>
      </c>
      <c r="G1294" s="32">
        <v>5606.88</v>
      </c>
      <c r="H1294" s="30"/>
      <c r="I1294" s="31"/>
      <c r="J1294" s="29"/>
      <c r="K1294" s="29"/>
      <c r="L1294" s="29"/>
      <c r="M1294" s="29"/>
      <c r="N1294" s="32"/>
      <c r="O1294" s="30"/>
      <c r="P1294" s="31"/>
      <c r="Q1294" s="29"/>
      <c r="R1294" s="29"/>
      <c r="S1294" s="29"/>
      <c r="T1294" s="29"/>
      <c r="U1294" s="32"/>
      <c r="V1294" s="30"/>
      <c r="W1294" s="31"/>
      <c r="X1294" s="29"/>
      <c r="Y1294" s="29"/>
      <c r="Z1294" s="29"/>
      <c r="AA1294" s="29"/>
      <c r="AB1294" s="32"/>
      <c r="AC1294" s="30"/>
      <c r="AD1294" s="31"/>
      <c r="AE1294" s="29"/>
      <c r="AF1294" s="29"/>
      <c r="AG1294" s="29"/>
      <c r="AH1294" s="29"/>
      <c r="AI1294" s="32"/>
      <c r="AJ1294" s="30"/>
      <c r="AK1294" s="31"/>
      <c r="AL1294" s="29"/>
      <c r="AM1294" s="29"/>
      <c r="AN1294" s="29"/>
      <c r="AO1294" s="29"/>
      <c r="AP1294" s="32"/>
      <c r="AQ1294" s="30"/>
      <c r="AR1294" s="31"/>
      <c r="AS1294" s="29"/>
      <c r="AT1294" s="29"/>
      <c r="AU1294" s="29"/>
      <c r="AV1294" s="29"/>
      <c r="AW1294" s="32"/>
      <c r="AX1294" s="30"/>
      <c r="AY1294" s="31"/>
      <c r="AZ1294" s="29"/>
      <c r="BA1294" s="29"/>
      <c r="BB1294" s="29"/>
      <c r="BC1294" s="29"/>
      <c r="BD1294" s="32"/>
      <c r="BE1294" s="30"/>
      <c r="BF1294" s="31"/>
      <c r="BG1294" s="29"/>
      <c r="BH1294" s="29"/>
      <c r="BI1294" s="29"/>
      <c r="BJ1294" s="29"/>
      <c r="BK1294" s="32"/>
      <c r="BL1294" s="30"/>
      <c r="BM1294" s="31"/>
      <c r="BN1294" s="29"/>
      <c r="BO1294" s="29"/>
      <c r="BP1294" s="29"/>
      <c r="BQ1294" s="29"/>
      <c r="BR1294" s="32"/>
      <c r="BS1294" s="30"/>
      <c r="BT1294" s="31"/>
      <c r="BU1294" s="29"/>
      <c r="BV1294" s="29"/>
      <c r="BW1294" s="29"/>
      <c r="BX1294" s="29"/>
      <c r="BY1294" s="32"/>
      <c r="BZ1294" s="30"/>
      <c r="CA1294" s="31"/>
      <c r="CB1294" s="29"/>
      <c r="CC1294" s="29"/>
      <c r="CD1294" s="29"/>
      <c r="CE1294" s="29"/>
      <c r="CF1294" s="32"/>
      <c r="CG1294" s="30"/>
      <c r="CH1294" s="31"/>
      <c r="CI1294" s="29"/>
      <c r="CJ1294" s="29"/>
      <c r="CK1294" s="29"/>
      <c r="CL1294" s="29"/>
      <c r="CM1294" s="32"/>
      <c r="CN1294" s="30"/>
      <c r="CO1294" s="31"/>
      <c r="CP1294" s="29"/>
      <c r="CQ1294" s="29"/>
      <c r="CR1294" s="29"/>
      <c r="CS1294" s="29"/>
      <c r="CT1294" s="32"/>
      <c r="CU1294" s="30"/>
      <c r="CV1294" s="31"/>
      <c r="CW1294" s="29"/>
      <c r="CX1294" s="29"/>
      <c r="CY1294" s="29"/>
      <c r="CZ1294" s="29"/>
      <c r="DA1294" s="32"/>
      <c r="DB1294" s="30"/>
      <c r="DC1294" s="31"/>
      <c r="DD1294" s="29"/>
      <c r="DE1294" s="29"/>
      <c r="DF1294" s="29"/>
      <c r="DG1294" s="29"/>
      <c r="DH1294" s="32"/>
      <c r="DI1294" s="30"/>
      <c r="DJ1294" s="31"/>
      <c r="DK1294" s="29"/>
      <c r="DL1294" s="29"/>
      <c r="DM1294" s="29"/>
      <c r="DN1294" s="29"/>
      <c r="DO1294" s="32"/>
      <c r="DP1294" s="30"/>
      <c r="DQ1294" s="31"/>
      <c r="DR1294" s="29"/>
      <c r="DS1294" s="29"/>
      <c r="DT1294" s="29"/>
      <c r="DU1294" s="29"/>
      <c r="DV1294" s="32"/>
      <c r="DW1294" s="30"/>
      <c r="DX1294" s="31"/>
      <c r="DY1294" s="29"/>
      <c r="DZ1294" s="29"/>
      <c r="EA1294" s="29"/>
      <c r="EB1294" s="29"/>
      <c r="EC1294" s="32"/>
      <c r="ED1294" s="30"/>
      <c r="EE1294" s="31"/>
      <c r="EF1294" s="29"/>
      <c r="EG1294" s="29"/>
      <c r="EH1294" s="29"/>
      <c r="EI1294" s="29"/>
      <c r="EJ1294" s="32"/>
      <c r="EK1294" s="30"/>
      <c r="EL1294" s="31"/>
      <c r="EM1294" s="29"/>
      <c r="EN1294" s="29"/>
      <c r="EO1294" s="29"/>
      <c r="EP1294" s="29"/>
      <c r="EQ1294" s="32"/>
      <c r="ER1294" s="30"/>
      <c r="ES1294" s="31"/>
      <c r="ET1294" s="29"/>
      <c r="EU1294" s="29"/>
      <c r="EV1294" s="29"/>
      <c r="EW1294" s="29"/>
      <c r="EX1294" s="32"/>
      <c r="EY1294" s="30"/>
      <c r="EZ1294" s="31"/>
      <c r="FA1294" s="29"/>
      <c r="FB1294" s="29"/>
      <c r="FC1294" s="29"/>
      <c r="FD1294" s="29"/>
      <c r="FE1294" s="32"/>
      <c r="FF1294" s="30"/>
      <c r="FG1294" s="31"/>
      <c r="FH1294" s="29"/>
      <c r="FI1294" s="29"/>
      <c r="FJ1294" s="29"/>
      <c r="FK1294" s="29"/>
      <c r="FL1294" s="32"/>
      <c r="FM1294" s="30"/>
      <c r="FN1294" s="31"/>
      <c r="FO1294" s="29"/>
      <c r="FP1294" s="29"/>
      <c r="FQ1294" s="29"/>
      <c r="FR1294" s="29"/>
      <c r="FS1294" s="32"/>
      <c r="FT1294" s="30"/>
      <c r="FU1294" s="31"/>
      <c r="FV1294" s="29"/>
      <c r="FW1294" s="29"/>
      <c r="FX1294" s="29"/>
      <c r="FY1294" s="29"/>
      <c r="FZ1294" s="32"/>
      <c r="GA1294" s="30"/>
      <c r="GB1294" s="31"/>
      <c r="GC1294" s="29"/>
      <c r="GD1294" s="29"/>
      <c r="GE1294" s="29"/>
      <c r="GF1294" s="29"/>
      <c r="GG1294" s="32"/>
      <c r="GH1294" s="30"/>
      <c r="GI1294" s="31"/>
      <c r="GJ1294" s="29"/>
      <c r="GK1294" s="29"/>
      <c r="GL1294" s="29"/>
      <c r="GM1294" s="29"/>
      <c r="GN1294" s="32"/>
      <c r="GO1294" s="30"/>
      <c r="GP1294" s="31"/>
      <c r="GQ1294" s="29"/>
      <c r="GR1294" s="29"/>
      <c r="GS1294" s="29"/>
      <c r="GT1294" s="29"/>
      <c r="GU1294" s="32"/>
      <c r="GV1294" s="30"/>
      <c r="GW1294" s="31"/>
      <c r="GX1294" s="29"/>
      <c r="GY1294" s="29"/>
      <c r="GZ1294" s="29"/>
      <c r="HA1294" s="29"/>
      <c r="HB1294" s="32"/>
      <c r="HC1294" s="30"/>
      <c r="HD1294" s="31"/>
      <c r="HE1294" s="29"/>
      <c r="HF1294" s="29"/>
      <c r="HG1294" s="29"/>
      <c r="HH1294" s="29"/>
      <c r="HI1294" s="32"/>
      <c r="HJ1294" s="30"/>
      <c r="HK1294" s="31"/>
      <c r="HL1294" s="29"/>
      <c r="HM1294" s="29"/>
      <c r="HN1294" s="29"/>
      <c r="HO1294" s="29"/>
      <c r="HP1294" s="32"/>
      <c r="HQ1294" s="30"/>
      <c r="HR1294" s="31"/>
      <c r="HS1294" s="29"/>
      <c r="HT1294" s="29"/>
      <c r="HU1294" s="29"/>
      <c r="HV1294" s="29"/>
      <c r="HW1294" s="32"/>
      <c r="HX1294" s="30"/>
      <c r="HY1294" s="31"/>
      <c r="HZ1294" s="29"/>
      <c r="IA1294" s="29"/>
      <c r="IB1294" s="29"/>
      <c r="IC1294" s="29"/>
      <c r="ID1294" s="32"/>
      <c r="IE1294" s="30"/>
      <c r="IF1294" s="31"/>
      <c r="IG1294" s="29"/>
      <c r="IH1294" s="29"/>
      <c r="II1294" s="29"/>
      <c r="IJ1294" s="29"/>
      <c r="IK1294" s="32"/>
      <c r="IL1294" s="30"/>
      <c r="IM1294" s="31"/>
      <c r="IN1294" s="29"/>
      <c r="IO1294" s="29"/>
      <c r="IP1294" s="29"/>
      <c r="IQ1294" s="29"/>
      <c r="IR1294" s="32"/>
      <c r="IS1294" s="30"/>
      <c r="IT1294" s="31"/>
      <c r="IU1294" s="29"/>
      <c r="IV1294" s="29"/>
    </row>
    <row r="1295" spans="1:256" hidden="1" outlineLevel="2" x14ac:dyDescent="0.25">
      <c r="A1295" s="30" t="s">
        <v>1861</v>
      </c>
      <c r="B1295" s="31">
        <v>37063</v>
      </c>
      <c r="C1295" s="29" t="s">
        <v>1856</v>
      </c>
      <c r="D1295" s="29" t="s">
        <v>1717</v>
      </c>
      <c r="E1295" s="29"/>
      <c r="F1295" s="29" t="s">
        <v>1721</v>
      </c>
      <c r="G1295" s="32">
        <v>2777.2350000000001</v>
      </c>
      <c r="H1295" s="30"/>
      <c r="I1295" s="31"/>
      <c r="J1295" s="29"/>
      <c r="K1295" s="29"/>
      <c r="L1295" s="29"/>
      <c r="M1295" s="29"/>
      <c r="N1295" s="32"/>
      <c r="O1295" s="30"/>
      <c r="P1295" s="31"/>
      <c r="Q1295" s="29"/>
      <c r="R1295" s="29"/>
      <c r="S1295" s="29"/>
      <c r="T1295" s="29"/>
      <c r="U1295" s="32"/>
      <c r="V1295" s="30"/>
      <c r="W1295" s="31"/>
      <c r="X1295" s="29"/>
      <c r="Y1295" s="29"/>
      <c r="Z1295" s="29"/>
      <c r="AA1295" s="29"/>
      <c r="AB1295" s="32"/>
      <c r="AC1295" s="30"/>
      <c r="AD1295" s="31"/>
      <c r="AE1295" s="29"/>
      <c r="AF1295" s="29"/>
      <c r="AG1295" s="29"/>
      <c r="AH1295" s="29"/>
      <c r="AI1295" s="32"/>
      <c r="AJ1295" s="30"/>
      <c r="AK1295" s="31"/>
      <c r="AL1295" s="29"/>
      <c r="AM1295" s="29"/>
      <c r="AN1295" s="29"/>
      <c r="AO1295" s="29"/>
      <c r="AP1295" s="32"/>
      <c r="AQ1295" s="30"/>
      <c r="AR1295" s="31"/>
      <c r="AS1295" s="29"/>
      <c r="AT1295" s="29"/>
      <c r="AU1295" s="29"/>
      <c r="AV1295" s="29"/>
      <c r="AW1295" s="32"/>
      <c r="AX1295" s="30"/>
      <c r="AY1295" s="31"/>
      <c r="AZ1295" s="29"/>
      <c r="BA1295" s="29"/>
      <c r="BB1295" s="29"/>
      <c r="BC1295" s="29"/>
      <c r="BD1295" s="32"/>
      <c r="BE1295" s="30"/>
      <c r="BF1295" s="31"/>
      <c r="BG1295" s="29"/>
      <c r="BH1295" s="29"/>
      <c r="BI1295" s="29"/>
      <c r="BJ1295" s="29"/>
      <c r="BK1295" s="32"/>
      <c r="BL1295" s="30"/>
      <c r="BM1295" s="31"/>
      <c r="BN1295" s="29"/>
      <c r="BO1295" s="29"/>
      <c r="BP1295" s="29"/>
      <c r="BQ1295" s="29"/>
      <c r="BR1295" s="32"/>
      <c r="BS1295" s="30"/>
      <c r="BT1295" s="31"/>
      <c r="BU1295" s="29"/>
      <c r="BV1295" s="29"/>
      <c r="BW1295" s="29"/>
      <c r="BX1295" s="29"/>
      <c r="BY1295" s="32"/>
      <c r="BZ1295" s="30"/>
      <c r="CA1295" s="31"/>
      <c r="CB1295" s="29"/>
      <c r="CC1295" s="29"/>
      <c r="CD1295" s="29"/>
      <c r="CE1295" s="29"/>
      <c r="CF1295" s="32"/>
      <c r="CG1295" s="30"/>
      <c r="CH1295" s="31"/>
      <c r="CI1295" s="29"/>
      <c r="CJ1295" s="29"/>
      <c r="CK1295" s="29"/>
      <c r="CL1295" s="29"/>
      <c r="CM1295" s="32"/>
      <c r="CN1295" s="30"/>
      <c r="CO1295" s="31"/>
      <c r="CP1295" s="29"/>
      <c r="CQ1295" s="29"/>
      <c r="CR1295" s="29"/>
      <c r="CS1295" s="29"/>
      <c r="CT1295" s="32"/>
      <c r="CU1295" s="30"/>
      <c r="CV1295" s="31"/>
      <c r="CW1295" s="29"/>
      <c r="CX1295" s="29"/>
      <c r="CY1295" s="29"/>
      <c r="CZ1295" s="29"/>
      <c r="DA1295" s="32"/>
      <c r="DB1295" s="30"/>
      <c r="DC1295" s="31"/>
      <c r="DD1295" s="29"/>
      <c r="DE1295" s="29"/>
      <c r="DF1295" s="29"/>
      <c r="DG1295" s="29"/>
      <c r="DH1295" s="32"/>
      <c r="DI1295" s="30"/>
      <c r="DJ1295" s="31"/>
      <c r="DK1295" s="29"/>
      <c r="DL1295" s="29"/>
      <c r="DM1295" s="29"/>
      <c r="DN1295" s="29"/>
      <c r="DO1295" s="32"/>
      <c r="DP1295" s="30"/>
      <c r="DQ1295" s="31"/>
      <c r="DR1295" s="29"/>
      <c r="DS1295" s="29"/>
      <c r="DT1295" s="29"/>
      <c r="DU1295" s="29"/>
      <c r="DV1295" s="32"/>
      <c r="DW1295" s="30"/>
      <c r="DX1295" s="31"/>
      <c r="DY1295" s="29"/>
      <c r="DZ1295" s="29"/>
      <c r="EA1295" s="29"/>
      <c r="EB1295" s="29"/>
      <c r="EC1295" s="32"/>
      <c r="ED1295" s="30"/>
      <c r="EE1295" s="31"/>
      <c r="EF1295" s="29"/>
      <c r="EG1295" s="29"/>
      <c r="EH1295" s="29"/>
      <c r="EI1295" s="29"/>
      <c r="EJ1295" s="32"/>
      <c r="EK1295" s="30"/>
      <c r="EL1295" s="31"/>
      <c r="EM1295" s="29"/>
      <c r="EN1295" s="29"/>
      <c r="EO1295" s="29"/>
      <c r="EP1295" s="29"/>
      <c r="EQ1295" s="32"/>
      <c r="ER1295" s="30"/>
      <c r="ES1295" s="31"/>
      <c r="ET1295" s="29"/>
      <c r="EU1295" s="29"/>
      <c r="EV1295" s="29"/>
      <c r="EW1295" s="29"/>
      <c r="EX1295" s="32"/>
      <c r="EY1295" s="30"/>
      <c r="EZ1295" s="31"/>
      <c r="FA1295" s="29"/>
      <c r="FB1295" s="29"/>
      <c r="FC1295" s="29"/>
      <c r="FD1295" s="29"/>
      <c r="FE1295" s="32"/>
      <c r="FF1295" s="30"/>
      <c r="FG1295" s="31"/>
      <c r="FH1295" s="29"/>
      <c r="FI1295" s="29"/>
      <c r="FJ1295" s="29"/>
      <c r="FK1295" s="29"/>
      <c r="FL1295" s="32"/>
      <c r="FM1295" s="30"/>
      <c r="FN1295" s="31"/>
      <c r="FO1295" s="29"/>
      <c r="FP1295" s="29"/>
      <c r="FQ1295" s="29"/>
      <c r="FR1295" s="29"/>
      <c r="FS1295" s="32"/>
      <c r="FT1295" s="30"/>
      <c r="FU1295" s="31"/>
      <c r="FV1295" s="29"/>
      <c r="FW1295" s="29"/>
      <c r="FX1295" s="29"/>
      <c r="FY1295" s="29"/>
      <c r="FZ1295" s="32"/>
      <c r="GA1295" s="30"/>
      <c r="GB1295" s="31"/>
      <c r="GC1295" s="29"/>
      <c r="GD1295" s="29"/>
      <c r="GE1295" s="29"/>
      <c r="GF1295" s="29"/>
      <c r="GG1295" s="32"/>
      <c r="GH1295" s="30"/>
      <c r="GI1295" s="31"/>
      <c r="GJ1295" s="29"/>
      <c r="GK1295" s="29"/>
      <c r="GL1295" s="29"/>
      <c r="GM1295" s="29"/>
      <c r="GN1295" s="32"/>
      <c r="GO1295" s="30"/>
      <c r="GP1295" s="31"/>
      <c r="GQ1295" s="29"/>
      <c r="GR1295" s="29"/>
      <c r="GS1295" s="29"/>
      <c r="GT1295" s="29"/>
      <c r="GU1295" s="32"/>
      <c r="GV1295" s="30"/>
      <c r="GW1295" s="31"/>
      <c r="GX1295" s="29"/>
      <c r="GY1295" s="29"/>
      <c r="GZ1295" s="29"/>
      <c r="HA1295" s="29"/>
      <c r="HB1295" s="32"/>
      <c r="HC1295" s="30"/>
      <c r="HD1295" s="31"/>
      <c r="HE1295" s="29"/>
      <c r="HF1295" s="29"/>
      <c r="HG1295" s="29"/>
      <c r="HH1295" s="29"/>
      <c r="HI1295" s="32"/>
      <c r="HJ1295" s="30"/>
      <c r="HK1295" s="31"/>
      <c r="HL1295" s="29"/>
      <c r="HM1295" s="29"/>
      <c r="HN1295" s="29"/>
      <c r="HO1295" s="29"/>
      <c r="HP1295" s="32"/>
      <c r="HQ1295" s="30"/>
      <c r="HR1295" s="31"/>
      <c r="HS1295" s="29"/>
      <c r="HT1295" s="29"/>
      <c r="HU1295" s="29"/>
      <c r="HV1295" s="29"/>
      <c r="HW1295" s="32"/>
      <c r="HX1295" s="30"/>
      <c r="HY1295" s="31"/>
      <c r="HZ1295" s="29"/>
      <c r="IA1295" s="29"/>
      <c r="IB1295" s="29"/>
      <c r="IC1295" s="29"/>
      <c r="ID1295" s="32"/>
      <c r="IE1295" s="30"/>
      <c r="IF1295" s="31"/>
      <c r="IG1295" s="29"/>
      <c r="IH1295" s="29"/>
      <c r="II1295" s="29"/>
      <c r="IJ1295" s="29"/>
      <c r="IK1295" s="32"/>
      <c r="IL1295" s="30"/>
      <c r="IM1295" s="31"/>
      <c r="IN1295" s="29"/>
      <c r="IO1295" s="29"/>
      <c r="IP1295" s="29"/>
      <c r="IQ1295" s="29"/>
      <c r="IR1295" s="32"/>
      <c r="IS1295" s="30"/>
      <c r="IT1295" s="31"/>
      <c r="IU1295" s="29"/>
      <c r="IV1295" s="29"/>
    </row>
    <row r="1296" spans="1:256" hidden="1" outlineLevel="2" x14ac:dyDescent="0.25">
      <c r="A1296" s="30" t="s">
        <v>1862</v>
      </c>
      <c r="B1296" s="31">
        <v>37063</v>
      </c>
      <c r="C1296" s="29" t="s">
        <v>1863</v>
      </c>
      <c r="D1296" s="29" t="s">
        <v>1717</v>
      </c>
      <c r="E1296" s="29"/>
      <c r="F1296" s="29" t="s">
        <v>1814</v>
      </c>
      <c r="G1296" s="32">
        <v>900</v>
      </c>
      <c r="H1296" s="30"/>
      <c r="I1296" s="31"/>
      <c r="J1296" s="29"/>
      <c r="K1296" s="29"/>
      <c r="L1296" s="29"/>
      <c r="M1296" s="29"/>
      <c r="N1296" s="32"/>
      <c r="O1296" s="30"/>
      <c r="P1296" s="31"/>
      <c r="Q1296" s="29"/>
      <c r="R1296" s="29"/>
      <c r="S1296" s="29"/>
      <c r="T1296" s="29"/>
      <c r="U1296" s="32"/>
      <c r="V1296" s="30"/>
      <c r="W1296" s="31"/>
      <c r="X1296" s="29"/>
      <c r="Y1296" s="29"/>
      <c r="Z1296" s="29"/>
      <c r="AA1296" s="29"/>
      <c r="AB1296" s="32"/>
      <c r="AC1296" s="30"/>
      <c r="AD1296" s="31"/>
      <c r="AE1296" s="29"/>
      <c r="AF1296" s="29"/>
      <c r="AG1296" s="29"/>
      <c r="AH1296" s="29"/>
      <c r="AI1296" s="32"/>
      <c r="AJ1296" s="30"/>
      <c r="AK1296" s="31"/>
      <c r="AL1296" s="29"/>
      <c r="AM1296" s="29"/>
      <c r="AN1296" s="29"/>
      <c r="AO1296" s="29"/>
      <c r="AP1296" s="32"/>
      <c r="AQ1296" s="30"/>
      <c r="AR1296" s="31"/>
      <c r="AS1296" s="29"/>
      <c r="AT1296" s="29"/>
      <c r="AU1296" s="29"/>
      <c r="AV1296" s="29"/>
      <c r="AW1296" s="32"/>
      <c r="AX1296" s="30"/>
      <c r="AY1296" s="31"/>
      <c r="AZ1296" s="29"/>
      <c r="BA1296" s="29"/>
      <c r="BB1296" s="29"/>
      <c r="BC1296" s="29"/>
      <c r="BD1296" s="32"/>
      <c r="BE1296" s="30"/>
      <c r="BF1296" s="31"/>
      <c r="BG1296" s="29"/>
      <c r="BH1296" s="29"/>
      <c r="BI1296" s="29"/>
      <c r="BJ1296" s="29"/>
      <c r="BK1296" s="32"/>
      <c r="BL1296" s="30"/>
      <c r="BM1296" s="31"/>
      <c r="BN1296" s="29"/>
      <c r="BO1296" s="29"/>
      <c r="BP1296" s="29"/>
      <c r="BQ1296" s="29"/>
      <c r="BR1296" s="32"/>
      <c r="BS1296" s="30"/>
      <c r="BT1296" s="31"/>
      <c r="BU1296" s="29"/>
      <c r="BV1296" s="29"/>
      <c r="BW1296" s="29"/>
      <c r="BX1296" s="29"/>
      <c r="BY1296" s="32"/>
      <c r="BZ1296" s="30"/>
      <c r="CA1296" s="31"/>
      <c r="CB1296" s="29"/>
      <c r="CC1296" s="29"/>
      <c r="CD1296" s="29"/>
      <c r="CE1296" s="29"/>
      <c r="CF1296" s="32"/>
      <c r="CG1296" s="30"/>
      <c r="CH1296" s="31"/>
      <c r="CI1296" s="29"/>
      <c r="CJ1296" s="29"/>
      <c r="CK1296" s="29"/>
      <c r="CL1296" s="29"/>
      <c r="CM1296" s="32"/>
      <c r="CN1296" s="30"/>
      <c r="CO1296" s="31"/>
      <c r="CP1296" s="29"/>
      <c r="CQ1296" s="29"/>
      <c r="CR1296" s="29"/>
      <c r="CS1296" s="29"/>
      <c r="CT1296" s="32"/>
      <c r="CU1296" s="30"/>
      <c r="CV1296" s="31"/>
      <c r="CW1296" s="29"/>
      <c r="CX1296" s="29"/>
      <c r="CY1296" s="29"/>
      <c r="CZ1296" s="29"/>
      <c r="DA1296" s="32"/>
      <c r="DB1296" s="30"/>
      <c r="DC1296" s="31"/>
      <c r="DD1296" s="29"/>
      <c r="DE1296" s="29"/>
      <c r="DF1296" s="29"/>
      <c r="DG1296" s="29"/>
      <c r="DH1296" s="32"/>
      <c r="DI1296" s="30"/>
      <c r="DJ1296" s="31"/>
      <c r="DK1296" s="29"/>
      <c r="DL1296" s="29"/>
      <c r="DM1296" s="29"/>
      <c r="DN1296" s="29"/>
      <c r="DO1296" s="32"/>
      <c r="DP1296" s="30"/>
      <c r="DQ1296" s="31"/>
      <c r="DR1296" s="29"/>
      <c r="DS1296" s="29"/>
      <c r="DT1296" s="29"/>
      <c r="DU1296" s="29"/>
      <c r="DV1296" s="32"/>
      <c r="DW1296" s="30"/>
      <c r="DX1296" s="31"/>
      <c r="DY1296" s="29"/>
      <c r="DZ1296" s="29"/>
      <c r="EA1296" s="29"/>
      <c r="EB1296" s="29"/>
      <c r="EC1296" s="32"/>
      <c r="ED1296" s="30"/>
      <c r="EE1296" s="31"/>
      <c r="EF1296" s="29"/>
      <c r="EG1296" s="29"/>
      <c r="EH1296" s="29"/>
      <c r="EI1296" s="29"/>
      <c r="EJ1296" s="32"/>
      <c r="EK1296" s="30"/>
      <c r="EL1296" s="31"/>
      <c r="EM1296" s="29"/>
      <c r="EN1296" s="29"/>
      <c r="EO1296" s="29"/>
      <c r="EP1296" s="29"/>
      <c r="EQ1296" s="32"/>
      <c r="ER1296" s="30"/>
      <c r="ES1296" s="31"/>
      <c r="ET1296" s="29"/>
      <c r="EU1296" s="29"/>
      <c r="EV1296" s="29"/>
      <c r="EW1296" s="29"/>
      <c r="EX1296" s="32"/>
      <c r="EY1296" s="30"/>
      <c r="EZ1296" s="31"/>
      <c r="FA1296" s="29"/>
      <c r="FB1296" s="29"/>
      <c r="FC1296" s="29"/>
      <c r="FD1296" s="29"/>
      <c r="FE1296" s="32"/>
      <c r="FF1296" s="30"/>
      <c r="FG1296" s="31"/>
      <c r="FH1296" s="29"/>
      <c r="FI1296" s="29"/>
      <c r="FJ1296" s="29"/>
      <c r="FK1296" s="29"/>
      <c r="FL1296" s="32"/>
      <c r="FM1296" s="30"/>
      <c r="FN1296" s="31"/>
      <c r="FO1296" s="29"/>
      <c r="FP1296" s="29"/>
      <c r="FQ1296" s="29"/>
      <c r="FR1296" s="29"/>
      <c r="FS1296" s="32"/>
      <c r="FT1296" s="30"/>
      <c r="FU1296" s="31"/>
      <c r="FV1296" s="29"/>
      <c r="FW1296" s="29"/>
      <c r="FX1296" s="29"/>
      <c r="FY1296" s="29"/>
      <c r="FZ1296" s="32"/>
      <c r="GA1296" s="30"/>
      <c r="GB1296" s="31"/>
      <c r="GC1296" s="29"/>
      <c r="GD1296" s="29"/>
      <c r="GE1296" s="29"/>
      <c r="GF1296" s="29"/>
      <c r="GG1296" s="32"/>
      <c r="GH1296" s="30"/>
      <c r="GI1296" s="31"/>
      <c r="GJ1296" s="29"/>
      <c r="GK1296" s="29"/>
      <c r="GL1296" s="29"/>
      <c r="GM1296" s="29"/>
      <c r="GN1296" s="32"/>
      <c r="GO1296" s="30"/>
      <c r="GP1296" s="31"/>
      <c r="GQ1296" s="29"/>
      <c r="GR1296" s="29"/>
      <c r="GS1296" s="29"/>
      <c r="GT1296" s="29"/>
      <c r="GU1296" s="32"/>
      <c r="GV1296" s="30"/>
      <c r="GW1296" s="31"/>
      <c r="GX1296" s="29"/>
      <c r="GY1296" s="29"/>
      <c r="GZ1296" s="29"/>
      <c r="HA1296" s="29"/>
      <c r="HB1296" s="32"/>
      <c r="HC1296" s="30"/>
      <c r="HD1296" s="31"/>
      <c r="HE1296" s="29"/>
      <c r="HF1296" s="29"/>
      <c r="HG1296" s="29"/>
      <c r="HH1296" s="29"/>
      <c r="HI1296" s="32"/>
      <c r="HJ1296" s="30"/>
      <c r="HK1296" s="31"/>
      <c r="HL1296" s="29"/>
      <c r="HM1296" s="29"/>
      <c r="HN1296" s="29"/>
      <c r="HO1296" s="29"/>
      <c r="HP1296" s="32"/>
      <c r="HQ1296" s="30"/>
      <c r="HR1296" s="31"/>
      <c r="HS1296" s="29"/>
      <c r="HT1296" s="29"/>
      <c r="HU1296" s="29"/>
      <c r="HV1296" s="29"/>
      <c r="HW1296" s="32"/>
      <c r="HX1296" s="30"/>
      <c r="HY1296" s="31"/>
      <c r="HZ1296" s="29"/>
      <c r="IA1296" s="29"/>
      <c r="IB1296" s="29"/>
      <c r="IC1296" s="29"/>
      <c r="ID1296" s="32"/>
      <c r="IE1296" s="30"/>
      <c r="IF1296" s="31"/>
      <c r="IG1296" s="29"/>
      <c r="IH1296" s="29"/>
      <c r="II1296" s="29"/>
      <c r="IJ1296" s="29"/>
      <c r="IK1296" s="32"/>
      <c r="IL1296" s="30"/>
      <c r="IM1296" s="31"/>
      <c r="IN1296" s="29"/>
      <c r="IO1296" s="29"/>
      <c r="IP1296" s="29"/>
      <c r="IQ1296" s="29"/>
      <c r="IR1296" s="32"/>
      <c r="IS1296" s="30"/>
      <c r="IT1296" s="31"/>
      <c r="IU1296" s="29"/>
      <c r="IV1296" s="29"/>
    </row>
    <row r="1297" spans="1:256" hidden="1" outlineLevel="2" x14ac:dyDescent="0.25">
      <c r="A1297" s="30" t="s">
        <v>1864</v>
      </c>
      <c r="B1297" s="31">
        <v>37063</v>
      </c>
      <c r="C1297" s="29" t="s">
        <v>1865</v>
      </c>
      <c r="D1297" s="29" t="s">
        <v>1717</v>
      </c>
      <c r="E1297" s="29"/>
      <c r="F1297" s="29" t="s">
        <v>1718</v>
      </c>
      <c r="G1297" s="32">
        <v>233</v>
      </c>
      <c r="H1297" s="30"/>
      <c r="I1297" s="31"/>
      <c r="J1297" s="29"/>
      <c r="K1297" s="29"/>
      <c r="L1297" s="29"/>
      <c r="M1297" s="29"/>
      <c r="N1297" s="32"/>
      <c r="O1297" s="30"/>
      <c r="P1297" s="31"/>
      <c r="Q1297" s="29"/>
      <c r="R1297" s="29"/>
      <c r="S1297" s="29"/>
      <c r="T1297" s="29"/>
      <c r="U1297" s="32"/>
      <c r="V1297" s="30"/>
      <c r="W1297" s="31"/>
      <c r="X1297" s="29"/>
      <c r="Y1297" s="29"/>
      <c r="Z1297" s="29"/>
      <c r="AA1297" s="29"/>
      <c r="AB1297" s="32"/>
      <c r="AC1297" s="30"/>
      <c r="AD1297" s="31"/>
      <c r="AE1297" s="29"/>
      <c r="AF1297" s="29"/>
      <c r="AG1297" s="29"/>
      <c r="AH1297" s="29"/>
      <c r="AI1297" s="32"/>
      <c r="AJ1297" s="30"/>
      <c r="AK1297" s="31"/>
      <c r="AL1297" s="29"/>
      <c r="AM1297" s="29"/>
      <c r="AN1297" s="29"/>
      <c r="AO1297" s="29"/>
      <c r="AP1297" s="32"/>
      <c r="AQ1297" s="30"/>
      <c r="AR1297" s="31"/>
      <c r="AS1297" s="29"/>
      <c r="AT1297" s="29"/>
      <c r="AU1297" s="29"/>
      <c r="AV1297" s="29"/>
      <c r="AW1297" s="32"/>
      <c r="AX1297" s="30"/>
      <c r="AY1297" s="31"/>
      <c r="AZ1297" s="29"/>
      <c r="BA1297" s="29"/>
      <c r="BB1297" s="29"/>
      <c r="BC1297" s="29"/>
      <c r="BD1297" s="32"/>
      <c r="BE1297" s="30"/>
      <c r="BF1297" s="31"/>
      <c r="BG1297" s="29"/>
      <c r="BH1297" s="29"/>
      <c r="BI1297" s="29"/>
      <c r="BJ1297" s="29"/>
      <c r="BK1297" s="32"/>
      <c r="BL1297" s="30"/>
      <c r="BM1297" s="31"/>
      <c r="BN1297" s="29"/>
      <c r="BO1297" s="29"/>
      <c r="BP1297" s="29"/>
      <c r="BQ1297" s="29"/>
      <c r="BR1297" s="32"/>
      <c r="BS1297" s="30"/>
      <c r="BT1297" s="31"/>
      <c r="BU1297" s="29"/>
      <c r="BV1297" s="29"/>
      <c r="BW1297" s="29"/>
      <c r="BX1297" s="29"/>
      <c r="BY1297" s="32"/>
      <c r="BZ1297" s="30"/>
      <c r="CA1297" s="31"/>
      <c r="CB1297" s="29"/>
      <c r="CC1297" s="29"/>
      <c r="CD1297" s="29"/>
      <c r="CE1297" s="29"/>
      <c r="CF1297" s="32"/>
      <c r="CG1297" s="30"/>
      <c r="CH1297" s="31"/>
      <c r="CI1297" s="29"/>
      <c r="CJ1297" s="29"/>
      <c r="CK1297" s="29"/>
      <c r="CL1297" s="29"/>
      <c r="CM1297" s="32"/>
      <c r="CN1297" s="30"/>
      <c r="CO1297" s="31"/>
      <c r="CP1297" s="29"/>
      <c r="CQ1297" s="29"/>
      <c r="CR1297" s="29"/>
      <c r="CS1297" s="29"/>
      <c r="CT1297" s="32"/>
      <c r="CU1297" s="30"/>
      <c r="CV1297" s="31"/>
      <c r="CW1297" s="29"/>
      <c r="CX1297" s="29"/>
      <c r="CY1297" s="29"/>
      <c r="CZ1297" s="29"/>
      <c r="DA1297" s="32"/>
      <c r="DB1297" s="30"/>
      <c r="DC1297" s="31"/>
      <c r="DD1297" s="29"/>
      <c r="DE1297" s="29"/>
      <c r="DF1297" s="29"/>
      <c r="DG1297" s="29"/>
      <c r="DH1297" s="32"/>
      <c r="DI1297" s="30"/>
      <c r="DJ1297" s="31"/>
      <c r="DK1297" s="29"/>
      <c r="DL1297" s="29"/>
      <c r="DM1297" s="29"/>
      <c r="DN1297" s="29"/>
      <c r="DO1297" s="32"/>
      <c r="DP1297" s="30"/>
      <c r="DQ1297" s="31"/>
      <c r="DR1297" s="29"/>
      <c r="DS1297" s="29"/>
      <c r="DT1297" s="29"/>
      <c r="DU1297" s="29"/>
      <c r="DV1297" s="32"/>
      <c r="DW1297" s="30"/>
      <c r="DX1297" s="31"/>
      <c r="DY1297" s="29"/>
      <c r="DZ1297" s="29"/>
      <c r="EA1297" s="29"/>
      <c r="EB1297" s="29"/>
      <c r="EC1297" s="32"/>
      <c r="ED1297" s="30"/>
      <c r="EE1297" s="31"/>
      <c r="EF1297" s="29"/>
      <c r="EG1297" s="29"/>
      <c r="EH1297" s="29"/>
      <c r="EI1297" s="29"/>
      <c r="EJ1297" s="32"/>
      <c r="EK1297" s="30"/>
      <c r="EL1297" s="31"/>
      <c r="EM1297" s="29"/>
      <c r="EN1297" s="29"/>
      <c r="EO1297" s="29"/>
      <c r="EP1297" s="29"/>
      <c r="EQ1297" s="32"/>
      <c r="ER1297" s="30"/>
      <c r="ES1297" s="31"/>
      <c r="ET1297" s="29"/>
      <c r="EU1297" s="29"/>
      <c r="EV1297" s="29"/>
      <c r="EW1297" s="29"/>
      <c r="EX1297" s="32"/>
      <c r="EY1297" s="30"/>
      <c r="EZ1297" s="31"/>
      <c r="FA1297" s="29"/>
      <c r="FB1297" s="29"/>
      <c r="FC1297" s="29"/>
      <c r="FD1297" s="29"/>
      <c r="FE1297" s="32"/>
      <c r="FF1297" s="30"/>
      <c r="FG1297" s="31"/>
      <c r="FH1297" s="29"/>
      <c r="FI1297" s="29"/>
      <c r="FJ1297" s="29"/>
      <c r="FK1297" s="29"/>
      <c r="FL1297" s="32"/>
      <c r="FM1297" s="30"/>
      <c r="FN1297" s="31"/>
      <c r="FO1297" s="29"/>
      <c r="FP1297" s="29"/>
      <c r="FQ1297" s="29"/>
      <c r="FR1297" s="29"/>
      <c r="FS1297" s="32"/>
      <c r="FT1297" s="30"/>
      <c r="FU1297" s="31"/>
      <c r="FV1297" s="29"/>
      <c r="FW1297" s="29"/>
      <c r="FX1297" s="29"/>
      <c r="FY1297" s="29"/>
      <c r="FZ1297" s="32"/>
      <c r="GA1297" s="30"/>
      <c r="GB1297" s="31"/>
      <c r="GC1297" s="29"/>
      <c r="GD1297" s="29"/>
      <c r="GE1297" s="29"/>
      <c r="GF1297" s="29"/>
      <c r="GG1297" s="32"/>
      <c r="GH1297" s="30"/>
      <c r="GI1297" s="31"/>
      <c r="GJ1297" s="29"/>
      <c r="GK1297" s="29"/>
      <c r="GL1297" s="29"/>
      <c r="GM1297" s="29"/>
      <c r="GN1297" s="32"/>
      <c r="GO1297" s="30"/>
      <c r="GP1297" s="31"/>
      <c r="GQ1297" s="29"/>
      <c r="GR1297" s="29"/>
      <c r="GS1297" s="29"/>
      <c r="GT1297" s="29"/>
      <c r="GU1297" s="32"/>
      <c r="GV1297" s="30"/>
      <c r="GW1297" s="31"/>
      <c r="GX1297" s="29"/>
      <c r="GY1297" s="29"/>
      <c r="GZ1297" s="29"/>
      <c r="HA1297" s="29"/>
      <c r="HB1297" s="32"/>
      <c r="HC1297" s="30"/>
      <c r="HD1297" s="31"/>
      <c r="HE1297" s="29"/>
      <c r="HF1297" s="29"/>
      <c r="HG1297" s="29"/>
      <c r="HH1297" s="29"/>
      <c r="HI1297" s="32"/>
      <c r="HJ1297" s="30"/>
      <c r="HK1297" s="31"/>
      <c r="HL1297" s="29"/>
      <c r="HM1297" s="29"/>
      <c r="HN1297" s="29"/>
      <c r="HO1297" s="29"/>
      <c r="HP1297" s="32"/>
      <c r="HQ1297" s="30"/>
      <c r="HR1297" s="31"/>
      <c r="HS1297" s="29"/>
      <c r="HT1297" s="29"/>
      <c r="HU1297" s="29"/>
      <c r="HV1297" s="29"/>
      <c r="HW1297" s="32"/>
      <c r="HX1297" s="30"/>
      <c r="HY1297" s="31"/>
      <c r="HZ1297" s="29"/>
      <c r="IA1297" s="29"/>
      <c r="IB1297" s="29"/>
      <c r="IC1297" s="29"/>
      <c r="ID1297" s="32"/>
      <c r="IE1297" s="30"/>
      <c r="IF1297" s="31"/>
      <c r="IG1297" s="29"/>
      <c r="IH1297" s="29"/>
      <c r="II1297" s="29"/>
      <c r="IJ1297" s="29"/>
      <c r="IK1297" s="32"/>
      <c r="IL1297" s="30"/>
      <c r="IM1297" s="31"/>
      <c r="IN1297" s="29"/>
      <c r="IO1297" s="29"/>
      <c r="IP1297" s="29"/>
      <c r="IQ1297" s="29"/>
      <c r="IR1297" s="32"/>
      <c r="IS1297" s="30"/>
      <c r="IT1297" s="31"/>
      <c r="IU1297" s="29"/>
      <c r="IV1297" s="29"/>
    </row>
    <row r="1298" spans="1:256" hidden="1" outlineLevel="2" x14ac:dyDescent="0.25">
      <c r="A1298" s="30" t="s">
        <v>1866</v>
      </c>
      <c r="B1298" s="31">
        <v>37063</v>
      </c>
      <c r="C1298" s="29" t="s">
        <v>1867</v>
      </c>
      <c r="D1298" s="29" t="s">
        <v>1717</v>
      </c>
      <c r="E1298" s="29"/>
      <c r="F1298" s="29" t="s">
        <v>1718</v>
      </c>
      <c r="G1298" s="32">
        <v>388</v>
      </c>
      <c r="H1298" s="30"/>
      <c r="I1298" s="31"/>
      <c r="J1298" s="29"/>
      <c r="K1298" s="29"/>
      <c r="L1298" s="29"/>
      <c r="M1298" s="29"/>
      <c r="N1298" s="32"/>
      <c r="O1298" s="30"/>
      <c r="P1298" s="31"/>
      <c r="Q1298" s="29"/>
      <c r="R1298" s="29"/>
      <c r="S1298" s="29"/>
      <c r="T1298" s="29"/>
      <c r="U1298" s="32"/>
      <c r="V1298" s="30"/>
      <c r="W1298" s="31"/>
      <c r="X1298" s="29"/>
      <c r="Y1298" s="29"/>
      <c r="Z1298" s="29"/>
      <c r="AA1298" s="29"/>
      <c r="AB1298" s="32"/>
      <c r="AC1298" s="30"/>
      <c r="AD1298" s="31"/>
      <c r="AE1298" s="29"/>
      <c r="AF1298" s="29"/>
      <c r="AG1298" s="29"/>
      <c r="AH1298" s="29"/>
      <c r="AI1298" s="32"/>
      <c r="AJ1298" s="30"/>
      <c r="AK1298" s="31"/>
      <c r="AL1298" s="29"/>
      <c r="AM1298" s="29"/>
      <c r="AN1298" s="29"/>
      <c r="AO1298" s="29"/>
      <c r="AP1298" s="32"/>
      <c r="AQ1298" s="30"/>
      <c r="AR1298" s="31"/>
      <c r="AS1298" s="29"/>
      <c r="AT1298" s="29"/>
      <c r="AU1298" s="29"/>
      <c r="AV1298" s="29"/>
      <c r="AW1298" s="32"/>
      <c r="AX1298" s="30"/>
      <c r="AY1298" s="31"/>
      <c r="AZ1298" s="29"/>
      <c r="BA1298" s="29"/>
      <c r="BB1298" s="29"/>
      <c r="BC1298" s="29"/>
      <c r="BD1298" s="32"/>
      <c r="BE1298" s="30"/>
      <c r="BF1298" s="31"/>
      <c r="BG1298" s="29"/>
      <c r="BH1298" s="29"/>
      <c r="BI1298" s="29"/>
      <c r="BJ1298" s="29"/>
      <c r="BK1298" s="32"/>
      <c r="BL1298" s="30"/>
      <c r="BM1298" s="31"/>
      <c r="BN1298" s="29"/>
      <c r="BO1298" s="29"/>
      <c r="BP1298" s="29"/>
      <c r="BQ1298" s="29"/>
      <c r="BR1298" s="32"/>
      <c r="BS1298" s="30"/>
      <c r="BT1298" s="31"/>
      <c r="BU1298" s="29"/>
      <c r="BV1298" s="29"/>
      <c r="BW1298" s="29"/>
      <c r="BX1298" s="29"/>
      <c r="BY1298" s="32"/>
      <c r="BZ1298" s="30"/>
      <c r="CA1298" s="31"/>
      <c r="CB1298" s="29"/>
      <c r="CC1298" s="29"/>
      <c r="CD1298" s="29"/>
      <c r="CE1298" s="29"/>
      <c r="CF1298" s="32"/>
      <c r="CG1298" s="30"/>
      <c r="CH1298" s="31"/>
      <c r="CI1298" s="29"/>
      <c r="CJ1298" s="29"/>
      <c r="CK1298" s="29"/>
      <c r="CL1298" s="29"/>
      <c r="CM1298" s="32"/>
      <c r="CN1298" s="30"/>
      <c r="CO1298" s="31"/>
      <c r="CP1298" s="29"/>
      <c r="CQ1298" s="29"/>
      <c r="CR1298" s="29"/>
      <c r="CS1298" s="29"/>
      <c r="CT1298" s="32"/>
      <c r="CU1298" s="30"/>
      <c r="CV1298" s="31"/>
      <c r="CW1298" s="29"/>
      <c r="CX1298" s="29"/>
      <c r="CY1298" s="29"/>
      <c r="CZ1298" s="29"/>
      <c r="DA1298" s="32"/>
      <c r="DB1298" s="30"/>
      <c r="DC1298" s="31"/>
      <c r="DD1298" s="29"/>
      <c r="DE1298" s="29"/>
      <c r="DF1298" s="29"/>
      <c r="DG1298" s="29"/>
      <c r="DH1298" s="32"/>
      <c r="DI1298" s="30"/>
      <c r="DJ1298" s="31"/>
      <c r="DK1298" s="29"/>
      <c r="DL1298" s="29"/>
      <c r="DM1298" s="29"/>
      <c r="DN1298" s="29"/>
      <c r="DO1298" s="32"/>
      <c r="DP1298" s="30"/>
      <c r="DQ1298" s="31"/>
      <c r="DR1298" s="29"/>
      <c r="DS1298" s="29"/>
      <c r="DT1298" s="29"/>
      <c r="DU1298" s="29"/>
      <c r="DV1298" s="32"/>
      <c r="DW1298" s="30"/>
      <c r="DX1298" s="31"/>
      <c r="DY1298" s="29"/>
      <c r="DZ1298" s="29"/>
      <c r="EA1298" s="29"/>
      <c r="EB1298" s="29"/>
      <c r="EC1298" s="32"/>
      <c r="ED1298" s="30"/>
      <c r="EE1298" s="31"/>
      <c r="EF1298" s="29"/>
      <c r="EG1298" s="29"/>
      <c r="EH1298" s="29"/>
      <c r="EI1298" s="29"/>
      <c r="EJ1298" s="32"/>
      <c r="EK1298" s="30"/>
      <c r="EL1298" s="31"/>
      <c r="EM1298" s="29"/>
      <c r="EN1298" s="29"/>
      <c r="EO1298" s="29"/>
      <c r="EP1298" s="29"/>
      <c r="EQ1298" s="32"/>
      <c r="ER1298" s="30"/>
      <c r="ES1298" s="31"/>
      <c r="ET1298" s="29"/>
      <c r="EU1298" s="29"/>
      <c r="EV1298" s="29"/>
      <c r="EW1298" s="29"/>
      <c r="EX1298" s="32"/>
      <c r="EY1298" s="30"/>
      <c r="EZ1298" s="31"/>
      <c r="FA1298" s="29"/>
      <c r="FB1298" s="29"/>
      <c r="FC1298" s="29"/>
      <c r="FD1298" s="29"/>
      <c r="FE1298" s="32"/>
      <c r="FF1298" s="30"/>
      <c r="FG1298" s="31"/>
      <c r="FH1298" s="29"/>
      <c r="FI1298" s="29"/>
      <c r="FJ1298" s="29"/>
      <c r="FK1298" s="29"/>
      <c r="FL1298" s="32"/>
      <c r="FM1298" s="30"/>
      <c r="FN1298" s="31"/>
      <c r="FO1298" s="29"/>
      <c r="FP1298" s="29"/>
      <c r="FQ1298" s="29"/>
      <c r="FR1298" s="29"/>
      <c r="FS1298" s="32"/>
      <c r="FT1298" s="30"/>
      <c r="FU1298" s="31"/>
      <c r="FV1298" s="29"/>
      <c r="FW1298" s="29"/>
      <c r="FX1298" s="29"/>
      <c r="FY1298" s="29"/>
      <c r="FZ1298" s="32"/>
      <c r="GA1298" s="30"/>
      <c r="GB1298" s="31"/>
      <c r="GC1298" s="29"/>
      <c r="GD1298" s="29"/>
      <c r="GE1298" s="29"/>
      <c r="GF1298" s="29"/>
      <c r="GG1298" s="32"/>
      <c r="GH1298" s="30"/>
      <c r="GI1298" s="31"/>
      <c r="GJ1298" s="29"/>
      <c r="GK1298" s="29"/>
      <c r="GL1298" s="29"/>
      <c r="GM1298" s="29"/>
      <c r="GN1298" s="32"/>
      <c r="GO1298" s="30"/>
      <c r="GP1298" s="31"/>
      <c r="GQ1298" s="29"/>
      <c r="GR1298" s="29"/>
      <c r="GS1298" s="29"/>
      <c r="GT1298" s="29"/>
      <c r="GU1298" s="32"/>
      <c r="GV1298" s="30"/>
      <c r="GW1298" s="31"/>
      <c r="GX1298" s="29"/>
      <c r="GY1298" s="29"/>
      <c r="GZ1298" s="29"/>
      <c r="HA1298" s="29"/>
      <c r="HB1298" s="32"/>
      <c r="HC1298" s="30"/>
      <c r="HD1298" s="31"/>
      <c r="HE1298" s="29"/>
      <c r="HF1298" s="29"/>
      <c r="HG1298" s="29"/>
      <c r="HH1298" s="29"/>
      <c r="HI1298" s="32"/>
      <c r="HJ1298" s="30"/>
      <c r="HK1298" s="31"/>
      <c r="HL1298" s="29"/>
      <c r="HM1298" s="29"/>
      <c r="HN1298" s="29"/>
      <c r="HO1298" s="29"/>
      <c r="HP1298" s="32"/>
      <c r="HQ1298" s="30"/>
      <c r="HR1298" s="31"/>
      <c r="HS1298" s="29"/>
      <c r="HT1298" s="29"/>
      <c r="HU1298" s="29"/>
      <c r="HV1298" s="29"/>
      <c r="HW1298" s="32"/>
      <c r="HX1298" s="30"/>
      <c r="HY1298" s="31"/>
      <c r="HZ1298" s="29"/>
      <c r="IA1298" s="29"/>
      <c r="IB1298" s="29"/>
      <c r="IC1298" s="29"/>
      <c r="ID1298" s="32"/>
      <c r="IE1298" s="30"/>
      <c r="IF1298" s="31"/>
      <c r="IG1298" s="29"/>
      <c r="IH1298" s="29"/>
      <c r="II1298" s="29"/>
      <c r="IJ1298" s="29"/>
      <c r="IK1298" s="32"/>
      <c r="IL1298" s="30"/>
      <c r="IM1298" s="31"/>
      <c r="IN1298" s="29"/>
      <c r="IO1298" s="29"/>
      <c r="IP1298" s="29"/>
      <c r="IQ1298" s="29"/>
      <c r="IR1298" s="32"/>
      <c r="IS1298" s="30"/>
      <c r="IT1298" s="31"/>
      <c r="IU1298" s="29"/>
      <c r="IV1298" s="29"/>
    </row>
    <row r="1299" spans="1:256" hidden="1" outlineLevel="2" x14ac:dyDescent="0.25">
      <c r="A1299" s="30" t="s">
        <v>1868</v>
      </c>
      <c r="B1299" s="31">
        <v>37063</v>
      </c>
      <c r="C1299" s="29" t="s">
        <v>1869</v>
      </c>
      <c r="D1299" s="29" t="s">
        <v>1717</v>
      </c>
      <c r="E1299" s="29"/>
      <c r="F1299" s="29" t="s">
        <v>1718</v>
      </c>
      <c r="G1299" s="32">
        <v>853</v>
      </c>
      <c r="H1299" s="30"/>
      <c r="I1299" s="31"/>
      <c r="J1299" s="29"/>
      <c r="K1299" s="29"/>
      <c r="L1299" s="29"/>
      <c r="M1299" s="29"/>
      <c r="N1299" s="32"/>
      <c r="O1299" s="30"/>
      <c r="P1299" s="31"/>
      <c r="Q1299" s="29"/>
      <c r="R1299" s="29"/>
      <c r="S1299" s="29"/>
      <c r="T1299" s="29"/>
      <c r="U1299" s="32"/>
      <c r="V1299" s="30"/>
      <c r="W1299" s="31"/>
      <c r="X1299" s="29"/>
      <c r="Y1299" s="29"/>
      <c r="Z1299" s="29"/>
      <c r="AA1299" s="29"/>
      <c r="AB1299" s="32"/>
      <c r="AC1299" s="30"/>
      <c r="AD1299" s="31"/>
      <c r="AE1299" s="29"/>
      <c r="AF1299" s="29"/>
      <c r="AG1299" s="29"/>
      <c r="AH1299" s="29"/>
      <c r="AI1299" s="32"/>
      <c r="AJ1299" s="30"/>
      <c r="AK1299" s="31"/>
      <c r="AL1299" s="29"/>
      <c r="AM1299" s="29"/>
      <c r="AN1299" s="29"/>
      <c r="AO1299" s="29"/>
      <c r="AP1299" s="32"/>
      <c r="AQ1299" s="30"/>
      <c r="AR1299" s="31"/>
      <c r="AS1299" s="29"/>
      <c r="AT1299" s="29"/>
      <c r="AU1299" s="29"/>
      <c r="AV1299" s="29"/>
      <c r="AW1299" s="32"/>
      <c r="AX1299" s="30"/>
      <c r="AY1299" s="31"/>
      <c r="AZ1299" s="29"/>
      <c r="BA1299" s="29"/>
      <c r="BB1299" s="29"/>
      <c r="BC1299" s="29"/>
      <c r="BD1299" s="32"/>
      <c r="BE1299" s="30"/>
      <c r="BF1299" s="31"/>
      <c r="BG1299" s="29"/>
      <c r="BH1299" s="29"/>
      <c r="BI1299" s="29"/>
      <c r="BJ1299" s="29"/>
      <c r="BK1299" s="32"/>
      <c r="BL1299" s="30"/>
      <c r="BM1299" s="31"/>
      <c r="BN1299" s="29"/>
      <c r="BO1299" s="29"/>
      <c r="BP1299" s="29"/>
      <c r="BQ1299" s="29"/>
      <c r="BR1299" s="32"/>
      <c r="BS1299" s="30"/>
      <c r="BT1299" s="31"/>
      <c r="BU1299" s="29"/>
      <c r="BV1299" s="29"/>
      <c r="BW1299" s="29"/>
      <c r="BX1299" s="29"/>
      <c r="BY1299" s="32"/>
      <c r="BZ1299" s="30"/>
      <c r="CA1299" s="31"/>
      <c r="CB1299" s="29"/>
      <c r="CC1299" s="29"/>
      <c r="CD1299" s="29"/>
      <c r="CE1299" s="29"/>
      <c r="CF1299" s="32"/>
      <c r="CG1299" s="30"/>
      <c r="CH1299" s="31"/>
      <c r="CI1299" s="29"/>
      <c r="CJ1299" s="29"/>
      <c r="CK1299" s="29"/>
      <c r="CL1299" s="29"/>
      <c r="CM1299" s="32"/>
      <c r="CN1299" s="30"/>
      <c r="CO1299" s="31"/>
      <c r="CP1299" s="29"/>
      <c r="CQ1299" s="29"/>
      <c r="CR1299" s="29"/>
      <c r="CS1299" s="29"/>
      <c r="CT1299" s="32"/>
      <c r="CU1299" s="30"/>
      <c r="CV1299" s="31"/>
      <c r="CW1299" s="29"/>
      <c r="CX1299" s="29"/>
      <c r="CY1299" s="29"/>
      <c r="CZ1299" s="29"/>
      <c r="DA1299" s="32"/>
      <c r="DB1299" s="30"/>
      <c r="DC1299" s="31"/>
      <c r="DD1299" s="29"/>
      <c r="DE1299" s="29"/>
      <c r="DF1299" s="29"/>
      <c r="DG1299" s="29"/>
      <c r="DH1299" s="32"/>
      <c r="DI1299" s="30"/>
      <c r="DJ1299" s="31"/>
      <c r="DK1299" s="29"/>
      <c r="DL1299" s="29"/>
      <c r="DM1299" s="29"/>
      <c r="DN1299" s="29"/>
      <c r="DO1299" s="32"/>
      <c r="DP1299" s="30"/>
      <c r="DQ1299" s="31"/>
      <c r="DR1299" s="29"/>
      <c r="DS1299" s="29"/>
      <c r="DT1299" s="29"/>
      <c r="DU1299" s="29"/>
      <c r="DV1299" s="32"/>
      <c r="DW1299" s="30"/>
      <c r="DX1299" s="31"/>
      <c r="DY1299" s="29"/>
      <c r="DZ1299" s="29"/>
      <c r="EA1299" s="29"/>
      <c r="EB1299" s="29"/>
      <c r="EC1299" s="32"/>
      <c r="ED1299" s="30"/>
      <c r="EE1299" s="31"/>
      <c r="EF1299" s="29"/>
      <c r="EG1299" s="29"/>
      <c r="EH1299" s="29"/>
      <c r="EI1299" s="29"/>
      <c r="EJ1299" s="32"/>
      <c r="EK1299" s="30"/>
      <c r="EL1299" s="31"/>
      <c r="EM1299" s="29"/>
      <c r="EN1299" s="29"/>
      <c r="EO1299" s="29"/>
      <c r="EP1299" s="29"/>
      <c r="EQ1299" s="32"/>
      <c r="ER1299" s="30"/>
      <c r="ES1299" s="31"/>
      <c r="ET1299" s="29"/>
      <c r="EU1299" s="29"/>
      <c r="EV1299" s="29"/>
      <c r="EW1299" s="29"/>
      <c r="EX1299" s="32"/>
      <c r="EY1299" s="30"/>
      <c r="EZ1299" s="31"/>
      <c r="FA1299" s="29"/>
      <c r="FB1299" s="29"/>
      <c r="FC1299" s="29"/>
      <c r="FD1299" s="29"/>
      <c r="FE1299" s="32"/>
      <c r="FF1299" s="30"/>
      <c r="FG1299" s="31"/>
      <c r="FH1299" s="29"/>
      <c r="FI1299" s="29"/>
      <c r="FJ1299" s="29"/>
      <c r="FK1299" s="29"/>
      <c r="FL1299" s="32"/>
      <c r="FM1299" s="30"/>
      <c r="FN1299" s="31"/>
      <c r="FO1299" s="29"/>
      <c r="FP1299" s="29"/>
      <c r="FQ1299" s="29"/>
      <c r="FR1299" s="29"/>
      <c r="FS1299" s="32"/>
      <c r="FT1299" s="30"/>
      <c r="FU1299" s="31"/>
      <c r="FV1299" s="29"/>
      <c r="FW1299" s="29"/>
      <c r="FX1299" s="29"/>
      <c r="FY1299" s="29"/>
      <c r="FZ1299" s="32"/>
      <c r="GA1299" s="30"/>
      <c r="GB1299" s="31"/>
      <c r="GC1299" s="29"/>
      <c r="GD1299" s="29"/>
      <c r="GE1299" s="29"/>
      <c r="GF1299" s="29"/>
      <c r="GG1299" s="32"/>
      <c r="GH1299" s="30"/>
      <c r="GI1299" s="31"/>
      <c r="GJ1299" s="29"/>
      <c r="GK1299" s="29"/>
      <c r="GL1299" s="29"/>
      <c r="GM1299" s="29"/>
      <c r="GN1299" s="32"/>
      <c r="GO1299" s="30"/>
      <c r="GP1299" s="31"/>
      <c r="GQ1299" s="29"/>
      <c r="GR1299" s="29"/>
      <c r="GS1299" s="29"/>
      <c r="GT1299" s="29"/>
      <c r="GU1299" s="32"/>
      <c r="GV1299" s="30"/>
      <c r="GW1299" s="31"/>
      <c r="GX1299" s="29"/>
      <c r="GY1299" s="29"/>
      <c r="GZ1299" s="29"/>
      <c r="HA1299" s="29"/>
      <c r="HB1299" s="32"/>
      <c r="HC1299" s="30"/>
      <c r="HD1299" s="31"/>
      <c r="HE1299" s="29"/>
      <c r="HF1299" s="29"/>
      <c r="HG1299" s="29"/>
      <c r="HH1299" s="29"/>
      <c r="HI1299" s="32"/>
      <c r="HJ1299" s="30"/>
      <c r="HK1299" s="31"/>
      <c r="HL1299" s="29"/>
      <c r="HM1299" s="29"/>
      <c r="HN1299" s="29"/>
      <c r="HO1299" s="29"/>
      <c r="HP1299" s="32"/>
      <c r="HQ1299" s="30"/>
      <c r="HR1299" s="31"/>
      <c r="HS1299" s="29"/>
      <c r="HT1299" s="29"/>
      <c r="HU1299" s="29"/>
      <c r="HV1299" s="29"/>
      <c r="HW1299" s="32"/>
      <c r="HX1299" s="30"/>
      <c r="HY1299" s="31"/>
      <c r="HZ1299" s="29"/>
      <c r="IA1299" s="29"/>
      <c r="IB1299" s="29"/>
      <c r="IC1299" s="29"/>
      <c r="ID1299" s="32"/>
      <c r="IE1299" s="30"/>
      <c r="IF1299" s="31"/>
      <c r="IG1299" s="29"/>
      <c r="IH1299" s="29"/>
      <c r="II1299" s="29"/>
      <c r="IJ1299" s="29"/>
      <c r="IK1299" s="32"/>
      <c r="IL1299" s="30"/>
      <c r="IM1299" s="31"/>
      <c r="IN1299" s="29"/>
      <c r="IO1299" s="29"/>
      <c r="IP1299" s="29"/>
      <c r="IQ1299" s="29"/>
      <c r="IR1299" s="32"/>
      <c r="IS1299" s="30"/>
      <c r="IT1299" s="31"/>
      <c r="IU1299" s="29"/>
      <c r="IV1299" s="29"/>
    </row>
    <row r="1300" spans="1:256" hidden="1" outlineLevel="2" x14ac:dyDescent="0.25">
      <c r="A1300" s="30" t="s">
        <v>1870</v>
      </c>
      <c r="B1300" s="31">
        <v>37063</v>
      </c>
      <c r="C1300" s="29" t="s">
        <v>1871</v>
      </c>
      <c r="D1300" s="29" t="s">
        <v>1717</v>
      </c>
      <c r="E1300" s="29"/>
      <c r="F1300" s="29" t="s">
        <v>1718</v>
      </c>
      <c r="G1300" s="32">
        <v>70</v>
      </c>
      <c r="H1300" s="30"/>
      <c r="I1300" s="31"/>
      <c r="J1300" s="29"/>
      <c r="K1300" s="29"/>
      <c r="L1300" s="29"/>
      <c r="M1300" s="29"/>
      <c r="N1300" s="32"/>
      <c r="O1300" s="30"/>
      <c r="P1300" s="31"/>
      <c r="Q1300" s="29"/>
      <c r="R1300" s="29"/>
      <c r="S1300" s="29"/>
      <c r="T1300" s="29"/>
      <c r="U1300" s="32"/>
      <c r="V1300" s="30"/>
      <c r="W1300" s="31"/>
      <c r="X1300" s="29"/>
      <c r="Y1300" s="29"/>
      <c r="Z1300" s="29"/>
      <c r="AA1300" s="29"/>
      <c r="AB1300" s="32"/>
      <c r="AC1300" s="30"/>
      <c r="AD1300" s="31"/>
      <c r="AE1300" s="29"/>
      <c r="AF1300" s="29"/>
      <c r="AG1300" s="29"/>
      <c r="AH1300" s="29"/>
      <c r="AI1300" s="32"/>
      <c r="AJ1300" s="30"/>
      <c r="AK1300" s="31"/>
      <c r="AL1300" s="29"/>
      <c r="AM1300" s="29"/>
      <c r="AN1300" s="29"/>
      <c r="AO1300" s="29"/>
      <c r="AP1300" s="32"/>
      <c r="AQ1300" s="30"/>
      <c r="AR1300" s="31"/>
      <c r="AS1300" s="29"/>
      <c r="AT1300" s="29"/>
      <c r="AU1300" s="29"/>
      <c r="AV1300" s="29"/>
      <c r="AW1300" s="32"/>
      <c r="AX1300" s="30"/>
      <c r="AY1300" s="31"/>
      <c r="AZ1300" s="29"/>
      <c r="BA1300" s="29"/>
      <c r="BB1300" s="29"/>
      <c r="BC1300" s="29"/>
      <c r="BD1300" s="32"/>
      <c r="BE1300" s="30"/>
      <c r="BF1300" s="31"/>
      <c r="BG1300" s="29"/>
      <c r="BH1300" s="29"/>
      <c r="BI1300" s="29"/>
      <c r="BJ1300" s="29"/>
      <c r="BK1300" s="32"/>
      <c r="BL1300" s="30"/>
      <c r="BM1300" s="31"/>
      <c r="BN1300" s="29"/>
      <c r="BO1300" s="29"/>
      <c r="BP1300" s="29"/>
      <c r="BQ1300" s="29"/>
      <c r="BR1300" s="32"/>
      <c r="BS1300" s="30"/>
      <c r="BT1300" s="31"/>
      <c r="BU1300" s="29"/>
      <c r="BV1300" s="29"/>
      <c r="BW1300" s="29"/>
      <c r="BX1300" s="29"/>
      <c r="BY1300" s="32"/>
      <c r="BZ1300" s="30"/>
      <c r="CA1300" s="31"/>
      <c r="CB1300" s="29"/>
      <c r="CC1300" s="29"/>
      <c r="CD1300" s="29"/>
      <c r="CE1300" s="29"/>
      <c r="CF1300" s="32"/>
      <c r="CG1300" s="30"/>
      <c r="CH1300" s="31"/>
      <c r="CI1300" s="29"/>
      <c r="CJ1300" s="29"/>
      <c r="CK1300" s="29"/>
      <c r="CL1300" s="29"/>
      <c r="CM1300" s="32"/>
      <c r="CN1300" s="30"/>
      <c r="CO1300" s="31"/>
      <c r="CP1300" s="29"/>
      <c r="CQ1300" s="29"/>
      <c r="CR1300" s="29"/>
      <c r="CS1300" s="29"/>
      <c r="CT1300" s="32"/>
      <c r="CU1300" s="30"/>
      <c r="CV1300" s="31"/>
      <c r="CW1300" s="29"/>
      <c r="CX1300" s="29"/>
      <c r="CY1300" s="29"/>
      <c r="CZ1300" s="29"/>
      <c r="DA1300" s="32"/>
      <c r="DB1300" s="30"/>
      <c r="DC1300" s="31"/>
      <c r="DD1300" s="29"/>
      <c r="DE1300" s="29"/>
      <c r="DF1300" s="29"/>
      <c r="DG1300" s="29"/>
      <c r="DH1300" s="32"/>
      <c r="DI1300" s="30"/>
      <c r="DJ1300" s="31"/>
      <c r="DK1300" s="29"/>
      <c r="DL1300" s="29"/>
      <c r="DM1300" s="29"/>
      <c r="DN1300" s="29"/>
      <c r="DO1300" s="32"/>
      <c r="DP1300" s="30"/>
      <c r="DQ1300" s="31"/>
      <c r="DR1300" s="29"/>
      <c r="DS1300" s="29"/>
      <c r="DT1300" s="29"/>
      <c r="DU1300" s="29"/>
      <c r="DV1300" s="32"/>
      <c r="DW1300" s="30"/>
      <c r="DX1300" s="31"/>
      <c r="DY1300" s="29"/>
      <c r="DZ1300" s="29"/>
      <c r="EA1300" s="29"/>
      <c r="EB1300" s="29"/>
      <c r="EC1300" s="32"/>
      <c r="ED1300" s="30"/>
      <c r="EE1300" s="31"/>
      <c r="EF1300" s="29"/>
      <c r="EG1300" s="29"/>
      <c r="EH1300" s="29"/>
      <c r="EI1300" s="29"/>
      <c r="EJ1300" s="32"/>
      <c r="EK1300" s="30"/>
      <c r="EL1300" s="31"/>
      <c r="EM1300" s="29"/>
      <c r="EN1300" s="29"/>
      <c r="EO1300" s="29"/>
      <c r="EP1300" s="29"/>
      <c r="EQ1300" s="32"/>
      <c r="ER1300" s="30"/>
      <c r="ES1300" s="31"/>
      <c r="ET1300" s="29"/>
      <c r="EU1300" s="29"/>
      <c r="EV1300" s="29"/>
      <c r="EW1300" s="29"/>
      <c r="EX1300" s="32"/>
      <c r="EY1300" s="30"/>
      <c r="EZ1300" s="31"/>
      <c r="FA1300" s="29"/>
      <c r="FB1300" s="29"/>
      <c r="FC1300" s="29"/>
      <c r="FD1300" s="29"/>
      <c r="FE1300" s="32"/>
      <c r="FF1300" s="30"/>
      <c r="FG1300" s="31"/>
      <c r="FH1300" s="29"/>
      <c r="FI1300" s="29"/>
      <c r="FJ1300" s="29"/>
      <c r="FK1300" s="29"/>
      <c r="FL1300" s="32"/>
      <c r="FM1300" s="30"/>
      <c r="FN1300" s="31"/>
      <c r="FO1300" s="29"/>
      <c r="FP1300" s="29"/>
      <c r="FQ1300" s="29"/>
      <c r="FR1300" s="29"/>
      <c r="FS1300" s="32"/>
      <c r="FT1300" s="30"/>
      <c r="FU1300" s="31"/>
      <c r="FV1300" s="29"/>
      <c r="FW1300" s="29"/>
      <c r="FX1300" s="29"/>
      <c r="FY1300" s="29"/>
      <c r="FZ1300" s="32"/>
      <c r="GA1300" s="30"/>
      <c r="GB1300" s="31"/>
      <c r="GC1300" s="29"/>
      <c r="GD1300" s="29"/>
      <c r="GE1300" s="29"/>
      <c r="GF1300" s="29"/>
      <c r="GG1300" s="32"/>
      <c r="GH1300" s="30"/>
      <c r="GI1300" s="31"/>
      <c r="GJ1300" s="29"/>
      <c r="GK1300" s="29"/>
      <c r="GL1300" s="29"/>
      <c r="GM1300" s="29"/>
      <c r="GN1300" s="32"/>
      <c r="GO1300" s="30"/>
      <c r="GP1300" s="31"/>
      <c r="GQ1300" s="29"/>
      <c r="GR1300" s="29"/>
      <c r="GS1300" s="29"/>
      <c r="GT1300" s="29"/>
      <c r="GU1300" s="32"/>
      <c r="GV1300" s="30"/>
      <c r="GW1300" s="31"/>
      <c r="GX1300" s="29"/>
      <c r="GY1300" s="29"/>
      <c r="GZ1300" s="29"/>
      <c r="HA1300" s="29"/>
      <c r="HB1300" s="32"/>
      <c r="HC1300" s="30"/>
      <c r="HD1300" s="31"/>
      <c r="HE1300" s="29"/>
      <c r="HF1300" s="29"/>
      <c r="HG1300" s="29"/>
      <c r="HH1300" s="29"/>
      <c r="HI1300" s="32"/>
      <c r="HJ1300" s="30"/>
      <c r="HK1300" s="31"/>
      <c r="HL1300" s="29"/>
      <c r="HM1300" s="29"/>
      <c r="HN1300" s="29"/>
      <c r="HO1300" s="29"/>
      <c r="HP1300" s="32"/>
      <c r="HQ1300" s="30"/>
      <c r="HR1300" s="31"/>
      <c r="HS1300" s="29"/>
      <c r="HT1300" s="29"/>
      <c r="HU1300" s="29"/>
      <c r="HV1300" s="29"/>
      <c r="HW1300" s="32"/>
      <c r="HX1300" s="30"/>
      <c r="HY1300" s="31"/>
      <c r="HZ1300" s="29"/>
      <c r="IA1300" s="29"/>
      <c r="IB1300" s="29"/>
      <c r="IC1300" s="29"/>
      <c r="ID1300" s="32"/>
      <c r="IE1300" s="30"/>
      <c r="IF1300" s="31"/>
      <c r="IG1300" s="29"/>
      <c r="IH1300" s="29"/>
      <c r="II1300" s="29"/>
      <c r="IJ1300" s="29"/>
      <c r="IK1300" s="32"/>
      <c r="IL1300" s="30"/>
      <c r="IM1300" s="31"/>
      <c r="IN1300" s="29"/>
      <c r="IO1300" s="29"/>
      <c r="IP1300" s="29"/>
      <c r="IQ1300" s="29"/>
      <c r="IR1300" s="32"/>
      <c r="IS1300" s="30"/>
      <c r="IT1300" s="31"/>
      <c r="IU1300" s="29"/>
      <c r="IV1300" s="29"/>
    </row>
    <row r="1301" spans="1:256" hidden="1" outlineLevel="2" x14ac:dyDescent="0.25">
      <c r="A1301" s="30" t="s">
        <v>1872</v>
      </c>
      <c r="B1301" s="31">
        <v>37063</v>
      </c>
      <c r="C1301" s="29" t="s">
        <v>1873</v>
      </c>
      <c r="D1301" s="29" t="s">
        <v>1717</v>
      </c>
      <c r="E1301" s="29"/>
      <c r="F1301" s="29" t="s">
        <v>1770</v>
      </c>
      <c r="G1301" s="32">
        <v>5812.5</v>
      </c>
      <c r="H1301" s="30"/>
      <c r="I1301" s="31"/>
      <c r="J1301" s="29"/>
      <c r="K1301" s="29"/>
      <c r="L1301" s="29"/>
      <c r="M1301" s="29"/>
      <c r="N1301" s="32"/>
      <c r="O1301" s="30"/>
      <c r="P1301" s="31"/>
      <c r="Q1301" s="29"/>
      <c r="R1301" s="29"/>
      <c r="S1301" s="29"/>
      <c r="T1301" s="29"/>
      <c r="U1301" s="32"/>
      <c r="V1301" s="30"/>
      <c r="W1301" s="31"/>
      <c r="X1301" s="29"/>
      <c r="Y1301" s="29"/>
      <c r="Z1301" s="29"/>
      <c r="AA1301" s="29"/>
      <c r="AB1301" s="32"/>
      <c r="AC1301" s="30"/>
      <c r="AD1301" s="31"/>
      <c r="AE1301" s="29"/>
      <c r="AF1301" s="29"/>
      <c r="AG1301" s="29"/>
      <c r="AH1301" s="29"/>
      <c r="AI1301" s="32"/>
      <c r="AJ1301" s="30"/>
      <c r="AK1301" s="31"/>
      <c r="AL1301" s="29"/>
      <c r="AM1301" s="29"/>
      <c r="AN1301" s="29"/>
      <c r="AO1301" s="29"/>
      <c r="AP1301" s="32"/>
      <c r="AQ1301" s="30"/>
      <c r="AR1301" s="31"/>
      <c r="AS1301" s="29"/>
      <c r="AT1301" s="29"/>
      <c r="AU1301" s="29"/>
      <c r="AV1301" s="29"/>
      <c r="AW1301" s="32"/>
      <c r="AX1301" s="30"/>
      <c r="AY1301" s="31"/>
      <c r="AZ1301" s="29"/>
      <c r="BA1301" s="29"/>
      <c r="BB1301" s="29"/>
      <c r="BC1301" s="29"/>
      <c r="BD1301" s="32"/>
      <c r="BE1301" s="30"/>
      <c r="BF1301" s="31"/>
      <c r="BG1301" s="29"/>
      <c r="BH1301" s="29"/>
      <c r="BI1301" s="29"/>
      <c r="BJ1301" s="29"/>
      <c r="BK1301" s="32"/>
      <c r="BL1301" s="30"/>
      <c r="BM1301" s="31"/>
      <c r="BN1301" s="29"/>
      <c r="BO1301" s="29"/>
      <c r="BP1301" s="29"/>
      <c r="BQ1301" s="29"/>
      <c r="BR1301" s="32"/>
      <c r="BS1301" s="30"/>
      <c r="BT1301" s="31"/>
      <c r="BU1301" s="29"/>
      <c r="BV1301" s="29"/>
      <c r="BW1301" s="29"/>
      <c r="BX1301" s="29"/>
      <c r="BY1301" s="32"/>
      <c r="BZ1301" s="30"/>
      <c r="CA1301" s="31"/>
      <c r="CB1301" s="29"/>
      <c r="CC1301" s="29"/>
      <c r="CD1301" s="29"/>
      <c r="CE1301" s="29"/>
      <c r="CF1301" s="32"/>
      <c r="CG1301" s="30"/>
      <c r="CH1301" s="31"/>
      <c r="CI1301" s="29"/>
      <c r="CJ1301" s="29"/>
      <c r="CK1301" s="29"/>
      <c r="CL1301" s="29"/>
      <c r="CM1301" s="32"/>
      <c r="CN1301" s="30"/>
      <c r="CO1301" s="31"/>
      <c r="CP1301" s="29"/>
      <c r="CQ1301" s="29"/>
      <c r="CR1301" s="29"/>
      <c r="CS1301" s="29"/>
      <c r="CT1301" s="32"/>
      <c r="CU1301" s="30"/>
      <c r="CV1301" s="31"/>
      <c r="CW1301" s="29"/>
      <c r="CX1301" s="29"/>
      <c r="CY1301" s="29"/>
      <c r="CZ1301" s="29"/>
      <c r="DA1301" s="32"/>
      <c r="DB1301" s="30"/>
      <c r="DC1301" s="31"/>
      <c r="DD1301" s="29"/>
      <c r="DE1301" s="29"/>
      <c r="DF1301" s="29"/>
      <c r="DG1301" s="29"/>
      <c r="DH1301" s="32"/>
      <c r="DI1301" s="30"/>
      <c r="DJ1301" s="31"/>
      <c r="DK1301" s="29"/>
      <c r="DL1301" s="29"/>
      <c r="DM1301" s="29"/>
      <c r="DN1301" s="29"/>
      <c r="DO1301" s="32"/>
      <c r="DP1301" s="30"/>
      <c r="DQ1301" s="31"/>
      <c r="DR1301" s="29"/>
      <c r="DS1301" s="29"/>
      <c r="DT1301" s="29"/>
      <c r="DU1301" s="29"/>
      <c r="DV1301" s="32"/>
      <c r="DW1301" s="30"/>
      <c r="DX1301" s="31"/>
      <c r="DY1301" s="29"/>
      <c r="DZ1301" s="29"/>
      <c r="EA1301" s="29"/>
      <c r="EB1301" s="29"/>
      <c r="EC1301" s="32"/>
      <c r="ED1301" s="30"/>
      <c r="EE1301" s="31"/>
      <c r="EF1301" s="29"/>
      <c r="EG1301" s="29"/>
      <c r="EH1301" s="29"/>
      <c r="EI1301" s="29"/>
      <c r="EJ1301" s="32"/>
      <c r="EK1301" s="30"/>
      <c r="EL1301" s="31"/>
      <c r="EM1301" s="29"/>
      <c r="EN1301" s="29"/>
      <c r="EO1301" s="29"/>
      <c r="EP1301" s="29"/>
      <c r="EQ1301" s="32"/>
      <c r="ER1301" s="30"/>
      <c r="ES1301" s="31"/>
      <c r="ET1301" s="29"/>
      <c r="EU1301" s="29"/>
      <c r="EV1301" s="29"/>
      <c r="EW1301" s="29"/>
      <c r="EX1301" s="32"/>
      <c r="EY1301" s="30"/>
      <c r="EZ1301" s="31"/>
      <c r="FA1301" s="29"/>
      <c r="FB1301" s="29"/>
      <c r="FC1301" s="29"/>
      <c r="FD1301" s="29"/>
      <c r="FE1301" s="32"/>
      <c r="FF1301" s="30"/>
      <c r="FG1301" s="31"/>
      <c r="FH1301" s="29"/>
      <c r="FI1301" s="29"/>
      <c r="FJ1301" s="29"/>
      <c r="FK1301" s="29"/>
      <c r="FL1301" s="32"/>
      <c r="FM1301" s="30"/>
      <c r="FN1301" s="31"/>
      <c r="FO1301" s="29"/>
      <c r="FP1301" s="29"/>
      <c r="FQ1301" s="29"/>
      <c r="FR1301" s="29"/>
      <c r="FS1301" s="32"/>
      <c r="FT1301" s="30"/>
      <c r="FU1301" s="31"/>
      <c r="FV1301" s="29"/>
      <c r="FW1301" s="29"/>
      <c r="FX1301" s="29"/>
      <c r="FY1301" s="29"/>
      <c r="FZ1301" s="32"/>
      <c r="GA1301" s="30"/>
      <c r="GB1301" s="31"/>
      <c r="GC1301" s="29"/>
      <c r="GD1301" s="29"/>
      <c r="GE1301" s="29"/>
      <c r="GF1301" s="29"/>
      <c r="GG1301" s="32"/>
      <c r="GH1301" s="30"/>
      <c r="GI1301" s="31"/>
      <c r="GJ1301" s="29"/>
      <c r="GK1301" s="29"/>
      <c r="GL1301" s="29"/>
      <c r="GM1301" s="29"/>
      <c r="GN1301" s="32"/>
      <c r="GO1301" s="30"/>
      <c r="GP1301" s="31"/>
      <c r="GQ1301" s="29"/>
      <c r="GR1301" s="29"/>
      <c r="GS1301" s="29"/>
      <c r="GT1301" s="29"/>
      <c r="GU1301" s="32"/>
      <c r="GV1301" s="30"/>
      <c r="GW1301" s="31"/>
      <c r="GX1301" s="29"/>
      <c r="GY1301" s="29"/>
      <c r="GZ1301" s="29"/>
      <c r="HA1301" s="29"/>
      <c r="HB1301" s="32"/>
      <c r="HC1301" s="30"/>
      <c r="HD1301" s="31"/>
      <c r="HE1301" s="29"/>
      <c r="HF1301" s="29"/>
      <c r="HG1301" s="29"/>
      <c r="HH1301" s="29"/>
      <c r="HI1301" s="32"/>
      <c r="HJ1301" s="30"/>
      <c r="HK1301" s="31"/>
      <c r="HL1301" s="29"/>
      <c r="HM1301" s="29"/>
      <c r="HN1301" s="29"/>
      <c r="HO1301" s="29"/>
      <c r="HP1301" s="32"/>
      <c r="HQ1301" s="30"/>
      <c r="HR1301" s="31"/>
      <c r="HS1301" s="29"/>
      <c r="HT1301" s="29"/>
      <c r="HU1301" s="29"/>
      <c r="HV1301" s="29"/>
      <c r="HW1301" s="32"/>
      <c r="HX1301" s="30"/>
      <c r="HY1301" s="31"/>
      <c r="HZ1301" s="29"/>
      <c r="IA1301" s="29"/>
      <c r="IB1301" s="29"/>
      <c r="IC1301" s="29"/>
      <c r="ID1301" s="32"/>
      <c r="IE1301" s="30"/>
      <c r="IF1301" s="31"/>
      <c r="IG1301" s="29"/>
      <c r="IH1301" s="29"/>
      <c r="II1301" s="29"/>
      <c r="IJ1301" s="29"/>
      <c r="IK1301" s="32"/>
      <c r="IL1301" s="30"/>
      <c r="IM1301" s="31"/>
      <c r="IN1301" s="29"/>
      <c r="IO1301" s="29"/>
      <c r="IP1301" s="29"/>
      <c r="IQ1301" s="29"/>
      <c r="IR1301" s="32"/>
      <c r="IS1301" s="30"/>
      <c r="IT1301" s="31"/>
      <c r="IU1301" s="29"/>
      <c r="IV1301" s="29"/>
    </row>
    <row r="1302" spans="1:256" hidden="1" outlineLevel="2" x14ac:dyDescent="0.25">
      <c r="A1302" s="30" t="s">
        <v>1875</v>
      </c>
      <c r="B1302" s="31">
        <v>37063</v>
      </c>
      <c r="C1302" s="29" t="s">
        <v>1873</v>
      </c>
      <c r="D1302" s="29" t="s">
        <v>1717</v>
      </c>
      <c r="E1302" s="29"/>
      <c r="F1302" s="29" t="s">
        <v>1770</v>
      </c>
      <c r="G1302" s="32">
        <v>1550</v>
      </c>
      <c r="H1302" s="30"/>
      <c r="I1302" s="31"/>
      <c r="J1302" s="29"/>
      <c r="K1302" s="29"/>
      <c r="L1302" s="29"/>
      <c r="M1302" s="29"/>
      <c r="N1302" s="32"/>
      <c r="O1302" s="30"/>
      <c r="P1302" s="31"/>
      <c r="Q1302" s="29"/>
      <c r="R1302" s="29"/>
      <c r="S1302" s="29"/>
      <c r="T1302" s="29"/>
      <c r="U1302" s="32"/>
      <c r="V1302" s="30"/>
      <c r="W1302" s="31"/>
      <c r="X1302" s="29"/>
      <c r="Y1302" s="29"/>
      <c r="Z1302" s="29"/>
      <c r="AA1302" s="29"/>
      <c r="AB1302" s="32"/>
      <c r="AC1302" s="30"/>
      <c r="AD1302" s="31"/>
      <c r="AE1302" s="29"/>
      <c r="AF1302" s="29"/>
      <c r="AG1302" s="29"/>
      <c r="AH1302" s="29"/>
      <c r="AI1302" s="32"/>
      <c r="AJ1302" s="30"/>
      <c r="AK1302" s="31"/>
      <c r="AL1302" s="29"/>
      <c r="AM1302" s="29"/>
      <c r="AN1302" s="29"/>
      <c r="AO1302" s="29"/>
      <c r="AP1302" s="32"/>
      <c r="AQ1302" s="30"/>
      <c r="AR1302" s="31"/>
      <c r="AS1302" s="29"/>
      <c r="AT1302" s="29"/>
      <c r="AU1302" s="29"/>
      <c r="AV1302" s="29"/>
      <c r="AW1302" s="32"/>
      <c r="AX1302" s="30"/>
      <c r="AY1302" s="31"/>
      <c r="AZ1302" s="29"/>
      <c r="BA1302" s="29"/>
      <c r="BB1302" s="29"/>
      <c r="BC1302" s="29"/>
      <c r="BD1302" s="32"/>
      <c r="BE1302" s="30"/>
      <c r="BF1302" s="31"/>
      <c r="BG1302" s="29"/>
      <c r="BH1302" s="29"/>
      <c r="BI1302" s="29"/>
      <c r="BJ1302" s="29"/>
      <c r="BK1302" s="32"/>
      <c r="BL1302" s="30"/>
      <c r="BM1302" s="31"/>
      <c r="BN1302" s="29"/>
      <c r="BO1302" s="29"/>
      <c r="BP1302" s="29"/>
      <c r="BQ1302" s="29"/>
      <c r="BR1302" s="32"/>
      <c r="BS1302" s="30"/>
      <c r="BT1302" s="31"/>
      <c r="BU1302" s="29"/>
      <c r="BV1302" s="29"/>
      <c r="BW1302" s="29"/>
      <c r="BX1302" s="29"/>
      <c r="BY1302" s="32"/>
      <c r="BZ1302" s="30"/>
      <c r="CA1302" s="31"/>
      <c r="CB1302" s="29"/>
      <c r="CC1302" s="29"/>
      <c r="CD1302" s="29"/>
      <c r="CE1302" s="29"/>
      <c r="CF1302" s="32"/>
      <c r="CG1302" s="30"/>
      <c r="CH1302" s="31"/>
      <c r="CI1302" s="29"/>
      <c r="CJ1302" s="29"/>
      <c r="CK1302" s="29"/>
      <c r="CL1302" s="29"/>
      <c r="CM1302" s="32"/>
      <c r="CN1302" s="30"/>
      <c r="CO1302" s="31"/>
      <c r="CP1302" s="29"/>
      <c r="CQ1302" s="29"/>
      <c r="CR1302" s="29"/>
      <c r="CS1302" s="29"/>
      <c r="CT1302" s="32"/>
      <c r="CU1302" s="30"/>
      <c r="CV1302" s="31"/>
      <c r="CW1302" s="29"/>
      <c r="CX1302" s="29"/>
      <c r="CY1302" s="29"/>
      <c r="CZ1302" s="29"/>
      <c r="DA1302" s="32"/>
      <c r="DB1302" s="30"/>
      <c r="DC1302" s="31"/>
      <c r="DD1302" s="29"/>
      <c r="DE1302" s="29"/>
      <c r="DF1302" s="29"/>
      <c r="DG1302" s="29"/>
      <c r="DH1302" s="32"/>
      <c r="DI1302" s="30"/>
      <c r="DJ1302" s="31"/>
      <c r="DK1302" s="29"/>
      <c r="DL1302" s="29"/>
      <c r="DM1302" s="29"/>
      <c r="DN1302" s="29"/>
      <c r="DO1302" s="32"/>
      <c r="DP1302" s="30"/>
      <c r="DQ1302" s="31"/>
      <c r="DR1302" s="29"/>
      <c r="DS1302" s="29"/>
      <c r="DT1302" s="29"/>
      <c r="DU1302" s="29"/>
      <c r="DV1302" s="32"/>
      <c r="DW1302" s="30"/>
      <c r="DX1302" s="31"/>
      <c r="DY1302" s="29"/>
      <c r="DZ1302" s="29"/>
      <c r="EA1302" s="29"/>
      <c r="EB1302" s="29"/>
      <c r="EC1302" s="32"/>
      <c r="ED1302" s="30"/>
      <c r="EE1302" s="31"/>
      <c r="EF1302" s="29"/>
      <c r="EG1302" s="29"/>
      <c r="EH1302" s="29"/>
      <c r="EI1302" s="29"/>
      <c r="EJ1302" s="32"/>
      <c r="EK1302" s="30"/>
      <c r="EL1302" s="31"/>
      <c r="EM1302" s="29"/>
      <c r="EN1302" s="29"/>
      <c r="EO1302" s="29"/>
      <c r="EP1302" s="29"/>
      <c r="EQ1302" s="32"/>
      <c r="ER1302" s="30"/>
      <c r="ES1302" s="31"/>
      <c r="ET1302" s="29"/>
      <c r="EU1302" s="29"/>
      <c r="EV1302" s="29"/>
      <c r="EW1302" s="29"/>
      <c r="EX1302" s="32"/>
      <c r="EY1302" s="30"/>
      <c r="EZ1302" s="31"/>
      <c r="FA1302" s="29"/>
      <c r="FB1302" s="29"/>
      <c r="FC1302" s="29"/>
      <c r="FD1302" s="29"/>
      <c r="FE1302" s="32"/>
      <c r="FF1302" s="30"/>
      <c r="FG1302" s="31"/>
      <c r="FH1302" s="29"/>
      <c r="FI1302" s="29"/>
      <c r="FJ1302" s="29"/>
      <c r="FK1302" s="29"/>
      <c r="FL1302" s="32"/>
      <c r="FM1302" s="30"/>
      <c r="FN1302" s="31"/>
      <c r="FO1302" s="29"/>
      <c r="FP1302" s="29"/>
      <c r="FQ1302" s="29"/>
      <c r="FR1302" s="29"/>
      <c r="FS1302" s="32"/>
      <c r="FT1302" s="30"/>
      <c r="FU1302" s="31"/>
      <c r="FV1302" s="29"/>
      <c r="FW1302" s="29"/>
      <c r="FX1302" s="29"/>
      <c r="FY1302" s="29"/>
      <c r="FZ1302" s="32"/>
      <c r="GA1302" s="30"/>
      <c r="GB1302" s="31"/>
      <c r="GC1302" s="29"/>
      <c r="GD1302" s="29"/>
      <c r="GE1302" s="29"/>
      <c r="GF1302" s="29"/>
      <c r="GG1302" s="32"/>
      <c r="GH1302" s="30"/>
      <c r="GI1302" s="31"/>
      <c r="GJ1302" s="29"/>
      <c r="GK1302" s="29"/>
      <c r="GL1302" s="29"/>
      <c r="GM1302" s="29"/>
      <c r="GN1302" s="32"/>
      <c r="GO1302" s="30"/>
      <c r="GP1302" s="31"/>
      <c r="GQ1302" s="29"/>
      <c r="GR1302" s="29"/>
      <c r="GS1302" s="29"/>
      <c r="GT1302" s="29"/>
      <c r="GU1302" s="32"/>
      <c r="GV1302" s="30"/>
      <c r="GW1302" s="31"/>
      <c r="GX1302" s="29"/>
      <c r="GY1302" s="29"/>
      <c r="GZ1302" s="29"/>
      <c r="HA1302" s="29"/>
      <c r="HB1302" s="32"/>
      <c r="HC1302" s="30"/>
      <c r="HD1302" s="31"/>
      <c r="HE1302" s="29"/>
      <c r="HF1302" s="29"/>
      <c r="HG1302" s="29"/>
      <c r="HH1302" s="29"/>
      <c r="HI1302" s="32"/>
      <c r="HJ1302" s="30"/>
      <c r="HK1302" s="31"/>
      <c r="HL1302" s="29"/>
      <c r="HM1302" s="29"/>
      <c r="HN1302" s="29"/>
      <c r="HO1302" s="29"/>
      <c r="HP1302" s="32"/>
      <c r="HQ1302" s="30"/>
      <c r="HR1302" s="31"/>
      <c r="HS1302" s="29"/>
      <c r="HT1302" s="29"/>
      <c r="HU1302" s="29"/>
      <c r="HV1302" s="29"/>
      <c r="HW1302" s="32"/>
      <c r="HX1302" s="30"/>
      <c r="HY1302" s="31"/>
      <c r="HZ1302" s="29"/>
      <c r="IA1302" s="29"/>
      <c r="IB1302" s="29"/>
      <c r="IC1302" s="29"/>
      <c r="ID1302" s="32"/>
      <c r="IE1302" s="30"/>
      <c r="IF1302" s="31"/>
      <c r="IG1302" s="29"/>
      <c r="IH1302" s="29"/>
      <c r="II1302" s="29"/>
      <c r="IJ1302" s="29"/>
      <c r="IK1302" s="32"/>
      <c r="IL1302" s="30"/>
      <c r="IM1302" s="31"/>
      <c r="IN1302" s="29"/>
      <c r="IO1302" s="29"/>
      <c r="IP1302" s="29"/>
      <c r="IQ1302" s="29"/>
      <c r="IR1302" s="32"/>
      <c r="IS1302" s="30"/>
      <c r="IT1302" s="31"/>
      <c r="IU1302" s="29"/>
      <c r="IV1302" s="29"/>
    </row>
    <row r="1303" spans="1:256" hidden="1" outlineLevel="2" x14ac:dyDescent="0.25">
      <c r="A1303" s="30" t="s">
        <v>1754</v>
      </c>
      <c r="B1303" s="31">
        <v>37064</v>
      </c>
      <c r="C1303" s="29" t="s">
        <v>1755</v>
      </c>
      <c r="D1303" s="29" t="s">
        <v>1717</v>
      </c>
      <c r="E1303" s="29"/>
      <c r="F1303" s="29" t="s">
        <v>1721</v>
      </c>
      <c r="G1303" s="32">
        <v>0</v>
      </c>
      <c r="H1303" s="30"/>
      <c r="I1303" s="31"/>
      <c r="J1303" s="29"/>
      <c r="K1303" s="29"/>
      <c r="L1303" s="29"/>
      <c r="M1303" s="29"/>
      <c r="N1303" s="32"/>
      <c r="O1303" s="30"/>
      <c r="P1303" s="31"/>
      <c r="Q1303" s="29"/>
      <c r="R1303" s="29"/>
      <c r="S1303" s="29"/>
      <c r="T1303" s="29"/>
      <c r="U1303" s="32"/>
      <c r="V1303" s="30"/>
      <c r="W1303" s="31"/>
      <c r="X1303" s="29"/>
      <c r="Y1303" s="29"/>
      <c r="Z1303" s="29"/>
      <c r="AA1303" s="29"/>
      <c r="AB1303" s="32"/>
      <c r="AC1303" s="30"/>
      <c r="AD1303" s="31"/>
      <c r="AE1303" s="29"/>
      <c r="AF1303" s="29"/>
      <c r="AG1303" s="29"/>
      <c r="AH1303" s="29"/>
      <c r="AI1303" s="32"/>
      <c r="AJ1303" s="30"/>
      <c r="AK1303" s="31"/>
      <c r="AL1303" s="29"/>
      <c r="AM1303" s="29"/>
      <c r="AN1303" s="29"/>
      <c r="AO1303" s="29"/>
      <c r="AP1303" s="32"/>
      <c r="AQ1303" s="30"/>
      <c r="AR1303" s="31"/>
      <c r="AS1303" s="29"/>
      <c r="AT1303" s="29"/>
      <c r="AU1303" s="29"/>
      <c r="AV1303" s="29"/>
      <c r="AW1303" s="32"/>
      <c r="AX1303" s="30"/>
      <c r="AY1303" s="31"/>
      <c r="AZ1303" s="29"/>
      <c r="BA1303" s="29"/>
      <c r="BB1303" s="29"/>
      <c r="BC1303" s="29"/>
      <c r="BD1303" s="32"/>
      <c r="BE1303" s="30"/>
      <c r="BF1303" s="31"/>
      <c r="BG1303" s="29"/>
      <c r="BH1303" s="29"/>
      <c r="BI1303" s="29"/>
      <c r="BJ1303" s="29"/>
      <c r="BK1303" s="32"/>
      <c r="BL1303" s="30"/>
      <c r="BM1303" s="31"/>
      <c r="BN1303" s="29"/>
      <c r="BO1303" s="29"/>
      <c r="BP1303" s="29"/>
      <c r="BQ1303" s="29"/>
      <c r="BR1303" s="32"/>
      <c r="BS1303" s="30"/>
      <c r="BT1303" s="31"/>
      <c r="BU1303" s="29"/>
      <c r="BV1303" s="29"/>
      <c r="BW1303" s="29"/>
      <c r="BX1303" s="29"/>
      <c r="BY1303" s="32"/>
      <c r="BZ1303" s="30"/>
      <c r="CA1303" s="31"/>
      <c r="CB1303" s="29"/>
      <c r="CC1303" s="29"/>
      <c r="CD1303" s="29"/>
      <c r="CE1303" s="29"/>
      <c r="CF1303" s="32"/>
      <c r="CG1303" s="30"/>
      <c r="CH1303" s="31"/>
      <c r="CI1303" s="29"/>
      <c r="CJ1303" s="29"/>
      <c r="CK1303" s="29"/>
      <c r="CL1303" s="29"/>
      <c r="CM1303" s="32"/>
      <c r="CN1303" s="30"/>
      <c r="CO1303" s="31"/>
      <c r="CP1303" s="29"/>
      <c r="CQ1303" s="29"/>
      <c r="CR1303" s="29"/>
      <c r="CS1303" s="29"/>
      <c r="CT1303" s="32"/>
      <c r="CU1303" s="30"/>
      <c r="CV1303" s="31"/>
      <c r="CW1303" s="29"/>
      <c r="CX1303" s="29"/>
      <c r="CY1303" s="29"/>
      <c r="CZ1303" s="29"/>
      <c r="DA1303" s="32"/>
      <c r="DB1303" s="30"/>
      <c r="DC1303" s="31"/>
      <c r="DD1303" s="29"/>
      <c r="DE1303" s="29"/>
      <c r="DF1303" s="29"/>
      <c r="DG1303" s="29"/>
      <c r="DH1303" s="32"/>
      <c r="DI1303" s="30"/>
      <c r="DJ1303" s="31"/>
      <c r="DK1303" s="29"/>
      <c r="DL1303" s="29"/>
      <c r="DM1303" s="29"/>
      <c r="DN1303" s="29"/>
      <c r="DO1303" s="32"/>
      <c r="DP1303" s="30"/>
      <c r="DQ1303" s="31"/>
      <c r="DR1303" s="29"/>
      <c r="DS1303" s="29"/>
      <c r="DT1303" s="29"/>
      <c r="DU1303" s="29"/>
      <c r="DV1303" s="32"/>
      <c r="DW1303" s="30"/>
      <c r="DX1303" s="31"/>
      <c r="DY1303" s="29"/>
      <c r="DZ1303" s="29"/>
      <c r="EA1303" s="29"/>
      <c r="EB1303" s="29"/>
      <c r="EC1303" s="32"/>
      <c r="ED1303" s="30"/>
      <c r="EE1303" s="31"/>
      <c r="EF1303" s="29"/>
      <c r="EG1303" s="29"/>
      <c r="EH1303" s="29"/>
      <c r="EI1303" s="29"/>
      <c r="EJ1303" s="32"/>
      <c r="EK1303" s="30"/>
      <c r="EL1303" s="31"/>
      <c r="EM1303" s="29"/>
      <c r="EN1303" s="29"/>
      <c r="EO1303" s="29"/>
      <c r="EP1303" s="29"/>
      <c r="EQ1303" s="32"/>
      <c r="ER1303" s="30"/>
      <c r="ES1303" s="31"/>
      <c r="ET1303" s="29"/>
      <c r="EU1303" s="29"/>
      <c r="EV1303" s="29"/>
      <c r="EW1303" s="29"/>
      <c r="EX1303" s="32"/>
      <c r="EY1303" s="30"/>
      <c r="EZ1303" s="31"/>
      <c r="FA1303" s="29"/>
      <c r="FB1303" s="29"/>
      <c r="FC1303" s="29"/>
      <c r="FD1303" s="29"/>
      <c r="FE1303" s="32"/>
      <c r="FF1303" s="30"/>
      <c r="FG1303" s="31"/>
      <c r="FH1303" s="29"/>
      <c r="FI1303" s="29"/>
      <c r="FJ1303" s="29"/>
      <c r="FK1303" s="29"/>
      <c r="FL1303" s="32"/>
      <c r="FM1303" s="30"/>
      <c r="FN1303" s="31"/>
      <c r="FO1303" s="29"/>
      <c r="FP1303" s="29"/>
      <c r="FQ1303" s="29"/>
      <c r="FR1303" s="29"/>
      <c r="FS1303" s="32"/>
      <c r="FT1303" s="30"/>
      <c r="FU1303" s="31"/>
      <c r="FV1303" s="29"/>
      <c r="FW1303" s="29"/>
      <c r="FX1303" s="29"/>
      <c r="FY1303" s="29"/>
      <c r="FZ1303" s="32"/>
      <c r="GA1303" s="30"/>
      <c r="GB1303" s="31"/>
      <c r="GC1303" s="29"/>
      <c r="GD1303" s="29"/>
      <c r="GE1303" s="29"/>
      <c r="GF1303" s="29"/>
      <c r="GG1303" s="32"/>
      <c r="GH1303" s="30"/>
      <c r="GI1303" s="31"/>
      <c r="GJ1303" s="29"/>
      <c r="GK1303" s="29"/>
      <c r="GL1303" s="29"/>
      <c r="GM1303" s="29"/>
      <c r="GN1303" s="32"/>
      <c r="GO1303" s="30"/>
      <c r="GP1303" s="31"/>
      <c r="GQ1303" s="29"/>
      <c r="GR1303" s="29"/>
      <c r="GS1303" s="29"/>
      <c r="GT1303" s="29"/>
      <c r="GU1303" s="32"/>
      <c r="GV1303" s="30"/>
      <c r="GW1303" s="31"/>
      <c r="GX1303" s="29"/>
      <c r="GY1303" s="29"/>
      <c r="GZ1303" s="29"/>
      <c r="HA1303" s="29"/>
      <c r="HB1303" s="32"/>
      <c r="HC1303" s="30"/>
      <c r="HD1303" s="31"/>
      <c r="HE1303" s="29"/>
      <c r="HF1303" s="29"/>
      <c r="HG1303" s="29"/>
      <c r="HH1303" s="29"/>
      <c r="HI1303" s="32"/>
      <c r="HJ1303" s="30"/>
      <c r="HK1303" s="31"/>
      <c r="HL1303" s="29"/>
      <c r="HM1303" s="29"/>
      <c r="HN1303" s="29"/>
      <c r="HO1303" s="29"/>
      <c r="HP1303" s="32"/>
      <c r="HQ1303" s="30"/>
      <c r="HR1303" s="31"/>
      <c r="HS1303" s="29"/>
      <c r="HT1303" s="29"/>
      <c r="HU1303" s="29"/>
      <c r="HV1303" s="29"/>
      <c r="HW1303" s="32"/>
      <c r="HX1303" s="30"/>
      <c r="HY1303" s="31"/>
      <c r="HZ1303" s="29"/>
      <c r="IA1303" s="29"/>
      <c r="IB1303" s="29"/>
      <c r="IC1303" s="29"/>
      <c r="ID1303" s="32"/>
      <c r="IE1303" s="30"/>
      <c r="IF1303" s="31"/>
      <c r="IG1303" s="29"/>
      <c r="IH1303" s="29"/>
      <c r="II1303" s="29"/>
      <c r="IJ1303" s="29"/>
      <c r="IK1303" s="32"/>
      <c r="IL1303" s="30"/>
      <c r="IM1303" s="31"/>
      <c r="IN1303" s="29"/>
      <c r="IO1303" s="29"/>
      <c r="IP1303" s="29"/>
      <c r="IQ1303" s="29"/>
      <c r="IR1303" s="32"/>
      <c r="IS1303" s="30"/>
      <c r="IT1303" s="31"/>
      <c r="IU1303" s="29"/>
      <c r="IV1303" s="29"/>
    </row>
    <row r="1304" spans="1:256" hidden="1" outlineLevel="2" x14ac:dyDescent="0.25">
      <c r="A1304" s="30" t="s">
        <v>1756</v>
      </c>
      <c r="B1304" s="31">
        <v>37064</v>
      </c>
      <c r="C1304" s="29" t="s">
        <v>1757</v>
      </c>
      <c r="D1304" s="29" t="s">
        <v>1717</v>
      </c>
      <c r="E1304" s="29"/>
      <c r="F1304" s="29" t="s">
        <v>1718</v>
      </c>
      <c r="G1304" s="32">
        <v>0</v>
      </c>
      <c r="H1304" s="30"/>
      <c r="I1304" s="31"/>
      <c r="J1304" s="29"/>
      <c r="K1304" s="29"/>
      <c r="L1304" s="29"/>
      <c r="M1304" s="29"/>
      <c r="N1304" s="32"/>
      <c r="O1304" s="30"/>
      <c r="P1304" s="31"/>
      <c r="Q1304" s="29"/>
      <c r="R1304" s="29"/>
      <c r="S1304" s="29"/>
      <c r="T1304" s="29"/>
      <c r="U1304" s="32"/>
      <c r="V1304" s="30"/>
      <c r="W1304" s="31"/>
      <c r="X1304" s="29"/>
      <c r="Y1304" s="29"/>
      <c r="Z1304" s="29"/>
      <c r="AA1304" s="29"/>
      <c r="AB1304" s="32"/>
      <c r="AC1304" s="30"/>
      <c r="AD1304" s="31"/>
      <c r="AE1304" s="29"/>
      <c r="AF1304" s="29"/>
      <c r="AG1304" s="29"/>
      <c r="AH1304" s="29"/>
      <c r="AI1304" s="32"/>
      <c r="AJ1304" s="30"/>
      <c r="AK1304" s="31"/>
      <c r="AL1304" s="29"/>
      <c r="AM1304" s="29"/>
      <c r="AN1304" s="29"/>
      <c r="AO1304" s="29"/>
      <c r="AP1304" s="32"/>
      <c r="AQ1304" s="30"/>
      <c r="AR1304" s="31"/>
      <c r="AS1304" s="29"/>
      <c r="AT1304" s="29"/>
      <c r="AU1304" s="29"/>
      <c r="AV1304" s="29"/>
      <c r="AW1304" s="32"/>
      <c r="AX1304" s="30"/>
      <c r="AY1304" s="31"/>
      <c r="AZ1304" s="29"/>
      <c r="BA1304" s="29"/>
      <c r="BB1304" s="29"/>
      <c r="BC1304" s="29"/>
      <c r="BD1304" s="32"/>
      <c r="BE1304" s="30"/>
      <c r="BF1304" s="31"/>
      <c r="BG1304" s="29"/>
      <c r="BH1304" s="29"/>
      <c r="BI1304" s="29"/>
      <c r="BJ1304" s="29"/>
      <c r="BK1304" s="32"/>
      <c r="BL1304" s="30"/>
      <c r="BM1304" s="31"/>
      <c r="BN1304" s="29"/>
      <c r="BO1304" s="29"/>
      <c r="BP1304" s="29"/>
      <c r="BQ1304" s="29"/>
      <c r="BR1304" s="32"/>
      <c r="BS1304" s="30"/>
      <c r="BT1304" s="31"/>
      <c r="BU1304" s="29"/>
      <c r="BV1304" s="29"/>
      <c r="BW1304" s="29"/>
      <c r="BX1304" s="29"/>
      <c r="BY1304" s="32"/>
      <c r="BZ1304" s="30"/>
      <c r="CA1304" s="31"/>
      <c r="CB1304" s="29"/>
      <c r="CC1304" s="29"/>
      <c r="CD1304" s="29"/>
      <c r="CE1304" s="29"/>
      <c r="CF1304" s="32"/>
      <c r="CG1304" s="30"/>
      <c r="CH1304" s="31"/>
      <c r="CI1304" s="29"/>
      <c r="CJ1304" s="29"/>
      <c r="CK1304" s="29"/>
      <c r="CL1304" s="29"/>
      <c r="CM1304" s="32"/>
      <c r="CN1304" s="30"/>
      <c r="CO1304" s="31"/>
      <c r="CP1304" s="29"/>
      <c r="CQ1304" s="29"/>
      <c r="CR1304" s="29"/>
      <c r="CS1304" s="29"/>
      <c r="CT1304" s="32"/>
      <c r="CU1304" s="30"/>
      <c r="CV1304" s="31"/>
      <c r="CW1304" s="29"/>
      <c r="CX1304" s="29"/>
      <c r="CY1304" s="29"/>
      <c r="CZ1304" s="29"/>
      <c r="DA1304" s="32"/>
      <c r="DB1304" s="30"/>
      <c r="DC1304" s="31"/>
      <c r="DD1304" s="29"/>
      <c r="DE1304" s="29"/>
      <c r="DF1304" s="29"/>
      <c r="DG1304" s="29"/>
      <c r="DH1304" s="32"/>
      <c r="DI1304" s="30"/>
      <c r="DJ1304" s="31"/>
      <c r="DK1304" s="29"/>
      <c r="DL1304" s="29"/>
      <c r="DM1304" s="29"/>
      <c r="DN1304" s="29"/>
      <c r="DO1304" s="32"/>
      <c r="DP1304" s="30"/>
      <c r="DQ1304" s="31"/>
      <c r="DR1304" s="29"/>
      <c r="DS1304" s="29"/>
      <c r="DT1304" s="29"/>
      <c r="DU1304" s="29"/>
      <c r="DV1304" s="32"/>
      <c r="DW1304" s="30"/>
      <c r="DX1304" s="31"/>
      <c r="DY1304" s="29"/>
      <c r="DZ1304" s="29"/>
      <c r="EA1304" s="29"/>
      <c r="EB1304" s="29"/>
      <c r="EC1304" s="32"/>
      <c r="ED1304" s="30"/>
      <c r="EE1304" s="31"/>
      <c r="EF1304" s="29"/>
      <c r="EG1304" s="29"/>
      <c r="EH1304" s="29"/>
      <c r="EI1304" s="29"/>
      <c r="EJ1304" s="32"/>
      <c r="EK1304" s="30"/>
      <c r="EL1304" s="31"/>
      <c r="EM1304" s="29"/>
      <c r="EN1304" s="29"/>
      <c r="EO1304" s="29"/>
      <c r="EP1304" s="29"/>
      <c r="EQ1304" s="32"/>
      <c r="ER1304" s="30"/>
      <c r="ES1304" s="31"/>
      <c r="ET1304" s="29"/>
      <c r="EU1304" s="29"/>
      <c r="EV1304" s="29"/>
      <c r="EW1304" s="29"/>
      <c r="EX1304" s="32"/>
      <c r="EY1304" s="30"/>
      <c r="EZ1304" s="31"/>
      <c r="FA1304" s="29"/>
      <c r="FB1304" s="29"/>
      <c r="FC1304" s="29"/>
      <c r="FD1304" s="29"/>
      <c r="FE1304" s="32"/>
      <c r="FF1304" s="30"/>
      <c r="FG1304" s="31"/>
      <c r="FH1304" s="29"/>
      <c r="FI1304" s="29"/>
      <c r="FJ1304" s="29"/>
      <c r="FK1304" s="29"/>
      <c r="FL1304" s="32"/>
      <c r="FM1304" s="30"/>
      <c r="FN1304" s="31"/>
      <c r="FO1304" s="29"/>
      <c r="FP1304" s="29"/>
      <c r="FQ1304" s="29"/>
      <c r="FR1304" s="29"/>
      <c r="FS1304" s="32"/>
      <c r="FT1304" s="30"/>
      <c r="FU1304" s="31"/>
      <c r="FV1304" s="29"/>
      <c r="FW1304" s="29"/>
      <c r="FX1304" s="29"/>
      <c r="FY1304" s="29"/>
      <c r="FZ1304" s="32"/>
      <c r="GA1304" s="30"/>
      <c r="GB1304" s="31"/>
      <c r="GC1304" s="29"/>
      <c r="GD1304" s="29"/>
      <c r="GE1304" s="29"/>
      <c r="GF1304" s="29"/>
      <c r="GG1304" s="32"/>
      <c r="GH1304" s="30"/>
      <c r="GI1304" s="31"/>
      <c r="GJ1304" s="29"/>
      <c r="GK1304" s="29"/>
      <c r="GL1304" s="29"/>
      <c r="GM1304" s="29"/>
      <c r="GN1304" s="32"/>
      <c r="GO1304" s="30"/>
      <c r="GP1304" s="31"/>
      <c r="GQ1304" s="29"/>
      <c r="GR1304" s="29"/>
      <c r="GS1304" s="29"/>
      <c r="GT1304" s="29"/>
      <c r="GU1304" s="32"/>
      <c r="GV1304" s="30"/>
      <c r="GW1304" s="31"/>
      <c r="GX1304" s="29"/>
      <c r="GY1304" s="29"/>
      <c r="GZ1304" s="29"/>
      <c r="HA1304" s="29"/>
      <c r="HB1304" s="32"/>
      <c r="HC1304" s="30"/>
      <c r="HD1304" s="31"/>
      <c r="HE1304" s="29"/>
      <c r="HF1304" s="29"/>
      <c r="HG1304" s="29"/>
      <c r="HH1304" s="29"/>
      <c r="HI1304" s="32"/>
      <c r="HJ1304" s="30"/>
      <c r="HK1304" s="31"/>
      <c r="HL1304" s="29"/>
      <c r="HM1304" s="29"/>
      <c r="HN1304" s="29"/>
      <c r="HO1304" s="29"/>
      <c r="HP1304" s="32"/>
      <c r="HQ1304" s="30"/>
      <c r="HR1304" s="31"/>
      <c r="HS1304" s="29"/>
      <c r="HT1304" s="29"/>
      <c r="HU1304" s="29"/>
      <c r="HV1304" s="29"/>
      <c r="HW1304" s="32"/>
      <c r="HX1304" s="30"/>
      <c r="HY1304" s="31"/>
      <c r="HZ1304" s="29"/>
      <c r="IA1304" s="29"/>
      <c r="IB1304" s="29"/>
      <c r="IC1304" s="29"/>
      <c r="ID1304" s="32"/>
      <c r="IE1304" s="30"/>
      <c r="IF1304" s="31"/>
      <c r="IG1304" s="29"/>
      <c r="IH1304" s="29"/>
      <c r="II1304" s="29"/>
      <c r="IJ1304" s="29"/>
      <c r="IK1304" s="32"/>
      <c r="IL1304" s="30"/>
      <c r="IM1304" s="31"/>
      <c r="IN1304" s="29"/>
      <c r="IO1304" s="29"/>
      <c r="IP1304" s="29"/>
      <c r="IQ1304" s="29"/>
      <c r="IR1304" s="32"/>
      <c r="IS1304" s="30"/>
      <c r="IT1304" s="31"/>
      <c r="IU1304" s="29"/>
      <c r="IV1304" s="29"/>
    </row>
    <row r="1305" spans="1:256" hidden="1" outlineLevel="2" x14ac:dyDescent="0.25">
      <c r="A1305" s="30" t="s">
        <v>1758</v>
      </c>
      <c r="B1305" s="31">
        <v>37064</v>
      </c>
      <c r="C1305" s="29" t="s">
        <v>1759</v>
      </c>
      <c r="D1305" s="29" t="s">
        <v>1717</v>
      </c>
      <c r="E1305" s="29"/>
      <c r="F1305" s="29" t="s">
        <v>1721</v>
      </c>
      <c r="G1305" s="32">
        <v>0</v>
      </c>
      <c r="H1305" s="30"/>
      <c r="I1305" s="31"/>
      <c r="J1305" s="29"/>
      <c r="K1305" s="29"/>
      <c r="L1305" s="29"/>
      <c r="M1305" s="29"/>
      <c r="N1305" s="32"/>
      <c r="O1305" s="30"/>
      <c r="P1305" s="31"/>
      <c r="Q1305" s="29"/>
      <c r="R1305" s="29"/>
      <c r="S1305" s="29"/>
      <c r="T1305" s="29"/>
      <c r="U1305" s="32"/>
      <c r="V1305" s="30"/>
      <c r="W1305" s="31"/>
      <c r="X1305" s="29"/>
      <c r="Y1305" s="29"/>
      <c r="Z1305" s="29"/>
      <c r="AA1305" s="29"/>
      <c r="AB1305" s="32"/>
      <c r="AC1305" s="30"/>
      <c r="AD1305" s="31"/>
      <c r="AE1305" s="29"/>
      <c r="AF1305" s="29"/>
      <c r="AG1305" s="29"/>
      <c r="AH1305" s="29"/>
      <c r="AI1305" s="32"/>
      <c r="AJ1305" s="30"/>
      <c r="AK1305" s="31"/>
      <c r="AL1305" s="29"/>
      <c r="AM1305" s="29"/>
      <c r="AN1305" s="29"/>
      <c r="AO1305" s="29"/>
      <c r="AP1305" s="32"/>
      <c r="AQ1305" s="30"/>
      <c r="AR1305" s="31"/>
      <c r="AS1305" s="29"/>
      <c r="AT1305" s="29"/>
      <c r="AU1305" s="29"/>
      <c r="AV1305" s="29"/>
      <c r="AW1305" s="32"/>
      <c r="AX1305" s="30"/>
      <c r="AY1305" s="31"/>
      <c r="AZ1305" s="29"/>
      <c r="BA1305" s="29"/>
      <c r="BB1305" s="29"/>
      <c r="BC1305" s="29"/>
      <c r="BD1305" s="32"/>
      <c r="BE1305" s="30"/>
      <c r="BF1305" s="31"/>
      <c r="BG1305" s="29"/>
      <c r="BH1305" s="29"/>
      <c r="BI1305" s="29"/>
      <c r="BJ1305" s="29"/>
      <c r="BK1305" s="32"/>
      <c r="BL1305" s="30"/>
      <c r="BM1305" s="31"/>
      <c r="BN1305" s="29"/>
      <c r="BO1305" s="29"/>
      <c r="BP1305" s="29"/>
      <c r="BQ1305" s="29"/>
      <c r="BR1305" s="32"/>
      <c r="BS1305" s="30"/>
      <c r="BT1305" s="31"/>
      <c r="BU1305" s="29"/>
      <c r="BV1305" s="29"/>
      <c r="BW1305" s="29"/>
      <c r="BX1305" s="29"/>
      <c r="BY1305" s="32"/>
      <c r="BZ1305" s="30"/>
      <c r="CA1305" s="31"/>
      <c r="CB1305" s="29"/>
      <c r="CC1305" s="29"/>
      <c r="CD1305" s="29"/>
      <c r="CE1305" s="29"/>
      <c r="CF1305" s="32"/>
      <c r="CG1305" s="30"/>
      <c r="CH1305" s="31"/>
      <c r="CI1305" s="29"/>
      <c r="CJ1305" s="29"/>
      <c r="CK1305" s="29"/>
      <c r="CL1305" s="29"/>
      <c r="CM1305" s="32"/>
      <c r="CN1305" s="30"/>
      <c r="CO1305" s="31"/>
      <c r="CP1305" s="29"/>
      <c r="CQ1305" s="29"/>
      <c r="CR1305" s="29"/>
      <c r="CS1305" s="29"/>
      <c r="CT1305" s="32"/>
      <c r="CU1305" s="30"/>
      <c r="CV1305" s="31"/>
      <c r="CW1305" s="29"/>
      <c r="CX1305" s="29"/>
      <c r="CY1305" s="29"/>
      <c r="CZ1305" s="29"/>
      <c r="DA1305" s="32"/>
      <c r="DB1305" s="30"/>
      <c r="DC1305" s="31"/>
      <c r="DD1305" s="29"/>
      <c r="DE1305" s="29"/>
      <c r="DF1305" s="29"/>
      <c r="DG1305" s="29"/>
      <c r="DH1305" s="32"/>
      <c r="DI1305" s="30"/>
      <c r="DJ1305" s="31"/>
      <c r="DK1305" s="29"/>
      <c r="DL1305" s="29"/>
      <c r="DM1305" s="29"/>
      <c r="DN1305" s="29"/>
      <c r="DO1305" s="32"/>
      <c r="DP1305" s="30"/>
      <c r="DQ1305" s="31"/>
      <c r="DR1305" s="29"/>
      <c r="DS1305" s="29"/>
      <c r="DT1305" s="29"/>
      <c r="DU1305" s="29"/>
      <c r="DV1305" s="32"/>
      <c r="DW1305" s="30"/>
      <c r="DX1305" s="31"/>
      <c r="DY1305" s="29"/>
      <c r="DZ1305" s="29"/>
      <c r="EA1305" s="29"/>
      <c r="EB1305" s="29"/>
      <c r="EC1305" s="32"/>
      <c r="ED1305" s="30"/>
      <c r="EE1305" s="31"/>
      <c r="EF1305" s="29"/>
      <c r="EG1305" s="29"/>
      <c r="EH1305" s="29"/>
      <c r="EI1305" s="29"/>
      <c r="EJ1305" s="32"/>
      <c r="EK1305" s="30"/>
      <c r="EL1305" s="31"/>
      <c r="EM1305" s="29"/>
      <c r="EN1305" s="29"/>
      <c r="EO1305" s="29"/>
      <c r="EP1305" s="29"/>
      <c r="EQ1305" s="32"/>
      <c r="ER1305" s="30"/>
      <c r="ES1305" s="31"/>
      <c r="ET1305" s="29"/>
      <c r="EU1305" s="29"/>
      <c r="EV1305" s="29"/>
      <c r="EW1305" s="29"/>
      <c r="EX1305" s="32"/>
      <c r="EY1305" s="30"/>
      <c r="EZ1305" s="31"/>
      <c r="FA1305" s="29"/>
      <c r="FB1305" s="29"/>
      <c r="FC1305" s="29"/>
      <c r="FD1305" s="29"/>
      <c r="FE1305" s="32"/>
      <c r="FF1305" s="30"/>
      <c r="FG1305" s="31"/>
      <c r="FH1305" s="29"/>
      <c r="FI1305" s="29"/>
      <c r="FJ1305" s="29"/>
      <c r="FK1305" s="29"/>
      <c r="FL1305" s="32"/>
      <c r="FM1305" s="30"/>
      <c r="FN1305" s="31"/>
      <c r="FO1305" s="29"/>
      <c r="FP1305" s="29"/>
      <c r="FQ1305" s="29"/>
      <c r="FR1305" s="29"/>
      <c r="FS1305" s="32"/>
      <c r="FT1305" s="30"/>
      <c r="FU1305" s="31"/>
      <c r="FV1305" s="29"/>
      <c r="FW1305" s="29"/>
      <c r="FX1305" s="29"/>
      <c r="FY1305" s="29"/>
      <c r="FZ1305" s="32"/>
      <c r="GA1305" s="30"/>
      <c r="GB1305" s="31"/>
      <c r="GC1305" s="29"/>
      <c r="GD1305" s="29"/>
      <c r="GE1305" s="29"/>
      <c r="GF1305" s="29"/>
      <c r="GG1305" s="32"/>
      <c r="GH1305" s="30"/>
      <c r="GI1305" s="31"/>
      <c r="GJ1305" s="29"/>
      <c r="GK1305" s="29"/>
      <c r="GL1305" s="29"/>
      <c r="GM1305" s="29"/>
      <c r="GN1305" s="32"/>
      <c r="GO1305" s="30"/>
      <c r="GP1305" s="31"/>
      <c r="GQ1305" s="29"/>
      <c r="GR1305" s="29"/>
      <c r="GS1305" s="29"/>
      <c r="GT1305" s="29"/>
      <c r="GU1305" s="32"/>
      <c r="GV1305" s="30"/>
      <c r="GW1305" s="31"/>
      <c r="GX1305" s="29"/>
      <c r="GY1305" s="29"/>
      <c r="GZ1305" s="29"/>
      <c r="HA1305" s="29"/>
      <c r="HB1305" s="32"/>
      <c r="HC1305" s="30"/>
      <c r="HD1305" s="31"/>
      <c r="HE1305" s="29"/>
      <c r="HF1305" s="29"/>
      <c r="HG1305" s="29"/>
      <c r="HH1305" s="29"/>
      <c r="HI1305" s="32"/>
      <c r="HJ1305" s="30"/>
      <c r="HK1305" s="31"/>
      <c r="HL1305" s="29"/>
      <c r="HM1305" s="29"/>
      <c r="HN1305" s="29"/>
      <c r="HO1305" s="29"/>
      <c r="HP1305" s="32"/>
      <c r="HQ1305" s="30"/>
      <c r="HR1305" s="31"/>
      <c r="HS1305" s="29"/>
      <c r="HT1305" s="29"/>
      <c r="HU1305" s="29"/>
      <c r="HV1305" s="29"/>
      <c r="HW1305" s="32"/>
      <c r="HX1305" s="30"/>
      <c r="HY1305" s="31"/>
      <c r="HZ1305" s="29"/>
      <c r="IA1305" s="29"/>
      <c r="IB1305" s="29"/>
      <c r="IC1305" s="29"/>
      <c r="ID1305" s="32"/>
      <c r="IE1305" s="30"/>
      <c r="IF1305" s="31"/>
      <c r="IG1305" s="29"/>
      <c r="IH1305" s="29"/>
      <c r="II1305" s="29"/>
      <c r="IJ1305" s="29"/>
      <c r="IK1305" s="32"/>
      <c r="IL1305" s="30"/>
      <c r="IM1305" s="31"/>
      <c r="IN1305" s="29"/>
      <c r="IO1305" s="29"/>
      <c r="IP1305" s="29"/>
      <c r="IQ1305" s="29"/>
      <c r="IR1305" s="32"/>
      <c r="IS1305" s="30"/>
      <c r="IT1305" s="31"/>
      <c r="IU1305" s="29"/>
      <c r="IV1305" s="29"/>
    </row>
    <row r="1306" spans="1:256" hidden="1" outlineLevel="2" x14ac:dyDescent="0.25">
      <c r="A1306" s="30" t="s">
        <v>1754</v>
      </c>
      <c r="B1306" s="31">
        <v>37064</v>
      </c>
      <c r="C1306" s="29" t="s">
        <v>1876</v>
      </c>
      <c r="D1306" s="29" t="s">
        <v>1717</v>
      </c>
      <c r="E1306" s="29"/>
      <c r="F1306" s="29" t="s">
        <v>1721</v>
      </c>
      <c r="G1306" s="32">
        <v>0</v>
      </c>
      <c r="H1306" s="30"/>
      <c r="I1306" s="31"/>
      <c r="J1306" s="29"/>
      <c r="K1306" s="29"/>
      <c r="L1306" s="29"/>
      <c r="M1306" s="29"/>
      <c r="N1306" s="32"/>
      <c r="O1306" s="30"/>
      <c r="P1306" s="31"/>
      <c r="Q1306" s="29"/>
      <c r="R1306" s="29"/>
      <c r="S1306" s="29"/>
      <c r="T1306" s="29"/>
      <c r="U1306" s="32"/>
      <c r="V1306" s="30"/>
      <c r="W1306" s="31"/>
      <c r="X1306" s="29"/>
      <c r="Y1306" s="29"/>
      <c r="Z1306" s="29"/>
      <c r="AA1306" s="29"/>
      <c r="AB1306" s="32"/>
      <c r="AC1306" s="30"/>
      <c r="AD1306" s="31"/>
      <c r="AE1306" s="29"/>
      <c r="AF1306" s="29"/>
      <c r="AG1306" s="29"/>
      <c r="AH1306" s="29"/>
      <c r="AI1306" s="32"/>
      <c r="AJ1306" s="30"/>
      <c r="AK1306" s="31"/>
      <c r="AL1306" s="29"/>
      <c r="AM1306" s="29"/>
      <c r="AN1306" s="29"/>
      <c r="AO1306" s="29"/>
      <c r="AP1306" s="32"/>
      <c r="AQ1306" s="30"/>
      <c r="AR1306" s="31"/>
      <c r="AS1306" s="29"/>
      <c r="AT1306" s="29"/>
      <c r="AU1306" s="29"/>
      <c r="AV1306" s="29"/>
      <c r="AW1306" s="32"/>
      <c r="AX1306" s="30"/>
      <c r="AY1306" s="31"/>
      <c r="AZ1306" s="29"/>
      <c r="BA1306" s="29"/>
      <c r="BB1306" s="29"/>
      <c r="BC1306" s="29"/>
      <c r="BD1306" s="32"/>
      <c r="BE1306" s="30"/>
      <c r="BF1306" s="31"/>
      <c r="BG1306" s="29"/>
      <c r="BH1306" s="29"/>
      <c r="BI1306" s="29"/>
      <c r="BJ1306" s="29"/>
      <c r="BK1306" s="32"/>
      <c r="BL1306" s="30"/>
      <c r="BM1306" s="31"/>
      <c r="BN1306" s="29"/>
      <c r="BO1306" s="29"/>
      <c r="BP1306" s="29"/>
      <c r="BQ1306" s="29"/>
      <c r="BR1306" s="32"/>
      <c r="BS1306" s="30"/>
      <c r="BT1306" s="31"/>
      <c r="BU1306" s="29"/>
      <c r="BV1306" s="29"/>
      <c r="BW1306" s="29"/>
      <c r="BX1306" s="29"/>
      <c r="BY1306" s="32"/>
      <c r="BZ1306" s="30"/>
      <c r="CA1306" s="31"/>
      <c r="CB1306" s="29"/>
      <c r="CC1306" s="29"/>
      <c r="CD1306" s="29"/>
      <c r="CE1306" s="29"/>
      <c r="CF1306" s="32"/>
      <c r="CG1306" s="30"/>
      <c r="CH1306" s="31"/>
      <c r="CI1306" s="29"/>
      <c r="CJ1306" s="29"/>
      <c r="CK1306" s="29"/>
      <c r="CL1306" s="29"/>
      <c r="CM1306" s="32"/>
      <c r="CN1306" s="30"/>
      <c r="CO1306" s="31"/>
      <c r="CP1306" s="29"/>
      <c r="CQ1306" s="29"/>
      <c r="CR1306" s="29"/>
      <c r="CS1306" s="29"/>
      <c r="CT1306" s="32"/>
      <c r="CU1306" s="30"/>
      <c r="CV1306" s="31"/>
      <c r="CW1306" s="29"/>
      <c r="CX1306" s="29"/>
      <c r="CY1306" s="29"/>
      <c r="CZ1306" s="29"/>
      <c r="DA1306" s="32"/>
      <c r="DB1306" s="30"/>
      <c r="DC1306" s="31"/>
      <c r="DD1306" s="29"/>
      <c r="DE1306" s="29"/>
      <c r="DF1306" s="29"/>
      <c r="DG1306" s="29"/>
      <c r="DH1306" s="32"/>
      <c r="DI1306" s="30"/>
      <c r="DJ1306" s="31"/>
      <c r="DK1306" s="29"/>
      <c r="DL1306" s="29"/>
      <c r="DM1306" s="29"/>
      <c r="DN1306" s="29"/>
      <c r="DO1306" s="32"/>
      <c r="DP1306" s="30"/>
      <c r="DQ1306" s="31"/>
      <c r="DR1306" s="29"/>
      <c r="DS1306" s="29"/>
      <c r="DT1306" s="29"/>
      <c r="DU1306" s="29"/>
      <c r="DV1306" s="32"/>
      <c r="DW1306" s="30"/>
      <c r="DX1306" s="31"/>
      <c r="DY1306" s="29"/>
      <c r="DZ1306" s="29"/>
      <c r="EA1306" s="29"/>
      <c r="EB1306" s="29"/>
      <c r="EC1306" s="32"/>
      <c r="ED1306" s="30"/>
      <c r="EE1306" s="31"/>
      <c r="EF1306" s="29"/>
      <c r="EG1306" s="29"/>
      <c r="EH1306" s="29"/>
      <c r="EI1306" s="29"/>
      <c r="EJ1306" s="32"/>
      <c r="EK1306" s="30"/>
      <c r="EL1306" s="31"/>
      <c r="EM1306" s="29"/>
      <c r="EN1306" s="29"/>
      <c r="EO1306" s="29"/>
      <c r="EP1306" s="29"/>
      <c r="EQ1306" s="32"/>
      <c r="ER1306" s="30"/>
      <c r="ES1306" s="31"/>
      <c r="ET1306" s="29"/>
      <c r="EU1306" s="29"/>
      <c r="EV1306" s="29"/>
      <c r="EW1306" s="29"/>
      <c r="EX1306" s="32"/>
      <c r="EY1306" s="30"/>
      <c r="EZ1306" s="31"/>
      <c r="FA1306" s="29"/>
      <c r="FB1306" s="29"/>
      <c r="FC1306" s="29"/>
      <c r="FD1306" s="29"/>
      <c r="FE1306" s="32"/>
      <c r="FF1306" s="30"/>
      <c r="FG1306" s="31"/>
      <c r="FH1306" s="29"/>
      <c r="FI1306" s="29"/>
      <c r="FJ1306" s="29"/>
      <c r="FK1306" s="29"/>
      <c r="FL1306" s="32"/>
      <c r="FM1306" s="30"/>
      <c r="FN1306" s="31"/>
      <c r="FO1306" s="29"/>
      <c r="FP1306" s="29"/>
      <c r="FQ1306" s="29"/>
      <c r="FR1306" s="29"/>
      <c r="FS1306" s="32"/>
      <c r="FT1306" s="30"/>
      <c r="FU1306" s="31"/>
      <c r="FV1306" s="29"/>
      <c r="FW1306" s="29"/>
      <c r="FX1306" s="29"/>
      <c r="FY1306" s="29"/>
      <c r="FZ1306" s="32"/>
      <c r="GA1306" s="30"/>
      <c r="GB1306" s="31"/>
      <c r="GC1306" s="29"/>
      <c r="GD1306" s="29"/>
      <c r="GE1306" s="29"/>
      <c r="GF1306" s="29"/>
      <c r="GG1306" s="32"/>
      <c r="GH1306" s="30"/>
      <c r="GI1306" s="31"/>
      <c r="GJ1306" s="29"/>
      <c r="GK1306" s="29"/>
      <c r="GL1306" s="29"/>
      <c r="GM1306" s="29"/>
      <c r="GN1306" s="32"/>
      <c r="GO1306" s="30"/>
      <c r="GP1306" s="31"/>
      <c r="GQ1306" s="29"/>
      <c r="GR1306" s="29"/>
      <c r="GS1306" s="29"/>
      <c r="GT1306" s="29"/>
      <c r="GU1306" s="32"/>
      <c r="GV1306" s="30"/>
      <c r="GW1306" s="31"/>
      <c r="GX1306" s="29"/>
      <c r="GY1306" s="29"/>
      <c r="GZ1306" s="29"/>
      <c r="HA1306" s="29"/>
      <c r="HB1306" s="32"/>
      <c r="HC1306" s="30"/>
      <c r="HD1306" s="31"/>
      <c r="HE1306" s="29"/>
      <c r="HF1306" s="29"/>
      <c r="HG1306" s="29"/>
      <c r="HH1306" s="29"/>
      <c r="HI1306" s="32"/>
      <c r="HJ1306" s="30"/>
      <c r="HK1306" s="31"/>
      <c r="HL1306" s="29"/>
      <c r="HM1306" s="29"/>
      <c r="HN1306" s="29"/>
      <c r="HO1306" s="29"/>
      <c r="HP1306" s="32"/>
      <c r="HQ1306" s="30"/>
      <c r="HR1306" s="31"/>
      <c r="HS1306" s="29"/>
      <c r="HT1306" s="29"/>
      <c r="HU1306" s="29"/>
      <c r="HV1306" s="29"/>
      <c r="HW1306" s="32"/>
      <c r="HX1306" s="30"/>
      <c r="HY1306" s="31"/>
      <c r="HZ1306" s="29"/>
      <c r="IA1306" s="29"/>
      <c r="IB1306" s="29"/>
      <c r="IC1306" s="29"/>
      <c r="ID1306" s="32"/>
      <c r="IE1306" s="30"/>
      <c r="IF1306" s="31"/>
      <c r="IG1306" s="29"/>
      <c r="IH1306" s="29"/>
      <c r="II1306" s="29"/>
      <c r="IJ1306" s="29"/>
      <c r="IK1306" s="32"/>
      <c r="IL1306" s="30"/>
      <c r="IM1306" s="31"/>
      <c r="IN1306" s="29"/>
      <c r="IO1306" s="29"/>
      <c r="IP1306" s="29"/>
      <c r="IQ1306" s="29"/>
      <c r="IR1306" s="32"/>
      <c r="IS1306" s="30"/>
      <c r="IT1306" s="31"/>
      <c r="IU1306" s="29"/>
      <c r="IV1306" s="29"/>
    </row>
    <row r="1307" spans="1:256" hidden="1" outlineLevel="2" x14ac:dyDescent="0.25">
      <c r="A1307" s="30" t="s">
        <v>1756</v>
      </c>
      <c r="B1307" s="31">
        <v>37064</v>
      </c>
      <c r="C1307" s="29" t="s">
        <v>1757</v>
      </c>
      <c r="D1307" s="29" t="s">
        <v>1717</v>
      </c>
      <c r="E1307" s="29"/>
      <c r="F1307" s="29" t="s">
        <v>1718</v>
      </c>
      <c r="G1307" s="32">
        <v>310</v>
      </c>
      <c r="H1307" s="30"/>
      <c r="I1307" s="31"/>
      <c r="J1307" s="29"/>
      <c r="K1307" s="29"/>
      <c r="L1307" s="29"/>
      <c r="M1307" s="29"/>
      <c r="N1307" s="32"/>
      <c r="O1307" s="30"/>
      <c r="P1307" s="31"/>
      <c r="Q1307" s="29"/>
      <c r="R1307" s="29"/>
      <c r="S1307" s="29"/>
      <c r="T1307" s="29"/>
      <c r="U1307" s="32"/>
      <c r="V1307" s="30"/>
      <c r="W1307" s="31"/>
      <c r="X1307" s="29"/>
      <c r="Y1307" s="29"/>
      <c r="Z1307" s="29"/>
      <c r="AA1307" s="29"/>
      <c r="AB1307" s="32"/>
      <c r="AC1307" s="30"/>
      <c r="AD1307" s="31"/>
      <c r="AE1307" s="29"/>
      <c r="AF1307" s="29"/>
      <c r="AG1307" s="29"/>
      <c r="AH1307" s="29"/>
      <c r="AI1307" s="32"/>
      <c r="AJ1307" s="30"/>
      <c r="AK1307" s="31"/>
      <c r="AL1307" s="29"/>
      <c r="AM1307" s="29"/>
      <c r="AN1307" s="29"/>
      <c r="AO1307" s="29"/>
      <c r="AP1307" s="32"/>
      <c r="AQ1307" s="30"/>
      <c r="AR1307" s="31"/>
      <c r="AS1307" s="29"/>
      <c r="AT1307" s="29"/>
      <c r="AU1307" s="29"/>
      <c r="AV1307" s="29"/>
      <c r="AW1307" s="32"/>
      <c r="AX1307" s="30"/>
      <c r="AY1307" s="31"/>
      <c r="AZ1307" s="29"/>
      <c r="BA1307" s="29"/>
      <c r="BB1307" s="29"/>
      <c r="BC1307" s="29"/>
      <c r="BD1307" s="32"/>
      <c r="BE1307" s="30"/>
      <c r="BF1307" s="31"/>
      <c r="BG1307" s="29"/>
      <c r="BH1307" s="29"/>
      <c r="BI1307" s="29"/>
      <c r="BJ1307" s="29"/>
      <c r="BK1307" s="32"/>
      <c r="BL1307" s="30"/>
      <c r="BM1307" s="31"/>
      <c r="BN1307" s="29"/>
      <c r="BO1307" s="29"/>
      <c r="BP1307" s="29"/>
      <c r="BQ1307" s="29"/>
      <c r="BR1307" s="32"/>
      <c r="BS1307" s="30"/>
      <c r="BT1307" s="31"/>
      <c r="BU1307" s="29"/>
      <c r="BV1307" s="29"/>
      <c r="BW1307" s="29"/>
      <c r="BX1307" s="29"/>
      <c r="BY1307" s="32"/>
      <c r="BZ1307" s="30"/>
      <c r="CA1307" s="31"/>
      <c r="CB1307" s="29"/>
      <c r="CC1307" s="29"/>
      <c r="CD1307" s="29"/>
      <c r="CE1307" s="29"/>
      <c r="CF1307" s="32"/>
      <c r="CG1307" s="30"/>
      <c r="CH1307" s="31"/>
      <c r="CI1307" s="29"/>
      <c r="CJ1307" s="29"/>
      <c r="CK1307" s="29"/>
      <c r="CL1307" s="29"/>
      <c r="CM1307" s="32"/>
      <c r="CN1307" s="30"/>
      <c r="CO1307" s="31"/>
      <c r="CP1307" s="29"/>
      <c r="CQ1307" s="29"/>
      <c r="CR1307" s="29"/>
      <c r="CS1307" s="29"/>
      <c r="CT1307" s="32"/>
      <c r="CU1307" s="30"/>
      <c r="CV1307" s="31"/>
      <c r="CW1307" s="29"/>
      <c r="CX1307" s="29"/>
      <c r="CY1307" s="29"/>
      <c r="CZ1307" s="29"/>
      <c r="DA1307" s="32"/>
      <c r="DB1307" s="30"/>
      <c r="DC1307" s="31"/>
      <c r="DD1307" s="29"/>
      <c r="DE1307" s="29"/>
      <c r="DF1307" s="29"/>
      <c r="DG1307" s="29"/>
      <c r="DH1307" s="32"/>
      <c r="DI1307" s="30"/>
      <c r="DJ1307" s="31"/>
      <c r="DK1307" s="29"/>
      <c r="DL1307" s="29"/>
      <c r="DM1307" s="29"/>
      <c r="DN1307" s="29"/>
      <c r="DO1307" s="32"/>
      <c r="DP1307" s="30"/>
      <c r="DQ1307" s="31"/>
      <c r="DR1307" s="29"/>
      <c r="DS1307" s="29"/>
      <c r="DT1307" s="29"/>
      <c r="DU1307" s="29"/>
      <c r="DV1307" s="32"/>
      <c r="DW1307" s="30"/>
      <c r="DX1307" s="31"/>
      <c r="DY1307" s="29"/>
      <c r="DZ1307" s="29"/>
      <c r="EA1307" s="29"/>
      <c r="EB1307" s="29"/>
      <c r="EC1307" s="32"/>
      <c r="ED1307" s="30"/>
      <c r="EE1307" s="31"/>
      <c r="EF1307" s="29"/>
      <c r="EG1307" s="29"/>
      <c r="EH1307" s="29"/>
      <c r="EI1307" s="29"/>
      <c r="EJ1307" s="32"/>
      <c r="EK1307" s="30"/>
      <c r="EL1307" s="31"/>
      <c r="EM1307" s="29"/>
      <c r="EN1307" s="29"/>
      <c r="EO1307" s="29"/>
      <c r="EP1307" s="29"/>
      <c r="EQ1307" s="32"/>
      <c r="ER1307" s="30"/>
      <c r="ES1307" s="31"/>
      <c r="ET1307" s="29"/>
      <c r="EU1307" s="29"/>
      <c r="EV1307" s="29"/>
      <c r="EW1307" s="29"/>
      <c r="EX1307" s="32"/>
      <c r="EY1307" s="30"/>
      <c r="EZ1307" s="31"/>
      <c r="FA1307" s="29"/>
      <c r="FB1307" s="29"/>
      <c r="FC1307" s="29"/>
      <c r="FD1307" s="29"/>
      <c r="FE1307" s="32"/>
      <c r="FF1307" s="30"/>
      <c r="FG1307" s="31"/>
      <c r="FH1307" s="29"/>
      <c r="FI1307" s="29"/>
      <c r="FJ1307" s="29"/>
      <c r="FK1307" s="29"/>
      <c r="FL1307" s="32"/>
      <c r="FM1307" s="30"/>
      <c r="FN1307" s="31"/>
      <c r="FO1307" s="29"/>
      <c r="FP1307" s="29"/>
      <c r="FQ1307" s="29"/>
      <c r="FR1307" s="29"/>
      <c r="FS1307" s="32"/>
      <c r="FT1307" s="30"/>
      <c r="FU1307" s="31"/>
      <c r="FV1307" s="29"/>
      <c r="FW1307" s="29"/>
      <c r="FX1307" s="29"/>
      <c r="FY1307" s="29"/>
      <c r="FZ1307" s="32"/>
      <c r="GA1307" s="30"/>
      <c r="GB1307" s="31"/>
      <c r="GC1307" s="29"/>
      <c r="GD1307" s="29"/>
      <c r="GE1307" s="29"/>
      <c r="GF1307" s="29"/>
      <c r="GG1307" s="32"/>
      <c r="GH1307" s="30"/>
      <c r="GI1307" s="31"/>
      <c r="GJ1307" s="29"/>
      <c r="GK1307" s="29"/>
      <c r="GL1307" s="29"/>
      <c r="GM1307" s="29"/>
      <c r="GN1307" s="32"/>
      <c r="GO1307" s="30"/>
      <c r="GP1307" s="31"/>
      <c r="GQ1307" s="29"/>
      <c r="GR1307" s="29"/>
      <c r="GS1307" s="29"/>
      <c r="GT1307" s="29"/>
      <c r="GU1307" s="32"/>
      <c r="GV1307" s="30"/>
      <c r="GW1307" s="31"/>
      <c r="GX1307" s="29"/>
      <c r="GY1307" s="29"/>
      <c r="GZ1307" s="29"/>
      <c r="HA1307" s="29"/>
      <c r="HB1307" s="32"/>
      <c r="HC1307" s="30"/>
      <c r="HD1307" s="31"/>
      <c r="HE1307" s="29"/>
      <c r="HF1307" s="29"/>
      <c r="HG1307" s="29"/>
      <c r="HH1307" s="29"/>
      <c r="HI1307" s="32"/>
      <c r="HJ1307" s="30"/>
      <c r="HK1307" s="31"/>
      <c r="HL1307" s="29"/>
      <c r="HM1307" s="29"/>
      <c r="HN1307" s="29"/>
      <c r="HO1307" s="29"/>
      <c r="HP1307" s="32"/>
      <c r="HQ1307" s="30"/>
      <c r="HR1307" s="31"/>
      <c r="HS1307" s="29"/>
      <c r="HT1307" s="29"/>
      <c r="HU1307" s="29"/>
      <c r="HV1307" s="29"/>
      <c r="HW1307" s="32"/>
      <c r="HX1307" s="30"/>
      <c r="HY1307" s="31"/>
      <c r="HZ1307" s="29"/>
      <c r="IA1307" s="29"/>
      <c r="IB1307" s="29"/>
      <c r="IC1307" s="29"/>
      <c r="ID1307" s="32"/>
      <c r="IE1307" s="30"/>
      <c r="IF1307" s="31"/>
      <c r="IG1307" s="29"/>
      <c r="IH1307" s="29"/>
      <c r="II1307" s="29"/>
      <c r="IJ1307" s="29"/>
      <c r="IK1307" s="32"/>
      <c r="IL1307" s="30"/>
      <c r="IM1307" s="31"/>
      <c r="IN1307" s="29"/>
      <c r="IO1307" s="29"/>
      <c r="IP1307" s="29"/>
      <c r="IQ1307" s="29"/>
      <c r="IR1307" s="32"/>
      <c r="IS1307" s="30"/>
      <c r="IT1307" s="31"/>
      <c r="IU1307" s="29"/>
      <c r="IV1307" s="29"/>
    </row>
    <row r="1308" spans="1:256" hidden="1" outlineLevel="2" x14ac:dyDescent="0.25">
      <c r="A1308" s="30" t="s">
        <v>1758</v>
      </c>
      <c r="B1308" s="31">
        <v>37064</v>
      </c>
      <c r="C1308" s="29" t="s">
        <v>1807</v>
      </c>
      <c r="D1308" s="29" t="s">
        <v>1717</v>
      </c>
      <c r="E1308" s="29"/>
      <c r="F1308" s="29" t="s">
        <v>1721</v>
      </c>
      <c r="G1308" s="32">
        <v>717</v>
      </c>
      <c r="H1308" s="30"/>
      <c r="I1308" s="31"/>
      <c r="J1308" s="29"/>
      <c r="K1308" s="29"/>
      <c r="L1308" s="29"/>
      <c r="M1308" s="29"/>
      <c r="N1308" s="32"/>
      <c r="O1308" s="30"/>
      <c r="P1308" s="31"/>
      <c r="Q1308" s="29"/>
      <c r="R1308" s="29"/>
      <c r="S1308" s="29"/>
      <c r="T1308" s="29"/>
      <c r="U1308" s="32"/>
      <c r="V1308" s="30"/>
      <c r="W1308" s="31"/>
      <c r="X1308" s="29"/>
      <c r="Y1308" s="29"/>
      <c r="Z1308" s="29"/>
      <c r="AA1308" s="29"/>
      <c r="AB1308" s="32"/>
      <c r="AC1308" s="30"/>
      <c r="AD1308" s="31"/>
      <c r="AE1308" s="29"/>
      <c r="AF1308" s="29"/>
      <c r="AG1308" s="29"/>
      <c r="AH1308" s="29"/>
      <c r="AI1308" s="32"/>
      <c r="AJ1308" s="30"/>
      <c r="AK1308" s="31"/>
      <c r="AL1308" s="29"/>
      <c r="AM1308" s="29"/>
      <c r="AN1308" s="29"/>
      <c r="AO1308" s="29"/>
      <c r="AP1308" s="32"/>
      <c r="AQ1308" s="30"/>
      <c r="AR1308" s="31"/>
      <c r="AS1308" s="29"/>
      <c r="AT1308" s="29"/>
      <c r="AU1308" s="29"/>
      <c r="AV1308" s="29"/>
      <c r="AW1308" s="32"/>
      <c r="AX1308" s="30"/>
      <c r="AY1308" s="31"/>
      <c r="AZ1308" s="29"/>
      <c r="BA1308" s="29"/>
      <c r="BB1308" s="29"/>
      <c r="BC1308" s="29"/>
      <c r="BD1308" s="32"/>
      <c r="BE1308" s="30"/>
      <c r="BF1308" s="31"/>
      <c r="BG1308" s="29"/>
      <c r="BH1308" s="29"/>
      <c r="BI1308" s="29"/>
      <c r="BJ1308" s="29"/>
      <c r="BK1308" s="32"/>
      <c r="BL1308" s="30"/>
      <c r="BM1308" s="31"/>
      <c r="BN1308" s="29"/>
      <c r="BO1308" s="29"/>
      <c r="BP1308" s="29"/>
      <c r="BQ1308" s="29"/>
      <c r="BR1308" s="32"/>
      <c r="BS1308" s="30"/>
      <c r="BT1308" s="31"/>
      <c r="BU1308" s="29"/>
      <c r="BV1308" s="29"/>
      <c r="BW1308" s="29"/>
      <c r="BX1308" s="29"/>
      <c r="BY1308" s="32"/>
      <c r="BZ1308" s="30"/>
      <c r="CA1308" s="31"/>
      <c r="CB1308" s="29"/>
      <c r="CC1308" s="29"/>
      <c r="CD1308" s="29"/>
      <c r="CE1308" s="29"/>
      <c r="CF1308" s="32"/>
      <c r="CG1308" s="30"/>
      <c r="CH1308" s="31"/>
      <c r="CI1308" s="29"/>
      <c r="CJ1308" s="29"/>
      <c r="CK1308" s="29"/>
      <c r="CL1308" s="29"/>
      <c r="CM1308" s="32"/>
      <c r="CN1308" s="30"/>
      <c r="CO1308" s="31"/>
      <c r="CP1308" s="29"/>
      <c r="CQ1308" s="29"/>
      <c r="CR1308" s="29"/>
      <c r="CS1308" s="29"/>
      <c r="CT1308" s="32"/>
      <c r="CU1308" s="30"/>
      <c r="CV1308" s="31"/>
      <c r="CW1308" s="29"/>
      <c r="CX1308" s="29"/>
      <c r="CY1308" s="29"/>
      <c r="CZ1308" s="29"/>
      <c r="DA1308" s="32"/>
      <c r="DB1308" s="30"/>
      <c r="DC1308" s="31"/>
      <c r="DD1308" s="29"/>
      <c r="DE1308" s="29"/>
      <c r="DF1308" s="29"/>
      <c r="DG1308" s="29"/>
      <c r="DH1308" s="32"/>
      <c r="DI1308" s="30"/>
      <c r="DJ1308" s="31"/>
      <c r="DK1308" s="29"/>
      <c r="DL1308" s="29"/>
      <c r="DM1308" s="29"/>
      <c r="DN1308" s="29"/>
      <c r="DO1308" s="32"/>
      <c r="DP1308" s="30"/>
      <c r="DQ1308" s="31"/>
      <c r="DR1308" s="29"/>
      <c r="DS1308" s="29"/>
      <c r="DT1308" s="29"/>
      <c r="DU1308" s="29"/>
      <c r="DV1308" s="32"/>
      <c r="DW1308" s="30"/>
      <c r="DX1308" s="31"/>
      <c r="DY1308" s="29"/>
      <c r="DZ1308" s="29"/>
      <c r="EA1308" s="29"/>
      <c r="EB1308" s="29"/>
      <c r="EC1308" s="32"/>
      <c r="ED1308" s="30"/>
      <c r="EE1308" s="31"/>
      <c r="EF1308" s="29"/>
      <c r="EG1308" s="29"/>
      <c r="EH1308" s="29"/>
      <c r="EI1308" s="29"/>
      <c r="EJ1308" s="32"/>
      <c r="EK1308" s="30"/>
      <c r="EL1308" s="31"/>
      <c r="EM1308" s="29"/>
      <c r="EN1308" s="29"/>
      <c r="EO1308" s="29"/>
      <c r="EP1308" s="29"/>
      <c r="EQ1308" s="32"/>
      <c r="ER1308" s="30"/>
      <c r="ES1308" s="31"/>
      <c r="ET1308" s="29"/>
      <c r="EU1308" s="29"/>
      <c r="EV1308" s="29"/>
      <c r="EW1308" s="29"/>
      <c r="EX1308" s="32"/>
      <c r="EY1308" s="30"/>
      <c r="EZ1308" s="31"/>
      <c r="FA1308" s="29"/>
      <c r="FB1308" s="29"/>
      <c r="FC1308" s="29"/>
      <c r="FD1308" s="29"/>
      <c r="FE1308" s="32"/>
      <c r="FF1308" s="30"/>
      <c r="FG1308" s="31"/>
      <c r="FH1308" s="29"/>
      <c r="FI1308" s="29"/>
      <c r="FJ1308" s="29"/>
      <c r="FK1308" s="29"/>
      <c r="FL1308" s="32"/>
      <c r="FM1308" s="30"/>
      <c r="FN1308" s="31"/>
      <c r="FO1308" s="29"/>
      <c r="FP1308" s="29"/>
      <c r="FQ1308" s="29"/>
      <c r="FR1308" s="29"/>
      <c r="FS1308" s="32"/>
      <c r="FT1308" s="30"/>
      <c r="FU1308" s="31"/>
      <c r="FV1308" s="29"/>
      <c r="FW1308" s="29"/>
      <c r="FX1308" s="29"/>
      <c r="FY1308" s="29"/>
      <c r="FZ1308" s="32"/>
      <c r="GA1308" s="30"/>
      <c r="GB1308" s="31"/>
      <c r="GC1308" s="29"/>
      <c r="GD1308" s="29"/>
      <c r="GE1308" s="29"/>
      <c r="GF1308" s="29"/>
      <c r="GG1308" s="32"/>
      <c r="GH1308" s="30"/>
      <c r="GI1308" s="31"/>
      <c r="GJ1308" s="29"/>
      <c r="GK1308" s="29"/>
      <c r="GL1308" s="29"/>
      <c r="GM1308" s="29"/>
      <c r="GN1308" s="32"/>
      <c r="GO1308" s="30"/>
      <c r="GP1308" s="31"/>
      <c r="GQ1308" s="29"/>
      <c r="GR1308" s="29"/>
      <c r="GS1308" s="29"/>
      <c r="GT1308" s="29"/>
      <c r="GU1308" s="32"/>
      <c r="GV1308" s="30"/>
      <c r="GW1308" s="31"/>
      <c r="GX1308" s="29"/>
      <c r="GY1308" s="29"/>
      <c r="GZ1308" s="29"/>
      <c r="HA1308" s="29"/>
      <c r="HB1308" s="32"/>
      <c r="HC1308" s="30"/>
      <c r="HD1308" s="31"/>
      <c r="HE1308" s="29"/>
      <c r="HF1308" s="29"/>
      <c r="HG1308" s="29"/>
      <c r="HH1308" s="29"/>
      <c r="HI1308" s="32"/>
      <c r="HJ1308" s="30"/>
      <c r="HK1308" s="31"/>
      <c r="HL1308" s="29"/>
      <c r="HM1308" s="29"/>
      <c r="HN1308" s="29"/>
      <c r="HO1308" s="29"/>
      <c r="HP1308" s="32"/>
      <c r="HQ1308" s="30"/>
      <c r="HR1308" s="31"/>
      <c r="HS1308" s="29"/>
      <c r="HT1308" s="29"/>
      <c r="HU1308" s="29"/>
      <c r="HV1308" s="29"/>
      <c r="HW1308" s="32"/>
      <c r="HX1308" s="30"/>
      <c r="HY1308" s="31"/>
      <c r="HZ1308" s="29"/>
      <c r="IA1308" s="29"/>
      <c r="IB1308" s="29"/>
      <c r="IC1308" s="29"/>
      <c r="ID1308" s="32"/>
      <c r="IE1308" s="30"/>
      <c r="IF1308" s="31"/>
      <c r="IG1308" s="29"/>
      <c r="IH1308" s="29"/>
      <c r="II1308" s="29"/>
      <c r="IJ1308" s="29"/>
      <c r="IK1308" s="32"/>
      <c r="IL1308" s="30"/>
      <c r="IM1308" s="31"/>
      <c r="IN1308" s="29"/>
      <c r="IO1308" s="29"/>
      <c r="IP1308" s="29"/>
      <c r="IQ1308" s="29"/>
      <c r="IR1308" s="32"/>
      <c r="IS1308" s="30"/>
      <c r="IT1308" s="31"/>
      <c r="IU1308" s="29"/>
      <c r="IV1308" s="29"/>
    </row>
    <row r="1309" spans="1:256" hidden="1" outlineLevel="2" x14ac:dyDescent="0.25">
      <c r="A1309" s="30" t="s">
        <v>1877</v>
      </c>
      <c r="B1309" s="31">
        <v>37064</v>
      </c>
      <c r="C1309" s="29" t="s">
        <v>1878</v>
      </c>
      <c r="D1309" s="29" t="s">
        <v>1717</v>
      </c>
      <c r="E1309" s="29"/>
      <c r="F1309" s="29" t="s">
        <v>1718</v>
      </c>
      <c r="G1309" s="32">
        <v>194</v>
      </c>
      <c r="H1309" s="30"/>
      <c r="I1309" s="31"/>
      <c r="J1309" s="29"/>
      <c r="K1309" s="29"/>
      <c r="L1309" s="29"/>
      <c r="M1309" s="29"/>
      <c r="N1309" s="32"/>
      <c r="O1309" s="30"/>
      <c r="P1309" s="31"/>
      <c r="Q1309" s="29"/>
      <c r="R1309" s="29"/>
      <c r="S1309" s="29"/>
      <c r="T1309" s="29"/>
      <c r="U1309" s="32"/>
      <c r="V1309" s="30"/>
      <c r="W1309" s="31"/>
      <c r="X1309" s="29"/>
      <c r="Y1309" s="29"/>
      <c r="Z1309" s="29"/>
      <c r="AA1309" s="29"/>
      <c r="AB1309" s="32"/>
      <c r="AC1309" s="30"/>
      <c r="AD1309" s="31"/>
      <c r="AE1309" s="29"/>
      <c r="AF1309" s="29"/>
      <c r="AG1309" s="29"/>
      <c r="AH1309" s="29"/>
      <c r="AI1309" s="32"/>
      <c r="AJ1309" s="30"/>
      <c r="AK1309" s="31"/>
      <c r="AL1309" s="29"/>
      <c r="AM1309" s="29"/>
      <c r="AN1309" s="29"/>
      <c r="AO1309" s="29"/>
      <c r="AP1309" s="32"/>
      <c r="AQ1309" s="30"/>
      <c r="AR1309" s="31"/>
      <c r="AS1309" s="29"/>
      <c r="AT1309" s="29"/>
      <c r="AU1309" s="29"/>
      <c r="AV1309" s="29"/>
      <c r="AW1309" s="32"/>
      <c r="AX1309" s="30"/>
      <c r="AY1309" s="31"/>
      <c r="AZ1309" s="29"/>
      <c r="BA1309" s="29"/>
      <c r="BB1309" s="29"/>
      <c r="BC1309" s="29"/>
      <c r="BD1309" s="32"/>
      <c r="BE1309" s="30"/>
      <c r="BF1309" s="31"/>
      <c r="BG1309" s="29"/>
      <c r="BH1309" s="29"/>
      <c r="BI1309" s="29"/>
      <c r="BJ1309" s="29"/>
      <c r="BK1309" s="32"/>
      <c r="BL1309" s="30"/>
      <c r="BM1309" s="31"/>
      <c r="BN1309" s="29"/>
      <c r="BO1309" s="29"/>
      <c r="BP1309" s="29"/>
      <c r="BQ1309" s="29"/>
      <c r="BR1309" s="32"/>
      <c r="BS1309" s="30"/>
      <c r="BT1309" s="31"/>
      <c r="BU1309" s="29"/>
      <c r="BV1309" s="29"/>
      <c r="BW1309" s="29"/>
      <c r="BX1309" s="29"/>
      <c r="BY1309" s="32"/>
      <c r="BZ1309" s="30"/>
      <c r="CA1309" s="31"/>
      <c r="CB1309" s="29"/>
      <c r="CC1309" s="29"/>
      <c r="CD1309" s="29"/>
      <c r="CE1309" s="29"/>
      <c r="CF1309" s="32"/>
      <c r="CG1309" s="30"/>
      <c r="CH1309" s="31"/>
      <c r="CI1309" s="29"/>
      <c r="CJ1309" s="29"/>
      <c r="CK1309" s="29"/>
      <c r="CL1309" s="29"/>
      <c r="CM1309" s="32"/>
      <c r="CN1309" s="30"/>
      <c r="CO1309" s="31"/>
      <c r="CP1309" s="29"/>
      <c r="CQ1309" s="29"/>
      <c r="CR1309" s="29"/>
      <c r="CS1309" s="29"/>
      <c r="CT1309" s="32"/>
      <c r="CU1309" s="30"/>
      <c r="CV1309" s="31"/>
      <c r="CW1309" s="29"/>
      <c r="CX1309" s="29"/>
      <c r="CY1309" s="29"/>
      <c r="CZ1309" s="29"/>
      <c r="DA1309" s="32"/>
      <c r="DB1309" s="30"/>
      <c r="DC1309" s="31"/>
      <c r="DD1309" s="29"/>
      <c r="DE1309" s="29"/>
      <c r="DF1309" s="29"/>
      <c r="DG1309" s="29"/>
      <c r="DH1309" s="32"/>
      <c r="DI1309" s="30"/>
      <c r="DJ1309" s="31"/>
      <c r="DK1309" s="29"/>
      <c r="DL1309" s="29"/>
      <c r="DM1309" s="29"/>
      <c r="DN1309" s="29"/>
      <c r="DO1309" s="32"/>
      <c r="DP1309" s="30"/>
      <c r="DQ1309" s="31"/>
      <c r="DR1309" s="29"/>
      <c r="DS1309" s="29"/>
      <c r="DT1309" s="29"/>
      <c r="DU1309" s="29"/>
      <c r="DV1309" s="32"/>
      <c r="DW1309" s="30"/>
      <c r="DX1309" s="31"/>
      <c r="DY1309" s="29"/>
      <c r="DZ1309" s="29"/>
      <c r="EA1309" s="29"/>
      <c r="EB1309" s="29"/>
      <c r="EC1309" s="32"/>
      <c r="ED1309" s="30"/>
      <c r="EE1309" s="31"/>
      <c r="EF1309" s="29"/>
      <c r="EG1309" s="29"/>
      <c r="EH1309" s="29"/>
      <c r="EI1309" s="29"/>
      <c r="EJ1309" s="32"/>
      <c r="EK1309" s="30"/>
      <c r="EL1309" s="31"/>
      <c r="EM1309" s="29"/>
      <c r="EN1309" s="29"/>
      <c r="EO1309" s="29"/>
      <c r="EP1309" s="29"/>
      <c r="EQ1309" s="32"/>
      <c r="ER1309" s="30"/>
      <c r="ES1309" s="31"/>
      <c r="ET1309" s="29"/>
      <c r="EU1309" s="29"/>
      <c r="EV1309" s="29"/>
      <c r="EW1309" s="29"/>
      <c r="EX1309" s="32"/>
      <c r="EY1309" s="30"/>
      <c r="EZ1309" s="31"/>
      <c r="FA1309" s="29"/>
      <c r="FB1309" s="29"/>
      <c r="FC1309" s="29"/>
      <c r="FD1309" s="29"/>
      <c r="FE1309" s="32"/>
      <c r="FF1309" s="30"/>
      <c r="FG1309" s="31"/>
      <c r="FH1309" s="29"/>
      <c r="FI1309" s="29"/>
      <c r="FJ1309" s="29"/>
      <c r="FK1309" s="29"/>
      <c r="FL1309" s="32"/>
      <c r="FM1309" s="30"/>
      <c r="FN1309" s="31"/>
      <c r="FO1309" s="29"/>
      <c r="FP1309" s="29"/>
      <c r="FQ1309" s="29"/>
      <c r="FR1309" s="29"/>
      <c r="FS1309" s="32"/>
      <c r="FT1309" s="30"/>
      <c r="FU1309" s="31"/>
      <c r="FV1309" s="29"/>
      <c r="FW1309" s="29"/>
      <c r="FX1309" s="29"/>
      <c r="FY1309" s="29"/>
      <c r="FZ1309" s="32"/>
      <c r="GA1309" s="30"/>
      <c r="GB1309" s="31"/>
      <c r="GC1309" s="29"/>
      <c r="GD1309" s="29"/>
      <c r="GE1309" s="29"/>
      <c r="GF1309" s="29"/>
      <c r="GG1309" s="32"/>
      <c r="GH1309" s="30"/>
      <c r="GI1309" s="31"/>
      <c r="GJ1309" s="29"/>
      <c r="GK1309" s="29"/>
      <c r="GL1309" s="29"/>
      <c r="GM1309" s="29"/>
      <c r="GN1309" s="32"/>
      <c r="GO1309" s="30"/>
      <c r="GP1309" s="31"/>
      <c r="GQ1309" s="29"/>
      <c r="GR1309" s="29"/>
      <c r="GS1309" s="29"/>
      <c r="GT1309" s="29"/>
      <c r="GU1309" s="32"/>
      <c r="GV1309" s="30"/>
      <c r="GW1309" s="31"/>
      <c r="GX1309" s="29"/>
      <c r="GY1309" s="29"/>
      <c r="GZ1309" s="29"/>
      <c r="HA1309" s="29"/>
      <c r="HB1309" s="32"/>
      <c r="HC1309" s="30"/>
      <c r="HD1309" s="31"/>
      <c r="HE1309" s="29"/>
      <c r="HF1309" s="29"/>
      <c r="HG1309" s="29"/>
      <c r="HH1309" s="29"/>
      <c r="HI1309" s="32"/>
      <c r="HJ1309" s="30"/>
      <c r="HK1309" s="31"/>
      <c r="HL1309" s="29"/>
      <c r="HM1309" s="29"/>
      <c r="HN1309" s="29"/>
      <c r="HO1309" s="29"/>
      <c r="HP1309" s="32"/>
      <c r="HQ1309" s="30"/>
      <c r="HR1309" s="31"/>
      <c r="HS1309" s="29"/>
      <c r="HT1309" s="29"/>
      <c r="HU1309" s="29"/>
      <c r="HV1309" s="29"/>
      <c r="HW1309" s="32"/>
      <c r="HX1309" s="30"/>
      <c r="HY1309" s="31"/>
      <c r="HZ1309" s="29"/>
      <c r="IA1309" s="29"/>
      <c r="IB1309" s="29"/>
      <c r="IC1309" s="29"/>
      <c r="ID1309" s="32"/>
      <c r="IE1309" s="30"/>
      <c r="IF1309" s="31"/>
      <c r="IG1309" s="29"/>
      <c r="IH1309" s="29"/>
      <c r="II1309" s="29"/>
      <c r="IJ1309" s="29"/>
      <c r="IK1309" s="32"/>
      <c r="IL1309" s="30"/>
      <c r="IM1309" s="31"/>
      <c r="IN1309" s="29"/>
      <c r="IO1309" s="29"/>
      <c r="IP1309" s="29"/>
      <c r="IQ1309" s="29"/>
      <c r="IR1309" s="32"/>
      <c r="IS1309" s="30"/>
      <c r="IT1309" s="31"/>
      <c r="IU1309" s="29"/>
      <c r="IV1309" s="29"/>
    </row>
    <row r="1310" spans="1:256" hidden="1" outlineLevel="2" x14ac:dyDescent="0.25">
      <c r="A1310" s="30" t="s">
        <v>1879</v>
      </c>
      <c r="B1310" s="31">
        <v>37064</v>
      </c>
      <c r="C1310" s="29" t="s">
        <v>1880</v>
      </c>
      <c r="D1310" s="29" t="s">
        <v>1717</v>
      </c>
      <c r="E1310" s="29"/>
      <c r="F1310" s="29" t="s">
        <v>1718</v>
      </c>
      <c r="G1310" s="32">
        <v>62</v>
      </c>
      <c r="H1310" s="30"/>
      <c r="I1310" s="31"/>
      <c r="J1310" s="29"/>
      <c r="K1310" s="29"/>
      <c r="L1310" s="29"/>
      <c r="M1310" s="29"/>
      <c r="N1310" s="32"/>
      <c r="O1310" s="30"/>
      <c r="P1310" s="31"/>
      <c r="Q1310" s="29"/>
      <c r="R1310" s="29"/>
      <c r="S1310" s="29"/>
      <c r="T1310" s="29"/>
      <c r="U1310" s="32"/>
      <c r="V1310" s="30"/>
      <c r="W1310" s="31"/>
      <c r="X1310" s="29"/>
      <c r="Y1310" s="29"/>
      <c r="Z1310" s="29"/>
      <c r="AA1310" s="29"/>
      <c r="AB1310" s="32"/>
      <c r="AC1310" s="30"/>
      <c r="AD1310" s="31"/>
      <c r="AE1310" s="29"/>
      <c r="AF1310" s="29"/>
      <c r="AG1310" s="29"/>
      <c r="AH1310" s="29"/>
      <c r="AI1310" s="32"/>
      <c r="AJ1310" s="30"/>
      <c r="AK1310" s="31"/>
      <c r="AL1310" s="29"/>
      <c r="AM1310" s="29"/>
      <c r="AN1310" s="29"/>
      <c r="AO1310" s="29"/>
      <c r="AP1310" s="32"/>
      <c r="AQ1310" s="30"/>
      <c r="AR1310" s="31"/>
      <c r="AS1310" s="29"/>
      <c r="AT1310" s="29"/>
      <c r="AU1310" s="29"/>
      <c r="AV1310" s="29"/>
      <c r="AW1310" s="32"/>
      <c r="AX1310" s="30"/>
      <c r="AY1310" s="31"/>
      <c r="AZ1310" s="29"/>
      <c r="BA1310" s="29"/>
      <c r="BB1310" s="29"/>
      <c r="BC1310" s="29"/>
      <c r="BD1310" s="32"/>
      <c r="BE1310" s="30"/>
      <c r="BF1310" s="31"/>
      <c r="BG1310" s="29"/>
      <c r="BH1310" s="29"/>
      <c r="BI1310" s="29"/>
      <c r="BJ1310" s="29"/>
      <c r="BK1310" s="32"/>
      <c r="BL1310" s="30"/>
      <c r="BM1310" s="31"/>
      <c r="BN1310" s="29"/>
      <c r="BO1310" s="29"/>
      <c r="BP1310" s="29"/>
      <c r="BQ1310" s="29"/>
      <c r="BR1310" s="32"/>
      <c r="BS1310" s="30"/>
      <c r="BT1310" s="31"/>
      <c r="BU1310" s="29"/>
      <c r="BV1310" s="29"/>
      <c r="BW1310" s="29"/>
      <c r="BX1310" s="29"/>
      <c r="BY1310" s="32"/>
      <c r="BZ1310" s="30"/>
      <c r="CA1310" s="31"/>
      <c r="CB1310" s="29"/>
      <c r="CC1310" s="29"/>
      <c r="CD1310" s="29"/>
      <c r="CE1310" s="29"/>
      <c r="CF1310" s="32"/>
      <c r="CG1310" s="30"/>
      <c r="CH1310" s="31"/>
      <c r="CI1310" s="29"/>
      <c r="CJ1310" s="29"/>
      <c r="CK1310" s="29"/>
      <c r="CL1310" s="29"/>
      <c r="CM1310" s="32"/>
      <c r="CN1310" s="30"/>
      <c r="CO1310" s="31"/>
      <c r="CP1310" s="29"/>
      <c r="CQ1310" s="29"/>
      <c r="CR1310" s="29"/>
      <c r="CS1310" s="29"/>
      <c r="CT1310" s="32"/>
      <c r="CU1310" s="30"/>
      <c r="CV1310" s="31"/>
      <c r="CW1310" s="29"/>
      <c r="CX1310" s="29"/>
      <c r="CY1310" s="29"/>
      <c r="CZ1310" s="29"/>
      <c r="DA1310" s="32"/>
      <c r="DB1310" s="30"/>
      <c r="DC1310" s="31"/>
      <c r="DD1310" s="29"/>
      <c r="DE1310" s="29"/>
      <c r="DF1310" s="29"/>
      <c r="DG1310" s="29"/>
      <c r="DH1310" s="32"/>
      <c r="DI1310" s="30"/>
      <c r="DJ1310" s="31"/>
      <c r="DK1310" s="29"/>
      <c r="DL1310" s="29"/>
      <c r="DM1310" s="29"/>
      <c r="DN1310" s="29"/>
      <c r="DO1310" s="32"/>
      <c r="DP1310" s="30"/>
      <c r="DQ1310" s="31"/>
      <c r="DR1310" s="29"/>
      <c r="DS1310" s="29"/>
      <c r="DT1310" s="29"/>
      <c r="DU1310" s="29"/>
      <c r="DV1310" s="32"/>
      <c r="DW1310" s="30"/>
      <c r="DX1310" s="31"/>
      <c r="DY1310" s="29"/>
      <c r="DZ1310" s="29"/>
      <c r="EA1310" s="29"/>
      <c r="EB1310" s="29"/>
      <c r="EC1310" s="32"/>
      <c r="ED1310" s="30"/>
      <c r="EE1310" s="31"/>
      <c r="EF1310" s="29"/>
      <c r="EG1310" s="29"/>
      <c r="EH1310" s="29"/>
      <c r="EI1310" s="29"/>
      <c r="EJ1310" s="32"/>
      <c r="EK1310" s="30"/>
      <c r="EL1310" s="31"/>
      <c r="EM1310" s="29"/>
      <c r="EN1310" s="29"/>
      <c r="EO1310" s="29"/>
      <c r="EP1310" s="29"/>
      <c r="EQ1310" s="32"/>
      <c r="ER1310" s="30"/>
      <c r="ES1310" s="31"/>
      <c r="ET1310" s="29"/>
      <c r="EU1310" s="29"/>
      <c r="EV1310" s="29"/>
      <c r="EW1310" s="29"/>
      <c r="EX1310" s="32"/>
      <c r="EY1310" s="30"/>
      <c r="EZ1310" s="31"/>
      <c r="FA1310" s="29"/>
      <c r="FB1310" s="29"/>
      <c r="FC1310" s="29"/>
      <c r="FD1310" s="29"/>
      <c r="FE1310" s="32"/>
      <c r="FF1310" s="30"/>
      <c r="FG1310" s="31"/>
      <c r="FH1310" s="29"/>
      <c r="FI1310" s="29"/>
      <c r="FJ1310" s="29"/>
      <c r="FK1310" s="29"/>
      <c r="FL1310" s="32"/>
      <c r="FM1310" s="30"/>
      <c r="FN1310" s="31"/>
      <c r="FO1310" s="29"/>
      <c r="FP1310" s="29"/>
      <c r="FQ1310" s="29"/>
      <c r="FR1310" s="29"/>
      <c r="FS1310" s="32"/>
      <c r="FT1310" s="30"/>
      <c r="FU1310" s="31"/>
      <c r="FV1310" s="29"/>
      <c r="FW1310" s="29"/>
      <c r="FX1310" s="29"/>
      <c r="FY1310" s="29"/>
      <c r="FZ1310" s="32"/>
      <c r="GA1310" s="30"/>
      <c r="GB1310" s="31"/>
      <c r="GC1310" s="29"/>
      <c r="GD1310" s="29"/>
      <c r="GE1310" s="29"/>
      <c r="GF1310" s="29"/>
      <c r="GG1310" s="32"/>
      <c r="GH1310" s="30"/>
      <c r="GI1310" s="31"/>
      <c r="GJ1310" s="29"/>
      <c r="GK1310" s="29"/>
      <c r="GL1310" s="29"/>
      <c r="GM1310" s="29"/>
      <c r="GN1310" s="32"/>
      <c r="GO1310" s="30"/>
      <c r="GP1310" s="31"/>
      <c r="GQ1310" s="29"/>
      <c r="GR1310" s="29"/>
      <c r="GS1310" s="29"/>
      <c r="GT1310" s="29"/>
      <c r="GU1310" s="32"/>
      <c r="GV1310" s="30"/>
      <c r="GW1310" s="31"/>
      <c r="GX1310" s="29"/>
      <c r="GY1310" s="29"/>
      <c r="GZ1310" s="29"/>
      <c r="HA1310" s="29"/>
      <c r="HB1310" s="32"/>
      <c r="HC1310" s="30"/>
      <c r="HD1310" s="31"/>
      <c r="HE1310" s="29"/>
      <c r="HF1310" s="29"/>
      <c r="HG1310" s="29"/>
      <c r="HH1310" s="29"/>
      <c r="HI1310" s="32"/>
      <c r="HJ1310" s="30"/>
      <c r="HK1310" s="31"/>
      <c r="HL1310" s="29"/>
      <c r="HM1310" s="29"/>
      <c r="HN1310" s="29"/>
      <c r="HO1310" s="29"/>
      <c r="HP1310" s="32"/>
      <c r="HQ1310" s="30"/>
      <c r="HR1310" s="31"/>
      <c r="HS1310" s="29"/>
      <c r="HT1310" s="29"/>
      <c r="HU1310" s="29"/>
      <c r="HV1310" s="29"/>
      <c r="HW1310" s="32"/>
      <c r="HX1310" s="30"/>
      <c r="HY1310" s="31"/>
      <c r="HZ1310" s="29"/>
      <c r="IA1310" s="29"/>
      <c r="IB1310" s="29"/>
      <c r="IC1310" s="29"/>
      <c r="ID1310" s="32"/>
      <c r="IE1310" s="30"/>
      <c r="IF1310" s="31"/>
      <c r="IG1310" s="29"/>
      <c r="IH1310" s="29"/>
      <c r="II1310" s="29"/>
      <c r="IJ1310" s="29"/>
      <c r="IK1310" s="32"/>
      <c r="IL1310" s="30"/>
      <c r="IM1310" s="31"/>
      <c r="IN1310" s="29"/>
      <c r="IO1310" s="29"/>
      <c r="IP1310" s="29"/>
      <c r="IQ1310" s="29"/>
      <c r="IR1310" s="32"/>
      <c r="IS1310" s="30"/>
      <c r="IT1310" s="31"/>
      <c r="IU1310" s="29"/>
      <c r="IV1310" s="29"/>
    </row>
    <row r="1311" spans="1:256" hidden="1" outlineLevel="2" x14ac:dyDescent="0.25">
      <c r="A1311" s="30" t="s">
        <v>1881</v>
      </c>
      <c r="B1311" s="31">
        <v>37064</v>
      </c>
      <c r="C1311" s="29" t="s">
        <v>1880</v>
      </c>
      <c r="D1311" s="29" t="s">
        <v>1717</v>
      </c>
      <c r="E1311" s="29"/>
      <c r="F1311" s="29" t="s">
        <v>1718</v>
      </c>
      <c r="G1311" s="32">
        <v>143</v>
      </c>
      <c r="H1311" s="30"/>
      <c r="I1311" s="31"/>
      <c r="J1311" s="29"/>
      <c r="K1311" s="29"/>
      <c r="L1311" s="29"/>
      <c r="M1311" s="29"/>
      <c r="N1311" s="32"/>
      <c r="O1311" s="30"/>
      <c r="P1311" s="31"/>
      <c r="Q1311" s="29"/>
      <c r="R1311" s="29"/>
      <c r="S1311" s="29"/>
      <c r="T1311" s="29"/>
      <c r="U1311" s="32"/>
      <c r="V1311" s="30"/>
      <c r="W1311" s="31"/>
      <c r="X1311" s="29"/>
      <c r="Y1311" s="29"/>
      <c r="Z1311" s="29"/>
      <c r="AA1311" s="29"/>
      <c r="AB1311" s="32"/>
      <c r="AC1311" s="30"/>
      <c r="AD1311" s="31"/>
      <c r="AE1311" s="29"/>
      <c r="AF1311" s="29"/>
      <c r="AG1311" s="29"/>
      <c r="AH1311" s="29"/>
      <c r="AI1311" s="32"/>
      <c r="AJ1311" s="30"/>
      <c r="AK1311" s="31"/>
      <c r="AL1311" s="29"/>
      <c r="AM1311" s="29"/>
      <c r="AN1311" s="29"/>
      <c r="AO1311" s="29"/>
      <c r="AP1311" s="32"/>
      <c r="AQ1311" s="30"/>
      <c r="AR1311" s="31"/>
      <c r="AS1311" s="29"/>
      <c r="AT1311" s="29"/>
      <c r="AU1311" s="29"/>
      <c r="AV1311" s="29"/>
      <c r="AW1311" s="32"/>
      <c r="AX1311" s="30"/>
      <c r="AY1311" s="31"/>
      <c r="AZ1311" s="29"/>
      <c r="BA1311" s="29"/>
      <c r="BB1311" s="29"/>
      <c r="BC1311" s="29"/>
      <c r="BD1311" s="32"/>
      <c r="BE1311" s="30"/>
      <c r="BF1311" s="31"/>
      <c r="BG1311" s="29"/>
      <c r="BH1311" s="29"/>
      <c r="BI1311" s="29"/>
      <c r="BJ1311" s="29"/>
      <c r="BK1311" s="32"/>
      <c r="BL1311" s="30"/>
      <c r="BM1311" s="31"/>
      <c r="BN1311" s="29"/>
      <c r="BO1311" s="29"/>
      <c r="BP1311" s="29"/>
      <c r="BQ1311" s="29"/>
      <c r="BR1311" s="32"/>
      <c r="BS1311" s="30"/>
      <c r="BT1311" s="31"/>
      <c r="BU1311" s="29"/>
      <c r="BV1311" s="29"/>
      <c r="BW1311" s="29"/>
      <c r="BX1311" s="29"/>
      <c r="BY1311" s="32"/>
      <c r="BZ1311" s="30"/>
      <c r="CA1311" s="31"/>
      <c r="CB1311" s="29"/>
      <c r="CC1311" s="29"/>
      <c r="CD1311" s="29"/>
      <c r="CE1311" s="29"/>
      <c r="CF1311" s="32"/>
      <c r="CG1311" s="30"/>
      <c r="CH1311" s="31"/>
      <c r="CI1311" s="29"/>
      <c r="CJ1311" s="29"/>
      <c r="CK1311" s="29"/>
      <c r="CL1311" s="29"/>
      <c r="CM1311" s="32"/>
      <c r="CN1311" s="30"/>
      <c r="CO1311" s="31"/>
      <c r="CP1311" s="29"/>
      <c r="CQ1311" s="29"/>
      <c r="CR1311" s="29"/>
      <c r="CS1311" s="29"/>
      <c r="CT1311" s="32"/>
      <c r="CU1311" s="30"/>
      <c r="CV1311" s="31"/>
      <c r="CW1311" s="29"/>
      <c r="CX1311" s="29"/>
      <c r="CY1311" s="29"/>
      <c r="CZ1311" s="29"/>
      <c r="DA1311" s="32"/>
      <c r="DB1311" s="30"/>
      <c r="DC1311" s="31"/>
      <c r="DD1311" s="29"/>
      <c r="DE1311" s="29"/>
      <c r="DF1311" s="29"/>
      <c r="DG1311" s="29"/>
      <c r="DH1311" s="32"/>
      <c r="DI1311" s="30"/>
      <c r="DJ1311" s="31"/>
      <c r="DK1311" s="29"/>
      <c r="DL1311" s="29"/>
      <c r="DM1311" s="29"/>
      <c r="DN1311" s="29"/>
      <c r="DO1311" s="32"/>
      <c r="DP1311" s="30"/>
      <c r="DQ1311" s="31"/>
      <c r="DR1311" s="29"/>
      <c r="DS1311" s="29"/>
      <c r="DT1311" s="29"/>
      <c r="DU1311" s="29"/>
      <c r="DV1311" s="32"/>
      <c r="DW1311" s="30"/>
      <c r="DX1311" s="31"/>
      <c r="DY1311" s="29"/>
      <c r="DZ1311" s="29"/>
      <c r="EA1311" s="29"/>
      <c r="EB1311" s="29"/>
      <c r="EC1311" s="32"/>
      <c r="ED1311" s="30"/>
      <c r="EE1311" s="31"/>
      <c r="EF1311" s="29"/>
      <c r="EG1311" s="29"/>
      <c r="EH1311" s="29"/>
      <c r="EI1311" s="29"/>
      <c r="EJ1311" s="32"/>
      <c r="EK1311" s="30"/>
      <c r="EL1311" s="31"/>
      <c r="EM1311" s="29"/>
      <c r="EN1311" s="29"/>
      <c r="EO1311" s="29"/>
      <c r="EP1311" s="29"/>
      <c r="EQ1311" s="32"/>
      <c r="ER1311" s="30"/>
      <c r="ES1311" s="31"/>
      <c r="ET1311" s="29"/>
      <c r="EU1311" s="29"/>
      <c r="EV1311" s="29"/>
      <c r="EW1311" s="29"/>
      <c r="EX1311" s="32"/>
      <c r="EY1311" s="30"/>
      <c r="EZ1311" s="31"/>
      <c r="FA1311" s="29"/>
      <c r="FB1311" s="29"/>
      <c r="FC1311" s="29"/>
      <c r="FD1311" s="29"/>
      <c r="FE1311" s="32"/>
      <c r="FF1311" s="30"/>
      <c r="FG1311" s="31"/>
      <c r="FH1311" s="29"/>
      <c r="FI1311" s="29"/>
      <c r="FJ1311" s="29"/>
      <c r="FK1311" s="29"/>
      <c r="FL1311" s="32"/>
      <c r="FM1311" s="30"/>
      <c r="FN1311" s="31"/>
      <c r="FO1311" s="29"/>
      <c r="FP1311" s="29"/>
      <c r="FQ1311" s="29"/>
      <c r="FR1311" s="29"/>
      <c r="FS1311" s="32"/>
      <c r="FT1311" s="30"/>
      <c r="FU1311" s="31"/>
      <c r="FV1311" s="29"/>
      <c r="FW1311" s="29"/>
      <c r="FX1311" s="29"/>
      <c r="FY1311" s="29"/>
      <c r="FZ1311" s="32"/>
      <c r="GA1311" s="30"/>
      <c r="GB1311" s="31"/>
      <c r="GC1311" s="29"/>
      <c r="GD1311" s="29"/>
      <c r="GE1311" s="29"/>
      <c r="GF1311" s="29"/>
      <c r="GG1311" s="32"/>
      <c r="GH1311" s="30"/>
      <c r="GI1311" s="31"/>
      <c r="GJ1311" s="29"/>
      <c r="GK1311" s="29"/>
      <c r="GL1311" s="29"/>
      <c r="GM1311" s="29"/>
      <c r="GN1311" s="32"/>
      <c r="GO1311" s="30"/>
      <c r="GP1311" s="31"/>
      <c r="GQ1311" s="29"/>
      <c r="GR1311" s="29"/>
      <c r="GS1311" s="29"/>
      <c r="GT1311" s="29"/>
      <c r="GU1311" s="32"/>
      <c r="GV1311" s="30"/>
      <c r="GW1311" s="31"/>
      <c r="GX1311" s="29"/>
      <c r="GY1311" s="29"/>
      <c r="GZ1311" s="29"/>
      <c r="HA1311" s="29"/>
      <c r="HB1311" s="32"/>
      <c r="HC1311" s="30"/>
      <c r="HD1311" s="31"/>
      <c r="HE1311" s="29"/>
      <c r="HF1311" s="29"/>
      <c r="HG1311" s="29"/>
      <c r="HH1311" s="29"/>
      <c r="HI1311" s="32"/>
      <c r="HJ1311" s="30"/>
      <c r="HK1311" s="31"/>
      <c r="HL1311" s="29"/>
      <c r="HM1311" s="29"/>
      <c r="HN1311" s="29"/>
      <c r="HO1311" s="29"/>
      <c r="HP1311" s="32"/>
      <c r="HQ1311" s="30"/>
      <c r="HR1311" s="31"/>
      <c r="HS1311" s="29"/>
      <c r="HT1311" s="29"/>
      <c r="HU1311" s="29"/>
      <c r="HV1311" s="29"/>
      <c r="HW1311" s="32"/>
      <c r="HX1311" s="30"/>
      <c r="HY1311" s="31"/>
      <c r="HZ1311" s="29"/>
      <c r="IA1311" s="29"/>
      <c r="IB1311" s="29"/>
      <c r="IC1311" s="29"/>
      <c r="ID1311" s="32"/>
      <c r="IE1311" s="30"/>
      <c r="IF1311" s="31"/>
      <c r="IG1311" s="29"/>
      <c r="IH1311" s="29"/>
      <c r="II1311" s="29"/>
      <c r="IJ1311" s="29"/>
      <c r="IK1311" s="32"/>
      <c r="IL1311" s="30"/>
      <c r="IM1311" s="31"/>
      <c r="IN1311" s="29"/>
      <c r="IO1311" s="29"/>
      <c r="IP1311" s="29"/>
      <c r="IQ1311" s="29"/>
      <c r="IR1311" s="32"/>
      <c r="IS1311" s="30"/>
      <c r="IT1311" s="31"/>
      <c r="IU1311" s="29"/>
      <c r="IV1311" s="29"/>
    </row>
    <row r="1312" spans="1:256" hidden="1" outlineLevel="2" x14ac:dyDescent="0.25">
      <c r="A1312" s="30" t="s">
        <v>1882</v>
      </c>
      <c r="B1312" s="31">
        <v>37064</v>
      </c>
      <c r="C1312" s="29" t="s">
        <v>1880</v>
      </c>
      <c r="D1312" s="29" t="s">
        <v>1717</v>
      </c>
      <c r="E1312" s="29"/>
      <c r="F1312" s="29" t="s">
        <v>1718</v>
      </c>
      <c r="G1312" s="32">
        <v>134</v>
      </c>
      <c r="H1312" s="30"/>
      <c r="I1312" s="31"/>
      <c r="J1312" s="29"/>
      <c r="K1312" s="29"/>
      <c r="L1312" s="29"/>
      <c r="M1312" s="29"/>
      <c r="N1312" s="32"/>
      <c r="O1312" s="30"/>
      <c r="P1312" s="31"/>
      <c r="Q1312" s="29"/>
      <c r="R1312" s="29"/>
      <c r="S1312" s="29"/>
      <c r="T1312" s="29"/>
      <c r="U1312" s="32"/>
      <c r="V1312" s="30"/>
      <c r="W1312" s="31"/>
      <c r="X1312" s="29"/>
      <c r="Y1312" s="29"/>
      <c r="Z1312" s="29"/>
      <c r="AA1312" s="29"/>
      <c r="AB1312" s="32"/>
      <c r="AC1312" s="30"/>
      <c r="AD1312" s="31"/>
      <c r="AE1312" s="29"/>
      <c r="AF1312" s="29"/>
      <c r="AG1312" s="29"/>
      <c r="AH1312" s="29"/>
      <c r="AI1312" s="32"/>
      <c r="AJ1312" s="30"/>
      <c r="AK1312" s="31"/>
      <c r="AL1312" s="29"/>
      <c r="AM1312" s="29"/>
      <c r="AN1312" s="29"/>
      <c r="AO1312" s="29"/>
      <c r="AP1312" s="32"/>
      <c r="AQ1312" s="30"/>
      <c r="AR1312" s="31"/>
      <c r="AS1312" s="29"/>
      <c r="AT1312" s="29"/>
      <c r="AU1312" s="29"/>
      <c r="AV1312" s="29"/>
      <c r="AW1312" s="32"/>
      <c r="AX1312" s="30"/>
      <c r="AY1312" s="31"/>
      <c r="AZ1312" s="29"/>
      <c r="BA1312" s="29"/>
      <c r="BB1312" s="29"/>
      <c r="BC1312" s="29"/>
      <c r="BD1312" s="32"/>
      <c r="BE1312" s="30"/>
      <c r="BF1312" s="31"/>
      <c r="BG1312" s="29"/>
      <c r="BH1312" s="29"/>
      <c r="BI1312" s="29"/>
      <c r="BJ1312" s="29"/>
      <c r="BK1312" s="32"/>
      <c r="BL1312" s="30"/>
      <c r="BM1312" s="31"/>
      <c r="BN1312" s="29"/>
      <c r="BO1312" s="29"/>
      <c r="BP1312" s="29"/>
      <c r="BQ1312" s="29"/>
      <c r="BR1312" s="32"/>
      <c r="BS1312" s="30"/>
      <c r="BT1312" s="31"/>
      <c r="BU1312" s="29"/>
      <c r="BV1312" s="29"/>
      <c r="BW1312" s="29"/>
      <c r="BX1312" s="29"/>
      <c r="BY1312" s="32"/>
      <c r="BZ1312" s="30"/>
      <c r="CA1312" s="31"/>
      <c r="CB1312" s="29"/>
      <c r="CC1312" s="29"/>
      <c r="CD1312" s="29"/>
      <c r="CE1312" s="29"/>
      <c r="CF1312" s="32"/>
      <c r="CG1312" s="30"/>
      <c r="CH1312" s="31"/>
      <c r="CI1312" s="29"/>
      <c r="CJ1312" s="29"/>
      <c r="CK1312" s="29"/>
      <c r="CL1312" s="29"/>
      <c r="CM1312" s="32"/>
      <c r="CN1312" s="30"/>
      <c r="CO1312" s="31"/>
      <c r="CP1312" s="29"/>
      <c r="CQ1312" s="29"/>
      <c r="CR1312" s="29"/>
      <c r="CS1312" s="29"/>
      <c r="CT1312" s="32"/>
      <c r="CU1312" s="30"/>
      <c r="CV1312" s="31"/>
      <c r="CW1312" s="29"/>
      <c r="CX1312" s="29"/>
      <c r="CY1312" s="29"/>
      <c r="CZ1312" s="29"/>
      <c r="DA1312" s="32"/>
      <c r="DB1312" s="30"/>
      <c r="DC1312" s="31"/>
      <c r="DD1312" s="29"/>
      <c r="DE1312" s="29"/>
      <c r="DF1312" s="29"/>
      <c r="DG1312" s="29"/>
      <c r="DH1312" s="32"/>
      <c r="DI1312" s="30"/>
      <c r="DJ1312" s="31"/>
      <c r="DK1312" s="29"/>
      <c r="DL1312" s="29"/>
      <c r="DM1312" s="29"/>
      <c r="DN1312" s="29"/>
      <c r="DO1312" s="32"/>
      <c r="DP1312" s="30"/>
      <c r="DQ1312" s="31"/>
      <c r="DR1312" s="29"/>
      <c r="DS1312" s="29"/>
      <c r="DT1312" s="29"/>
      <c r="DU1312" s="29"/>
      <c r="DV1312" s="32"/>
      <c r="DW1312" s="30"/>
      <c r="DX1312" s="31"/>
      <c r="DY1312" s="29"/>
      <c r="DZ1312" s="29"/>
      <c r="EA1312" s="29"/>
      <c r="EB1312" s="29"/>
      <c r="EC1312" s="32"/>
      <c r="ED1312" s="30"/>
      <c r="EE1312" s="31"/>
      <c r="EF1312" s="29"/>
      <c r="EG1312" s="29"/>
      <c r="EH1312" s="29"/>
      <c r="EI1312" s="29"/>
      <c r="EJ1312" s="32"/>
      <c r="EK1312" s="30"/>
      <c r="EL1312" s="31"/>
      <c r="EM1312" s="29"/>
      <c r="EN1312" s="29"/>
      <c r="EO1312" s="29"/>
      <c r="EP1312" s="29"/>
      <c r="EQ1312" s="32"/>
      <c r="ER1312" s="30"/>
      <c r="ES1312" s="31"/>
      <c r="ET1312" s="29"/>
      <c r="EU1312" s="29"/>
      <c r="EV1312" s="29"/>
      <c r="EW1312" s="29"/>
      <c r="EX1312" s="32"/>
      <c r="EY1312" s="30"/>
      <c r="EZ1312" s="31"/>
      <c r="FA1312" s="29"/>
      <c r="FB1312" s="29"/>
      <c r="FC1312" s="29"/>
      <c r="FD1312" s="29"/>
      <c r="FE1312" s="32"/>
      <c r="FF1312" s="30"/>
      <c r="FG1312" s="31"/>
      <c r="FH1312" s="29"/>
      <c r="FI1312" s="29"/>
      <c r="FJ1312" s="29"/>
      <c r="FK1312" s="29"/>
      <c r="FL1312" s="32"/>
      <c r="FM1312" s="30"/>
      <c r="FN1312" s="31"/>
      <c r="FO1312" s="29"/>
      <c r="FP1312" s="29"/>
      <c r="FQ1312" s="29"/>
      <c r="FR1312" s="29"/>
      <c r="FS1312" s="32"/>
      <c r="FT1312" s="30"/>
      <c r="FU1312" s="31"/>
      <c r="FV1312" s="29"/>
      <c r="FW1312" s="29"/>
      <c r="FX1312" s="29"/>
      <c r="FY1312" s="29"/>
      <c r="FZ1312" s="32"/>
      <c r="GA1312" s="30"/>
      <c r="GB1312" s="31"/>
      <c r="GC1312" s="29"/>
      <c r="GD1312" s="29"/>
      <c r="GE1312" s="29"/>
      <c r="GF1312" s="29"/>
      <c r="GG1312" s="32"/>
      <c r="GH1312" s="30"/>
      <c r="GI1312" s="31"/>
      <c r="GJ1312" s="29"/>
      <c r="GK1312" s="29"/>
      <c r="GL1312" s="29"/>
      <c r="GM1312" s="29"/>
      <c r="GN1312" s="32"/>
      <c r="GO1312" s="30"/>
      <c r="GP1312" s="31"/>
      <c r="GQ1312" s="29"/>
      <c r="GR1312" s="29"/>
      <c r="GS1312" s="29"/>
      <c r="GT1312" s="29"/>
      <c r="GU1312" s="32"/>
      <c r="GV1312" s="30"/>
      <c r="GW1312" s="31"/>
      <c r="GX1312" s="29"/>
      <c r="GY1312" s="29"/>
      <c r="GZ1312" s="29"/>
      <c r="HA1312" s="29"/>
      <c r="HB1312" s="32"/>
      <c r="HC1312" s="30"/>
      <c r="HD1312" s="31"/>
      <c r="HE1312" s="29"/>
      <c r="HF1312" s="29"/>
      <c r="HG1312" s="29"/>
      <c r="HH1312" s="29"/>
      <c r="HI1312" s="32"/>
      <c r="HJ1312" s="30"/>
      <c r="HK1312" s="31"/>
      <c r="HL1312" s="29"/>
      <c r="HM1312" s="29"/>
      <c r="HN1312" s="29"/>
      <c r="HO1312" s="29"/>
      <c r="HP1312" s="32"/>
      <c r="HQ1312" s="30"/>
      <c r="HR1312" s="31"/>
      <c r="HS1312" s="29"/>
      <c r="HT1312" s="29"/>
      <c r="HU1312" s="29"/>
      <c r="HV1312" s="29"/>
      <c r="HW1312" s="32"/>
      <c r="HX1312" s="30"/>
      <c r="HY1312" s="31"/>
      <c r="HZ1312" s="29"/>
      <c r="IA1312" s="29"/>
      <c r="IB1312" s="29"/>
      <c r="IC1312" s="29"/>
      <c r="ID1312" s="32"/>
      <c r="IE1312" s="30"/>
      <c r="IF1312" s="31"/>
      <c r="IG1312" s="29"/>
      <c r="IH1312" s="29"/>
      <c r="II1312" s="29"/>
      <c r="IJ1312" s="29"/>
      <c r="IK1312" s="32"/>
      <c r="IL1312" s="30"/>
      <c r="IM1312" s="31"/>
      <c r="IN1312" s="29"/>
      <c r="IO1312" s="29"/>
      <c r="IP1312" s="29"/>
      <c r="IQ1312" s="29"/>
      <c r="IR1312" s="32"/>
      <c r="IS1312" s="30"/>
      <c r="IT1312" s="31"/>
      <c r="IU1312" s="29"/>
      <c r="IV1312" s="29"/>
    </row>
    <row r="1313" spans="1:256" hidden="1" outlineLevel="2" x14ac:dyDescent="0.25">
      <c r="A1313" s="30" t="s">
        <v>1883</v>
      </c>
      <c r="B1313" s="31">
        <v>37064</v>
      </c>
      <c r="C1313" s="29" t="s">
        <v>1789</v>
      </c>
      <c r="D1313" s="29" t="s">
        <v>1717</v>
      </c>
      <c r="E1313" s="29"/>
      <c r="F1313" s="29" t="s">
        <v>1718</v>
      </c>
      <c r="G1313" s="32">
        <v>143</v>
      </c>
      <c r="H1313" s="30"/>
      <c r="I1313" s="31"/>
      <c r="J1313" s="29"/>
      <c r="K1313" s="29"/>
      <c r="L1313" s="29"/>
      <c r="M1313" s="29"/>
      <c r="N1313" s="32"/>
      <c r="O1313" s="30"/>
      <c r="P1313" s="31"/>
      <c r="Q1313" s="29"/>
      <c r="R1313" s="29"/>
      <c r="S1313" s="29"/>
      <c r="T1313" s="29"/>
      <c r="U1313" s="32"/>
      <c r="V1313" s="30"/>
      <c r="W1313" s="31"/>
      <c r="X1313" s="29"/>
      <c r="Y1313" s="29"/>
      <c r="Z1313" s="29"/>
      <c r="AA1313" s="29"/>
      <c r="AB1313" s="32"/>
      <c r="AC1313" s="30"/>
      <c r="AD1313" s="31"/>
      <c r="AE1313" s="29"/>
      <c r="AF1313" s="29"/>
      <c r="AG1313" s="29"/>
      <c r="AH1313" s="29"/>
      <c r="AI1313" s="32"/>
      <c r="AJ1313" s="30"/>
      <c r="AK1313" s="31"/>
      <c r="AL1313" s="29"/>
      <c r="AM1313" s="29"/>
      <c r="AN1313" s="29"/>
      <c r="AO1313" s="29"/>
      <c r="AP1313" s="32"/>
      <c r="AQ1313" s="30"/>
      <c r="AR1313" s="31"/>
      <c r="AS1313" s="29"/>
      <c r="AT1313" s="29"/>
      <c r="AU1313" s="29"/>
      <c r="AV1313" s="29"/>
      <c r="AW1313" s="32"/>
      <c r="AX1313" s="30"/>
      <c r="AY1313" s="31"/>
      <c r="AZ1313" s="29"/>
      <c r="BA1313" s="29"/>
      <c r="BB1313" s="29"/>
      <c r="BC1313" s="29"/>
      <c r="BD1313" s="32"/>
      <c r="BE1313" s="30"/>
      <c r="BF1313" s="31"/>
      <c r="BG1313" s="29"/>
      <c r="BH1313" s="29"/>
      <c r="BI1313" s="29"/>
      <c r="BJ1313" s="29"/>
      <c r="BK1313" s="32"/>
      <c r="BL1313" s="30"/>
      <c r="BM1313" s="31"/>
      <c r="BN1313" s="29"/>
      <c r="BO1313" s="29"/>
      <c r="BP1313" s="29"/>
      <c r="BQ1313" s="29"/>
      <c r="BR1313" s="32"/>
      <c r="BS1313" s="30"/>
      <c r="BT1313" s="31"/>
      <c r="BU1313" s="29"/>
      <c r="BV1313" s="29"/>
      <c r="BW1313" s="29"/>
      <c r="BX1313" s="29"/>
      <c r="BY1313" s="32"/>
      <c r="BZ1313" s="30"/>
      <c r="CA1313" s="31"/>
      <c r="CB1313" s="29"/>
      <c r="CC1313" s="29"/>
      <c r="CD1313" s="29"/>
      <c r="CE1313" s="29"/>
      <c r="CF1313" s="32"/>
      <c r="CG1313" s="30"/>
      <c r="CH1313" s="31"/>
      <c r="CI1313" s="29"/>
      <c r="CJ1313" s="29"/>
      <c r="CK1313" s="29"/>
      <c r="CL1313" s="29"/>
      <c r="CM1313" s="32"/>
      <c r="CN1313" s="30"/>
      <c r="CO1313" s="31"/>
      <c r="CP1313" s="29"/>
      <c r="CQ1313" s="29"/>
      <c r="CR1313" s="29"/>
      <c r="CS1313" s="29"/>
      <c r="CT1313" s="32"/>
      <c r="CU1313" s="30"/>
      <c r="CV1313" s="31"/>
      <c r="CW1313" s="29"/>
      <c r="CX1313" s="29"/>
      <c r="CY1313" s="29"/>
      <c r="CZ1313" s="29"/>
      <c r="DA1313" s="32"/>
      <c r="DB1313" s="30"/>
      <c r="DC1313" s="31"/>
      <c r="DD1313" s="29"/>
      <c r="DE1313" s="29"/>
      <c r="DF1313" s="29"/>
      <c r="DG1313" s="29"/>
      <c r="DH1313" s="32"/>
      <c r="DI1313" s="30"/>
      <c r="DJ1313" s="31"/>
      <c r="DK1313" s="29"/>
      <c r="DL1313" s="29"/>
      <c r="DM1313" s="29"/>
      <c r="DN1313" s="29"/>
      <c r="DO1313" s="32"/>
      <c r="DP1313" s="30"/>
      <c r="DQ1313" s="31"/>
      <c r="DR1313" s="29"/>
      <c r="DS1313" s="29"/>
      <c r="DT1313" s="29"/>
      <c r="DU1313" s="29"/>
      <c r="DV1313" s="32"/>
      <c r="DW1313" s="30"/>
      <c r="DX1313" s="31"/>
      <c r="DY1313" s="29"/>
      <c r="DZ1313" s="29"/>
      <c r="EA1313" s="29"/>
      <c r="EB1313" s="29"/>
      <c r="EC1313" s="32"/>
      <c r="ED1313" s="30"/>
      <c r="EE1313" s="31"/>
      <c r="EF1313" s="29"/>
      <c r="EG1313" s="29"/>
      <c r="EH1313" s="29"/>
      <c r="EI1313" s="29"/>
      <c r="EJ1313" s="32"/>
      <c r="EK1313" s="30"/>
      <c r="EL1313" s="31"/>
      <c r="EM1313" s="29"/>
      <c r="EN1313" s="29"/>
      <c r="EO1313" s="29"/>
      <c r="EP1313" s="29"/>
      <c r="EQ1313" s="32"/>
      <c r="ER1313" s="30"/>
      <c r="ES1313" s="31"/>
      <c r="ET1313" s="29"/>
      <c r="EU1313" s="29"/>
      <c r="EV1313" s="29"/>
      <c r="EW1313" s="29"/>
      <c r="EX1313" s="32"/>
      <c r="EY1313" s="30"/>
      <c r="EZ1313" s="31"/>
      <c r="FA1313" s="29"/>
      <c r="FB1313" s="29"/>
      <c r="FC1313" s="29"/>
      <c r="FD1313" s="29"/>
      <c r="FE1313" s="32"/>
      <c r="FF1313" s="30"/>
      <c r="FG1313" s="31"/>
      <c r="FH1313" s="29"/>
      <c r="FI1313" s="29"/>
      <c r="FJ1313" s="29"/>
      <c r="FK1313" s="29"/>
      <c r="FL1313" s="32"/>
      <c r="FM1313" s="30"/>
      <c r="FN1313" s="31"/>
      <c r="FO1313" s="29"/>
      <c r="FP1313" s="29"/>
      <c r="FQ1313" s="29"/>
      <c r="FR1313" s="29"/>
      <c r="FS1313" s="32"/>
      <c r="FT1313" s="30"/>
      <c r="FU1313" s="31"/>
      <c r="FV1313" s="29"/>
      <c r="FW1313" s="29"/>
      <c r="FX1313" s="29"/>
      <c r="FY1313" s="29"/>
      <c r="FZ1313" s="32"/>
      <c r="GA1313" s="30"/>
      <c r="GB1313" s="31"/>
      <c r="GC1313" s="29"/>
      <c r="GD1313" s="29"/>
      <c r="GE1313" s="29"/>
      <c r="GF1313" s="29"/>
      <c r="GG1313" s="32"/>
      <c r="GH1313" s="30"/>
      <c r="GI1313" s="31"/>
      <c r="GJ1313" s="29"/>
      <c r="GK1313" s="29"/>
      <c r="GL1313" s="29"/>
      <c r="GM1313" s="29"/>
      <c r="GN1313" s="32"/>
      <c r="GO1313" s="30"/>
      <c r="GP1313" s="31"/>
      <c r="GQ1313" s="29"/>
      <c r="GR1313" s="29"/>
      <c r="GS1313" s="29"/>
      <c r="GT1313" s="29"/>
      <c r="GU1313" s="32"/>
      <c r="GV1313" s="30"/>
      <c r="GW1313" s="31"/>
      <c r="GX1313" s="29"/>
      <c r="GY1313" s="29"/>
      <c r="GZ1313" s="29"/>
      <c r="HA1313" s="29"/>
      <c r="HB1313" s="32"/>
      <c r="HC1313" s="30"/>
      <c r="HD1313" s="31"/>
      <c r="HE1313" s="29"/>
      <c r="HF1313" s="29"/>
      <c r="HG1313" s="29"/>
      <c r="HH1313" s="29"/>
      <c r="HI1313" s="32"/>
      <c r="HJ1313" s="30"/>
      <c r="HK1313" s="31"/>
      <c r="HL1313" s="29"/>
      <c r="HM1313" s="29"/>
      <c r="HN1313" s="29"/>
      <c r="HO1313" s="29"/>
      <c r="HP1313" s="32"/>
      <c r="HQ1313" s="30"/>
      <c r="HR1313" s="31"/>
      <c r="HS1313" s="29"/>
      <c r="HT1313" s="29"/>
      <c r="HU1313" s="29"/>
      <c r="HV1313" s="29"/>
      <c r="HW1313" s="32"/>
      <c r="HX1313" s="30"/>
      <c r="HY1313" s="31"/>
      <c r="HZ1313" s="29"/>
      <c r="IA1313" s="29"/>
      <c r="IB1313" s="29"/>
      <c r="IC1313" s="29"/>
      <c r="ID1313" s="32"/>
      <c r="IE1313" s="30"/>
      <c r="IF1313" s="31"/>
      <c r="IG1313" s="29"/>
      <c r="IH1313" s="29"/>
      <c r="II1313" s="29"/>
      <c r="IJ1313" s="29"/>
      <c r="IK1313" s="32"/>
      <c r="IL1313" s="30"/>
      <c r="IM1313" s="31"/>
      <c r="IN1313" s="29"/>
      <c r="IO1313" s="29"/>
      <c r="IP1313" s="29"/>
      <c r="IQ1313" s="29"/>
      <c r="IR1313" s="32"/>
      <c r="IS1313" s="30"/>
      <c r="IT1313" s="31"/>
      <c r="IU1313" s="29"/>
      <c r="IV1313" s="29"/>
    </row>
    <row r="1314" spans="1:256" hidden="1" outlineLevel="2" x14ac:dyDescent="0.25">
      <c r="A1314" s="30" t="s">
        <v>1884</v>
      </c>
      <c r="B1314" s="31">
        <v>37064</v>
      </c>
      <c r="C1314" s="29" t="s">
        <v>1880</v>
      </c>
      <c r="D1314" s="29" t="s">
        <v>1717</v>
      </c>
      <c r="E1314" s="29"/>
      <c r="F1314" s="29" t="s">
        <v>1718</v>
      </c>
      <c r="G1314" s="32">
        <v>50</v>
      </c>
      <c r="H1314" s="30"/>
      <c r="I1314" s="31"/>
      <c r="J1314" s="29"/>
      <c r="K1314" s="29"/>
      <c r="L1314" s="29"/>
      <c r="M1314" s="29"/>
      <c r="N1314" s="32"/>
      <c r="O1314" s="30"/>
      <c r="P1314" s="31"/>
      <c r="Q1314" s="29"/>
      <c r="R1314" s="29"/>
      <c r="S1314" s="29"/>
      <c r="T1314" s="29"/>
      <c r="U1314" s="32"/>
      <c r="V1314" s="30"/>
      <c r="W1314" s="31"/>
      <c r="X1314" s="29"/>
      <c r="Y1314" s="29"/>
      <c r="Z1314" s="29"/>
      <c r="AA1314" s="29"/>
      <c r="AB1314" s="32"/>
      <c r="AC1314" s="30"/>
      <c r="AD1314" s="31"/>
      <c r="AE1314" s="29"/>
      <c r="AF1314" s="29"/>
      <c r="AG1314" s="29"/>
      <c r="AH1314" s="29"/>
      <c r="AI1314" s="32"/>
      <c r="AJ1314" s="30"/>
      <c r="AK1314" s="31"/>
      <c r="AL1314" s="29"/>
      <c r="AM1314" s="29"/>
      <c r="AN1314" s="29"/>
      <c r="AO1314" s="29"/>
      <c r="AP1314" s="32"/>
      <c r="AQ1314" s="30"/>
      <c r="AR1314" s="31"/>
      <c r="AS1314" s="29"/>
      <c r="AT1314" s="29"/>
      <c r="AU1314" s="29"/>
      <c r="AV1314" s="29"/>
      <c r="AW1314" s="32"/>
      <c r="AX1314" s="30"/>
      <c r="AY1314" s="31"/>
      <c r="AZ1314" s="29"/>
      <c r="BA1314" s="29"/>
      <c r="BB1314" s="29"/>
      <c r="BC1314" s="29"/>
      <c r="BD1314" s="32"/>
      <c r="BE1314" s="30"/>
      <c r="BF1314" s="31"/>
      <c r="BG1314" s="29"/>
      <c r="BH1314" s="29"/>
      <c r="BI1314" s="29"/>
      <c r="BJ1314" s="29"/>
      <c r="BK1314" s="32"/>
      <c r="BL1314" s="30"/>
      <c r="BM1314" s="31"/>
      <c r="BN1314" s="29"/>
      <c r="BO1314" s="29"/>
      <c r="BP1314" s="29"/>
      <c r="BQ1314" s="29"/>
      <c r="BR1314" s="32"/>
      <c r="BS1314" s="30"/>
      <c r="BT1314" s="31"/>
      <c r="BU1314" s="29"/>
      <c r="BV1314" s="29"/>
      <c r="BW1314" s="29"/>
      <c r="BX1314" s="29"/>
      <c r="BY1314" s="32"/>
      <c r="BZ1314" s="30"/>
      <c r="CA1314" s="31"/>
      <c r="CB1314" s="29"/>
      <c r="CC1314" s="29"/>
      <c r="CD1314" s="29"/>
      <c r="CE1314" s="29"/>
      <c r="CF1314" s="32"/>
      <c r="CG1314" s="30"/>
      <c r="CH1314" s="31"/>
      <c r="CI1314" s="29"/>
      <c r="CJ1314" s="29"/>
      <c r="CK1314" s="29"/>
      <c r="CL1314" s="29"/>
      <c r="CM1314" s="32"/>
      <c r="CN1314" s="30"/>
      <c r="CO1314" s="31"/>
      <c r="CP1314" s="29"/>
      <c r="CQ1314" s="29"/>
      <c r="CR1314" s="29"/>
      <c r="CS1314" s="29"/>
      <c r="CT1314" s="32"/>
      <c r="CU1314" s="30"/>
      <c r="CV1314" s="31"/>
      <c r="CW1314" s="29"/>
      <c r="CX1314" s="29"/>
      <c r="CY1314" s="29"/>
      <c r="CZ1314" s="29"/>
      <c r="DA1314" s="32"/>
      <c r="DB1314" s="30"/>
      <c r="DC1314" s="31"/>
      <c r="DD1314" s="29"/>
      <c r="DE1314" s="29"/>
      <c r="DF1314" s="29"/>
      <c r="DG1314" s="29"/>
      <c r="DH1314" s="32"/>
      <c r="DI1314" s="30"/>
      <c r="DJ1314" s="31"/>
      <c r="DK1314" s="29"/>
      <c r="DL1314" s="29"/>
      <c r="DM1314" s="29"/>
      <c r="DN1314" s="29"/>
      <c r="DO1314" s="32"/>
      <c r="DP1314" s="30"/>
      <c r="DQ1314" s="31"/>
      <c r="DR1314" s="29"/>
      <c r="DS1314" s="29"/>
      <c r="DT1314" s="29"/>
      <c r="DU1314" s="29"/>
      <c r="DV1314" s="32"/>
      <c r="DW1314" s="30"/>
      <c r="DX1314" s="31"/>
      <c r="DY1314" s="29"/>
      <c r="DZ1314" s="29"/>
      <c r="EA1314" s="29"/>
      <c r="EB1314" s="29"/>
      <c r="EC1314" s="32"/>
      <c r="ED1314" s="30"/>
      <c r="EE1314" s="31"/>
      <c r="EF1314" s="29"/>
      <c r="EG1314" s="29"/>
      <c r="EH1314" s="29"/>
      <c r="EI1314" s="29"/>
      <c r="EJ1314" s="32"/>
      <c r="EK1314" s="30"/>
      <c r="EL1314" s="31"/>
      <c r="EM1314" s="29"/>
      <c r="EN1314" s="29"/>
      <c r="EO1314" s="29"/>
      <c r="EP1314" s="29"/>
      <c r="EQ1314" s="32"/>
      <c r="ER1314" s="30"/>
      <c r="ES1314" s="31"/>
      <c r="ET1314" s="29"/>
      <c r="EU1314" s="29"/>
      <c r="EV1314" s="29"/>
      <c r="EW1314" s="29"/>
      <c r="EX1314" s="32"/>
      <c r="EY1314" s="30"/>
      <c r="EZ1314" s="31"/>
      <c r="FA1314" s="29"/>
      <c r="FB1314" s="29"/>
      <c r="FC1314" s="29"/>
      <c r="FD1314" s="29"/>
      <c r="FE1314" s="32"/>
      <c r="FF1314" s="30"/>
      <c r="FG1314" s="31"/>
      <c r="FH1314" s="29"/>
      <c r="FI1314" s="29"/>
      <c r="FJ1314" s="29"/>
      <c r="FK1314" s="29"/>
      <c r="FL1314" s="32"/>
      <c r="FM1314" s="30"/>
      <c r="FN1314" s="31"/>
      <c r="FO1314" s="29"/>
      <c r="FP1314" s="29"/>
      <c r="FQ1314" s="29"/>
      <c r="FR1314" s="29"/>
      <c r="FS1314" s="32"/>
      <c r="FT1314" s="30"/>
      <c r="FU1314" s="31"/>
      <c r="FV1314" s="29"/>
      <c r="FW1314" s="29"/>
      <c r="FX1314" s="29"/>
      <c r="FY1314" s="29"/>
      <c r="FZ1314" s="32"/>
      <c r="GA1314" s="30"/>
      <c r="GB1314" s="31"/>
      <c r="GC1314" s="29"/>
      <c r="GD1314" s="29"/>
      <c r="GE1314" s="29"/>
      <c r="GF1314" s="29"/>
      <c r="GG1314" s="32"/>
      <c r="GH1314" s="30"/>
      <c r="GI1314" s="31"/>
      <c r="GJ1314" s="29"/>
      <c r="GK1314" s="29"/>
      <c r="GL1314" s="29"/>
      <c r="GM1314" s="29"/>
      <c r="GN1314" s="32"/>
      <c r="GO1314" s="30"/>
      <c r="GP1314" s="31"/>
      <c r="GQ1314" s="29"/>
      <c r="GR1314" s="29"/>
      <c r="GS1314" s="29"/>
      <c r="GT1314" s="29"/>
      <c r="GU1314" s="32"/>
      <c r="GV1314" s="30"/>
      <c r="GW1314" s="31"/>
      <c r="GX1314" s="29"/>
      <c r="GY1314" s="29"/>
      <c r="GZ1314" s="29"/>
      <c r="HA1314" s="29"/>
      <c r="HB1314" s="32"/>
      <c r="HC1314" s="30"/>
      <c r="HD1314" s="31"/>
      <c r="HE1314" s="29"/>
      <c r="HF1314" s="29"/>
      <c r="HG1314" s="29"/>
      <c r="HH1314" s="29"/>
      <c r="HI1314" s="32"/>
      <c r="HJ1314" s="30"/>
      <c r="HK1314" s="31"/>
      <c r="HL1314" s="29"/>
      <c r="HM1314" s="29"/>
      <c r="HN1314" s="29"/>
      <c r="HO1314" s="29"/>
      <c r="HP1314" s="32"/>
      <c r="HQ1314" s="30"/>
      <c r="HR1314" s="31"/>
      <c r="HS1314" s="29"/>
      <c r="HT1314" s="29"/>
      <c r="HU1314" s="29"/>
      <c r="HV1314" s="29"/>
      <c r="HW1314" s="32"/>
      <c r="HX1314" s="30"/>
      <c r="HY1314" s="31"/>
      <c r="HZ1314" s="29"/>
      <c r="IA1314" s="29"/>
      <c r="IB1314" s="29"/>
      <c r="IC1314" s="29"/>
      <c r="ID1314" s="32"/>
      <c r="IE1314" s="30"/>
      <c r="IF1314" s="31"/>
      <c r="IG1314" s="29"/>
      <c r="IH1314" s="29"/>
      <c r="II1314" s="29"/>
      <c r="IJ1314" s="29"/>
      <c r="IK1314" s="32"/>
      <c r="IL1314" s="30"/>
      <c r="IM1314" s="31"/>
      <c r="IN1314" s="29"/>
      <c r="IO1314" s="29"/>
      <c r="IP1314" s="29"/>
      <c r="IQ1314" s="29"/>
      <c r="IR1314" s="32"/>
      <c r="IS1314" s="30"/>
      <c r="IT1314" s="31"/>
      <c r="IU1314" s="29"/>
      <c r="IV1314" s="29"/>
    </row>
    <row r="1315" spans="1:256" hidden="1" outlineLevel="2" x14ac:dyDescent="0.25">
      <c r="A1315" s="30" t="s">
        <v>1885</v>
      </c>
      <c r="B1315" s="31">
        <v>37064</v>
      </c>
      <c r="C1315" s="29" t="s">
        <v>1789</v>
      </c>
      <c r="D1315" s="29" t="s">
        <v>1717</v>
      </c>
      <c r="E1315" s="29"/>
      <c r="F1315" s="29" t="s">
        <v>1718</v>
      </c>
      <c r="G1315" s="32">
        <v>20</v>
      </c>
      <c r="H1315" s="30"/>
      <c r="I1315" s="31"/>
      <c r="J1315" s="29"/>
      <c r="K1315" s="29"/>
      <c r="L1315" s="29"/>
      <c r="M1315" s="29"/>
      <c r="N1315" s="32"/>
      <c r="O1315" s="30"/>
      <c r="P1315" s="31"/>
      <c r="Q1315" s="29"/>
      <c r="R1315" s="29"/>
      <c r="S1315" s="29"/>
      <c r="T1315" s="29"/>
      <c r="U1315" s="32"/>
      <c r="V1315" s="30"/>
      <c r="W1315" s="31"/>
      <c r="X1315" s="29"/>
      <c r="Y1315" s="29"/>
      <c r="Z1315" s="29"/>
      <c r="AA1315" s="29"/>
      <c r="AB1315" s="32"/>
      <c r="AC1315" s="30"/>
      <c r="AD1315" s="31"/>
      <c r="AE1315" s="29"/>
      <c r="AF1315" s="29"/>
      <c r="AG1315" s="29"/>
      <c r="AH1315" s="29"/>
      <c r="AI1315" s="32"/>
      <c r="AJ1315" s="30"/>
      <c r="AK1315" s="31"/>
      <c r="AL1315" s="29"/>
      <c r="AM1315" s="29"/>
      <c r="AN1315" s="29"/>
      <c r="AO1315" s="29"/>
      <c r="AP1315" s="32"/>
      <c r="AQ1315" s="30"/>
      <c r="AR1315" s="31"/>
      <c r="AS1315" s="29"/>
      <c r="AT1315" s="29"/>
      <c r="AU1315" s="29"/>
      <c r="AV1315" s="29"/>
      <c r="AW1315" s="32"/>
      <c r="AX1315" s="30"/>
      <c r="AY1315" s="31"/>
      <c r="AZ1315" s="29"/>
      <c r="BA1315" s="29"/>
      <c r="BB1315" s="29"/>
      <c r="BC1315" s="29"/>
      <c r="BD1315" s="32"/>
      <c r="BE1315" s="30"/>
      <c r="BF1315" s="31"/>
      <c r="BG1315" s="29"/>
      <c r="BH1315" s="29"/>
      <c r="BI1315" s="29"/>
      <c r="BJ1315" s="29"/>
      <c r="BK1315" s="32"/>
      <c r="BL1315" s="30"/>
      <c r="BM1315" s="31"/>
      <c r="BN1315" s="29"/>
      <c r="BO1315" s="29"/>
      <c r="BP1315" s="29"/>
      <c r="BQ1315" s="29"/>
      <c r="BR1315" s="32"/>
      <c r="BS1315" s="30"/>
      <c r="BT1315" s="31"/>
      <c r="BU1315" s="29"/>
      <c r="BV1315" s="29"/>
      <c r="BW1315" s="29"/>
      <c r="BX1315" s="29"/>
      <c r="BY1315" s="32"/>
      <c r="BZ1315" s="30"/>
      <c r="CA1315" s="31"/>
      <c r="CB1315" s="29"/>
      <c r="CC1315" s="29"/>
      <c r="CD1315" s="29"/>
      <c r="CE1315" s="29"/>
      <c r="CF1315" s="32"/>
      <c r="CG1315" s="30"/>
      <c r="CH1315" s="31"/>
      <c r="CI1315" s="29"/>
      <c r="CJ1315" s="29"/>
      <c r="CK1315" s="29"/>
      <c r="CL1315" s="29"/>
      <c r="CM1315" s="32"/>
      <c r="CN1315" s="30"/>
      <c r="CO1315" s="31"/>
      <c r="CP1315" s="29"/>
      <c r="CQ1315" s="29"/>
      <c r="CR1315" s="29"/>
      <c r="CS1315" s="29"/>
      <c r="CT1315" s="32"/>
      <c r="CU1315" s="30"/>
      <c r="CV1315" s="31"/>
      <c r="CW1315" s="29"/>
      <c r="CX1315" s="29"/>
      <c r="CY1315" s="29"/>
      <c r="CZ1315" s="29"/>
      <c r="DA1315" s="32"/>
      <c r="DB1315" s="30"/>
      <c r="DC1315" s="31"/>
      <c r="DD1315" s="29"/>
      <c r="DE1315" s="29"/>
      <c r="DF1315" s="29"/>
      <c r="DG1315" s="29"/>
      <c r="DH1315" s="32"/>
      <c r="DI1315" s="30"/>
      <c r="DJ1315" s="31"/>
      <c r="DK1315" s="29"/>
      <c r="DL1315" s="29"/>
      <c r="DM1315" s="29"/>
      <c r="DN1315" s="29"/>
      <c r="DO1315" s="32"/>
      <c r="DP1315" s="30"/>
      <c r="DQ1315" s="31"/>
      <c r="DR1315" s="29"/>
      <c r="DS1315" s="29"/>
      <c r="DT1315" s="29"/>
      <c r="DU1315" s="29"/>
      <c r="DV1315" s="32"/>
      <c r="DW1315" s="30"/>
      <c r="DX1315" s="31"/>
      <c r="DY1315" s="29"/>
      <c r="DZ1315" s="29"/>
      <c r="EA1315" s="29"/>
      <c r="EB1315" s="29"/>
      <c r="EC1315" s="32"/>
      <c r="ED1315" s="30"/>
      <c r="EE1315" s="31"/>
      <c r="EF1315" s="29"/>
      <c r="EG1315" s="29"/>
      <c r="EH1315" s="29"/>
      <c r="EI1315" s="29"/>
      <c r="EJ1315" s="32"/>
      <c r="EK1315" s="30"/>
      <c r="EL1315" s="31"/>
      <c r="EM1315" s="29"/>
      <c r="EN1315" s="29"/>
      <c r="EO1315" s="29"/>
      <c r="EP1315" s="29"/>
      <c r="EQ1315" s="32"/>
      <c r="ER1315" s="30"/>
      <c r="ES1315" s="31"/>
      <c r="ET1315" s="29"/>
      <c r="EU1315" s="29"/>
      <c r="EV1315" s="29"/>
      <c r="EW1315" s="29"/>
      <c r="EX1315" s="32"/>
      <c r="EY1315" s="30"/>
      <c r="EZ1315" s="31"/>
      <c r="FA1315" s="29"/>
      <c r="FB1315" s="29"/>
      <c r="FC1315" s="29"/>
      <c r="FD1315" s="29"/>
      <c r="FE1315" s="32"/>
      <c r="FF1315" s="30"/>
      <c r="FG1315" s="31"/>
      <c r="FH1315" s="29"/>
      <c r="FI1315" s="29"/>
      <c r="FJ1315" s="29"/>
      <c r="FK1315" s="29"/>
      <c r="FL1315" s="32"/>
      <c r="FM1315" s="30"/>
      <c r="FN1315" s="31"/>
      <c r="FO1315" s="29"/>
      <c r="FP1315" s="29"/>
      <c r="FQ1315" s="29"/>
      <c r="FR1315" s="29"/>
      <c r="FS1315" s="32"/>
      <c r="FT1315" s="30"/>
      <c r="FU1315" s="31"/>
      <c r="FV1315" s="29"/>
      <c r="FW1315" s="29"/>
      <c r="FX1315" s="29"/>
      <c r="FY1315" s="29"/>
      <c r="FZ1315" s="32"/>
      <c r="GA1315" s="30"/>
      <c r="GB1315" s="31"/>
      <c r="GC1315" s="29"/>
      <c r="GD1315" s="29"/>
      <c r="GE1315" s="29"/>
      <c r="GF1315" s="29"/>
      <c r="GG1315" s="32"/>
      <c r="GH1315" s="30"/>
      <c r="GI1315" s="31"/>
      <c r="GJ1315" s="29"/>
      <c r="GK1315" s="29"/>
      <c r="GL1315" s="29"/>
      <c r="GM1315" s="29"/>
      <c r="GN1315" s="32"/>
      <c r="GO1315" s="30"/>
      <c r="GP1315" s="31"/>
      <c r="GQ1315" s="29"/>
      <c r="GR1315" s="29"/>
      <c r="GS1315" s="29"/>
      <c r="GT1315" s="29"/>
      <c r="GU1315" s="32"/>
      <c r="GV1315" s="30"/>
      <c r="GW1315" s="31"/>
      <c r="GX1315" s="29"/>
      <c r="GY1315" s="29"/>
      <c r="GZ1315" s="29"/>
      <c r="HA1315" s="29"/>
      <c r="HB1315" s="32"/>
      <c r="HC1315" s="30"/>
      <c r="HD1315" s="31"/>
      <c r="HE1315" s="29"/>
      <c r="HF1315" s="29"/>
      <c r="HG1315" s="29"/>
      <c r="HH1315" s="29"/>
      <c r="HI1315" s="32"/>
      <c r="HJ1315" s="30"/>
      <c r="HK1315" s="31"/>
      <c r="HL1315" s="29"/>
      <c r="HM1315" s="29"/>
      <c r="HN1315" s="29"/>
      <c r="HO1315" s="29"/>
      <c r="HP1315" s="32"/>
      <c r="HQ1315" s="30"/>
      <c r="HR1315" s="31"/>
      <c r="HS1315" s="29"/>
      <c r="HT1315" s="29"/>
      <c r="HU1315" s="29"/>
      <c r="HV1315" s="29"/>
      <c r="HW1315" s="32"/>
      <c r="HX1315" s="30"/>
      <c r="HY1315" s="31"/>
      <c r="HZ1315" s="29"/>
      <c r="IA1315" s="29"/>
      <c r="IB1315" s="29"/>
      <c r="IC1315" s="29"/>
      <c r="ID1315" s="32"/>
      <c r="IE1315" s="30"/>
      <c r="IF1315" s="31"/>
      <c r="IG1315" s="29"/>
      <c r="IH1315" s="29"/>
      <c r="II1315" s="29"/>
      <c r="IJ1315" s="29"/>
      <c r="IK1315" s="32"/>
      <c r="IL1315" s="30"/>
      <c r="IM1315" s="31"/>
      <c r="IN1315" s="29"/>
      <c r="IO1315" s="29"/>
      <c r="IP1315" s="29"/>
      <c r="IQ1315" s="29"/>
      <c r="IR1315" s="32"/>
      <c r="IS1315" s="30"/>
      <c r="IT1315" s="31"/>
      <c r="IU1315" s="29"/>
      <c r="IV1315" s="29"/>
    </row>
    <row r="1316" spans="1:256" hidden="1" outlineLevel="2" x14ac:dyDescent="0.25">
      <c r="A1316" s="30" t="s">
        <v>1886</v>
      </c>
      <c r="B1316" s="31">
        <v>37064</v>
      </c>
      <c r="C1316" s="29" t="s">
        <v>1789</v>
      </c>
      <c r="D1316" s="29" t="s">
        <v>1717</v>
      </c>
      <c r="E1316" s="29"/>
      <c r="F1316" s="29" t="s">
        <v>1718</v>
      </c>
      <c r="G1316" s="32">
        <v>291</v>
      </c>
      <c r="H1316" s="30"/>
      <c r="I1316" s="31"/>
      <c r="J1316" s="29"/>
      <c r="K1316" s="29"/>
      <c r="L1316" s="29"/>
      <c r="M1316" s="29"/>
      <c r="N1316" s="32"/>
      <c r="O1316" s="30"/>
      <c r="P1316" s="31"/>
      <c r="Q1316" s="29"/>
      <c r="R1316" s="29"/>
      <c r="S1316" s="29"/>
      <c r="T1316" s="29"/>
      <c r="U1316" s="32"/>
      <c r="V1316" s="30"/>
      <c r="W1316" s="31"/>
      <c r="X1316" s="29"/>
      <c r="Y1316" s="29"/>
      <c r="Z1316" s="29"/>
      <c r="AA1316" s="29"/>
      <c r="AB1316" s="32"/>
      <c r="AC1316" s="30"/>
      <c r="AD1316" s="31"/>
      <c r="AE1316" s="29"/>
      <c r="AF1316" s="29"/>
      <c r="AG1316" s="29"/>
      <c r="AH1316" s="29"/>
      <c r="AI1316" s="32"/>
      <c r="AJ1316" s="30"/>
      <c r="AK1316" s="31"/>
      <c r="AL1316" s="29"/>
      <c r="AM1316" s="29"/>
      <c r="AN1316" s="29"/>
      <c r="AO1316" s="29"/>
      <c r="AP1316" s="32"/>
      <c r="AQ1316" s="30"/>
      <c r="AR1316" s="31"/>
      <c r="AS1316" s="29"/>
      <c r="AT1316" s="29"/>
      <c r="AU1316" s="29"/>
      <c r="AV1316" s="29"/>
      <c r="AW1316" s="32"/>
      <c r="AX1316" s="30"/>
      <c r="AY1316" s="31"/>
      <c r="AZ1316" s="29"/>
      <c r="BA1316" s="29"/>
      <c r="BB1316" s="29"/>
      <c r="BC1316" s="29"/>
      <c r="BD1316" s="32"/>
      <c r="BE1316" s="30"/>
      <c r="BF1316" s="31"/>
      <c r="BG1316" s="29"/>
      <c r="BH1316" s="29"/>
      <c r="BI1316" s="29"/>
      <c r="BJ1316" s="29"/>
      <c r="BK1316" s="32"/>
      <c r="BL1316" s="30"/>
      <c r="BM1316" s="31"/>
      <c r="BN1316" s="29"/>
      <c r="BO1316" s="29"/>
      <c r="BP1316" s="29"/>
      <c r="BQ1316" s="29"/>
      <c r="BR1316" s="32"/>
      <c r="BS1316" s="30"/>
      <c r="BT1316" s="31"/>
      <c r="BU1316" s="29"/>
      <c r="BV1316" s="29"/>
      <c r="BW1316" s="29"/>
      <c r="BX1316" s="29"/>
      <c r="BY1316" s="32"/>
      <c r="BZ1316" s="30"/>
      <c r="CA1316" s="31"/>
      <c r="CB1316" s="29"/>
      <c r="CC1316" s="29"/>
      <c r="CD1316" s="29"/>
      <c r="CE1316" s="29"/>
      <c r="CF1316" s="32"/>
      <c r="CG1316" s="30"/>
      <c r="CH1316" s="31"/>
      <c r="CI1316" s="29"/>
      <c r="CJ1316" s="29"/>
      <c r="CK1316" s="29"/>
      <c r="CL1316" s="29"/>
      <c r="CM1316" s="32"/>
      <c r="CN1316" s="30"/>
      <c r="CO1316" s="31"/>
      <c r="CP1316" s="29"/>
      <c r="CQ1316" s="29"/>
      <c r="CR1316" s="29"/>
      <c r="CS1316" s="29"/>
      <c r="CT1316" s="32"/>
      <c r="CU1316" s="30"/>
      <c r="CV1316" s="31"/>
      <c r="CW1316" s="29"/>
      <c r="CX1316" s="29"/>
      <c r="CY1316" s="29"/>
      <c r="CZ1316" s="29"/>
      <c r="DA1316" s="32"/>
      <c r="DB1316" s="30"/>
      <c r="DC1316" s="31"/>
      <c r="DD1316" s="29"/>
      <c r="DE1316" s="29"/>
      <c r="DF1316" s="29"/>
      <c r="DG1316" s="29"/>
      <c r="DH1316" s="32"/>
      <c r="DI1316" s="30"/>
      <c r="DJ1316" s="31"/>
      <c r="DK1316" s="29"/>
      <c r="DL1316" s="29"/>
      <c r="DM1316" s="29"/>
      <c r="DN1316" s="29"/>
      <c r="DO1316" s="32"/>
      <c r="DP1316" s="30"/>
      <c r="DQ1316" s="31"/>
      <c r="DR1316" s="29"/>
      <c r="DS1316" s="29"/>
      <c r="DT1316" s="29"/>
      <c r="DU1316" s="29"/>
      <c r="DV1316" s="32"/>
      <c r="DW1316" s="30"/>
      <c r="DX1316" s="31"/>
      <c r="DY1316" s="29"/>
      <c r="DZ1316" s="29"/>
      <c r="EA1316" s="29"/>
      <c r="EB1316" s="29"/>
      <c r="EC1316" s="32"/>
      <c r="ED1316" s="30"/>
      <c r="EE1316" s="31"/>
      <c r="EF1316" s="29"/>
      <c r="EG1316" s="29"/>
      <c r="EH1316" s="29"/>
      <c r="EI1316" s="29"/>
      <c r="EJ1316" s="32"/>
      <c r="EK1316" s="30"/>
      <c r="EL1316" s="31"/>
      <c r="EM1316" s="29"/>
      <c r="EN1316" s="29"/>
      <c r="EO1316" s="29"/>
      <c r="EP1316" s="29"/>
      <c r="EQ1316" s="32"/>
      <c r="ER1316" s="30"/>
      <c r="ES1316" s="31"/>
      <c r="ET1316" s="29"/>
      <c r="EU1316" s="29"/>
      <c r="EV1316" s="29"/>
      <c r="EW1316" s="29"/>
      <c r="EX1316" s="32"/>
      <c r="EY1316" s="30"/>
      <c r="EZ1316" s="31"/>
      <c r="FA1316" s="29"/>
      <c r="FB1316" s="29"/>
      <c r="FC1316" s="29"/>
      <c r="FD1316" s="29"/>
      <c r="FE1316" s="32"/>
      <c r="FF1316" s="30"/>
      <c r="FG1316" s="31"/>
      <c r="FH1316" s="29"/>
      <c r="FI1316" s="29"/>
      <c r="FJ1316" s="29"/>
      <c r="FK1316" s="29"/>
      <c r="FL1316" s="32"/>
      <c r="FM1316" s="30"/>
      <c r="FN1316" s="31"/>
      <c r="FO1316" s="29"/>
      <c r="FP1316" s="29"/>
      <c r="FQ1316" s="29"/>
      <c r="FR1316" s="29"/>
      <c r="FS1316" s="32"/>
      <c r="FT1316" s="30"/>
      <c r="FU1316" s="31"/>
      <c r="FV1316" s="29"/>
      <c r="FW1316" s="29"/>
      <c r="FX1316" s="29"/>
      <c r="FY1316" s="29"/>
      <c r="FZ1316" s="32"/>
      <c r="GA1316" s="30"/>
      <c r="GB1316" s="31"/>
      <c r="GC1316" s="29"/>
      <c r="GD1316" s="29"/>
      <c r="GE1316" s="29"/>
      <c r="GF1316" s="29"/>
      <c r="GG1316" s="32"/>
      <c r="GH1316" s="30"/>
      <c r="GI1316" s="31"/>
      <c r="GJ1316" s="29"/>
      <c r="GK1316" s="29"/>
      <c r="GL1316" s="29"/>
      <c r="GM1316" s="29"/>
      <c r="GN1316" s="32"/>
      <c r="GO1316" s="30"/>
      <c r="GP1316" s="31"/>
      <c r="GQ1316" s="29"/>
      <c r="GR1316" s="29"/>
      <c r="GS1316" s="29"/>
      <c r="GT1316" s="29"/>
      <c r="GU1316" s="32"/>
      <c r="GV1316" s="30"/>
      <c r="GW1316" s="31"/>
      <c r="GX1316" s="29"/>
      <c r="GY1316" s="29"/>
      <c r="GZ1316" s="29"/>
      <c r="HA1316" s="29"/>
      <c r="HB1316" s="32"/>
      <c r="HC1316" s="30"/>
      <c r="HD1316" s="31"/>
      <c r="HE1316" s="29"/>
      <c r="HF1316" s="29"/>
      <c r="HG1316" s="29"/>
      <c r="HH1316" s="29"/>
      <c r="HI1316" s="32"/>
      <c r="HJ1316" s="30"/>
      <c r="HK1316" s="31"/>
      <c r="HL1316" s="29"/>
      <c r="HM1316" s="29"/>
      <c r="HN1316" s="29"/>
      <c r="HO1316" s="29"/>
      <c r="HP1316" s="32"/>
      <c r="HQ1316" s="30"/>
      <c r="HR1316" s="31"/>
      <c r="HS1316" s="29"/>
      <c r="HT1316" s="29"/>
      <c r="HU1316" s="29"/>
      <c r="HV1316" s="29"/>
      <c r="HW1316" s="32"/>
      <c r="HX1316" s="30"/>
      <c r="HY1316" s="31"/>
      <c r="HZ1316" s="29"/>
      <c r="IA1316" s="29"/>
      <c r="IB1316" s="29"/>
      <c r="IC1316" s="29"/>
      <c r="ID1316" s="32"/>
      <c r="IE1316" s="30"/>
      <c r="IF1316" s="31"/>
      <c r="IG1316" s="29"/>
      <c r="IH1316" s="29"/>
      <c r="II1316" s="29"/>
      <c r="IJ1316" s="29"/>
      <c r="IK1316" s="32"/>
      <c r="IL1316" s="30"/>
      <c r="IM1316" s="31"/>
      <c r="IN1316" s="29"/>
      <c r="IO1316" s="29"/>
      <c r="IP1316" s="29"/>
      <c r="IQ1316" s="29"/>
      <c r="IR1316" s="32"/>
      <c r="IS1316" s="30"/>
      <c r="IT1316" s="31"/>
      <c r="IU1316" s="29"/>
      <c r="IV1316" s="29"/>
    </row>
    <row r="1317" spans="1:256" hidden="1" outlineLevel="2" x14ac:dyDescent="0.25">
      <c r="A1317" s="30" t="s">
        <v>1887</v>
      </c>
      <c r="B1317" s="31">
        <v>37064</v>
      </c>
      <c r="C1317" s="29" t="s">
        <v>1789</v>
      </c>
      <c r="D1317" s="29" t="s">
        <v>1717</v>
      </c>
      <c r="E1317" s="29"/>
      <c r="F1317" s="29" t="s">
        <v>1718</v>
      </c>
      <c r="G1317" s="32">
        <v>50</v>
      </c>
      <c r="H1317" s="30"/>
      <c r="I1317" s="31"/>
      <c r="J1317" s="29"/>
      <c r="K1317" s="29"/>
      <c r="L1317" s="29"/>
      <c r="M1317" s="29"/>
      <c r="N1317" s="32"/>
      <c r="O1317" s="30"/>
      <c r="P1317" s="31"/>
      <c r="Q1317" s="29"/>
      <c r="R1317" s="29"/>
      <c r="S1317" s="29"/>
      <c r="T1317" s="29"/>
      <c r="U1317" s="32"/>
      <c r="V1317" s="30"/>
      <c r="W1317" s="31"/>
      <c r="X1317" s="29"/>
      <c r="Y1317" s="29"/>
      <c r="Z1317" s="29"/>
      <c r="AA1317" s="29"/>
      <c r="AB1317" s="32"/>
      <c r="AC1317" s="30"/>
      <c r="AD1317" s="31"/>
      <c r="AE1317" s="29"/>
      <c r="AF1317" s="29"/>
      <c r="AG1317" s="29"/>
      <c r="AH1317" s="29"/>
      <c r="AI1317" s="32"/>
      <c r="AJ1317" s="30"/>
      <c r="AK1317" s="31"/>
      <c r="AL1317" s="29"/>
      <c r="AM1317" s="29"/>
      <c r="AN1317" s="29"/>
      <c r="AO1317" s="29"/>
      <c r="AP1317" s="32"/>
      <c r="AQ1317" s="30"/>
      <c r="AR1317" s="31"/>
      <c r="AS1317" s="29"/>
      <c r="AT1317" s="29"/>
      <c r="AU1317" s="29"/>
      <c r="AV1317" s="29"/>
      <c r="AW1317" s="32"/>
      <c r="AX1317" s="30"/>
      <c r="AY1317" s="31"/>
      <c r="AZ1317" s="29"/>
      <c r="BA1317" s="29"/>
      <c r="BB1317" s="29"/>
      <c r="BC1317" s="29"/>
      <c r="BD1317" s="32"/>
      <c r="BE1317" s="30"/>
      <c r="BF1317" s="31"/>
      <c r="BG1317" s="29"/>
      <c r="BH1317" s="29"/>
      <c r="BI1317" s="29"/>
      <c r="BJ1317" s="29"/>
      <c r="BK1317" s="32"/>
      <c r="BL1317" s="30"/>
      <c r="BM1317" s="31"/>
      <c r="BN1317" s="29"/>
      <c r="BO1317" s="29"/>
      <c r="BP1317" s="29"/>
      <c r="BQ1317" s="29"/>
      <c r="BR1317" s="32"/>
      <c r="BS1317" s="30"/>
      <c r="BT1317" s="31"/>
      <c r="BU1317" s="29"/>
      <c r="BV1317" s="29"/>
      <c r="BW1317" s="29"/>
      <c r="BX1317" s="29"/>
      <c r="BY1317" s="32"/>
      <c r="BZ1317" s="30"/>
      <c r="CA1317" s="31"/>
      <c r="CB1317" s="29"/>
      <c r="CC1317" s="29"/>
      <c r="CD1317" s="29"/>
      <c r="CE1317" s="29"/>
      <c r="CF1317" s="32"/>
      <c r="CG1317" s="30"/>
      <c r="CH1317" s="31"/>
      <c r="CI1317" s="29"/>
      <c r="CJ1317" s="29"/>
      <c r="CK1317" s="29"/>
      <c r="CL1317" s="29"/>
      <c r="CM1317" s="32"/>
      <c r="CN1317" s="30"/>
      <c r="CO1317" s="31"/>
      <c r="CP1317" s="29"/>
      <c r="CQ1317" s="29"/>
      <c r="CR1317" s="29"/>
      <c r="CS1317" s="29"/>
      <c r="CT1317" s="32"/>
      <c r="CU1317" s="30"/>
      <c r="CV1317" s="31"/>
      <c r="CW1317" s="29"/>
      <c r="CX1317" s="29"/>
      <c r="CY1317" s="29"/>
      <c r="CZ1317" s="29"/>
      <c r="DA1317" s="32"/>
      <c r="DB1317" s="30"/>
      <c r="DC1317" s="31"/>
      <c r="DD1317" s="29"/>
      <c r="DE1317" s="29"/>
      <c r="DF1317" s="29"/>
      <c r="DG1317" s="29"/>
      <c r="DH1317" s="32"/>
      <c r="DI1317" s="30"/>
      <c r="DJ1317" s="31"/>
      <c r="DK1317" s="29"/>
      <c r="DL1317" s="29"/>
      <c r="DM1317" s="29"/>
      <c r="DN1317" s="29"/>
      <c r="DO1317" s="32"/>
      <c r="DP1317" s="30"/>
      <c r="DQ1317" s="31"/>
      <c r="DR1317" s="29"/>
      <c r="DS1317" s="29"/>
      <c r="DT1317" s="29"/>
      <c r="DU1317" s="29"/>
      <c r="DV1317" s="32"/>
      <c r="DW1317" s="30"/>
      <c r="DX1317" s="31"/>
      <c r="DY1317" s="29"/>
      <c r="DZ1317" s="29"/>
      <c r="EA1317" s="29"/>
      <c r="EB1317" s="29"/>
      <c r="EC1317" s="32"/>
      <c r="ED1317" s="30"/>
      <c r="EE1317" s="31"/>
      <c r="EF1317" s="29"/>
      <c r="EG1317" s="29"/>
      <c r="EH1317" s="29"/>
      <c r="EI1317" s="29"/>
      <c r="EJ1317" s="32"/>
      <c r="EK1317" s="30"/>
      <c r="EL1317" s="31"/>
      <c r="EM1317" s="29"/>
      <c r="EN1317" s="29"/>
      <c r="EO1317" s="29"/>
      <c r="EP1317" s="29"/>
      <c r="EQ1317" s="32"/>
      <c r="ER1317" s="30"/>
      <c r="ES1317" s="31"/>
      <c r="ET1317" s="29"/>
      <c r="EU1317" s="29"/>
      <c r="EV1317" s="29"/>
      <c r="EW1317" s="29"/>
      <c r="EX1317" s="32"/>
      <c r="EY1317" s="30"/>
      <c r="EZ1317" s="31"/>
      <c r="FA1317" s="29"/>
      <c r="FB1317" s="29"/>
      <c r="FC1317" s="29"/>
      <c r="FD1317" s="29"/>
      <c r="FE1317" s="32"/>
      <c r="FF1317" s="30"/>
      <c r="FG1317" s="31"/>
      <c r="FH1317" s="29"/>
      <c r="FI1317" s="29"/>
      <c r="FJ1317" s="29"/>
      <c r="FK1317" s="29"/>
      <c r="FL1317" s="32"/>
      <c r="FM1317" s="30"/>
      <c r="FN1317" s="31"/>
      <c r="FO1317" s="29"/>
      <c r="FP1317" s="29"/>
      <c r="FQ1317" s="29"/>
      <c r="FR1317" s="29"/>
      <c r="FS1317" s="32"/>
      <c r="FT1317" s="30"/>
      <c r="FU1317" s="31"/>
      <c r="FV1317" s="29"/>
      <c r="FW1317" s="29"/>
      <c r="FX1317" s="29"/>
      <c r="FY1317" s="29"/>
      <c r="FZ1317" s="32"/>
      <c r="GA1317" s="30"/>
      <c r="GB1317" s="31"/>
      <c r="GC1317" s="29"/>
      <c r="GD1317" s="29"/>
      <c r="GE1317" s="29"/>
      <c r="GF1317" s="29"/>
      <c r="GG1317" s="32"/>
      <c r="GH1317" s="30"/>
      <c r="GI1317" s="31"/>
      <c r="GJ1317" s="29"/>
      <c r="GK1317" s="29"/>
      <c r="GL1317" s="29"/>
      <c r="GM1317" s="29"/>
      <c r="GN1317" s="32"/>
      <c r="GO1317" s="30"/>
      <c r="GP1317" s="31"/>
      <c r="GQ1317" s="29"/>
      <c r="GR1317" s="29"/>
      <c r="GS1317" s="29"/>
      <c r="GT1317" s="29"/>
      <c r="GU1317" s="32"/>
      <c r="GV1317" s="30"/>
      <c r="GW1317" s="31"/>
      <c r="GX1317" s="29"/>
      <c r="GY1317" s="29"/>
      <c r="GZ1317" s="29"/>
      <c r="HA1317" s="29"/>
      <c r="HB1317" s="32"/>
      <c r="HC1317" s="30"/>
      <c r="HD1317" s="31"/>
      <c r="HE1317" s="29"/>
      <c r="HF1317" s="29"/>
      <c r="HG1317" s="29"/>
      <c r="HH1317" s="29"/>
      <c r="HI1317" s="32"/>
      <c r="HJ1317" s="30"/>
      <c r="HK1317" s="31"/>
      <c r="HL1317" s="29"/>
      <c r="HM1317" s="29"/>
      <c r="HN1317" s="29"/>
      <c r="HO1317" s="29"/>
      <c r="HP1317" s="32"/>
      <c r="HQ1317" s="30"/>
      <c r="HR1317" s="31"/>
      <c r="HS1317" s="29"/>
      <c r="HT1317" s="29"/>
      <c r="HU1317" s="29"/>
      <c r="HV1317" s="29"/>
      <c r="HW1317" s="32"/>
      <c r="HX1317" s="30"/>
      <c r="HY1317" s="31"/>
      <c r="HZ1317" s="29"/>
      <c r="IA1317" s="29"/>
      <c r="IB1317" s="29"/>
      <c r="IC1317" s="29"/>
      <c r="ID1317" s="32"/>
      <c r="IE1317" s="30"/>
      <c r="IF1317" s="31"/>
      <c r="IG1317" s="29"/>
      <c r="IH1317" s="29"/>
      <c r="II1317" s="29"/>
      <c r="IJ1317" s="29"/>
      <c r="IK1317" s="32"/>
      <c r="IL1317" s="30"/>
      <c r="IM1317" s="31"/>
      <c r="IN1317" s="29"/>
      <c r="IO1317" s="29"/>
      <c r="IP1317" s="29"/>
      <c r="IQ1317" s="29"/>
      <c r="IR1317" s="32"/>
      <c r="IS1317" s="30"/>
      <c r="IT1317" s="31"/>
      <c r="IU1317" s="29"/>
      <c r="IV1317" s="29"/>
    </row>
    <row r="1318" spans="1:256" hidden="1" outlineLevel="2" x14ac:dyDescent="0.25">
      <c r="A1318" s="30" t="s">
        <v>1888</v>
      </c>
      <c r="B1318" s="31">
        <v>37064</v>
      </c>
      <c r="C1318" s="29" t="s">
        <v>1789</v>
      </c>
      <c r="D1318" s="29" t="s">
        <v>1717</v>
      </c>
      <c r="E1318" s="29"/>
      <c r="F1318" s="29" t="s">
        <v>1718</v>
      </c>
      <c r="G1318" s="32">
        <v>16</v>
      </c>
      <c r="H1318" s="30"/>
      <c r="I1318" s="31"/>
      <c r="J1318" s="29"/>
      <c r="K1318" s="29"/>
      <c r="L1318" s="29"/>
      <c r="M1318" s="29"/>
      <c r="N1318" s="32"/>
      <c r="O1318" s="30"/>
      <c r="P1318" s="31"/>
      <c r="Q1318" s="29"/>
      <c r="R1318" s="29"/>
      <c r="S1318" s="29"/>
      <c r="T1318" s="29"/>
      <c r="U1318" s="32"/>
      <c r="V1318" s="30"/>
      <c r="W1318" s="31"/>
      <c r="X1318" s="29"/>
      <c r="Y1318" s="29"/>
      <c r="Z1318" s="29"/>
      <c r="AA1318" s="29"/>
      <c r="AB1318" s="32"/>
      <c r="AC1318" s="30"/>
      <c r="AD1318" s="31"/>
      <c r="AE1318" s="29"/>
      <c r="AF1318" s="29"/>
      <c r="AG1318" s="29"/>
      <c r="AH1318" s="29"/>
      <c r="AI1318" s="32"/>
      <c r="AJ1318" s="30"/>
      <c r="AK1318" s="31"/>
      <c r="AL1318" s="29"/>
      <c r="AM1318" s="29"/>
      <c r="AN1318" s="29"/>
      <c r="AO1318" s="29"/>
      <c r="AP1318" s="32"/>
      <c r="AQ1318" s="30"/>
      <c r="AR1318" s="31"/>
      <c r="AS1318" s="29"/>
      <c r="AT1318" s="29"/>
      <c r="AU1318" s="29"/>
      <c r="AV1318" s="29"/>
      <c r="AW1318" s="32"/>
      <c r="AX1318" s="30"/>
      <c r="AY1318" s="31"/>
      <c r="AZ1318" s="29"/>
      <c r="BA1318" s="29"/>
      <c r="BB1318" s="29"/>
      <c r="BC1318" s="29"/>
      <c r="BD1318" s="32"/>
      <c r="BE1318" s="30"/>
      <c r="BF1318" s="31"/>
      <c r="BG1318" s="29"/>
      <c r="BH1318" s="29"/>
      <c r="BI1318" s="29"/>
      <c r="BJ1318" s="29"/>
      <c r="BK1318" s="32"/>
      <c r="BL1318" s="30"/>
      <c r="BM1318" s="31"/>
      <c r="BN1318" s="29"/>
      <c r="BO1318" s="29"/>
      <c r="BP1318" s="29"/>
      <c r="BQ1318" s="29"/>
      <c r="BR1318" s="32"/>
      <c r="BS1318" s="30"/>
      <c r="BT1318" s="31"/>
      <c r="BU1318" s="29"/>
      <c r="BV1318" s="29"/>
      <c r="BW1318" s="29"/>
      <c r="BX1318" s="29"/>
      <c r="BY1318" s="32"/>
      <c r="BZ1318" s="30"/>
      <c r="CA1318" s="31"/>
      <c r="CB1318" s="29"/>
      <c r="CC1318" s="29"/>
      <c r="CD1318" s="29"/>
      <c r="CE1318" s="29"/>
      <c r="CF1318" s="32"/>
      <c r="CG1318" s="30"/>
      <c r="CH1318" s="31"/>
      <c r="CI1318" s="29"/>
      <c r="CJ1318" s="29"/>
      <c r="CK1318" s="29"/>
      <c r="CL1318" s="29"/>
      <c r="CM1318" s="32"/>
      <c r="CN1318" s="30"/>
      <c r="CO1318" s="31"/>
      <c r="CP1318" s="29"/>
      <c r="CQ1318" s="29"/>
      <c r="CR1318" s="29"/>
      <c r="CS1318" s="29"/>
      <c r="CT1318" s="32"/>
      <c r="CU1318" s="30"/>
      <c r="CV1318" s="31"/>
      <c r="CW1318" s="29"/>
      <c r="CX1318" s="29"/>
      <c r="CY1318" s="29"/>
      <c r="CZ1318" s="29"/>
      <c r="DA1318" s="32"/>
      <c r="DB1318" s="30"/>
      <c r="DC1318" s="31"/>
      <c r="DD1318" s="29"/>
      <c r="DE1318" s="29"/>
      <c r="DF1318" s="29"/>
      <c r="DG1318" s="29"/>
      <c r="DH1318" s="32"/>
      <c r="DI1318" s="30"/>
      <c r="DJ1318" s="31"/>
      <c r="DK1318" s="29"/>
      <c r="DL1318" s="29"/>
      <c r="DM1318" s="29"/>
      <c r="DN1318" s="29"/>
      <c r="DO1318" s="32"/>
      <c r="DP1318" s="30"/>
      <c r="DQ1318" s="31"/>
      <c r="DR1318" s="29"/>
      <c r="DS1318" s="29"/>
      <c r="DT1318" s="29"/>
      <c r="DU1318" s="29"/>
      <c r="DV1318" s="32"/>
      <c r="DW1318" s="30"/>
      <c r="DX1318" s="31"/>
      <c r="DY1318" s="29"/>
      <c r="DZ1318" s="29"/>
      <c r="EA1318" s="29"/>
      <c r="EB1318" s="29"/>
      <c r="EC1318" s="32"/>
      <c r="ED1318" s="30"/>
      <c r="EE1318" s="31"/>
      <c r="EF1318" s="29"/>
      <c r="EG1318" s="29"/>
      <c r="EH1318" s="29"/>
      <c r="EI1318" s="29"/>
      <c r="EJ1318" s="32"/>
      <c r="EK1318" s="30"/>
      <c r="EL1318" s="31"/>
      <c r="EM1318" s="29"/>
      <c r="EN1318" s="29"/>
      <c r="EO1318" s="29"/>
      <c r="EP1318" s="29"/>
      <c r="EQ1318" s="32"/>
      <c r="ER1318" s="30"/>
      <c r="ES1318" s="31"/>
      <c r="ET1318" s="29"/>
      <c r="EU1318" s="29"/>
      <c r="EV1318" s="29"/>
      <c r="EW1318" s="29"/>
      <c r="EX1318" s="32"/>
      <c r="EY1318" s="30"/>
      <c r="EZ1318" s="31"/>
      <c r="FA1318" s="29"/>
      <c r="FB1318" s="29"/>
      <c r="FC1318" s="29"/>
      <c r="FD1318" s="29"/>
      <c r="FE1318" s="32"/>
      <c r="FF1318" s="30"/>
      <c r="FG1318" s="31"/>
      <c r="FH1318" s="29"/>
      <c r="FI1318" s="29"/>
      <c r="FJ1318" s="29"/>
      <c r="FK1318" s="29"/>
      <c r="FL1318" s="32"/>
      <c r="FM1318" s="30"/>
      <c r="FN1318" s="31"/>
      <c r="FO1318" s="29"/>
      <c r="FP1318" s="29"/>
      <c r="FQ1318" s="29"/>
      <c r="FR1318" s="29"/>
      <c r="FS1318" s="32"/>
      <c r="FT1318" s="30"/>
      <c r="FU1318" s="31"/>
      <c r="FV1318" s="29"/>
      <c r="FW1318" s="29"/>
      <c r="FX1318" s="29"/>
      <c r="FY1318" s="29"/>
      <c r="FZ1318" s="32"/>
      <c r="GA1318" s="30"/>
      <c r="GB1318" s="31"/>
      <c r="GC1318" s="29"/>
      <c r="GD1318" s="29"/>
      <c r="GE1318" s="29"/>
      <c r="GF1318" s="29"/>
      <c r="GG1318" s="32"/>
      <c r="GH1318" s="30"/>
      <c r="GI1318" s="31"/>
      <c r="GJ1318" s="29"/>
      <c r="GK1318" s="29"/>
      <c r="GL1318" s="29"/>
      <c r="GM1318" s="29"/>
      <c r="GN1318" s="32"/>
      <c r="GO1318" s="30"/>
      <c r="GP1318" s="31"/>
      <c r="GQ1318" s="29"/>
      <c r="GR1318" s="29"/>
      <c r="GS1318" s="29"/>
      <c r="GT1318" s="29"/>
      <c r="GU1318" s="32"/>
      <c r="GV1318" s="30"/>
      <c r="GW1318" s="31"/>
      <c r="GX1318" s="29"/>
      <c r="GY1318" s="29"/>
      <c r="GZ1318" s="29"/>
      <c r="HA1318" s="29"/>
      <c r="HB1318" s="32"/>
      <c r="HC1318" s="30"/>
      <c r="HD1318" s="31"/>
      <c r="HE1318" s="29"/>
      <c r="HF1318" s="29"/>
      <c r="HG1318" s="29"/>
      <c r="HH1318" s="29"/>
      <c r="HI1318" s="32"/>
      <c r="HJ1318" s="30"/>
      <c r="HK1318" s="31"/>
      <c r="HL1318" s="29"/>
      <c r="HM1318" s="29"/>
      <c r="HN1318" s="29"/>
      <c r="HO1318" s="29"/>
      <c r="HP1318" s="32"/>
      <c r="HQ1318" s="30"/>
      <c r="HR1318" s="31"/>
      <c r="HS1318" s="29"/>
      <c r="HT1318" s="29"/>
      <c r="HU1318" s="29"/>
      <c r="HV1318" s="29"/>
      <c r="HW1318" s="32"/>
      <c r="HX1318" s="30"/>
      <c r="HY1318" s="31"/>
      <c r="HZ1318" s="29"/>
      <c r="IA1318" s="29"/>
      <c r="IB1318" s="29"/>
      <c r="IC1318" s="29"/>
      <c r="ID1318" s="32"/>
      <c r="IE1318" s="30"/>
      <c r="IF1318" s="31"/>
      <c r="IG1318" s="29"/>
      <c r="IH1318" s="29"/>
      <c r="II1318" s="29"/>
      <c r="IJ1318" s="29"/>
      <c r="IK1318" s="32"/>
      <c r="IL1318" s="30"/>
      <c r="IM1318" s="31"/>
      <c r="IN1318" s="29"/>
      <c r="IO1318" s="29"/>
      <c r="IP1318" s="29"/>
      <c r="IQ1318" s="29"/>
      <c r="IR1318" s="32"/>
      <c r="IS1318" s="30"/>
      <c r="IT1318" s="31"/>
      <c r="IU1318" s="29"/>
      <c r="IV1318" s="29"/>
    </row>
    <row r="1319" spans="1:256" hidden="1" outlineLevel="2" x14ac:dyDescent="0.25">
      <c r="A1319" s="30" t="s">
        <v>1889</v>
      </c>
      <c r="B1319" s="31">
        <v>37064</v>
      </c>
      <c r="C1319" s="29" t="s">
        <v>1789</v>
      </c>
      <c r="D1319" s="29" t="s">
        <v>1717</v>
      </c>
      <c r="E1319" s="29"/>
      <c r="F1319" s="29" t="s">
        <v>1718</v>
      </c>
      <c r="G1319" s="32">
        <v>32</v>
      </c>
      <c r="H1319" s="30"/>
      <c r="I1319" s="31"/>
      <c r="J1319" s="29"/>
      <c r="K1319" s="29"/>
      <c r="L1319" s="29"/>
      <c r="M1319" s="29"/>
      <c r="N1319" s="32"/>
      <c r="O1319" s="30"/>
      <c r="P1319" s="31"/>
      <c r="Q1319" s="29"/>
      <c r="R1319" s="29"/>
      <c r="S1319" s="29"/>
      <c r="T1319" s="29"/>
      <c r="U1319" s="32"/>
      <c r="V1319" s="30"/>
      <c r="W1319" s="31"/>
      <c r="X1319" s="29"/>
      <c r="Y1319" s="29"/>
      <c r="Z1319" s="29"/>
      <c r="AA1319" s="29"/>
      <c r="AB1319" s="32"/>
      <c r="AC1319" s="30"/>
      <c r="AD1319" s="31"/>
      <c r="AE1319" s="29"/>
      <c r="AF1319" s="29"/>
      <c r="AG1319" s="29"/>
      <c r="AH1319" s="29"/>
      <c r="AI1319" s="32"/>
      <c r="AJ1319" s="30"/>
      <c r="AK1319" s="31"/>
      <c r="AL1319" s="29"/>
      <c r="AM1319" s="29"/>
      <c r="AN1319" s="29"/>
      <c r="AO1319" s="29"/>
      <c r="AP1319" s="32"/>
      <c r="AQ1319" s="30"/>
      <c r="AR1319" s="31"/>
      <c r="AS1319" s="29"/>
      <c r="AT1319" s="29"/>
      <c r="AU1319" s="29"/>
      <c r="AV1319" s="29"/>
      <c r="AW1319" s="32"/>
      <c r="AX1319" s="30"/>
      <c r="AY1319" s="31"/>
      <c r="AZ1319" s="29"/>
      <c r="BA1319" s="29"/>
      <c r="BB1319" s="29"/>
      <c r="BC1319" s="29"/>
      <c r="BD1319" s="32"/>
      <c r="BE1319" s="30"/>
      <c r="BF1319" s="31"/>
      <c r="BG1319" s="29"/>
      <c r="BH1319" s="29"/>
      <c r="BI1319" s="29"/>
      <c r="BJ1319" s="29"/>
      <c r="BK1319" s="32"/>
      <c r="BL1319" s="30"/>
      <c r="BM1319" s="31"/>
      <c r="BN1319" s="29"/>
      <c r="BO1319" s="29"/>
      <c r="BP1319" s="29"/>
      <c r="BQ1319" s="29"/>
      <c r="BR1319" s="32"/>
      <c r="BS1319" s="30"/>
      <c r="BT1319" s="31"/>
      <c r="BU1319" s="29"/>
      <c r="BV1319" s="29"/>
      <c r="BW1319" s="29"/>
      <c r="BX1319" s="29"/>
      <c r="BY1319" s="32"/>
      <c r="BZ1319" s="30"/>
      <c r="CA1319" s="31"/>
      <c r="CB1319" s="29"/>
      <c r="CC1319" s="29"/>
      <c r="CD1319" s="29"/>
      <c r="CE1319" s="29"/>
      <c r="CF1319" s="32"/>
      <c r="CG1319" s="30"/>
      <c r="CH1319" s="31"/>
      <c r="CI1319" s="29"/>
      <c r="CJ1319" s="29"/>
      <c r="CK1319" s="29"/>
      <c r="CL1319" s="29"/>
      <c r="CM1319" s="32"/>
      <c r="CN1319" s="30"/>
      <c r="CO1319" s="31"/>
      <c r="CP1319" s="29"/>
      <c r="CQ1319" s="29"/>
      <c r="CR1319" s="29"/>
      <c r="CS1319" s="29"/>
      <c r="CT1319" s="32"/>
      <c r="CU1319" s="30"/>
      <c r="CV1319" s="31"/>
      <c r="CW1319" s="29"/>
      <c r="CX1319" s="29"/>
      <c r="CY1319" s="29"/>
      <c r="CZ1319" s="29"/>
      <c r="DA1319" s="32"/>
      <c r="DB1319" s="30"/>
      <c r="DC1319" s="31"/>
      <c r="DD1319" s="29"/>
      <c r="DE1319" s="29"/>
      <c r="DF1319" s="29"/>
      <c r="DG1319" s="29"/>
      <c r="DH1319" s="32"/>
      <c r="DI1319" s="30"/>
      <c r="DJ1319" s="31"/>
      <c r="DK1319" s="29"/>
      <c r="DL1319" s="29"/>
      <c r="DM1319" s="29"/>
      <c r="DN1319" s="29"/>
      <c r="DO1319" s="32"/>
      <c r="DP1319" s="30"/>
      <c r="DQ1319" s="31"/>
      <c r="DR1319" s="29"/>
      <c r="DS1319" s="29"/>
      <c r="DT1319" s="29"/>
      <c r="DU1319" s="29"/>
      <c r="DV1319" s="32"/>
      <c r="DW1319" s="30"/>
      <c r="DX1319" s="31"/>
      <c r="DY1319" s="29"/>
      <c r="DZ1319" s="29"/>
      <c r="EA1319" s="29"/>
      <c r="EB1319" s="29"/>
      <c r="EC1319" s="32"/>
      <c r="ED1319" s="30"/>
      <c r="EE1319" s="31"/>
      <c r="EF1319" s="29"/>
      <c r="EG1319" s="29"/>
      <c r="EH1319" s="29"/>
      <c r="EI1319" s="29"/>
      <c r="EJ1319" s="32"/>
      <c r="EK1319" s="30"/>
      <c r="EL1319" s="31"/>
      <c r="EM1319" s="29"/>
      <c r="EN1319" s="29"/>
      <c r="EO1319" s="29"/>
      <c r="EP1319" s="29"/>
      <c r="EQ1319" s="32"/>
      <c r="ER1319" s="30"/>
      <c r="ES1319" s="31"/>
      <c r="ET1319" s="29"/>
      <c r="EU1319" s="29"/>
      <c r="EV1319" s="29"/>
      <c r="EW1319" s="29"/>
      <c r="EX1319" s="32"/>
      <c r="EY1319" s="30"/>
      <c r="EZ1319" s="31"/>
      <c r="FA1319" s="29"/>
      <c r="FB1319" s="29"/>
      <c r="FC1319" s="29"/>
      <c r="FD1319" s="29"/>
      <c r="FE1319" s="32"/>
      <c r="FF1319" s="30"/>
      <c r="FG1319" s="31"/>
      <c r="FH1319" s="29"/>
      <c r="FI1319" s="29"/>
      <c r="FJ1319" s="29"/>
      <c r="FK1319" s="29"/>
      <c r="FL1319" s="32"/>
      <c r="FM1319" s="30"/>
      <c r="FN1319" s="31"/>
      <c r="FO1319" s="29"/>
      <c r="FP1319" s="29"/>
      <c r="FQ1319" s="29"/>
      <c r="FR1319" s="29"/>
      <c r="FS1319" s="32"/>
      <c r="FT1319" s="30"/>
      <c r="FU1319" s="31"/>
      <c r="FV1319" s="29"/>
      <c r="FW1319" s="29"/>
      <c r="FX1319" s="29"/>
      <c r="FY1319" s="29"/>
      <c r="FZ1319" s="32"/>
      <c r="GA1319" s="30"/>
      <c r="GB1319" s="31"/>
      <c r="GC1319" s="29"/>
      <c r="GD1319" s="29"/>
      <c r="GE1319" s="29"/>
      <c r="GF1319" s="29"/>
      <c r="GG1319" s="32"/>
      <c r="GH1319" s="30"/>
      <c r="GI1319" s="31"/>
      <c r="GJ1319" s="29"/>
      <c r="GK1319" s="29"/>
      <c r="GL1319" s="29"/>
      <c r="GM1319" s="29"/>
      <c r="GN1319" s="32"/>
      <c r="GO1319" s="30"/>
      <c r="GP1319" s="31"/>
      <c r="GQ1319" s="29"/>
      <c r="GR1319" s="29"/>
      <c r="GS1319" s="29"/>
      <c r="GT1319" s="29"/>
      <c r="GU1319" s="32"/>
      <c r="GV1319" s="30"/>
      <c r="GW1319" s="31"/>
      <c r="GX1319" s="29"/>
      <c r="GY1319" s="29"/>
      <c r="GZ1319" s="29"/>
      <c r="HA1319" s="29"/>
      <c r="HB1319" s="32"/>
      <c r="HC1319" s="30"/>
      <c r="HD1319" s="31"/>
      <c r="HE1319" s="29"/>
      <c r="HF1319" s="29"/>
      <c r="HG1319" s="29"/>
      <c r="HH1319" s="29"/>
      <c r="HI1319" s="32"/>
      <c r="HJ1319" s="30"/>
      <c r="HK1319" s="31"/>
      <c r="HL1319" s="29"/>
      <c r="HM1319" s="29"/>
      <c r="HN1319" s="29"/>
      <c r="HO1319" s="29"/>
      <c r="HP1319" s="32"/>
      <c r="HQ1319" s="30"/>
      <c r="HR1319" s="31"/>
      <c r="HS1319" s="29"/>
      <c r="HT1319" s="29"/>
      <c r="HU1319" s="29"/>
      <c r="HV1319" s="29"/>
      <c r="HW1319" s="32"/>
      <c r="HX1319" s="30"/>
      <c r="HY1319" s="31"/>
      <c r="HZ1319" s="29"/>
      <c r="IA1319" s="29"/>
      <c r="IB1319" s="29"/>
      <c r="IC1319" s="29"/>
      <c r="ID1319" s="32"/>
      <c r="IE1319" s="30"/>
      <c r="IF1319" s="31"/>
      <c r="IG1319" s="29"/>
      <c r="IH1319" s="29"/>
      <c r="II1319" s="29"/>
      <c r="IJ1319" s="29"/>
      <c r="IK1319" s="32"/>
      <c r="IL1319" s="30"/>
      <c r="IM1319" s="31"/>
      <c r="IN1319" s="29"/>
      <c r="IO1319" s="29"/>
      <c r="IP1319" s="29"/>
      <c r="IQ1319" s="29"/>
      <c r="IR1319" s="32"/>
      <c r="IS1319" s="30"/>
      <c r="IT1319" s="31"/>
      <c r="IU1319" s="29"/>
      <c r="IV1319" s="29"/>
    </row>
    <row r="1320" spans="1:256" hidden="1" outlineLevel="2" x14ac:dyDescent="0.25">
      <c r="A1320" s="30" t="s">
        <v>1890</v>
      </c>
      <c r="B1320" s="31">
        <v>37064</v>
      </c>
      <c r="C1320" s="29" t="s">
        <v>1789</v>
      </c>
      <c r="D1320" s="29" t="s">
        <v>1717</v>
      </c>
      <c r="E1320" s="29"/>
      <c r="F1320" s="29" t="s">
        <v>1718</v>
      </c>
      <c r="G1320" s="32">
        <v>58</v>
      </c>
      <c r="H1320" s="30"/>
      <c r="I1320" s="31"/>
      <c r="J1320" s="29"/>
      <c r="K1320" s="29"/>
      <c r="L1320" s="29"/>
      <c r="M1320" s="29"/>
      <c r="N1320" s="32"/>
      <c r="O1320" s="30"/>
      <c r="P1320" s="31"/>
      <c r="Q1320" s="29"/>
      <c r="R1320" s="29"/>
      <c r="S1320" s="29"/>
      <c r="T1320" s="29"/>
      <c r="U1320" s="32"/>
      <c r="V1320" s="30"/>
      <c r="W1320" s="31"/>
      <c r="X1320" s="29"/>
      <c r="Y1320" s="29"/>
      <c r="Z1320" s="29"/>
      <c r="AA1320" s="29"/>
      <c r="AB1320" s="32"/>
      <c r="AC1320" s="30"/>
      <c r="AD1320" s="31"/>
      <c r="AE1320" s="29"/>
      <c r="AF1320" s="29"/>
      <c r="AG1320" s="29"/>
      <c r="AH1320" s="29"/>
      <c r="AI1320" s="32"/>
      <c r="AJ1320" s="30"/>
      <c r="AK1320" s="31"/>
      <c r="AL1320" s="29"/>
      <c r="AM1320" s="29"/>
      <c r="AN1320" s="29"/>
      <c r="AO1320" s="29"/>
      <c r="AP1320" s="32"/>
      <c r="AQ1320" s="30"/>
      <c r="AR1320" s="31"/>
      <c r="AS1320" s="29"/>
      <c r="AT1320" s="29"/>
      <c r="AU1320" s="29"/>
      <c r="AV1320" s="29"/>
      <c r="AW1320" s="32"/>
      <c r="AX1320" s="30"/>
      <c r="AY1320" s="31"/>
      <c r="AZ1320" s="29"/>
      <c r="BA1320" s="29"/>
      <c r="BB1320" s="29"/>
      <c r="BC1320" s="29"/>
      <c r="BD1320" s="32"/>
      <c r="BE1320" s="30"/>
      <c r="BF1320" s="31"/>
      <c r="BG1320" s="29"/>
      <c r="BH1320" s="29"/>
      <c r="BI1320" s="29"/>
      <c r="BJ1320" s="29"/>
      <c r="BK1320" s="32"/>
      <c r="BL1320" s="30"/>
      <c r="BM1320" s="31"/>
      <c r="BN1320" s="29"/>
      <c r="BO1320" s="29"/>
      <c r="BP1320" s="29"/>
      <c r="BQ1320" s="29"/>
      <c r="BR1320" s="32"/>
      <c r="BS1320" s="30"/>
      <c r="BT1320" s="31"/>
      <c r="BU1320" s="29"/>
      <c r="BV1320" s="29"/>
      <c r="BW1320" s="29"/>
      <c r="BX1320" s="29"/>
      <c r="BY1320" s="32"/>
      <c r="BZ1320" s="30"/>
      <c r="CA1320" s="31"/>
      <c r="CB1320" s="29"/>
      <c r="CC1320" s="29"/>
      <c r="CD1320" s="29"/>
      <c r="CE1320" s="29"/>
      <c r="CF1320" s="32"/>
      <c r="CG1320" s="30"/>
      <c r="CH1320" s="31"/>
      <c r="CI1320" s="29"/>
      <c r="CJ1320" s="29"/>
      <c r="CK1320" s="29"/>
      <c r="CL1320" s="29"/>
      <c r="CM1320" s="32"/>
      <c r="CN1320" s="30"/>
      <c r="CO1320" s="31"/>
      <c r="CP1320" s="29"/>
      <c r="CQ1320" s="29"/>
      <c r="CR1320" s="29"/>
      <c r="CS1320" s="29"/>
      <c r="CT1320" s="32"/>
      <c r="CU1320" s="30"/>
      <c r="CV1320" s="31"/>
      <c r="CW1320" s="29"/>
      <c r="CX1320" s="29"/>
      <c r="CY1320" s="29"/>
      <c r="CZ1320" s="29"/>
      <c r="DA1320" s="32"/>
      <c r="DB1320" s="30"/>
      <c r="DC1320" s="31"/>
      <c r="DD1320" s="29"/>
      <c r="DE1320" s="29"/>
      <c r="DF1320" s="29"/>
      <c r="DG1320" s="29"/>
      <c r="DH1320" s="32"/>
      <c r="DI1320" s="30"/>
      <c r="DJ1320" s="31"/>
      <c r="DK1320" s="29"/>
      <c r="DL1320" s="29"/>
      <c r="DM1320" s="29"/>
      <c r="DN1320" s="29"/>
      <c r="DO1320" s="32"/>
      <c r="DP1320" s="30"/>
      <c r="DQ1320" s="31"/>
      <c r="DR1320" s="29"/>
      <c r="DS1320" s="29"/>
      <c r="DT1320" s="29"/>
      <c r="DU1320" s="29"/>
      <c r="DV1320" s="32"/>
      <c r="DW1320" s="30"/>
      <c r="DX1320" s="31"/>
      <c r="DY1320" s="29"/>
      <c r="DZ1320" s="29"/>
      <c r="EA1320" s="29"/>
      <c r="EB1320" s="29"/>
      <c r="EC1320" s="32"/>
      <c r="ED1320" s="30"/>
      <c r="EE1320" s="31"/>
      <c r="EF1320" s="29"/>
      <c r="EG1320" s="29"/>
      <c r="EH1320" s="29"/>
      <c r="EI1320" s="29"/>
      <c r="EJ1320" s="32"/>
      <c r="EK1320" s="30"/>
      <c r="EL1320" s="31"/>
      <c r="EM1320" s="29"/>
      <c r="EN1320" s="29"/>
      <c r="EO1320" s="29"/>
      <c r="EP1320" s="29"/>
      <c r="EQ1320" s="32"/>
      <c r="ER1320" s="30"/>
      <c r="ES1320" s="31"/>
      <c r="ET1320" s="29"/>
      <c r="EU1320" s="29"/>
      <c r="EV1320" s="29"/>
      <c r="EW1320" s="29"/>
      <c r="EX1320" s="32"/>
      <c r="EY1320" s="30"/>
      <c r="EZ1320" s="31"/>
      <c r="FA1320" s="29"/>
      <c r="FB1320" s="29"/>
      <c r="FC1320" s="29"/>
      <c r="FD1320" s="29"/>
      <c r="FE1320" s="32"/>
      <c r="FF1320" s="30"/>
      <c r="FG1320" s="31"/>
      <c r="FH1320" s="29"/>
      <c r="FI1320" s="29"/>
      <c r="FJ1320" s="29"/>
      <c r="FK1320" s="29"/>
      <c r="FL1320" s="32"/>
      <c r="FM1320" s="30"/>
      <c r="FN1320" s="31"/>
      <c r="FO1320" s="29"/>
      <c r="FP1320" s="29"/>
      <c r="FQ1320" s="29"/>
      <c r="FR1320" s="29"/>
      <c r="FS1320" s="32"/>
      <c r="FT1320" s="30"/>
      <c r="FU1320" s="31"/>
      <c r="FV1320" s="29"/>
      <c r="FW1320" s="29"/>
      <c r="FX1320" s="29"/>
      <c r="FY1320" s="29"/>
      <c r="FZ1320" s="32"/>
      <c r="GA1320" s="30"/>
      <c r="GB1320" s="31"/>
      <c r="GC1320" s="29"/>
      <c r="GD1320" s="29"/>
      <c r="GE1320" s="29"/>
      <c r="GF1320" s="29"/>
      <c r="GG1320" s="32"/>
      <c r="GH1320" s="30"/>
      <c r="GI1320" s="31"/>
      <c r="GJ1320" s="29"/>
      <c r="GK1320" s="29"/>
      <c r="GL1320" s="29"/>
      <c r="GM1320" s="29"/>
      <c r="GN1320" s="32"/>
      <c r="GO1320" s="30"/>
      <c r="GP1320" s="31"/>
      <c r="GQ1320" s="29"/>
      <c r="GR1320" s="29"/>
      <c r="GS1320" s="29"/>
      <c r="GT1320" s="29"/>
      <c r="GU1320" s="32"/>
      <c r="GV1320" s="30"/>
      <c r="GW1320" s="31"/>
      <c r="GX1320" s="29"/>
      <c r="GY1320" s="29"/>
      <c r="GZ1320" s="29"/>
      <c r="HA1320" s="29"/>
      <c r="HB1320" s="32"/>
      <c r="HC1320" s="30"/>
      <c r="HD1320" s="31"/>
      <c r="HE1320" s="29"/>
      <c r="HF1320" s="29"/>
      <c r="HG1320" s="29"/>
      <c r="HH1320" s="29"/>
      <c r="HI1320" s="32"/>
      <c r="HJ1320" s="30"/>
      <c r="HK1320" s="31"/>
      <c r="HL1320" s="29"/>
      <c r="HM1320" s="29"/>
      <c r="HN1320" s="29"/>
      <c r="HO1320" s="29"/>
      <c r="HP1320" s="32"/>
      <c r="HQ1320" s="30"/>
      <c r="HR1320" s="31"/>
      <c r="HS1320" s="29"/>
      <c r="HT1320" s="29"/>
      <c r="HU1320" s="29"/>
      <c r="HV1320" s="29"/>
      <c r="HW1320" s="32"/>
      <c r="HX1320" s="30"/>
      <c r="HY1320" s="31"/>
      <c r="HZ1320" s="29"/>
      <c r="IA1320" s="29"/>
      <c r="IB1320" s="29"/>
      <c r="IC1320" s="29"/>
      <c r="ID1320" s="32"/>
      <c r="IE1320" s="30"/>
      <c r="IF1320" s="31"/>
      <c r="IG1320" s="29"/>
      <c r="IH1320" s="29"/>
      <c r="II1320" s="29"/>
      <c r="IJ1320" s="29"/>
      <c r="IK1320" s="32"/>
      <c r="IL1320" s="30"/>
      <c r="IM1320" s="31"/>
      <c r="IN1320" s="29"/>
      <c r="IO1320" s="29"/>
      <c r="IP1320" s="29"/>
      <c r="IQ1320" s="29"/>
      <c r="IR1320" s="32"/>
      <c r="IS1320" s="30"/>
      <c r="IT1320" s="31"/>
      <c r="IU1320" s="29"/>
      <c r="IV1320" s="29"/>
    </row>
    <row r="1321" spans="1:256" hidden="1" outlineLevel="2" x14ac:dyDescent="0.25">
      <c r="A1321" s="30" t="s">
        <v>1891</v>
      </c>
      <c r="B1321" s="31">
        <v>37064</v>
      </c>
      <c r="C1321" s="29" t="s">
        <v>1789</v>
      </c>
      <c r="D1321" s="29" t="s">
        <v>1717</v>
      </c>
      <c r="E1321" s="29"/>
      <c r="F1321" s="29" t="s">
        <v>1718</v>
      </c>
      <c r="G1321" s="32">
        <v>426</v>
      </c>
      <c r="H1321" s="30"/>
      <c r="I1321" s="31"/>
      <c r="J1321" s="29"/>
      <c r="K1321" s="29"/>
      <c r="L1321" s="29"/>
      <c r="M1321" s="29"/>
      <c r="N1321" s="32"/>
      <c r="O1321" s="30"/>
      <c r="P1321" s="31"/>
      <c r="Q1321" s="29"/>
      <c r="R1321" s="29"/>
      <c r="S1321" s="29"/>
      <c r="T1321" s="29"/>
      <c r="U1321" s="32"/>
      <c r="V1321" s="30"/>
      <c r="W1321" s="31"/>
      <c r="X1321" s="29"/>
      <c r="Y1321" s="29"/>
      <c r="Z1321" s="29"/>
      <c r="AA1321" s="29"/>
      <c r="AB1321" s="32"/>
      <c r="AC1321" s="30"/>
      <c r="AD1321" s="31"/>
      <c r="AE1321" s="29"/>
      <c r="AF1321" s="29"/>
      <c r="AG1321" s="29"/>
      <c r="AH1321" s="29"/>
      <c r="AI1321" s="32"/>
      <c r="AJ1321" s="30"/>
      <c r="AK1321" s="31"/>
      <c r="AL1321" s="29"/>
      <c r="AM1321" s="29"/>
      <c r="AN1321" s="29"/>
      <c r="AO1321" s="29"/>
      <c r="AP1321" s="32"/>
      <c r="AQ1321" s="30"/>
      <c r="AR1321" s="31"/>
      <c r="AS1321" s="29"/>
      <c r="AT1321" s="29"/>
      <c r="AU1321" s="29"/>
      <c r="AV1321" s="29"/>
      <c r="AW1321" s="32"/>
      <c r="AX1321" s="30"/>
      <c r="AY1321" s="31"/>
      <c r="AZ1321" s="29"/>
      <c r="BA1321" s="29"/>
      <c r="BB1321" s="29"/>
      <c r="BC1321" s="29"/>
      <c r="BD1321" s="32"/>
      <c r="BE1321" s="30"/>
      <c r="BF1321" s="31"/>
      <c r="BG1321" s="29"/>
      <c r="BH1321" s="29"/>
      <c r="BI1321" s="29"/>
      <c r="BJ1321" s="29"/>
      <c r="BK1321" s="32"/>
      <c r="BL1321" s="30"/>
      <c r="BM1321" s="31"/>
      <c r="BN1321" s="29"/>
      <c r="BO1321" s="29"/>
      <c r="BP1321" s="29"/>
      <c r="BQ1321" s="29"/>
      <c r="BR1321" s="32"/>
      <c r="BS1321" s="30"/>
      <c r="BT1321" s="31"/>
      <c r="BU1321" s="29"/>
      <c r="BV1321" s="29"/>
      <c r="BW1321" s="29"/>
      <c r="BX1321" s="29"/>
      <c r="BY1321" s="32"/>
      <c r="BZ1321" s="30"/>
      <c r="CA1321" s="31"/>
      <c r="CB1321" s="29"/>
      <c r="CC1321" s="29"/>
      <c r="CD1321" s="29"/>
      <c r="CE1321" s="29"/>
      <c r="CF1321" s="32"/>
      <c r="CG1321" s="30"/>
      <c r="CH1321" s="31"/>
      <c r="CI1321" s="29"/>
      <c r="CJ1321" s="29"/>
      <c r="CK1321" s="29"/>
      <c r="CL1321" s="29"/>
      <c r="CM1321" s="32"/>
      <c r="CN1321" s="30"/>
      <c r="CO1321" s="31"/>
      <c r="CP1321" s="29"/>
      <c r="CQ1321" s="29"/>
      <c r="CR1321" s="29"/>
      <c r="CS1321" s="29"/>
      <c r="CT1321" s="32"/>
      <c r="CU1321" s="30"/>
      <c r="CV1321" s="31"/>
      <c r="CW1321" s="29"/>
      <c r="CX1321" s="29"/>
      <c r="CY1321" s="29"/>
      <c r="CZ1321" s="29"/>
      <c r="DA1321" s="32"/>
      <c r="DB1321" s="30"/>
      <c r="DC1321" s="31"/>
      <c r="DD1321" s="29"/>
      <c r="DE1321" s="29"/>
      <c r="DF1321" s="29"/>
      <c r="DG1321" s="29"/>
      <c r="DH1321" s="32"/>
      <c r="DI1321" s="30"/>
      <c r="DJ1321" s="31"/>
      <c r="DK1321" s="29"/>
      <c r="DL1321" s="29"/>
      <c r="DM1321" s="29"/>
      <c r="DN1321" s="29"/>
      <c r="DO1321" s="32"/>
      <c r="DP1321" s="30"/>
      <c r="DQ1321" s="31"/>
      <c r="DR1321" s="29"/>
      <c r="DS1321" s="29"/>
      <c r="DT1321" s="29"/>
      <c r="DU1321" s="29"/>
      <c r="DV1321" s="32"/>
      <c r="DW1321" s="30"/>
      <c r="DX1321" s="31"/>
      <c r="DY1321" s="29"/>
      <c r="DZ1321" s="29"/>
      <c r="EA1321" s="29"/>
      <c r="EB1321" s="29"/>
      <c r="EC1321" s="32"/>
      <c r="ED1321" s="30"/>
      <c r="EE1321" s="31"/>
      <c r="EF1321" s="29"/>
      <c r="EG1321" s="29"/>
      <c r="EH1321" s="29"/>
      <c r="EI1321" s="29"/>
      <c r="EJ1321" s="32"/>
      <c r="EK1321" s="30"/>
      <c r="EL1321" s="31"/>
      <c r="EM1321" s="29"/>
      <c r="EN1321" s="29"/>
      <c r="EO1321" s="29"/>
      <c r="EP1321" s="29"/>
      <c r="EQ1321" s="32"/>
      <c r="ER1321" s="30"/>
      <c r="ES1321" s="31"/>
      <c r="ET1321" s="29"/>
      <c r="EU1321" s="29"/>
      <c r="EV1321" s="29"/>
      <c r="EW1321" s="29"/>
      <c r="EX1321" s="32"/>
      <c r="EY1321" s="30"/>
      <c r="EZ1321" s="31"/>
      <c r="FA1321" s="29"/>
      <c r="FB1321" s="29"/>
      <c r="FC1321" s="29"/>
      <c r="FD1321" s="29"/>
      <c r="FE1321" s="32"/>
      <c r="FF1321" s="30"/>
      <c r="FG1321" s="31"/>
      <c r="FH1321" s="29"/>
      <c r="FI1321" s="29"/>
      <c r="FJ1321" s="29"/>
      <c r="FK1321" s="29"/>
      <c r="FL1321" s="32"/>
      <c r="FM1321" s="30"/>
      <c r="FN1321" s="31"/>
      <c r="FO1321" s="29"/>
      <c r="FP1321" s="29"/>
      <c r="FQ1321" s="29"/>
      <c r="FR1321" s="29"/>
      <c r="FS1321" s="32"/>
      <c r="FT1321" s="30"/>
      <c r="FU1321" s="31"/>
      <c r="FV1321" s="29"/>
      <c r="FW1321" s="29"/>
      <c r="FX1321" s="29"/>
      <c r="FY1321" s="29"/>
      <c r="FZ1321" s="32"/>
      <c r="GA1321" s="30"/>
      <c r="GB1321" s="31"/>
      <c r="GC1321" s="29"/>
      <c r="GD1321" s="29"/>
      <c r="GE1321" s="29"/>
      <c r="GF1321" s="29"/>
      <c r="GG1321" s="32"/>
      <c r="GH1321" s="30"/>
      <c r="GI1321" s="31"/>
      <c r="GJ1321" s="29"/>
      <c r="GK1321" s="29"/>
      <c r="GL1321" s="29"/>
      <c r="GM1321" s="29"/>
      <c r="GN1321" s="32"/>
      <c r="GO1321" s="30"/>
      <c r="GP1321" s="31"/>
      <c r="GQ1321" s="29"/>
      <c r="GR1321" s="29"/>
      <c r="GS1321" s="29"/>
      <c r="GT1321" s="29"/>
      <c r="GU1321" s="32"/>
      <c r="GV1321" s="30"/>
      <c r="GW1321" s="31"/>
      <c r="GX1321" s="29"/>
      <c r="GY1321" s="29"/>
      <c r="GZ1321" s="29"/>
      <c r="HA1321" s="29"/>
      <c r="HB1321" s="32"/>
      <c r="HC1321" s="30"/>
      <c r="HD1321" s="31"/>
      <c r="HE1321" s="29"/>
      <c r="HF1321" s="29"/>
      <c r="HG1321" s="29"/>
      <c r="HH1321" s="29"/>
      <c r="HI1321" s="32"/>
      <c r="HJ1321" s="30"/>
      <c r="HK1321" s="31"/>
      <c r="HL1321" s="29"/>
      <c r="HM1321" s="29"/>
      <c r="HN1321" s="29"/>
      <c r="HO1321" s="29"/>
      <c r="HP1321" s="32"/>
      <c r="HQ1321" s="30"/>
      <c r="HR1321" s="31"/>
      <c r="HS1321" s="29"/>
      <c r="HT1321" s="29"/>
      <c r="HU1321" s="29"/>
      <c r="HV1321" s="29"/>
      <c r="HW1321" s="32"/>
      <c r="HX1321" s="30"/>
      <c r="HY1321" s="31"/>
      <c r="HZ1321" s="29"/>
      <c r="IA1321" s="29"/>
      <c r="IB1321" s="29"/>
      <c r="IC1321" s="29"/>
      <c r="ID1321" s="32"/>
      <c r="IE1321" s="30"/>
      <c r="IF1321" s="31"/>
      <c r="IG1321" s="29"/>
      <c r="IH1321" s="29"/>
      <c r="II1321" s="29"/>
      <c r="IJ1321" s="29"/>
      <c r="IK1321" s="32"/>
      <c r="IL1321" s="30"/>
      <c r="IM1321" s="31"/>
      <c r="IN1321" s="29"/>
      <c r="IO1321" s="29"/>
      <c r="IP1321" s="29"/>
      <c r="IQ1321" s="29"/>
      <c r="IR1321" s="32"/>
      <c r="IS1321" s="30"/>
      <c r="IT1321" s="31"/>
      <c r="IU1321" s="29"/>
      <c r="IV1321" s="29"/>
    </row>
    <row r="1322" spans="1:256" hidden="1" outlineLevel="2" x14ac:dyDescent="0.25">
      <c r="A1322" s="30" t="s">
        <v>1892</v>
      </c>
      <c r="B1322" s="31">
        <v>37064</v>
      </c>
      <c r="C1322" s="29" t="s">
        <v>1880</v>
      </c>
      <c r="D1322" s="29" t="s">
        <v>1717</v>
      </c>
      <c r="E1322" s="29"/>
      <c r="F1322" s="29" t="s">
        <v>1718</v>
      </c>
      <c r="G1322" s="32">
        <v>2450</v>
      </c>
      <c r="H1322" s="30"/>
      <c r="I1322" s="31"/>
      <c r="J1322" s="29"/>
      <c r="K1322" s="29"/>
      <c r="L1322" s="29"/>
      <c r="M1322" s="29"/>
      <c r="N1322" s="32"/>
      <c r="O1322" s="30"/>
      <c r="P1322" s="31"/>
      <c r="Q1322" s="29"/>
      <c r="R1322" s="29"/>
      <c r="S1322" s="29"/>
      <c r="T1322" s="29"/>
      <c r="U1322" s="32"/>
      <c r="V1322" s="30"/>
      <c r="W1322" s="31"/>
      <c r="X1322" s="29"/>
      <c r="Y1322" s="29"/>
      <c r="Z1322" s="29"/>
      <c r="AA1322" s="29"/>
      <c r="AB1322" s="32"/>
      <c r="AC1322" s="30"/>
      <c r="AD1322" s="31"/>
      <c r="AE1322" s="29"/>
      <c r="AF1322" s="29"/>
      <c r="AG1322" s="29"/>
      <c r="AH1322" s="29"/>
      <c r="AI1322" s="32"/>
      <c r="AJ1322" s="30"/>
      <c r="AK1322" s="31"/>
      <c r="AL1322" s="29"/>
      <c r="AM1322" s="29"/>
      <c r="AN1322" s="29"/>
      <c r="AO1322" s="29"/>
      <c r="AP1322" s="32"/>
      <c r="AQ1322" s="30"/>
      <c r="AR1322" s="31"/>
      <c r="AS1322" s="29"/>
      <c r="AT1322" s="29"/>
      <c r="AU1322" s="29"/>
      <c r="AV1322" s="29"/>
      <c r="AW1322" s="32"/>
      <c r="AX1322" s="30"/>
      <c r="AY1322" s="31"/>
      <c r="AZ1322" s="29"/>
      <c r="BA1322" s="29"/>
      <c r="BB1322" s="29"/>
      <c r="BC1322" s="29"/>
      <c r="BD1322" s="32"/>
      <c r="BE1322" s="30"/>
      <c r="BF1322" s="31"/>
      <c r="BG1322" s="29"/>
      <c r="BH1322" s="29"/>
      <c r="BI1322" s="29"/>
      <c r="BJ1322" s="29"/>
      <c r="BK1322" s="32"/>
      <c r="BL1322" s="30"/>
      <c r="BM1322" s="31"/>
      <c r="BN1322" s="29"/>
      <c r="BO1322" s="29"/>
      <c r="BP1322" s="29"/>
      <c r="BQ1322" s="29"/>
      <c r="BR1322" s="32"/>
      <c r="BS1322" s="30"/>
      <c r="BT1322" s="31"/>
      <c r="BU1322" s="29"/>
      <c r="BV1322" s="29"/>
      <c r="BW1322" s="29"/>
      <c r="BX1322" s="29"/>
      <c r="BY1322" s="32"/>
      <c r="BZ1322" s="30"/>
      <c r="CA1322" s="31"/>
      <c r="CB1322" s="29"/>
      <c r="CC1322" s="29"/>
      <c r="CD1322" s="29"/>
      <c r="CE1322" s="29"/>
      <c r="CF1322" s="32"/>
      <c r="CG1322" s="30"/>
      <c r="CH1322" s="31"/>
      <c r="CI1322" s="29"/>
      <c r="CJ1322" s="29"/>
      <c r="CK1322" s="29"/>
      <c r="CL1322" s="29"/>
      <c r="CM1322" s="32"/>
      <c r="CN1322" s="30"/>
      <c r="CO1322" s="31"/>
      <c r="CP1322" s="29"/>
      <c r="CQ1322" s="29"/>
      <c r="CR1322" s="29"/>
      <c r="CS1322" s="29"/>
      <c r="CT1322" s="32"/>
      <c r="CU1322" s="30"/>
      <c r="CV1322" s="31"/>
      <c r="CW1322" s="29"/>
      <c r="CX1322" s="29"/>
      <c r="CY1322" s="29"/>
      <c r="CZ1322" s="29"/>
      <c r="DA1322" s="32"/>
      <c r="DB1322" s="30"/>
      <c r="DC1322" s="31"/>
      <c r="DD1322" s="29"/>
      <c r="DE1322" s="29"/>
      <c r="DF1322" s="29"/>
      <c r="DG1322" s="29"/>
      <c r="DH1322" s="32"/>
      <c r="DI1322" s="30"/>
      <c r="DJ1322" s="31"/>
      <c r="DK1322" s="29"/>
      <c r="DL1322" s="29"/>
      <c r="DM1322" s="29"/>
      <c r="DN1322" s="29"/>
      <c r="DO1322" s="32"/>
      <c r="DP1322" s="30"/>
      <c r="DQ1322" s="31"/>
      <c r="DR1322" s="29"/>
      <c r="DS1322" s="29"/>
      <c r="DT1322" s="29"/>
      <c r="DU1322" s="29"/>
      <c r="DV1322" s="32"/>
      <c r="DW1322" s="30"/>
      <c r="DX1322" s="31"/>
      <c r="DY1322" s="29"/>
      <c r="DZ1322" s="29"/>
      <c r="EA1322" s="29"/>
      <c r="EB1322" s="29"/>
      <c r="EC1322" s="32"/>
      <c r="ED1322" s="30"/>
      <c r="EE1322" s="31"/>
      <c r="EF1322" s="29"/>
      <c r="EG1322" s="29"/>
      <c r="EH1322" s="29"/>
      <c r="EI1322" s="29"/>
      <c r="EJ1322" s="32"/>
      <c r="EK1322" s="30"/>
      <c r="EL1322" s="31"/>
      <c r="EM1322" s="29"/>
      <c r="EN1322" s="29"/>
      <c r="EO1322" s="29"/>
      <c r="EP1322" s="29"/>
      <c r="EQ1322" s="32"/>
      <c r="ER1322" s="30"/>
      <c r="ES1322" s="31"/>
      <c r="ET1322" s="29"/>
      <c r="EU1322" s="29"/>
      <c r="EV1322" s="29"/>
      <c r="EW1322" s="29"/>
      <c r="EX1322" s="32"/>
      <c r="EY1322" s="30"/>
      <c r="EZ1322" s="31"/>
      <c r="FA1322" s="29"/>
      <c r="FB1322" s="29"/>
      <c r="FC1322" s="29"/>
      <c r="FD1322" s="29"/>
      <c r="FE1322" s="32"/>
      <c r="FF1322" s="30"/>
      <c r="FG1322" s="31"/>
      <c r="FH1322" s="29"/>
      <c r="FI1322" s="29"/>
      <c r="FJ1322" s="29"/>
      <c r="FK1322" s="29"/>
      <c r="FL1322" s="32"/>
      <c r="FM1322" s="30"/>
      <c r="FN1322" s="31"/>
      <c r="FO1322" s="29"/>
      <c r="FP1322" s="29"/>
      <c r="FQ1322" s="29"/>
      <c r="FR1322" s="29"/>
      <c r="FS1322" s="32"/>
      <c r="FT1322" s="30"/>
      <c r="FU1322" s="31"/>
      <c r="FV1322" s="29"/>
      <c r="FW1322" s="29"/>
      <c r="FX1322" s="29"/>
      <c r="FY1322" s="29"/>
      <c r="FZ1322" s="32"/>
      <c r="GA1322" s="30"/>
      <c r="GB1322" s="31"/>
      <c r="GC1322" s="29"/>
      <c r="GD1322" s="29"/>
      <c r="GE1322" s="29"/>
      <c r="GF1322" s="29"/>
      <c r="GG1322" s="32"/>
      <c r="GH1322" s="30"/>
      <c r="GI1322" s="31"/>
      <c r="GJ1322" s="29"/>
      <c r="GK1322" s="29"/>
      <c r="GL1322" s="29"/>
      <c r="GM1322" s="29"/>
      <c r="GN1322" s="32"/>
      <c r="GO1322" s="30"/>
      <c r="GP1322" s="31"/>
      <c r="GQ1322" s="29"/>
      <c r="GR1322" s="29"/>
      <c r="GS1322" s="29"/>
      <c r="GT1322" s="29"/>
      <c r="GU1322" s="32"/>
      <c r="GV1322" s="30"/>
      <c r="GW1322" s="31"/>
      <c r="GX1322" s="29"/>
      <c r="GY1322" s="29"/>
      <c r="GZ1322" s="29"/>
      <c r="HA1322" s="29"/>
      <c r="HB1322" s="32"/>
      <c r="HC1322" s="30"/>
      <c r="HD1322" s="31"/>
      <c r="HE1322" s="29"/>
      <c r="HF1322" s="29"/>
      <c r="HG1322" s="29"/>
      <c r="HH1322" s="29"/>
      <c r="HI1322" s="32"/>
      <c r="HJ1322" s="30"/>
      <c r="HK1322" s="31"/>
      <c r="HL1322" s="29"/>
      <c r="HM1322" s="29"/>
      <c r="HN1322" s="29"/>
      <c r="HO1322" s="29"/>
      <c r="HP1322" s="32"/>
      <c r="HQ1322" s="30"/>
      <c r="HR1322" s="31"/>
      <c r="HS1322" s="29"/>
      <c r="HT1322" s="29"/>
      <c r="HU1322" s="29"/>
      <c r="HV1322" s="29"/>
      <c r="HW1322" s="32"/>
      <c r="HX1322" s="30"/>
      <c r="HY1322" s="31"/>
      <c r="HZ1322" s="29"/>
      <c r="IA1322" s="29"/>
      <c r="IB1322" s="29"/>
      <c r="IC1322" s="29"/>
      <c r="ID1322" s="32"/>
      <c r="IE1322" s="30"/>
      <c r="IF1322" s="31"/>
      <c r="IG1322" s="29"/>
      <c r="IH1322" s="29"/>
      <c r="II1322" s="29"/>
      <c r="IJ1322" s="29"/>
      <c r="IK1322" s="32"/>
      <c r="IL1322" s="30"/>
      <c r="IM1322" s="31"/>
      <c r="IN1322" s="29"/>
      <c r="IO1322" s="29"/>
      <c r="IP1322" s="29"/>
      <c r="IQ1322" s="29"/>
      <c r="IR1322" s="32"/>
      <c r="IS1322" s="30"/>
      <c r="IT1322" s="31"/>
      <c r="IU1322" s="29"/>
      <c r="IV1322" s="29"/>
    </row>
    <row r="1323" spans="1:256" hidden="1" outlineLevel="2" x14ac:dyDescent="0.25">
      <c r="A1323" s="30" t="s">
        <v>1760</v>
      </c>
      <c r="B1323" s="31">
        <v>37067</v>
      </c>
      <c r="C1323" s="29" t="s">
        <v>1761</v>
      </c>
      <c r="D1323" s="29" t="s">
        <v>1717</v>
      </c>
      <c r="E1323" s="29"/>
      <c r="F1323" s="29" t="s">
        <v>1721</v>
      </c>
      <c r="G1323" s="32">
        <v>0</v>
      </c>
      <c r="H1323" s="30"/>
      <c r="I1323" s="31"/>
      <c r="J1323" s="29"/>
      <c r="K1323" s="29"/>
      <c r="L1323" s="29"/>
      <c r="M1323" s="29"/>
      <c r="N1323" s="32"/>
      <c r="O1323" s="30"/>
      <c r="P1323" s="31"/>
      <c r="Q1323" s="29"/>
      <c r="R1323" s="29"/>
      <c r="S1323" s="29"/>
      <c r="T1323" s="29"/>
      <c r="U1323" s="32"/>
      <c r="V1323" s="30"/>
      <c r="W1323" s="31"/>
      <c r="X1323" s="29"/>
      <c r="Y1323" s="29"/>
      <c r="Z1323" s="29"/>
      <c r="AA1323" s="29"/>
      <c r="AB1323" s="32"/>
      <c r="AC1323" s="30"/>
      <c r="AD1323" s="31"/>
      <c r="AE1323" s="29"/>
      <c r="AF1323" s="29"/>
      <c r="AG1323" s="29"/>
      <c r="AH1323" s="29"/>
      <c r="AI1323" s="32"/>
      <c r="AJ1323" s="30"/>
      <c r="AK1323" s="31"/>
      <c r="AL1323" s="29"/>
      <c r="AM1323" s="29"/>
      <c r="AN1323" s="29"/>
      <c r="AO1323" s="29"/>
      <c r="AP1323" s="32"/>
      <c r="AQ1323" s="30"/>
      <c r="AR1323" s="31"/>
      <c r="AS1323" s="29"/>
      <c r="AT1323" s="29"/>
      <c r="AU1323" s="29"/>
      <c r="AV1323" s="29"/>
      <c r="AW1323" s="32"/>
      <c r="AX1323" s="30"/>
      <c r="AY1323" s="31"/>
      <c r="AZ1323" s="29"/>
      <c r="BA1323" s="29"/>
      <c r="BB1323" s="29"/>
      <c r="BC1323" s="29"/>
      <c r="BD1323" s="32"/>
      <c r="BE1323" s="30"/>
      <c r="BF1323" s="31"/>
      <c r="BG1323" s="29"/>
      <c r="BH1323" s="29"/>
      <c r="BI1323" s="29"/>
      <c r="BJ1323" s="29"/>
      <c r="BK1323" s="32"/>
      <c r="BL1323" s="30"/>
      <c r="BM1323" s="31"/>
      <c r="BN1323" s="29"/>
      <c r="BO1323" s="29"/>
      <c r="BP1323" s="29"/>
      <c r="BQ1323" s="29"/>
      <c r="BR1323" s="32"/>
      <c r="BS1323" s="30"/>
      <c r="BT1323" s="31"/>
      <c r="BU1323" s="29"/>
      <c r="BV1323" s="29"/>
      <c r="BW1323" s="29"/>
      <c r="BX1323" s="29"/>
      <c r="BY1323" s="32"/>
      <c r="BZ1323" s="30"/>
      <c r="CA1323" s="31"/>
      <c r="CB1323" s="29"/>
      <c r="CC1323" s="29"/>
      <c r="CD1323" s="29"/>
      <c r="CE1323" s="29"/>
      <c r="CF1323" s="32"/>
      <c r="CG1323" s="30"/>
      <c r="CH1323" s="31"/>
      <c r="CI1323" s="29"/>
      <c r="CJ1323" s="29"/>
      <c r="CK1323" s="29"/>
      <c r="CL1323" s="29"/>
      <c r="CM1323" s="32"/>
      <c r="CN1323" s="30"/>
      <c r="CO1323" s="31"/>
      <c r="CP1323" s="29"/>
      <c r="CQ1323" s="29"/>
      <c r="CR1323" s="29"/>
      <c r="CS1323" s="29"/>
      <c r="CT1323" s="32"/>
      <c r="CU1323" s="30"/>
      <c r="CV1323" s="31"/>
      <c r="CW1323" s="29"/>
      <c r="CX1323" s="29"/>
      <c r="CY1323" s="29"/>
      <c r="CZ1323" s="29"/>
      <c r="DA1323" s="32"/>
      <c r="DB1323" s="30"/>
      <c r="DC1323" s="31"/>
      <c r="DD1323" s="29"/>
      <c r="DE1323" s="29"/>
      <c r="DF1323" s="29"/>
      <c r="DG1323" s="29"/>
      <c r="DH1323" s="32"/>
      <c r="DI1323" s="30"/>
      <c r="DJ1323" s="31"/>
      <c r="DK1323" s="29"/>
      <c r="DL1323" s="29"/>
      <c r="DM1323" s="29"/>
      <c r="DN1323" s="29"/>
      <c r="DO1323" s="32"/>
      <c r="DP1323" s="30"/>
      <c r="DQ1323" s="31"/>
      <c r="DR1323" s="29"/>
      <c r="DS1323" s="29"/>
      <c r="DT1323" s="29"/>
      <c r="DU1323" s="29"/>
      <c r="DV1323" s="32"/>
      <c r="DW1323" s="30"/>
      <c r="DX1323" s="31"/>
      <c r="DY1323" s="29"/>
      <c r="DZ1323" s="29"/>
      <c r="EA1323" s="29"/>
      <c r="EB1323" s="29"/>
      <c r="EC1323" s="32"/>
      <c r="ED1323" s="30"/>
      <c r="EE1323" s="31"/>
      <c r="EF1323" s="29"/>
      <c r="EG1323" s="29"/>
      <c r="EH1323" s="29"/>
      <c r="EI1323" s="29"/>
      <c r="EJ1323" s="32"/>
      <c r="EK1323" s="30"/>
      <c r="EL1323" s="31"/>
      <c r="EM1323" s="29"/>
      <c r="EN1323" s="29"/>
      <c r="EO1323" s="29"/>
      <c r="EP1323" s="29"/>
      <c r="EQ1323" s="32"/>
      <c r="ER1323" s="30"/>
      <c r="ES1323" s="31"/>
      <c r="ET1323" s="29"/>
      <c r="EU1323" s="29"/>
      <c r="EV1323" s="29"/>
      <c r="EW1323" s="29"/>
      <c r="EX1323" s="32"/>
      <c r="EY1323" s="30"/>
      <c r="EZ1323" s="31"/>
      <c r="FA1323" s="29"/>
      <c r="FB1323" s="29"/>
      <c r="FC1323" s="29"/>
      <c r="FD1323" s="29"/>
      <c r="FE1323" s="32"/>
      <c r="FF1323" s="30"/>
      <c r="FG1323" s="31"/>
      <c r="FH1323" s="29"/>
      <c r="FI1323" s="29"/>
      <c r="FJ1323" s="29"/>
      <c r="FK1323" s="29"/>
      <c r="FL1323" s="32"/>
      <c r="FM1323" s="30"/>
      <c r="FN1323" s="31"/>
      <c r="FO1323" s="29"/>
      <c r="FP1323" s="29"/>
      <c r="FQ1323" s="29"/>
      <c r="FR1323" s="29"/>
      <c r="FS1323" s="32"/>
      <c r="FT1323" s="30"/>
      <c r="FU1323" s="31"/>
      <c r="FV1323" s="29"/>
      <c r="FW1323" s="29"/>
      <c r="FX1323" s="29"/>
      <c r="FY1323" s="29"/>
      <c r="FZ1323" s="32"/>
      <c r="GA1323" s="30"/>
      <c r="GB1323" s="31"/>
      <c r="GC1323" s="29"/>
      <c r="GD1323" s="29"/>
      <c r="GE1323" s="29"/>
      <c r="GF1323" s="29"/>
      <c r="GG1323" s="32"/>
      <c r="GH1323" s="30"/>
      <c r="GI1323" s="31"/>
      <c r="GJ1323" s="29"/>
      <c r="GK1323" s="29"/>
      <c r="GL1323" s="29"/>
      <c r="GM1323" s="29"/>
      <c r="GN1323" s="32"/>
      <c r="GO1323" s="30"/>
      <c r="GP1323" s="31"/>
      <c r="GQ1323" s="29"/>
      <c r="GR1323" s="29"/>
      <c r="GS1323" s="29"/>
      <c r="GT1323" s="29"/>
      <c r="GU1323" s="32"/>
      <c r="GV1323" s="30"/>
      <c r="GW1323" s="31"/>
      <c r="GX1323" s="29"/>
      <c r="GY1323" s="29"/>
      <c r="GZ1323" s="29"/>
      <c r="HA1323" s="29"/>
      <c r="HB1323" s="32"/>
      <c r="HC1323" s="30"/>
      <c r="HD1323" s="31"/>
      <c r="HE1323" s="29"/>
      <c r="HF1323" s="29"/>
      <c r="HG1323" s="29"/>
      <c r="HH1323" s="29"/>
      <c r="HI1323" s="32"/>
      <c r="HJ1323" s="30"/>
      <c r="HK1323" s="31"/>
      <c r="HL1323" s="29"/>
      <c r="HM1323" s="29"/>
      <c r="HN1323" s="29"/>
      <c r="HO1323" s="29"/>
      <c r="HP1323" s="32"/>
      <c r="HQ1323" s="30"/>
      <c r="HR1323" s="31"/>
      <c r="HS1323" s="29"/>
      <c r="HT1323" s="29"/>
      <c r="HU1323" s="29"/>
      <c r="HV1323" s="29"/>
      <c r="HW1323" s="32"/>
      <c r="HX1323" s="30"/>
      <c r="HY1323" s="31"/>
      <c r="HZ1323" s="29"/>
      <c r="IA1323" s="29"/>
      <c r="IB1323" s="29"/>
      <c r="IC1323" s="29"/>
      <c r="ID1323" s="32"/>
      <c r="IE1323" s="30"/>
      <c r="IF1323" s="31"/>
      <c r="IG1323" s="29"/>
      <c r="IH1323" s="29"/>
      <c r="II1323" s="29"/>
      <c r="IJ1323" s="29"/>
      <c r="IK1323" s="32"/>
      <c r="IL1323" s="30"/>
      <c r="IM1323" s="31"/>
      <c r="IN1323" s="29"/>
      <c r="IO1323" s="29"/>
      <c r="IP1323" s="29"/>
      <c r="IQ1323" s="29"/>
      <c r="IR1323" s="32"/>
      <c r="IS1323" s="30"/>
      <c r="IT1323" s="31"/>
      <c r="IU1323" s="29"/>
      <c r="IV1323" s="29"/>
    </row>
    <row r="1324" spans="1:256" hidden="1" outlineLevel="2" x14ac:dyDescent="0.25">
      <c r="A1324" s="30" t="s">
        <v>1762</v>
      </c>
      <c r="B1324" s="31">
        <v>37067</v>
      </c>
      <c r="C1324" s="29" t="s">
        <v>1757</v>
      </c>
      <c r="D1324" s="29" t="s">
        <v>1717</v>
      </c>
      <c r="E1324" s="29"/>
      <c r="F1324" s="29" t="s">
        <v>1718</v>
      </c>
      <c r="G1324" s="32">
        <v>0</v>
      </c>
      <c r="H1324" s="30"/>
      <c r="I1324" s="31"/>
      <c r="J1324" s="29"/>
      <c r="K1324" s="29"/>
      <c r="L1324" s="29"/>
      <c r="M1324" s="29"/>
      <c r="N1324" s="32"/>
      <c r="O1324" s="30"/>
      <c r="P1324" s="31"/>
      <c r="Q1324" s="29"/>
      <c r="R1324" s="29"/>
      <c r="S1324" s="29"/>
      <c r="T1324" s="29"/>
      <c r="U1324" s="32"/>
      <c r="V1324" s="30"/>
      <c r="W1324" s="31"/>
      <c r="X1324" s="29"/>
      <c r="Y1324" s="29"/>
      <c r="Z1324" s="29"/>
      <c r="AA1324" s="29"/>
      <c r="AB1324" s="32"/>
      <c r="AC1324" s="30"/>
      <c r="AD1324" s="31"/>
      <c r="AE1324" s="29"/>
      <c r="AF1324" s="29"/>
      <c r="AG1324" s="29"/>
      <c r="AH1324" s="29"/>
      <c r="AI1324" s="32"/>
      <c r="AJ1324" s="30"/>
      <c r="AK1324" s="31"/>
      <c r="AL1324" s="29"/>
      <c r="AM1324" s="29"/>
      <c r="AN1324" s="29"/>
      <c r="AO1324" s="29"/>
      <c r="AP1324" s="32"/>
      <c r="AQ1324" s="30"/>
      <c r="AR1324" s="31"/>
      <c r="AS1324" s="29"/>
      <c r="AT1324" s="29"/>
      <c r="AU1324" s="29"/>
      <c r="AV1324" s="29"/>
      <c r="AW1324" s="32"/>
      <c r="AX1324" s="30"/>
      <c r="AY1324" s="31"/>
      <c r="AZ1324" s="29"/>
      <c r="BA1324" s="29"/>
      <c r="BB1324" s="29"/>
      <c r="BC1324" s="29"/>
      <c r="BD1324" s="32"/>
      <c r="BE1324" s="30"/>
      <c r="BF1324" s="31"/>
      <c r="BG1324" s="29"/>
      <c r="BH1324" s="29"/>
      <c r="BI1324" s="29"/>
      <c r="BJ1324" s="29"/>
      <c r="BK1324" s="32"/>
      <c r="BL1324" s="30"/>
      <c r="BM1324" s="31"/>
      <c r="BN1324" s="29"/>
      <c r="BO1324" s="29"/>
      <c r="BP1324" s="29"/>
      <c r="BQ1324" s="29"/>
      <c r="BR1324" s="32"/>
      <c r="BS1324" s="30"/>
      <c r="BT1324" s="31"/>
      <c r="BU1324" s="29"/>
      <c r="BV1324" s="29"/>
      <c r="BW1324" s="29"/>
      <c r="BX1324" s="29"/>
      <c r="BY1324" s="32"/>
      <c r="BZ1324" s="30"/>
      <c r="CA1324" s="31"/>
      <c r="CB1324" s="29"/>
      <c r="CC1324" s="29"/>
      <c r="CD1324" s="29"/>
      <c r="CE1324" s="29"/>
      <c r="CF1324" s="32"/>
      <c r="CG1324" s="30"/>
      <c r="CH1324" s="31"/>
      <c r="CI1324" s="29"/>
      <c r="CJ1324" s="29"/>
      <c r="CK1324" s="29"/>
      <c r="CL1324" s="29"/>
      <c r="CM1324" s="32"/>
      <c r="CN1324" s="30"/>
      <c r="CO1324" s="31"/>
      <c r="CP1324" s="29"/>
      <c r="CQ1324" s="29"/>
      <c r="CR1324" s="29"/>
      <c r="CS1324" s="29"/>
      <c r="CT1324" s="32"/>
      <c r="CU1324" s="30"/>
      <c r="CV1324" s="31"/>
      <c r="CW1324" s="29"/>
      <c r="CX1324" s="29"/>
      <c r="CY1324" s="29"/>
      <c r="CZ1324" s="29"/>
      <c r="DA1324" s="32"/>
      <c r="DB1324" s="30"/>
      <c r="DC1324" s="31"/>
      <c r="DD1324" s="29"/>
      <c r="DE1324" s="29"/>
      <c r="DF1324" s="29"/>
      <c r="DG1324" s="29"/>
      <c r="DH1324" s="32"/>
      <c r="DI1324" s="30"/>
      <c r="DJ1324" s="31"/>
      <c r="DK1324" s="29"/>
      <c r="DL1324" s="29"/>
      <c r="DM1324" s="29"/>
      <c r="DN1324" s="29"/>
      <c r="DO1324" s="32"/>
      <c r="DP1324" s="30"/>
      <c r="DQ1324" s="31"/>
      <c r="DR1324" s="29"/>
      <c r="DS1324" s="29"/>
      <c r="DT1324" s="29"/>
      <c r="DU1324" s="29"/>
      <c r="DV1324" s="32"/>
      <c r="DW1324" s="30"/>
      <c r="DX1324" s="31"/>
      <c r="DY1324" s="29"/>
      <c r="DZ1324" s="29"/>
      <c r="EA1324" s="29"/>
      <c r="EB1324" s="29"/>
      <c r="EC1324" s="32"/>
      <c r="ED1324" s="30"/>
      <c r="EE1324" s="31"/>
      <c r="EF1324" s="29"/>
      <c r="EG1324" s="29"/>
      <c r="EH1324" s="29"/>
      <c r="EI1324" s="29"/>
      <c r="EJ1324" s="32"/>
      <c r="EK1324" s="30"/>
      <c r="EL1324" s="31"/>
      <c r="EM1324" s="29"/>
      <c r="EN1324" s="29"/>
      <c r="EO1324" s="29"/>
      <c r="EP1324" s="29"/>
      <c r="EQ1324" s="32"/>
      <c r="ER1324" s="30"/>
      <c r="ES1324" s="31"/>
      <c r="ET1324" s="29"/>
      <c r="EU1324" s="29"/>
      <c r="EV1324" s="29"/>
      <c r="EW1324" s="29"/>
      <c r="EX1324" s="32"/>
      <c r="EY1324" s="30"/>
      <c r="EZ1324" s="31"/>
      <c r="FA1324" s="29"/>
      <c r="FB1324" s="29"/>
      <c r="FC1324" s="29"/>
      <c r="FD1324" s="29"/>
      <c r="FE1324" s="32"/>
      <c r="FF1324" s="30"/>
      <c r="FG1324" s="31"/>
      <c r="FH1324" s="29"/>
      <c r="FI1324" s="29"/>
      <c r="FJ1324" s="29"/>
      <c r="FK1324" s="29"/>
      <c r="FL1324" s="32"/>
      <c r="FM1324" s="30"/>
      <c r="FN1324" s="31"/>
      <c r="FO1324" s="29"/>
      <c r="FP1324" s="29"/>
      <c r="FQ1324" s="29"/>
      <c r="FR1324" s="29"/>
      <c r="FS1324" s="32"/>
      <c r="FT1324" s="30"/>
      <c r="FU1324" s="31"/>
      <c r="FV1324" s="29"/>
      <c r="FW1324" s="29"/>
      <c r="FX1324" s="29"/>
      <c r="FY1324" s="29"/>
      <c r="FZ1324" s="32"/>
      <c r="GA1324" s="30"/>
      <c r="GB1324" s="31"/>
      <c r="GC1324" s="29"/>
      <c r="GD1324" s="29"/>
      <c r="GE1324" s="29"/>
      <c r="GF1324" s="29"/>
      <c r="GG1324" s="32"/>
      <c r="GH1324" s="30"/>
      <c r="GI1324" s="31"/>
      <c r="GJ1324" s="29"/>
      <c r="GK1324" s="29"/>
      <c r="GL1324" s="29"/>
      <c r="GM1324" s="29"/>
      <c r="GN1324" s="32"/>
      <c r="GO1324" s="30"/>
      <c r="GP1324" s="31"/>
      <c r="GQ1324" s="29"/>
      <c r="GR1324" s="29"/>
      <c r="GS1324" s="29"/>
      <c r="GT1324" s="29"/>
      <c r="GU1324" s="32"/>
      <c r="GV1324" s="30"/>
      <c r="GW1324" s="31"/>
      <c r="GX1324" s="29"/>
      <c r="GY1324" s="29"/>
      <c r="GZ1324" s="29"/>
      <c r="HA1324" s="29"/>
      <c r="HB1324" s="32"/>
      <c r="HC1324" s="30"/>
      <c r="HD1324" s="31"/>
      <c r="HE1324" s="29"/>
      <c r="HF1324" s="29"/>
      <c r="HG1324" s="29"/>
      <c r="HH1324" s="29"/>
      <c r="HI1324" s="32"/>
      <c r="HJ1324" s="30"/>
      <c r="HK1324" s="31"/>
      <c r="HL1324" s="29"/>
      <c r="HM1324" s="29"/>
      <c r="HN1324" s="29"/>
      <c r="HO1324" s="29"/>
      <c r="HP1324" s="32"/>
      <c r="HQ1324" s="30"/>
      <c r="HR1324" s="31"/>
      <c r="HS1324" s="29"/>
      <c r="HT1324" s="29"/>
      <c r="HU1324" s="29"/>
      <c r="HV1324" s="29"/>
      <c r="HW1324" s="32"/>
      <c r="HX1324" s="30"/>
      <c r="HY1324" s="31"/>
      <c r="HZ1324" s="29"/>
      <c r="IA1324" s="29"/>
      <c r="IB1324" s="29"/>
      <c r="IC1324" s="29"/>
      <c r="ID1324" s="32"/>
      <c r="IE1324" s="30"/>
      <c r="IF1324" s="31"/>
      <c r="IG1324" s="29"/>
      <c r="IH1324" s="29"/>
      <c r="II1324" s="29"/>
      <c r="IJ1324" s="29"/>
      <c r="IK1324" s="32"/>
      <c r="IL1324" s="30"/>
      <c r="IM1324" s="31"/>
      <c r="IN1324" s="29"/>
      <c r="IO1324" s="29"/>
      <c r="IP1324" s="29"/>
      <c r="IQ1324" s="29"/>
      <c r="IR1324" s="32"/>
      <c r="IS1324" s="30"/>
      <c r="IT1324" s="31"/>
      <c r="IU1324" s="29"/>
      <c r="IV1324" s="29"/>
    </row>
    <row r="1325" spans="1:256" hidden="1" outlineLevel="2" x14ac:dyDescent="0.25">
      <c r="A1325" s="30" t="s">
        <v>1893</v>
      </c>
      <c r="B1325" s="31">
        <v>37067</v>
      </c>
      <c r="C1325" s="29" t="s">
        <v>1894</v>
      </c>
      <c r="D1325" s="29" t="s">
        <v>1717</v>
      </c>
      <c r="E1325" s="29"/>
      <c r="F1325" s="29" t="s">
        <v>1718</v>
      </c>
      <c r="G1325" s="32">
        <v>442</v>
      </c>
      <c r="H1325" s="30"/>
      <c r="I1325" s="31"/>
      <c r="J1325" s="29"/>
      <c r="K1325" s="29"/>
      <c r="L1325" s="29"/>
      <c r="M1325" s="29"/>
      <c r="N1325" s="32"/>
      <c r="O1325" s="30"/>
      <c r="P1325" s="31"/>
      <c r="Q1325" s="29"/>
      <c r="R1325" s="29"/>
      <c r="S1325" s="29"/>
      <c r="T1325" s="29"/>
      <c r="U1325" s="32"/>
      <c r="V1325" s="30"/>
      <c r="W1325" s="31"/>
      <c r="X1325" s="29"/>
      <c r="Y1325" s="29"/>
      <c r="Z1325" s="29"/>
      <c r="AA1325" s="29"/>
      <c r="AB1325" s="32"/>
      <c r="AC1325" s="30"/>
      <c r="AD1325" s="31"/>
      <c r="AE1325" s="29"/>
      <c r="AF1325" s="29"/>
      <c r="AG1325" s="29"/>
      <c r="AH1325" s="29"/>
      <c r="AI1325" s="32"/>
      <c r="AJ1325" s="30"/>
      <c r="AK1325" s="31"/>
      <c r="AL1325" s="29"/>
      <c r="AM1325" s="29"/>
      <c r="AN1325" s="29"/>
      <c r="AO1325" s="29"/>
      <c r="AP1325" s="32"/>
      <c r="AQ1325" s="30"/>
      <c r="AR1325" s="31"/>
      <c r="AS1325" s="29"/>
      <c r="AT1325" s="29"/>
      <c r="AU1325" s="29"/>
      <c r="AV1325" s="29"/>
      <c r="AW1325" s="32"/>
      <c r="AX1325" s="30"/>
      <c r="AY1325" s="31"/>
      <c r="AZ1325" s="29"/>
      <c r="BA1325" s="29"/>
      <c r="BB1325" s="29"/>
      <c r="BC1325" s="29"/>
      <c r="BD1325" s="32"/>
      <c r="BE1325" s="30"/>
      <c r="BF1325" s="31"/>
      <c r="BG1325" s="29"/>
      <c r="BH1325" s="29"/>
      <c r="BI1325" s="29"/>
      <c r="BJ1325" s="29"/>
      <c r="BK1325" s="32"/>
      <c r="BL1325" s="30"/>
      <c r="BM1325" s="31"/>
      <c r="BN1325" s="29"/>
      <c r="BO1325" s="29"/>
      <c r="BP1325" s="29"/>
      <c r="BQ1325" s="29"/>
      <c r="BR1325" s="32"/>
      <c r="BS1325" s="30"/>
      <c r="BT1325" s="31"/>
      <c r="BU1325" s="29"/>
      <c r="BV1325" s="29"/>
      <c r="BW1325" s="29"/>
      <c r="BX1325" s="29"/>
      <c r="BY1325" s="32"/>
      <c r="BZ1325" s="30"/>
      <c r="CA1325" s="31"/>
      <c r="CB1325" s="29"/>
      <c r="CC1325" s="29"/>
      <c r="CD1325" s="29"/>
      <c r="CE1325" s="29"/>
      <c r="CF1325" s="32"/>
      <c r="CG1325" s="30"/>
      <c r="CH1325" s="31"/>
      <c r="CI1325" s="29"/>
      <c r="CJ1325" s="29"/>
      <c r="CK1325" s="29"/>
      <c r="CL1325" s="29"/>
      <c r="CM1325" s="32"/>
      <c r="CN1325" s="30"/>
      <c r="CO1325" s="31"/>
      <c r="CP1325" s="29"/>
      <c r="CQ1325" s="29"/>
      <c r="CR1325" s="29"/>
      <c r="CS1325" s="29"/>
      <c r="CT1325" s="32"/>
      <c r="CU1325" s="30"/>
      <c r="CV1325" s="31"/>
      <c r="CW1325" s="29"/>
      <c r="CX1325" s="29"/>
      <c r="CY1325" s="29"/>
      <c r="CZ1325" s="29"/>
      <c r="DA1325" s="32"/>
      <c r="DB1325" s="30"/>
      <c r="DC1325" s="31"/>
      <c r="DD1325" s="29"/>
      <c r="DE1325" s="29"/>
      <c r="DF1325" s="29"/>
      <c r="DG1325" s="29"/>
      <c r="DH1325" s="32"/>
      <c r="DI1325" s="30"/>
      <c r="DJ1325" s="31"/>
      <c r="DK1325" s="29"/>
      <c r="DL1325" s="29"/>
      <c r="DM1325" s="29"/>
      <c r="DN1325" s="29"/>
      <c r="DO1325" s="32"/>
      <c r="DP1325" s="30"/>
      <c r="DQ1325" s="31"/>
      <c r="DR1325" s="29"/>
      <c r="DS1325" s="29"/>
      <c r="DT1325" s="29"/>
      <c r="DU1325" s="29"/>
      <c r="DV1325" s="32"/>
      <c r="DW1325" s="30"/>
      <c r="DX1325" s="31"/>
      <c r="DY1325" s="29"/>
      <c r="DZ1325" s="29"/>
      <c r="EA1325" s="29"/>
      <c r="EB1325" s="29"/>
      <c r="EC1325" s="32"/>
      <c r="ED1325" s="30"/>
      <c r="EE1325" s="31"/>
      <c r="EF1325" s="29"/>
      <c r="EG1325" s="29"/>
      <c r="EH1325" s="29"/>
      <c r="EI1325" s="29"/>
      <c r="EJ1325" s="32"/>
      <c r="EK1325" s="30"/>
      <c r="EL1325" s="31"/>
      <c r="EM1325" s="29"/>
      <c r="EN1325" s="29"/>
      <c r="EO1325" s="29"/>
      <c r="EP1325" s="29"/>
      <c r="EQ1325" s="32"/>
      <c r="ER1325" s="30"/>
      <c r="ES1325" s="31"/>
      <c r="ET1325" s="29"/>
      <c r="EU1325" s="29"/>
      <c r="EV1325" s="29"/>
      <c r="EW1325" s="29"/>
      <c r="EX1325" s="32"/>
      <c r="EY1325" s="30"/>
      <c r="EZ1325" s="31"/>
      <c r="FA1325" s="29"/>
      <c r="FB1325" s="29"/>
      <c r="FC1325" s="29"/>
      <c r="FD1325" s="29"/>
      <c r="FE1325" s="32"/>
      <c r="FF1325" s="30"/>
      <c r="FG1325" s="31"/>
      <c r="FH1325" s="29"/>
      <c r="FI1325" s="29"/>
      <c r="FJ1325" s="29"/>
      <c r="FK1325" s="29"/>
      <c r="FL1325" s="32"/>
      <c r="FM1325" s="30"/>
      <c r="FN1325" s="31"/>
      <c r="FO1325" s="29"/>
      <c r="FP1325" s="29"/>
      <c r="FQ1325" s="29"/>
      <c r="FR1325" s="29"/>
      <c r="FS1325" s="32"/>
      <c r="FT1325" s="30"/>
      <c r="FU1325" s="31"/>
      <c r="FV1325" s="29"/>
      <c r="FW1325" s="29"/>
      <c r="FX1325" s="29"/>
      <c r="FY1325" s="29"/>
      <c r="FZ1325" s="32"/>
      <c r="GA1325" s="30"/>
      <c r="GB1325" s="31"/>
      <c r="GC1325" s="29"/>
      <c r="GD1325" s="29"/>
      <c r="GE1325" s="29"/>
      <c r="GF1325" s="29"/>
      <c r="GG1325" s="32"/>
      <c r="GH1325" s="30"/>
      <c r="GI1325" s="31"/>
      <c r="GJ1325" s="29"/>
      <c r="GK1325" s="29"/>
      <c r="GL1325" s="29"/>
      <c r="GM1325" s="29"/>
      <c r="GN1325" s="32"/>
      <c r="GO1325" s="30"/>
      <c r="GP1325" s="31"/>
      <c r="GQ1325" s="29"/>
      <c r="GR1325" s="29"/>
      <c r="GS1325" s="29"/>
      <c r="GT1325" s="29"/>
      <c r="GU1325" s="32"/>
      <c r="GV1325" s="30"/>
      <c r="GW1325" s="31"/>
      <c r="GX1325" s="29"/>
      <c r="GY1325" s="29"/>
      <c r="GZ1325" s="29"/>
      <c r="HA1325" s="29"/>
      <c r="HB1325" s="32"/>
      <c r="HC1325" s="30"/>
      <c r="HD1325" s="31"/>
      <c r="HE1325" s="29"/>
      <c r="HF1325" s="29"/>
      <c r="HG1325" s="29"/>
      <c r="HH1325" s="29"/>
      <c r="HI1325" s="32"/>
      <c r="HJ1325" s="30"/>
      <c r="HK1325" s="31"/>
      <c r="HL1325" s="29"/>
      <c r="HM1325" s="29"/>
      <c r="HN1325" s="29"/>
      <c r="HO1325" s="29"/>
      <c r="HP1325" s="32"/>
      <c r="HQ1325" s="30"/>
      <c r="HR1325" s="31"/>
      <c r="HS1325" s="29"/>
      <c r="HT1325" s="29"/>
      <c r="HU1325" s="29"/>
      <c r="HV1325" s="29"/>
      <c r="HW1325" s="32"/>
      <c r="HX1325" s="30"/>
      <c r="HY1325" s="31"/>
      <c r="HZ1325" s="29"/>
      <c r="IA1325" s="29"/>
      <c r="IB1325" s="29"/>
      <c r="IC1325" s="29"/>
      <c r="ID1325" s="32"/>
      <c r="IE1325" s="30"/>
      <c r="IF1325" s="31"/>
      <c r="IG1325" s="29"/>
      <c r="IH1325" s="29"/>
      <c r="II1325" s="29"/>
      <c r="IJ1325" s="29"/>
      <c r="IK1325" s="32"/>
      <c r="IL1325" s="30"/>
      <c r="IM1325" s="31"/>
      <c r="IN1325" s="29"/>
      <c r="IO1325" s="29"/>
      <c r="IP1325" s="29"/>
      <c r="IQ1325" s="29"/>
      <c r="IR1325" s="32"/>
      <c r="IS1325" s="30"/>
      <c r="IT1325" s="31"/>
      <c r="IU1325" s="29"/>
      <c r="IV1325" s="29"/>
    </row>
    <row r="1326" spans="1:256" hidden="1" outlineLevel="2" x14ac:dyDescent="0.25">
      <c r="A1326" s="30" t="s">
        <v>1895</v>
      </c>
      <c r="B1326" s="31">
        <v>37067</v>
      </c>
      <c r="C1326" s="29" t="s">
        <v>1894</v>
      </c>
      <c r="D1326" s="29" t="s">
        <v>1717</v>
      </c>
      <c r="E1326" s="29"/>
      <c r="F1326" s="29" t="s">
        <v>1718</v>
      </c>
      <c r="G1326" s="32">
        <v>620</v>
      </c>
      <c r="H1326" s="30"/>
      <c r="I1326" s="31"/>
      <c r="J1326" s="29"/>
      <c r="K1326" s="29"/>
      <c r="L1326" s="29"/>
      <c r="M1326" s="29"/>
      <c r="N1326" s="32"/>
      <c r="O1326" s="30"/>
      <c r="P1326" s="31"/>
      <c r="Q1326" s="29"/>
      <c r="R1326" s="29"/>
      <c r="S1326" s="29"/>
      <c r="T1326" s="29"/>
      <c r="U1326" s="32"/>
      <c r="V1326" s="30"/>
      <c r="W1326" s="31"/>
      <c r="X1326" s="29"/>
      <c r="Y1326" s="29"/>
      <c r="Z1326" s="29"/>
      <c r="AA1326" s="29"/>
      <c r="AB1326" s="32"/>
      <c r="AC1326" s="30"/>
      <c r="AD1326" s="31"/>
      <c r="AE1326" s="29"/>
      <c r="AF1326" s="29"/>
      <c r="AG1326" s="29"/>
      <c r="AH1326" s="29"/>
      <c r="AI1326" s="32"/>
      <c r="AJ1326" s="30"/>
      <c r="AK1326" s="31"/>
      <c r="AL1326" s="29"/>
      <c r="AM1326" s="29"/>
      <c r="AN1326" s="29"/>
      <c r="AO1326" s="29"/>
      <c r="AP1326" s="32"/>
      <c r="AQ1326" s="30"/>
      <c r="AR1326" s="31"/>
      <c r="AS1326" s="29"/>
      <c r="AT1326" s="29"/>
      <c r="AU1326" s="29"/>
      <c r="AV1326" s="29"/>
      <c r="AW1326" s="32"/>
      <c r="AX1326" s="30"/>
      <c r="AY1326" s="31"/>
      <c r="AZ1326" s="29"/>
      <c r="BA1326" s="29"/>
      <c r="BB1326" s="29"/>
      <c r="BC1326" s="29"/>
      <c r="BD1326" s="32"/>
      <c r="BE1326" s="30"/>
      <c r="BF1326" s="31"/>
      <c r="BG1326" s="29"/>
      <c r="BH1326" s="29"/>
      <c r="BI1326" s="29"/>
      <c r="BJ1326" s="29"/>
      <c r="BK1326" s="32"/>
      <c r="BL1326" s="30"/>
      <c r="BM1326" s="31"/>
      <c r="BN1326" s="29"/>
      <c r="BO1326" s="29"/>
      <c r="BP1326" s="29"/>
      <c r="BQ1326" s="29"/>
      <c r="BR1326" s="32"/>
      <c r="BS1326" s="30"/>
      <c r="BT1326" s="31"/>
      <c r="BU1326" s="29"/>
      <c r="BV1326" s="29"/>
      <c r="BW1326" s="29"/>
      <c r="BX1326" s="29"/>
      <c r="BY1326" s="32"/>
      <c r="BZ1326" s="30"/>
      <c r="CA1326" s="31"/>
      <c r="CB1326" s="29"/>
      <c r="CC1326" s="29"/>
      <c r="CD1326" s="29"/>
      <c r="CE1326" s="29"/>
      <c r="CF1326" s="32"/>
      <c r="CG1326" s="30"/>
      <c r="CH1326" s="31"/>
      <c r="CI1326" s="29"/>
      <c r="CJ1326" s="29"/>
      <c r="CK1326" s="29"/>
      <c r="CL1326" s="29"/>
      <c r="CM1326" s="32"/>
      <c r="CN1326" s="30"/>
      <c r="CO1326" s="31"/>
      <c r="CP1326" s="29"/>
      <c r="CQ1326" s="29"/>
      <c r="CR1326" s="29"/>
      <c r="CS1326" s="29"/>
      <c r="CT1326" s="32"/>
      <c r="CU1326" s="30"/>
      <c r="CV1326" s="31"/>
      <c r="CW1326" s="29"/>
      <c r="CX1326" s="29"/>
      <c r="CY1326" s="29"/>
      <c r="CZ1326" s="29"/>
      <c r="DA1326" s="32"/>
      <c r="DB1326" s="30"/>
      <c r="DC1326" s="31"/>
      <c r="DD1326" s="29"/>
      <c r="DE1326" s="29"/>
      <c r="DF1326" s="29"/>
      <c r="DG1326" s="29"/>
      <c r="DH1326" s="32"/>
      <c r="DI1326" s="30"/>
      <c r="DJ1326" s="31"/>
      <c r="DK1326" s="29"/>
      <c r="DL1326" s="29"/>
      <c r="DM1326" s="29"/>
      <c r="DN1326" s="29"/>
      <c r="DO1326" s="32"/>
      <c r="DP1326" s="30"/>
      <c r="DQ1326" s="31"/>
      <c r="DR1326" s="29"/>
      <c r="DS1326" s="29"/>
      <c r="DT1326" s="29"/>
      <c r="DU1326" s="29"/>
      <c r="DV1326" s="32"/>
      <c r="DW1326" s="30"/>
      <c r="DX1326" s="31"/>
      <c r="DY1326" s="29"/>
      <c r="DZ1326" s="29"/>
      <c r="EA1326" s="29"/>
      <c r="EB1326" s="29"/>
      <c r="EC1326" s="32"/>
      <c r="ED1326" s="30"/>
      <c r="EE1326" s="31"/>
      <c r="EF1326" s="29"/>
      <c r="EG1326" s="29"/>
      <c r="EH1326" s="29"/>
      <c r="EI1326" s="29"/>
      <c r="EJ1326" s="32"/>
      <c r="EK1326" s="30"/>
      <c r="EL1326" s="31"/>
      <c r="EM1326" s="29"/>
      <c r="EN1326" s="29"/>
      <c r="EO1326" s="29"/>
      <c r="EP1326" s="29"/>
      <c r="EQ1326" s="32"/>
      <c r="ER1326" s="30"/>
      <c r="ES1326" s="31"/>
      <c r="ET1326" s="29"/>
      <c r="EU1326" s="29"/>
      <c r="EV1326" s="29"/>
      <c r="EW1326" s="29"/>
      <c r="EX1326" s="32"/>
      <c r="EY1326" s="30"/>
      <c r="EZ1326" s="31"/>
      <c r="FA1326" s="29"/>
      <c r="FB1326" s="29"/>
      <c r="FC1326" s="29"/>
      <c r="FD1326" s="29"/>
      <c r="FE1326" s="32"/>
      <c r="FF1326" s="30"/>
      <c r="FG1326" s="31"/>
      <c r="FH1326" s="29"/>
      <c r="FI1326" s="29"/>
      <c r="FJ1326" s="29"/>
      <c r="FK1326" s="29"/>
      <c r="FL1326" s="32"/>
      <c r="FM1326" s="30"/>
      <c r="FN1326" s="31"/>
      <c r="FO1326" s="29"/>
      <c r="FP1326" s="29"/>
      <c r="FQ1326" s="29"/>
      <c r="FR1326" s="29"/>
      <c r="FS1326" s="32"/>
      <c r="FT1326" s="30"/>
      <c r="FU1326" s="31"/>
      <c r="FV1326" s="29"/>
      <c r="FW1326" s="29"/>
      <c r="FX1326" s="29"/>
      <c r="FY1326" s="29"/>
      <c r="FZ1326" s="32"/>
      <c r="GA1326" s="30"/>
      <c r="GB1326" s="31"/>
      <c r="GC1326" s="29"/>
      <c r="GD1326" s="29"/>
      <c r="GE1326" s="29"/>
      <c r="GF1326" s="29"/>
      <c r="GG1326" s="32"/>
      <c r="GH1326" s="30"/>
      <c r="GI1326" s="31"/>
      <c r="GJ1326" s="29"/>
      <c r="GK1326" s="29"/>
      <c r="GL1326" s="29"/>
      <c r="GM1326" s="29"/>
      <c r="GN1326" s="32"/>
      <c r="GO1326" s="30"/>
      <c r="GP1326" s="31"/>
      <c r="GQ1326" s="29"/>
      <c r="GR1326" s="29"/>
      <c r="GS1326" s="29"/>
      <c r="GT1326" s="29"/>
      <c r="GU1326" s="32"/>
      <c r="GV1326" s="30"/>
      <c r="GW1326" s="31"/>
      <c r="GX1326" s="29"/>
      <c r="GY1326" s="29"/>
      <c r="GZ1326" s="29"/>
      <c r="HA1326" s="29"/>
      <c r="HB1326" s="32"/>
      <c r="HC1326" s="30"/>
      <c r="HD1326" s="31"/>
      <c r="HE1326" s="29"/>
      <c r="HF1326" s="29"/>
      <c r="HG1326" s="29"/>
      <c r="HH1326" s="29"/>
      <c r="HI1326" s="32"/>
      <c r="HJ1326" s="30"/>
      <c r="HK1326" s="31"/>
      <c r="HL1326" s="29"/>
      <c r="HM1326" s="29"/>
      <c r="HN1326" s="29"/>
      <c r="HO1326" s="29"/>
      <c r="HP1326" s="32"/>
      <c r="HQ1326" s="30"/>
      <c r="HR1326" s="31"/>
      <c r="HS1326" s="29"/>
      <c r="HT1326" s="29"/>
      <c r="HU1326" s="29"/>
      <c r="HV1326" s="29"/>
      <c r="HW1326" s="32"/>
      <c r="HX1326" s="30"/>
      <c r="HY1326" s="31"/>
      <c r="HZ1326" s="29"/>
      <c r="IA1326" s="29"/>
      <c r="IB1326" s="29"/>
      <c r="IC1326" s="29"/>
      <c r="ID1326" s="32"/>
      <c r="IE1326" s="30"/>
      <c r="IF1326" s="31"/>
      <c r="IG1326" s="29"/>
      <c r="IH1326" s="29"/>
      <c r="II1326" s="29"/>
      <c r="IJ1326" s="29"/>
      <c r="IK1326" s="32"/>
      <c r="IL1326" s="30"/>
      <c r="IM1326" s="31"/>
      <c r="IN1326" s="29"/>
      <c r="IO1326" s="29"/>
      <c r="IP1326" s="29"/>
      <c r="IQ1326" s="29"/>
      <c r="IR1326" s="32"/>
      <c r="IS1326" s="30"/>
      <c r="IT1326" s="31"/>
      <c r="IU1326" s="29"/>
      <c r="IV1326" s="29"/>
    </row>
    <row r="1327" spans="1:256" hidden="1" outlineLevel="2" x14ac:dyDescent="0.25">
      <c r="A1327" s="30" t="s">
        <v>1896</v>
      </c>
      <c r="B1327" s="31">
        <v>37067</v>
      </c>
      <c r="C1327" s="29" t="s">
        <v>1897</v>
      </c>
      <c r="D1327" s="29" t="s">
        <v>1717</v>
      </c>
      <c r="E1327" s="29"/>
      <c r="F1327" s="29" t="s">
        <v>1718</v>
      </c>
      <c r="G1327" s="32">
        <v>23</v>
      </c>
      <c r="H1327" s="30"/>
      <c r="I1327" s="31"/>
      <c r="J1327" s="29"/>
      <c r="K1327" s="29"/>
      <c r="L1327" s="29"/>
      <c r="M1327" s="29"/>
      <c r="N1327" s="32"/>
      <c r="O1327" s="30"/>
      <c r="P1327" s="31"/>
      <c r="Q1327" s="29"/>
      <c r="R1327" s="29"/>
      <c r="S1327" s="29"/>
      <c r="T1327" s="29"/>
      <c r="U1327" s="32"/>
      <c r="V1327" s="30"/>
      <c r="W1327" s="31"/>
      <c r="X1327" s="29"/>
      <c r="Y1327" s="29"/>
      <c r="Z1327" s="29"/>
      <c r="AA1327" s="29"/>
      <c r="AB1327" s="32"/>
      <c r="AC1327" s="30"/>
      <c r="AD1327" s="31"/>
      <c r="AE1327" s="29"/>
      <c r="AF1327" s="29"/>
      <c r="AG1327" s="29"/>
      <c r="AH1327" s="29"/>
      <c r="AI1327" s="32"/>
      <c r="AJ1327" s="30"/>
      <c r="AK1327" s="31"/>
      <c r="AL1327" s="29"/>
      <c r="AM1327" s="29"/>
      <c r="AN1327" s="29"/>
      <c r="AO1327" s="29"/>
      <c r="AP1327" s="32"/>
      <c r="AQ1327" s="30"/>
      <c r="AR1327" s="31"/>
      <c r="AS1327" s="29"/>
      <c r="AT1327" s="29"/>
      <c r="AU1327" s="29"/>
      <c r="AV1327" s="29"/>
      <c r="AW1327" s="32"/>
      <c r="AX1327" s="30"/>
      <c r="AY1327" s="31"/>
      <c r="AZ1327" s="29"/>
      <c r="BA1327" s="29"/>
      <c r="BB1327" s="29"/>
      <c r="BC1327" s="29"/>
      <c r="BD1327" s="32"/>
      <c r="BE1327" s="30"/>
      <c r="BF1327" s="31"/>
      <c r="BG1327" s="29"/>
      <c r="BH1327" s="29"/>
      <c r="BI1327" s="29"/>
      <c r="BJ1327" s="29"/>
      <c r="BK1327" s="32"/>
      <c r="BL1327" s="30"/>
      <c r="BM1327" s="31"/>
      <c r="BN1327" s="29"/>
      <c r="BO1327" s="29"/>
      <c r="BP1327" s="29"/>
      <c r="BQ1327" s="29"/>
      <c r="BR1327" s="32"/>
      <c r="BS1327" s="30"/>
      <c r="BT1327" s="31"/>
      <c r="BU1327" s="29"/>
      <c r="BV1327" s="29"/>
      <c r="BW1327" s="29"/>
      <c r="BX1327" s="29"/>
      <c r="BY1327" s="32"/>
      <c r="BZ1327" s="30"/>
      <c r="CA1327" s="31"/>
      <c r="CB1327" s="29"/>
      <c r="CC1327" s="29"/>
      <c r="CD1327" s="29"/>
      <c r="CE1327" s="29"/>
      <c r="CF1327" s="32"/>
      <c r="CG1327" s="30"/>
      <c r="CH1327" s="31"/>
      <c r="CI1327" s="29"/>
      <c r="CJ1327" s="29"/>
      <c r="CK1327" s="29"/>
      <c r="CL1327" s="29"/>
      <c r="CM1327" s="32"/>
      <c r="CN1327" s="30"/>
      <c r="CO1327" s="31"/>
      <c r="CP1327" s="29"/>
      <c r="CQ1327" s="29"/>
      <c r="CR1327" s="29"/>
      <c r="CS1327" s="29"/>
      <c r="CT1327" s="32"/>
      <c r="CU1327" s="30"/>
      <c r="CV1327" s="31"/>
      <c r="CW1327" s="29"/>
      <c r="CX1327" s="29"/>
      <c r="CY1327" s="29"/>
      <c r="CZ1327" s="29"/>
      <c r="DA1327" s="32"/>
      <c r="DB1327" s="30"/>
      <c r="DC1327" s="31"/>
      <c r="DD1327" s="29"/>
      <c r="DE1327" s="29"/>
      <c r="DF1327" s="29"/>
      <c r="DG1327" s="29"/>
      <c r="DH1327" s="32"/>
      <c r="DI1327" s="30"/>
      <c r="DJ1327" s="31"/>
      <c r="DK1327" s="29"/>
      <c r="DL1327" s="29"/>
      <c r="DM1327" s="29"/>
      <c r="DN1327" s="29"/>
      <c r="DO1327" s="32"/>
      <c r="DP1327" s="30"/>
      <c r="DQ1327" s="31"/>
      <c r="DR1327" s="29"/>
      <c r="DS1327" s="29"/>
      <c r="DT1327" s="29"/>
      <c r="DU1327" s="29"/>
      <c r="DV1327" s="32"/>
      <c r="DW1327" s="30"/>
      <c r="DX1327" s="31"/>
      <c r="DY1327" s="29"/>
      <c r="DZ1327" s="29"/>
      <c r="EA1327" s="29"/>
      <c r="EB1327" s="29"/>
      <c r="EC1327" s="32"/>
      <c r="ED1327" s="30"/>
      <c r="EE1327" s="31"/>
      <c r="EF1327" s="29"/>
      <c r="EG1327" s="29"/>
      <c r="EH1327" s="29"/>
      <c r="EI1327" s="29"/>
      <c r="EJ1327" s="32"/>
      <c r="EK1327" s="30"/>
      <c r="EL1327" s="31"/>
      <c r="EM1327" s="29"/>
      <c r="EN1327" s="29"/>
      <c r="EO1327" s="29"/>
      <c r="EP1327" s="29"/>
      <c r="EQ1327" s="32"/>
      <c r="ER1327" s="30"/>
      <c r="ES1327" s="31"/>
      <c r="ET1327" s="29"/>
      <c r="EU1327" s="29"/>
      <c r="EV1327" s="29"/>
      <c r="EW1327" s="29"/>
      <c r="EX1327" s="32"/>
      <c r="EY1327" s="30"/>
      <c r="EZ1327" s="31"/>
      <c r="FA1327" s="29"/>
      <c r="FB1327" s="29"/>
      <c r="FC1327" s="29"/>
      <c r="FD1327" s="29"/>
      <c r="FE1327" s="32"/>
      <c r="FF1327" s="30"/>
      <c r="FG1327" s="31"/>
      <c r="FH1327" s="29"/>
      <c r="FI1327" s="29"/>
      <c r="FJ1327" s="29"/>
      <c r="FK1327" s="29"/>
      <c r="FL1327" s="32"/>
      <c r="FM1327" s="30"/>
      <c r="FN1327" s="31"/>
      <c r="FO1327" s="29"/>
      <c r="FP1327" s="29"/>
      <c r="FQ1327" s="29"/>
      <c r="FR1327" s="29"/>
      <c r="FS1327" s="32"/>
      <c r="FT1327" s="30"/>
      <c r="FU1327" s="31"/>
      <c r="FV1327" s="29"/>
      <c r="FW1327" s="29"/>
      <c r="FX1327" s="29"/>
      <c r="FY1327" s="29"/>
      <c r="FZ1327" s="32"/>
      <c r="GA1327" s="30"/>
      <c r="GB1327" s="31"/>
      <c r="GC1327" s="29"/>
      <c r="GD1327" s="29"/>
      <c r="GE1327" s="29"/>
      <c r="GF1327" s="29"/>
      <c r="GG1327" s="32"/>
      <c r="GH1327" s="30"/>
      <c r="GI1327" s="31"/>
      <c r="GJ1327" s="29"/>
      <c r="GK1327" s="29"/>
      <c r="GL1327" s="29"/>
      <c r="GM1327" s="29"/>
      <c r="GN1327" s="32"/>
      <c r="GO1327" s="30"/>
      <c r="GP1327" s="31"/>
      <c r="GQ1327" s="29"/>
      <c r="GR1327" s="29"/>
      <c r="GS1327" s="29"/>
      <c r="GT1327" s="29"/>
      <c r="GU1327" s="32"/>
      <c r="GV1327" s="30"/>
      <c r="GW1327" s="31"/>
      <c r="GX1327" s="29"/>
      <c r="GY1327" s="29"/>
      <c r="GZ1327" s="29"/>
      <c r="HA1327" s="29"/>
      <c r="HB1327" s="32"/>
      <c r="HC1327" s="30"/>
      <c r="HD1327" s="31"/>
      <c r="HE1327" s="29"/>
      <c r="HF1327" s="29"/>
      <c r="HG1327" s="29"/>
      <c r="HH1327" s="29"/>
      <c r="HI1327" s="32"/>
      <c r="HJ1327" s="30"/>
      <c r="HK1327" s="31"/>
      <c r="HL1327" s="29"/>
      <c r="HM1327" s="29"/>
      <c r="HN1327" s="29"/>
      <c r="HO1327" s="29"/>
      <c r="HP1327" s="32"/>
      <c r="HQ1327" s="30"/>
      <c r="HR1327" s="31"/>
      <c r="HS1327" s="29"/>
      <c r="HT1327" s="29"/>
      <c r="HU1327" s="29"/>
      <c r="HV1327" s="29"/>
      <c r="HW1327" s="32"/>
      <c r="HX1327" s="30"/>
      <c r="HY1327" s="31"/>
      <c r="HZ1327" s="29"/>
      <c r="IA1327" s="29"/>
      <c r="IB1327" s="29"/>
      <c r="IC1327" s="29"/>
      <c r="ID1327" s="32"/>
      <c r="IE1327" s="30"/>
      <c r="IF1327" s="31"/>
      <c r="IG1327" s="29"/>
      <c r="IH1327" s="29"/>
      <c r="II1327" s="29"/>
      <c r="IJ1327" s="29"/>
      <c r="IK1327" s="32"/>
      <c r="IL1327" s="30"/>
      <c r="IM1327" s="31"/>
      <c r="IN1327" s="29"/>
      <c r="IO1327" s="29"/>
      <c r="IP1327" s="29"/>
      <c r="IQ1327" s="29"/>
      <c r="IR1327" s="32"/>
      <c r="IS1327" s="30"/>
      <c r="IT1327" s="31"/>
      <c r="IU1327" s="29"/>
      <c r="IV1327" s="29"/>
    </row>
    <row r="1328" spans="1:256" hidden="1" outlineLevel="2" x14ac:dyDescent="0.25">
      <c r="A1328" s="30" t="s">
        <v>1898</v>
      </c>
      <c r="B1328" s="31">
        <v>37067</v>
      </c>
      <c r="C1328" s="29" t="s">
        <v>1897</v>
      </c>
      <c r="D1328" s="29" t="s">
        <v>1717</v>
      </c>
      <c r="E1328" s="29"/>
      <c r="F1328" s="29" t="s">
        <v>1718</v>
      </c>
      <c r="G1328" s="32">
        <v>6</v>
      </c>
      <c r="H1328" s="30"/>
      <c r="I1328" s="31"/>
      <c r="J1328" s="29"/>
      <c r="K1328" s="29"/>
      <c r="L1328" s="29"/>
      <c r="M1328" s="29"/>
      <c r="N1328" s="32"/>
      <c r="O1328" s="30"/>
      <c r="P1328" s="31"/>
      <c r="Q1328" s="29"/>
      <c r="R1328" s="29"/>
      <c r="S1328" s="29"/>
      <c r="T1328" s="29"/>
      <c r="U1328" s="32"/>
      <c r="V1328" s="30"/>
      <c r="W1328" s="31"/>
      <c r="X1328" s="29"/>
      <c r="Y1328" s="29"/>
      <c r="Z1328" s="29"/>
      <c r="AA1328" s="29"/>
      <c r="AB1328" s="32"/>
      <c r="AC1328" s="30"/>
      <c r="AD1328" s="31"/>
      <c r="AE1328" s="29"/>
      <c r="AF1328" s="29"/>
      <c r="AG1328" s="29"/>
      <c r="AH1328" s="29"/>
      <c r="AI1328" s="32"/>
      <c r="AJ1328" s="30"/>
      <c r="AK1328" s="31"/>
      <c r="AL1328" s="29"/>
      <c r="AM1328" s="29"/>
      <c r="AN1328" s="29"/>
      <c r="AO1328" s="29"/>
      <c r="AP1328" s="32"/>
      <c r="AQ1328" s="30"/>
      <c r="AR1328" s="31"/>
      <c r="AS1328" s="29"/>
      <c r="AT1328" s="29"/>
      <c r="AU1328" s="29"/>
      <c r="AV1328" s="29"/>
      <c r="AW1328" s="32"/>
      <c r="AX1328" s="30"/>
      <c r="AY1328" s="31"/>
      <c r="AZ1328" s="29"/>
      <c r="BA1328" s="29"/>
      <c r="BB1328" s="29"/>
      <c r="BC1328" s="29"/>
      <c r="BD1328" s="32"/>
      <c r="BE1328" s="30"/>
      <c r="BF1328" s="31"/>
      <c r="BG1328" s="29"/>
      <c r="BH1328" s="29"/>
      <c r="BI1328" s="29"/>
      <c r="BJ1328" s="29"/>
      <c r="BK1328" s="32"/>
      <c r="BL1328" s="30"/>
      <c r="BM1328" s="31"/>
      <c r="BN1328" s="29"/>
      <c r="BO1328" s="29"/>
      <c r="BP1328" s="29"/>
      <c r="BQ1328" s="29"/>
      <c r="BR1328" s="32"/>
      <c r="BS1328" s="30"/>
      <c r="BT1328" s="31"/>
      <c r="BU1328" s="29"/>
      <c r="BV1328" s="29"/>
      <c r="BW1328" s="29"/>
      <c r="BX1328" s="29"/>
      <c r="BY1328" s="32"/>
      <c r="BZ1328" s="30"/>
      <c r="CA1328" s="31"/>
      <c r="CB1328" s="29"/>
      <c r="CC1328" s="29"/>
      <c r="CD1328" s="29"/>
      <c r="CE1328" s="29"/>
      <c r="CF1328" s="32"/>
      <c r="CG1328" s="30"/>
      <c r="CH1328" s="31"/>
      <c r="CI1328" s="29"/>
      <c r="CJ1328" s="29"/>
      <c r="CK1328" s="29"/>
      <c r="CL1328" s="29"/>
      <c r="CM1328" s="32"/>
      <c r="CN1328" s="30"/>
      <c r="CO1328" s="31"/>
      <c r="CP1328" s="29"/>
      <c r="CQ1328" s="29"/>
      <c r="CR1328" s="29"/>
      <c r="CS1328" s="29"/>
      <c r="CT1328" s="32"/>
      <c r="CU1328" s="30"/>
      <c r="CV1328" s="31"/>
      <c r="CW1328" s="29"/>
      <c r="CX1328" s="29"/>
      <c r="CY1328" s="29"/>
      <c r="CZ1328" s="29"/>
      <c r="DA1328" s="32"/>
      <c r="DB1328" s="30"/>
      <c r="DC1328" s="31"/>
      <c r="DD1328" s="29"/>
      <c r="DE1328" s="29"/>
      <c r="DF1328" s="29"/>
      <c r="DG1328" s="29"/>
      <c r="DH1328" s="32"/>
      <c r="DI1328" s="30"/>
      <c r="DJ1328" s="31"/>
      <c r="DK1328" s="29"/>
      <c r="DL1328" s="29"/>
      <c r="DM1328" s="29"/>
      <c r="DN1328" s="29"/>
      <c r="DO1328" s="32"/>
      <c r="DP1328" s="30"/>
      <c r="DQ1328" s="31"/>
      <c r="DR1328" s="29"/>
      <c r="DS1328" s="29"/>
      <c r="DT1328" s="29"/>
      <c r="DU1328" s="29"/>
      <c r="DV1328" s="32"/>
      <c r="DW1328" s="30"/>
      <c r="DX1328" s="31"/>
      <c r="DY1328" s="29"/>
      <c r="DZ1328" s="29"/>
      <c r="EA1328" s="29"/>
      <c r="EB1328" s="29"/>
      <c r="EC1328" s="32"/>
      <c r="ED1328" s="30"/>
      <c r="EE1328" s="31"/>
      <c r="EF1328" s="29"/>
      <c r="EG1328" s="29"/>
      <c r="EH1328" s="29"/>
      <c r="EI1328" s="29"/>
      <c r="EJ1328" s="32"/>
      <c r="EK1328" s="30"/>
      <c r="EL1328" s="31"/>
      <c r="EM1328" s="29"/>
      <c r="EN1328" s="29"/>
      <c r="EO1328" s="29"/>
      <c r="EP1328" s="29"/>
      <c r="EQ1328" s="32"/>
      <c r="ER1328" s="30"/>
      <c r="ES1328" s="31"/>
      <c r="ET1328" s="29"/>
      <c r="EU1328" s="29"/>
      <c r="EV1328" s="29"/>
      <c r="EW1328" s="29"/>
      <c r="EX1328" s="32"/>
      <c r="EY1328" s="30"/>
      <c r="EZ1328" s="31"/>
      <c r="FA1328" s="29"/>
      <c r="FB1328" s="29"/>
      <c r="FC1328" s="29"/>
      <c r="FD1328" s="29"/>
      <c r="FE1328" s="32"/>
      <c r="FF1328" s="30"/>
      <c r="FG1328" s="31"/>
      <c r="FH1328" s="29"/>
      <c r="FI1328" s="29"/>
      <c r="FJ1328" s="29"/>
      <c r="FK1328" s="29"/>
      <c r="FL1328" s="32"/>
      <c r="FM1328" s="30"/>
      <c r="FN1328" s="31"/>
      <c r="FO1328" s="29"/>
      <c r="FP1328" s="29"/>
      <c r="FQ1328" s="29"/>
      <c r="FR1328" s="29"/>
      <c r="FS1328" s="32"/>
      <c r="FT1328" s="30"/>
      <c r="FU1328" s="31"/>
      <c r="FV1328" s="29"/>
      <c r="FW1328" s="29"/>
      <c r="FX1328" s="29"/>
      <c r="FY1328" s="29"/>
      <c r="FZ1328" s="32"/>
      <c r="GA1328" s="30"/>
      <c r="GB1328" s="31"/>
      <c r="GC1328" s="29"/>
      <c r="GD1328" s="29"/>
      <c r="GE1328" s="29"/>
      <c r="GF1328" s="29"/>
      <c r="GG1328" s="32"/>
      <c r="GH1328" s="30"/>
      <c r="GI1328" s="31"/>
      <c r="GJ1328" s="29"/>
      <c r="GK1328" s="29"/>
      <c r="GL1328" s="29"/>
      <c r="GM1328" s="29"/>
      <c r="GN1328" s="32"/>
      <c r="GO1328" s="30"/>
      <c r="GP1328" s="31"/>
      <c r="GQ1328" s="29"/>
      <c r="GR1328" s="29"/>
      <c r="GS1328" s="29"/>
      <c r="GT1328" s="29"/>
      <c r="GU1328" s="32"/>
      <c r="GV1328" s="30"/>
      <c r="GW1328" s="31"/>
      <c r="GX1328" s="29"/>
      <c r="GY1328" s="29"/>
      <c r="GZ1328" s="29"/>
      <c r="HA1328" s="29"/>
      <c r="HB1328" s="32"/>
      <c r="HC1328" s="30"/>
      <c r="HD1328" s="31"/>
      <c r="HE1328" s="29"/>
      <c r="HF1328" s="29"/>
      <c r="HG1328" s="29"/>
      <c r="HH1328" s="29"/>
      <c r="HI1328" s="32"/>
      <c r="HJ1328" s="30"/>
      <c r="HK1328" s="31"/>
      <c r="HL1328" s="29"/>
      <c r="HM1328" s="29"/>
      <c r="HN1328" s="29"/>
      <c r="HO1328" s="29"/>
      <c r="HP1328" s="32"/>
      <c r="HQ1328" s="30"/>
      <c r="HR1328" s="31"/>
      <c r="HS1328" s="29"/>
      <c r="HT1328" s="29"/>
      <c r="HU1328" s="29"/>
      <c r="HV1328" s="29"/>
      <c r="HW1328" s="32"/>
      <c r="HX1328" s="30"/>
      <c r="HY1328" s="31"/>
      <c r="HZ1328" s="29"/>
      <c r="IA1328" s="29"/>
      <c r="IB1328" s="29"/>
      <c r="IC1328" s="29"/>
      <c r="ID1328" s="32"/>
      <c r="IE1328" s="30"/>
      <c r="IF1328" s="31"/>
      <c r="IG1328" s="29"/>
      <c r="IH1328" s="29"/>
      <c r="II1328" s="29"/>
      <c r="IJ1328" s="29"/>
      <c r="IK1328" s="32"/>
      <c r="IL1328" s="30"/>
      <c r="IM1328" s="31"/>
      <c r="IN1328" s="29"/>
      <c r="IO1328" s="29"/>
      <c r="IP1328" s="29"/>
      <c r="IQ1328" s="29"/>
      <c r="IR1328" s="32"/>
      <c r="IS1328" s="30"/>
      <c r="IT1328" s="31"/>
      <c r="IU1328" s="29"/>
      <c r="IV1328" s="29"/>
    </row>
    <row r="1329" spans="1:256" hidden="1" outlineLevel="2" x14ac:dyDescent="0.25">
      <c r="A1329" s="30" t="s">
        <v>1899</v>
      </c>
      <c r="B1329" s="31">
        <v>37067</v>
      </c>
      <c r="C1329" s="29" t="s">
        <v>1897</v>
      </c>
      <c r="D1329" s="29" t="s">
        <v>1717</v>
      </c>
      <c r="E1329" s="29"/>
      <c r="F1329" s="29" t="s">
        <v>1718</v>
      </c>
      <c r="G1329" s="32">
        <v>35</v>
      </c>
      <c r="H1329" s="30"/>
      <c r="I1329" s="31"/>
      <c r="J1329" s="29"/>
      <c r="K1329" s="29"/>
      <c r="L1329" s="29"/>
      <c r="M1329" s="29"/>
      <c r="N1329" s="32"/>
      <c r="O1329" s="30"/>
      <c r="P1329" s="31"/>
      <c r="Q1329" s="29"/>
      <c r="R1329" s="29"/>
      <c r="S1329" s="29"/>
      <c r="T1329" s="29"/>
      <c r="U1329" s="32"/>
      <c r="V1329" s="30"/>
      <c r="W1329" s="31"/>
      <c r="X1329" s="29"/>
      <c r="Y1329" s="29"/>
      <c r="Z1329" s="29"/>
      <c r="AA1329" s="29"/>
      <c r="AB1329" s="32"/>
      <c r="AC1329" s="30"/>
      <c r="AD1329" s="31"/>
      <c r="AE1329" s="29"/>
      <c r="AF1329" s="29"/>
      <c r="AG1329" s="29"/>
      <c r="AH1329" s="29"/>
      <c r="AI1329" s="32"/>
      <c r="AJ1329" s="30"/>
      <c r="AK1329" s="31"/>
      <c r="AL1329" s="29"/>
      <c r="AM1329" s="29"/>
      <c r="AN1329" s="29"/>
      <c r="AO1329" s="29"/>
      <c r="AP1329" s="32"/>
      <c r="AQ1329" s="30"/>
      <c r="AR1329" s="31"/>
      <c r="AS1329" s="29"/>
      <c r="AT1329" s="29"/>
      <c r="AU1329" s="29"/>
      <c r="AV1329" s="29"/>
      <c r="AW1329" s="32"/>
      <c r="AX1329" s="30"/>
      <c r="AY1329" s="31"/>
      <c r="AZ1329" s="29"/>
      <c r="BA1329" s="29"/>
      <c r="BB1329" s="29"/>
      <c r="BC1329" s="29"/>
      <c r="BD1329" s="32"/>
      <c r="BE1329" s="30"/>
      <c r="BF1329" s="31"/>
      <c r="BG1329" s="29"/>
      <c r="BH1329" s="29"/>
      <c r="BI1329" s="29"/>
      <c r="BJ1329" s="29"/>
      <c r="BK1329" s="32"/>
      <c r="BL1329" s="30"/>
      <c r="BM1329" s="31"/>
      <c r="BN1329" s="29"/>
      <c r="BO1329" s="29"/>
      <c r="BP1329" s="29"/>
      <c r="BQ1329" s="29"/>
      <c r="BR1329" s="32"/>
      <c r="BS1329" s="30"/>
      <c r="BT1329" s="31"/>
      <c r="BU1329" s="29"/>
      <c r="BV1329" s="29"/>
      <c r="BW1329" s="29"/>
      <c r="BX1329" s="29"/>
      <c r="BY1329" s="32"/>
      <c r="BZ1329" s="30"/>
      <c r="CA1329" s="31"/>
      <c r="CB1329" s="29"/>
      <c r="CC1329" s="29"/>
      <c r="CD1329" s="29"/>
      <c r="CE1329" s="29"/>
      <c r="CF1329" s="32"/>
      <c r="CG1329" s="30"/>
      <c r="CH1329" s="31"/>
      <c r="CI1329" s="29"/>
      <c r="CJ1329" s="29"/>
      <c r="CK1329" s="29"/>
      <c r="CL1329" s="29"/>
      <c r="CM1329" s="32"/>
      <c r="CN1329" s="30"/>
      <c r="CO1329" s="31"/>
      <c r="CP1329" s="29"/>
      <c r="CQ1329" s="29"/>
      <c r="CR1329" s="29"/>
      <c r="CS1329" s="29"/>
      <c r="CT1329" s="32"/>
      <c r="CU1329" s="30"/>
      <c r="CV1329" s="31"/>
      <c r="CW1329" s="29"/>
      <c r="CX1329" s="29"/>
      <c r="CY1329" s="29"/>
      <c r="CZ1329" s="29"/>
      <c r="DA1329" s="32"/>
      <c r="DB1329" s="30"/>
      <c r="DC1329" s="31"/>
      <c r="DD1329" s="29"/>
      <c r="DE1329" s="29"/>
      <c r="DF1329" s="29"/>
      <c r="DG1329" s="29"/>
      <c r="DH1329" s="32"/>
      <c r="DI1329" s="30"/>
      <c r="DJ1329" s="31"/>
      <c r="DK1329" s="29"/>
      <c r="DL1329" s="29"/>
      <c r="DM1329" s="29"/>
      <c r="DN1329" s="29"/>
      <c r="DO1329" s="32"/>
      <c r="DP1329" s="30"/>
      <c r="DQ1329" s="31"/>
      <c r="DR1329" s="29"/>
      <c r="DS1329" s="29"/>
      <c r="DT1329" s="29"/>
      <c r="DU1329" s="29"/>
      <c r="DV1329" s="32"/>
      <c r="DW1329" s="30"/>
      <c r="DX1329" s="31"/>
      <c r="DY1329" s="29"/>
      <c r="DZ1329" s="29"/>
      <c r="EA1329" s="29"/>
      <c r="EB1329" s="29"/>
      <c r="EC1329" s="32"/>
      <c r="ED1329" s="30"/>
      <c r="EE1329" s="31"/>
      <c r="EF1329" s="29"/>
      <c r="EG1329" s="29"/>
      <c r="EH1329" s="29"/>
      <c r="EI1329" s="29"/>
      <c r="EJ1329" s="32"/>
      <c r="EK1329" s="30"/>
      <c r="EL1329" s="31"/>
      <c r="EM1329" s="29"/>
      <c r="EN1329" s="29"/>
      <c r="EO1329" s="29"/>
      <c r="EP1329" s="29"/>
      <c r="EQ1329" s="32"/>
      <c r="ER1329" s="30"/>
      <c r="ES1329" s="31"/>
      <c r="ET1329" s="29"/>
      <c r="EU1329" s="29"/>
      <c r="EV1329" s="29"/>
      <c r="EW1329" s="29"/>
      <c r="EX1329" s="32"/>
      <c r="EY1329" s="30"/>
      <c r="EZ1329" s="31"/>
      <c r="FA1329" s="29"/>
      <c r="FB1329" s="29"/>
      <c r="FC1329" s="29"/>
      <c r="FD1329" s="29"/>
      <c r="FE1329" s="32"/>
      <c r="FF1329" s="30"/>
      <c r="FG1329" s="31"/>
      <c r="FH1329" s="29"/>
      <c r="FI1329" s="29"/>
      <c r="FJ1329" s="29"/>
      <c r="FK1329" s="29"/>
      <c r="FL1329" s="32"/>
      <c r="FM1329" s="30"/>
      <c r="FN1329" s="31"/>
      <c r="FO1329" s="29"/>
      <c r="FP1329" s="29"/>
      <c r="FQ1329" s="29"/>
      <c r="FR1329" s="29"/>
      <c r="FS1329" s="32"/>
      <c r="FT1329" s="30"/>
      <c r="FU1329" s="31"/>
      <c r="FV1329" s="29"/>
      <c r="FW1329" s="29"/>
      <c r="FX1329" s="29"/>
      <c r="FY1329" s="29"/>
      <c r="FZ1329" s="32"/>
      <c r="GA1329" s="30"/>
      <c r="GB1329" s="31"/>
      <c r="GC1329" s="29"/>
      <c r="GD1329" s="29"/>
      <c r="GE1329" s="29"/>
      <c r="GF1329" s="29"/>
      <c r="GG1329" s="32"/>
      <c r="GH1329" s="30"/>
      <c r="GI1329" s="31"/>
      <c r="GJ1329" s="29"/>
      <c r="GK1329" s="29"/>
      <c r="GL1329" s="29"/>
      <c r="GM1329" s="29"/>
      <c r="GN1329" s="32"/>
      <c r="GO1329" s="30"/>
      <c r="GP1329" s="31"/>
      <c r="GQ1329" s="29"/>
      <c r="GR1329" s="29"/>
      <c r="GS1329" s="29"/>
      <c r="GT1329" s="29"/>
      <c r="GU1329" s="32"/>
      <c r="GV1329" s="30"/>
      <c r="GW1329" s="31"/>
      <c r="GX1329" s="29"/>
      <c r="GY1329" s="29"/>
      <c r="GZ1329" s="29"/>
      <c r="HA1329" s="29"/>
      <c r="HB1329" s="32"/>
      <c r="HC1329" s="30"/>
      <c r="HD1329" s="31"/>
      <c r="HE1329" s="29"/>
      <c r="HF1329" s="29"/>
      <c r="HG1329" s="29"/>
      <c r="HH1329" s="29"/>
      <c r="HI1329" s="32"/>
      <c r="HJ1329" s="30"/>
      <c r="HK1329" s="31"/>
      <c r="HL1329" s="29"/>
      <c r="HM1329" s="29"/>
      <c r="HN1329" s="29"/>
      <c r="HO1329" s="29"/>
      <c r="HP1329" s="32"/>
      <c r="HQ1329" s="30"/>
      <c r="HR1329" s="31"/>
      <c r="HS1329" s="29"/>
      <c r="HT1329" s="29"/>
      <c r="HU1329" s="29"/>
      <c r="HV1329" s="29"/>
      <c r="HW1329" s="32"/>
      <c r="HX1329" s="30"/>
      <c r="HY1329" s="31"/>
      <c r="HZ1329" s="29"/>
      <c r="IA1329" s="29"/>
      <c r="IB1329" s="29"/>
      <c r="IC1329" s="29"/>
      <c r="ID1329" s="32"/>
      <c r="IE1329" s="30"/>
      <c r="IF1329" s="31"/>
      <c r="IG1329" s="29"/>
      <c r="IH1329" s="29"/>
      <c r="II1329" s="29"/>
      <c r="IJ1329" s="29"/>
      <c r="IK1329" s="32"/>
      <c r="IL1329" s="30"/>
      <c r="IM1329" s="31"/>
      <c r="IN1329" s="29"/>
      <c r="IO1329" s="29"/>
      <c r="IP1329" s="29"/>
      <c r="IQ1329" s="29"/>
      <c r="IR1329" s="32"/>
      <c r="IS1329" s="30"/>
      <c r="IT1329" s="31"/>
      <c r="IU1329" s="29"/>
      <c r="IV1329" s="29"/>
    </row>
    <row r="1330" spans="1:256" hidden="1" outlineLevel="2" x14ac:dyDescent="0.25">
      <c r="A1330" s="30" t="s">
        <v>1900</v>
      </c>
      <c r="B1330" s="31">
        <v>37067</v>
      </c>
      <c r="C1330" s="29" t="s">
        <v>1897</v>
      </c>
      <c r="D1330" s="29" t="s">
        <v>1717</v>
      </c>
      <c r="E1330" s="29"/>
      <c r="F1330" s="29" t="s">
        <v>1718</v>
      </c>
      <c r="G1330" s="32">
        <v>546</v>
      </c>
      <c r="H1330" s="30"/>
      <c r="I1330" s="31"/>
      <c r="J1330" s="29"/>
      <c r="K1330" s="29"/>
      <c r="L1330" s="29"/>
      <c r="M1330" s="29"/>
      <c r="N1330" s="32"/>
      <c r="O1330" s="30"/>
      <c r="P1330" s="31"/>
      <c r="Q1330" s="29"/>
      <c r="R1330" s="29"/>
      <c r="S1330" s="29"/>
      <c r="T1330" s="29"/>
      <c r="U1330" s="32"/>
      <c r="V1330" s="30"/>
      <c r="W1330" s="31"/>
      <c r="X1330" s="29"/>
      <c r="Y1330" s="29"/>
      <c r="Z1330" s="29"/>
      <c r="AA1330" s="29"/>
      <c r="AB1330" s="32"/>
      <c r="AC1330" s="30"/>
      <c r="AD1330" s="31"/>
      <c r="AE1330" s="29"/>
      <c r="AF1330" s="29"/>
      <c r="AG1330" s="29"/>
      <c r="AH1330" s="29"/>
      <c r="AI1330" s="32"/>
      <c r="AJ1330" s="30"/>
      <c r="AK1330" s="31"/>
      <c r="AL1330" s="29"/>
      <c r="AM1330" s="29"/>
      <c r="AN1330" s="29"/>
      <c r="AO1330" s="29"/>
      <c r="AP1330" s="32"/>
      <c r="AQ1330" s="30"/>
      <c r="AR1330" s="31"/>
      <c r="AS1330" s="29"/>
      <c r="AT1330" s="29"/>
      <c r="AU1330" s="29"/>
      <c r="AV1330" s="29"/>
      <c r="AW1330" s="32"/>
      <c r="AX1330" s="30"/>
      <c r="AY1330" s="31"/>
      <c r="AZ1330" s="29"/>
      <c r="BA1330" s="29"/>
      <c r="BB1330" s="29"/>
      <c r="BC1330" s="29"/>
      <c r="BD1330" s="32"/>
      <c r="BE1330" s="30"/>
      <c r="BF1330" s="31"/>
      <c r="BG1330" s="29"/>
      <c r="BH1330" s="29"/>
      <c r="BI1330" s="29"/>
      <c r="BJ1330" s="29"/>
      <c r="BK1330" s="32"/>
      <c r="BL1330" s="30"/>
      <c r="BM1330" s="31"/>
      <c r="BN1330" s="29"/>
      <c r="BO1330" s="29"/>
      <c r="BP1330" s="29"/>
      <c r="BQ1330" s="29"/>
      <c r="BR1330" s="32"/>
      <c r="BS1330" s="30"/>
      <c r="BT1330" s="31"/>
      <c r="BU1330" s="29"/>
      <c r="BV1330" s="29"/>
      <c r="BW1330" s="29"/>
      <c r="BX1330" s="29"/>
      <c r="BY1330" s="32"/>
      <c r="BZ1330" s="30"/>
      <c r="CA1330" s="31"/>
      <c r="CB1330" s="29"/>
      <c r="CC1330" s="29"/>
      <c r="CD1330" s="29"/>
      <c r="CE1330" s="29"/>
      <c r="CF1330" s="32"/>
      <c r="CG1330" s="30"/>
      <c r="CH1330" s="31"/>
      <c r="CI1330" s="29"/>
      <c r="CJ1330" s="29"/>
      <c r="CK1330" s="29"/>
      <c r="CL1330" s="29"/>
      <c r="CM1330" s="32"/>
      <c r="CN1330" s="30"/>
      <c r="CO1330" s="31"/>
      <c r="CP1330" s="29"/>
      <c r="CQ1330" s="29"/>
      <c r="CR1330" s="29"/>
      <c r="CS1330" s="29"/>
      <c r="CT1330" s="32"/>
      <c r="CU1330" s="30"/>
      <c r="CV1330" s="31"/>
      <c r="CW1330" s="29"/>
      <c r="CX1330" s="29"/>
      <c r="CY1330" s="29"/>
      <c r="CZ1330" s="29"/>
      <c r="DA1330" s="32"/>
      <c r="DB1330" s="30"/>
      <c r="DC1330" s="31"/>
      <c r="DD1330" s="29"/>
      <c r="DE1330" s="29"/>
      <c r="DF1330" s="29"/>
      <c r="DG1330" s="29"/>
      <c r="DH1330" s="32"/>
      <c r="DI1330" s="30"/>
      <c r="DJ1330" s="31"/>
      <c r="DK1330" s="29"/>
      <c r="DL1330" s="29"/>
      <c r="DM1330" s="29"/>
      <c r="DN1330" s="29"/>
      <c r="DO1330" s="32"/>
      <c r="DP1330" s="30"/>
      <c r="DQ1330" s="31"/>
      <c r="DR1330" s="29"/>
      <c r="DS1330" s="29"/>
      <c r="DT1330" s="29"/>
      <c r="DU1330" s="29"/>
      <c r="DV1330" s="32"/>
      <c r="DW1330" s="30"/>
      <c r="DX1330" s="31"/>
      <c r="DY1330" s="29"/>
      <c r="DZ1330" s="29"/>
      <c r="EA1330" s="29"/>
      <c r="EB1330" s="29"/>
      <c r="EC1330" s="32"/>
      <c r="ED1330" s="30"/>
      <c r="EE1330" s="31"/>
      <c r="EF1330" s="29"/>
      <c r="EG1330" s="29"/>
      <c r="EH1330" s="29"/>
      <c r="EI1330" s="29"/>
      <c r="EJ1330" s="32"/>
      <c r="EK1330" s="30"/>
      <c r="EL1330" s="31"/>
      <c r="EM1330" s="29"/>
      <c r="EN1330" s="29"/>
      <c r="EO1330" s="29"/>
      <c r="EP1330" s="29"/>
      <c r="EQ1330" s="32"/>
      <c r="ER1330" s="30"/>
      <c r="ES1330" s="31"/>
      <c r="ET1330" s="29"/>
      <c r="EU1330" s="29"/>
      <c r="EV1330" s="29"/>
      <c r="EW1330" s="29"/>
      <c r="EX1330" s="32"/>
      <c r="EY1330" s="30"/>
      <c r="EZ1330" s="31"/>
      <c r="FA1330" s="29"/>
      <c r="FB1330" s="29"/>
      <c r="FC1330" s="29"/>
      <c r="FD1330" s="29"/>
      <c r="FE1330" s="32"/>
      <c r="FF1330" s="30"/>
      <c r="FG1330" s="31"/>
      <c r="FH1330" s="29"/>
      <c r="FI1330" s="29"/>
      <c r="FJ1330" s="29"/>
      <c r="FK1330" s="29"/>
      <c r="FL1330" s="32"/>
      <c r="FM1330" s="30"/>
      <c r="FN1330" s="31"/>
      <c r="FO1330" s="29"/>
      <c r="FP1330" s="29"/>
      <c r="FQ1330" s="29"/>
      <c r="FR1330" s="29"/>
      <c r="FS1330" s="32"/>
      <c r="FT1330" s="30"/>
      <c r="FU1330" s="31"/>
      <c r="FV1330" s="29"/>
      <c r="FW1330" s="29"/>
      <c r="FX1330" s="29"/>
      <c r="FY1330" s="29"/>
      <c r="FZ1330" s="32"/>
      <c r="GA1330" s="30"/>
      <c r="GB1330" s="31"/>
      <c r="GC1330" s="29"/>
      <c r="GD1330" s="29"/>
      <c r="GE1330" s="29"/>
      <c r="GF1330" s="29"/>
      <c r="GG1330" s="32"/>
      <c r="GH1330" s="30"/>
      <c r="GI1330" s="31"/>
      <c r="GJ1330" s="29"/>
      <c r="GK1330" s="29"/>
      <c r="GL1330" s="29"/>
      <c r="GM1330" s="29"/>
      <c r="GN1330" s="32"/>
      <c r="GO1330" s="30"/>
      <c r="GP1330" s="31"/>
      <c r="GQ1330" s="29"/>
      <c r="GR1330" s="29"/>
      <c r="GS1330" s="29"/>
      <c r="GT1330" s="29"/>
      <c r="GU1330" s="32"/>
      <c r="GV1330" s="30"/>
      <c r="GW1330" s="31"/>
      <c r="GX1330" s="29"/>
      <c r="GY1330" s="29"/>
      <c r="GZ1330" s="29"/>
      <c r="HA1330" s="29"/>
      <c r="HB1330" s="32"/>
      <c r="HC1330" s="30"/>
      <c r="HD1330" s="31"/>
      <c r="HE1330" s="29"/>
      <c r="HF1330" s="29"/>
      <c r="HG1330" s="29"/>
      <c r="HH1330" s="29"/>
      <c r="HI1330" s="32"/>
      <c r="HJ1330" s="30"/>
      <c r="HK1330" s="31"/>
      <c r="HL1330" s="29"/>
      <c r="HM1330" s="29"/>
      <c r="HN1330" s="29"/>
      <c r="HO1330" s="29"/>
      <c r="HP1330" s="32"/>
      <c r="HQ1330" s="30"/>
      <c r="HR1330" s="31"/>
      <c r="HS1330" s="29"/>
      <c r="HT1330" s="29"/>
      <c r="HU1330" s="29"/>
      <c r="HV1330" s="29"/>
      <c r="HW1330" s="32"/>
      <c r="HX1330" s="30"/>
      <c r="HY1330" s="31"/>
      <c r="HZ1330" s="29"/>
      <c r="IA1330" s="29"/>
      <c r="IB1330" s="29"/>
      <c r="IC1330" s="29"/>
      <c r="ID1330" s="32"/>
      <c r="IE1330" s="30"/>
      <c r="IF1330" s="31"/>
      <c r="IG1330" s="29"/>
      <c r="IH1330" s="29"/>
      <c r="II1330" s="29"/>
      <c r="IJ1330" s="29"/>
      <c r="IK1330" s="32"/>
      <c r="IL1330" s="30"/>
      <c r="IM1330" s="31"/>
      <c r="IN1330" s="29"/>
      <c r="IO1330" s="29"/>
      <c r="IP1330" s="29"/>
      <c r="IQ1330" s="29"/>
      <c r="IR1330" s="32"/>
      <c r="IS1330" s="30"/>
      <c r="IT1330" s="31"/>
      <c r="IU1330" s="29"/>
      <c r="IV1330" s="29"/>
    </row>
    <row r="1331" spans="1:256" hidden="1" outlineLevel="2" x14ac:dyDescent="0.25">
      <c r="A1331" s="30" t="s">
        <v>1901</v>
      </c>
      <c r="B1331" s="31">
        <v>37067</v>
      </c>
      <c r="C1331" s="29" t="s">
        <v>1897</v>
      </c>
      <c r="D1331" s="29" t="s">
        <v>1717</v>
      </c>
      <c r="E1331" s="29"/>
      <c r="F1331" s="29" t="s">
        <v>1718</v>
      </c>
      <c r="G1331" s="32">
        <v>52</v>
      </c>
      <c r="H1331" s="30"/>
      <c r="I1331" s="31"/>
      <c r="J1331" s="29"/>
      <c r="K1331" s="29"/>
      <c r="L1331" s="29"/>
      <c r="M1331" s="29"/>
      <c r="N1331" s="32"/>
      <c r="O1331" s="30"/>
      <c r="P1331" s="31"/>
      <c r="Q1331" s="29"/>
      <c r="R1331" s="29"/>
      <c r="S1331" s="29"/>
      <c r="T1331" s="29"/>
      <c r="U1331" s="32"/>
      <c r="V1331" s="30"/>
      <c r="W1331" s="31"/>
      <c r="X1331" s="29"/>
      <c r="Y1331" s="29"/>
      <c r="Z1331" s="29"/>
      <c r="AA1331" s="29"/>
      <c r="AB1331" s="32"/>
      <c r="AC1331" s="30"/>
      <c r="AD1331" s="31"/>
      <c r="AE1331" s="29"/>
      <c r="AF1331" s="29"/>
      <c r="AG1331" s="29"/>
      <c r="AH1331" s="29"/>
      <c r="AI1331" s="32"/>
      <c r="AJ1331" s="30"/>
      <c r="AK1331" s="31"/>
      <c r="AL1331" s="29"/>
      <c r="AM1331" s="29"/>
      <c r="AN1331" s="29"/>
      <c r="AO1331" s="29"/>
      <c r="AP1331" s="32"/>
      <c r="AQ1331" s="30"/>
      <c r="AR1331" s="31"/>
      <c r="AS1331" s="29"/>
      <c r="AT1331" s="29"/>
      <c r="AU1331" s="29"/>
      <c r="AV1331" s="29"/>
      <c r="AW1331" s="32"/>
      <c r="AX1331" s="30"/>
      <c r="AY1331" s="31"/>
      <c r="AZ1331" s="29"/>
      <c r="BA1331" s="29"/>
      <c r="BB1331" s="29"/>
      <c r="BC1331" s="29"/>
      <c r="BD1331" s="32"/>
      <c r="BE1331" s="30"/>
      <c r="BF1331" s="31"/>
      <c r="BG1331" s="29"/>
      <c r="BH1331" s="29"/>
      <c r="BI1331" s="29"/>
      <c r="BJ1331" s="29"/>
      <c r="BK1331" s="32"/>
      <c r="BL1331" s="30"/>
      <c r="BM1331" s="31"/>
      <c r="BN1331" s="29"/>
      <c r="BO1331" s="29"/>
      <c r="BP1331" s="29"/>
      <c r="BQ1331" s="29"/>
      <c r="BR1331" s="32"/>
      <c r="BS1331" s="30"/>
      <c r="BT1331" s="31"/>
      <c r="BU1331" s="29"/>
      <c r="BV1331" s="29"/>
      <c r="BW1331" s="29"/>
      <c r="BX1331" s="29"/>
      <c r="BY1331" s="32"/>
      <c r="BZ1331" s="30"/>
      <c r="CA1331" s="31"/>
      <c r="CB1331" s="29"/>
      <c r="CC1331" s="29"/>
      <c r="CD1331" s="29"/>
      <c r="CE1331" s="29"/>
      <c r="CF1331" s="32"/>
      <c r="CG1331" s="30"/>
      <c r="CH1331" s="31"/>
      <c r="CI1331" s="29"/>
      <c r="CJ1331" s="29"/>
      <c r="CK1331" s="29"/>
      <c r="CL1331" s="29"/>
      <c r="CM1331" s="32"/>
      <c r="CN1331" s="30"/>
      <c r="CO1331" s="31"/>
      <c r="CP1331" s="29"/>
      <c r="CQ1331" s="29"/>
      <c r="CR1331" s="29"/>
      <c r="CS1331" s="29"/>
      <c r="CT1331" s="32"/>
      <c r="CU1331" s="30"/>
      <c r="CV1331" s="31"/>
      <c r="CW1331" s="29"/>
      <c r="CX1331" s="29"/>
      <c r="CY1331" s="29"/>
      <c r="CZ1331" s="29"/>
      <c r="DA1331" s="32"/>
      <c r="DB1331" s="30"/>
      <c r="DC1331" s="31"/>
      <c r="DD1331" s="29"/>
      <c r="DE1331" s="29"/>
      <c r="DF1331" s="29"/>
      <c r="DG1331" s="29"/>
      <c r="DH1331" s="32"/>
      <c r="DI1331" s="30"/>
      <c r="DJ1331" s="31"/>
      <c r="DK1331" s="29"/>
      <c r="DL1331" s="29"/>
      <c r="DM1331" s="29"/>
      <c r="DN1331" s="29"/>
      <c r="DO1331" s="32"/>
      <c r="DP1331" s="30"/>
      <c r="DQ1331" s="31"/>
      <c r="DR1331" s="29"/>
      <c r="DS1331" s="29"/>
      <c r="DT1331" s="29"/>
      <c r="DU1331" s="29"/>
      <c r="DV1331" s="32"/>
      <c r="DW1331" s="30"/>
      <c r="DX1331" s="31"/>
      <c r="DY1331" s="29"/>
      <c r="DZ1331" s="29"/>
      <c r="EA1331" s="29"/>
      <c r="EB1331" s="29"/>
      <c r="EC1331" s="32"/>
      <c r="ED1331" s="30"/>
      <c r="EE1331" s="31"/>
      <c r="EF1331" s="29"/>
      <c r="EG1331" s="29"/>
      <c r="EH1331" s="29"/>
      <c r="EI1331" s="29"/>
      <c r="EJ1331" s="32"/>
      <c r="EK1331" s="30"/>
      <c r="EL1331" s="31"/>
      <c r="EM1331" s="29"/>
      <c r="EN1331" s="29"/>
      <c r="EO1331" s="29"/>
      <c r="EP1331" s="29"/>
      <c r="EQ1331" s="32"/>
      <c r="ER1331" s="30"/>
      <c r="ES1331" s="31"/>
      <c r="ET1331" s="29"/>
      <c r="EU1331" s="29"/>
      <c r="EV1331" s="29"/>
      <c r="EW1331" s="29"/>
      <c r="EX1331" s="32"/>
      <c r="EY1331" s="30"/>
      <c r="EZ1331" s="31"/>
      <c r="FA1331" s="29"/>
      <c r="FB1331" s="29"/>
      <c r="FC1331" s="29"/>
      <c r="FD1331" s="29"/>
      <c r="FE1331" s="32"/>
      <c r="FF1331" s="30"/>
      <c r="FG1331" s="31"/>
      <c r="FH1331" s="29"/>
      <c r="FI1331" s="29"/>
      <c r="FJ1331" s="29"/>
      <c r="FK1331" s="29"/>
      <c r="FL1331" s="32"/>
      <c r="FM1331" s="30"/>
      <c r="FN1331" s="31"/>
      <c r="FO1331" s="29"/>
      <c r="FP1331" s="29"/>
      <c r="FQ1331" s="29"/>
      <c r="FR1331" s="29"/>
      <c r="FS1331" s="32"/>
      <c r="FT1331" s="30"/>
      <c r="FU1331" s="31"/>
      <c r="FV1331" s="29"/>
      <c r="FW1331" s="29"/>
      <c r="FX1331" s="29"/>
      <c r="FY1331" s="29"/>
      <c r="FZ1331" s="32"/>
      <c r="GA1331" s="30"/>
      <c r="GB1331" s="31"/>
      <c r="GC1331" s="29"/>
      <c r="GD1331" s="29"/>
      <c r="GE1331" s="29"/>
      <c r="GF1331" s="29"/>
      <c r="GG1331" s="32"/>
      <c r="GH1331" s="30"/>
      <c r="GI1331" s="31"/>
      <c r="GJ1331" s="29"/>
      <c r="GK1331" s="29"/>
      <c r="GL1331" s="29"/>
      <c r="GM1331" s="29"/>
      <c r="GN1331" s="32"/>
      <c r="GO1331" s="30"/>
      <c r="GP1331" s="31"/>
      <c r="GQ1331" s="29"/>
      <c r="GR1331" s="29"/>
      <c r="GS1331" s="29"/>
      <c r="GT1331" s="29"/>
      <c r="GU1331" s="32"/>
      <c r="GV1331" s="30"/>
      <c r="GW1331" s="31"/>
      <c r="GX1331" s="29"/>
      <c r="GY1331" s="29"/>
      <c r="GZ1331" s="29"/>
      <c r="HA1331" s="29"/>
      <c r="HB1331" s="32"/>
      <c r="HC1331" s="30"/>
      <c r="HD1331" s="31"/>
      <c r="HE1331" s="29"/>
      <c r="HF1331" s="29"/>
      <c r="HG1331" s="29"/>
      <c r="HH1331" s="29"/>
      <c r="HI1331" s="32"/>
      <c r="HJ1331" s="30"/>
      <c r="HK1331" s="31"/>
      <c r="HL1331" s="29"/>
      <c r="HM1331" s="29"/>
      <c r="HN1331" s="29"/>
      <c r="HO1331" s="29"/>
      <c r="HP1331" s="32"/>
      <c r="HQ1331" s="30"/>
      <c r="HR1331" s="31"/>
      <c r="HS1331" s="29"/>
      <c r="HT1331" s="29"/>
      <c r="HU1331" s="29"/>
      <c r="HV1331" s="29"/>
      <c r="HW1331" s="32"/>
      <c r="HX1331" s="30"/>
      <c r="HY1331" s="31"/>
      <c r="HZ1331" s="29"/>
      <c r="IA1331" s="29"/>
      <c r="IB1331" s="29"/>
      <c r="IC1331" s="29"/>
      <c r="ID1331" s="32"/>
      <c r="IE1331" s="30"/>
      <c r="IF1331" s="31"/>
      <c r="IG1331" s="29"/>
      <c r="IH1331" s="29"/>
      <c r="II1331" s="29"/>
      <c r="IJ1331" s="29"/>
      <c r="IK1331" s="32"/>
      <c r="IL1331" s="30"/>
      <c r="IM1331" s="31"/>
      <c r="IN1331" s="29"/>
      <c r="IO1331" s="29"/>
      <c r="IP1331" s="29"/>
      <c r="IQ1331" s="29"/>
      <c r="IR1331" s="32"/>
      <c r="IS1331" s="30"/>
      <c r="IT1331" s="31"/>
      <c r="IU1331" s="29"/>
      <c r="IV1331" s="29"/>
    </row>
    <row r="1332" spans="1:256" hidden="1" outlineLevel="2" x14ac:dyDescent="0.25">
      <c r="A1332" s="30" t="s">
        <v>1902</v>
      </c>
      <c r="B1332" s="31">
        <v>37067</v>
      </c>
      <c r="C1332" s="29" t="s">
        <v>1897</v>
      </c>
      <c r="D1332" s="29" t="s">
        <v>1717</v>
      </c>
      <c r="E1332" s="29"/>
      <c r="F1332" s="29" t="s">
        <v>1718</v>
      </c>
      <c r="G1332" s="32">
        <v>302</v>
      </c>
      <c r="H1332" s="30"/>
      <c r="I1332" s="31"/>
      <c r="J1332" s="29"/>
      <c r="K1332" s="29"/>
      <c r="L1332" s="29"/>
      <c r="M1332" s="29"/>
      <c r="N1332" s="32"/>
      <c r="O1332" s="30"/>
      <c r="P1332" s="31"/>
      <c r="Q1332" s="29"/>
      <c r="R1332" s="29"/>
      <c r="S1332" s="29"/>
      <c r="T1332" s="29"/>
      <c r="U1332" s="32"/>
      <c r="V1332" s="30"/>
      <c r="W1332" s="31"/>
      <c r="X1332" s="29"/>
      <c r="Y1332" s="29"/>
      <c r="Z1332" s="29"/>
      <c r="AA1332" s="29"/>
      <c r="AB1332" s="32"/>
      <c r="AC1332" s="30"/>
      <c r="AD1332" s="31"/>
      <c r="AE1332" s="29"/>
      <c r="AF1332" s="29"/>
      <c r="AG1332" s="29"/>
      <c r="AH1332" s="29"/>
      <c r="AI1332" s="32"/>
      <c r="AJ1332" s="30"/>
      <c r="AK1332" s="31"/>
      <c r="AL1332" s="29"/>
      <c r="AM1332" s="29"/>
      <c r="AN1332" s="29"/>
      <c r="AO1332" s="29"/>
      <c r="AP1332" s="32"/>
      <c r="AQ1332" s="30"/>
      <c r="AR1332" s="31"/>
      <c r="AS1332" s="29"/>
      <c r="AT1332" s="29"/>
      <c r="AU1332" s="29"/>
      <c r="AV1332" s="29"/>
      <c r="AW1332" s="32"/>
      <c r="AX1332" s="30"/>
      <c r="AY1332" s="31"/>
      <c r="AZ1332" s="29"/>
      <c r="BA1332" s="29"/>
      <c r="BB1332" s="29"/>
      <c r="BC1332" s="29"/>
      <c r="BD1332" s="32"/>
      <c r="BE1332" s="30"/>
      <c r="BF1332" s="31"/>
      <c r="BG1332" s="29"/>
      <c r="BH1332" s="29"/>
      <c r="BI1332" s="29"/>
      <c r="BJ1332" s="29"/>
      <c r="BK1332" s="32"/>
      <c r="BL1332" s="30"/>
      <c r="BM1332" s="31"/>
      <c r="BN1332" s="29"/>
      <c r="BO1332" s="29"/>
      <c r="BP1332" s="29"/>
      <c r="BQ1332" s="29"/>
      <c r="BR1332" s="32"/>
      <c r="BS1332" s="30"/>
      <c r="BT1332" s="31"/>
      <c r="BU1332" s="29"/>
      <c r="BV1332" s="29"/>
      <c r="BW1332" s="29"/>
      <c r="BX1332" s="29"/>
      <c r="BY1332" s="32"/>
      <c r="BZ1332" s="30"/>
      <c r="CA1332" s="31"/>
      <c r="CB1332" s="29"/>
      <c r="CC1332" s="29"/>
      <c r="CD1332" s="29"/>
      <c r="CE1332" s="29"/>
      <c r="CF1332" s="32"/>
      <c r="CG1332" s="30"/>
      <c r="CH1332" s="31"/>
      <c r="CI1332" s="29"/>
      <c r="CJ1332" s="29"/>
      <c r="CK1332" s="29"/>
      <c r="CL1332" s="29"/>
      <c r="CM1332" s="32"/>
      <c r="CN1332" s="30"/>
      <c r="CO1332" s="31"/>
      <c r="CP1332" s="29"/>
      <c r="CQ1332" s="29"/>
      <c r="CR1332" s="29"/>
      <c r="CS1332" s="29"/>
      <c r="CT1332" s="32"/>
      <c r="CU1332" s="30"/>
      <c r="CV1332" s="31"/>
      <c r="CW1332" s="29"/>
      <c r="CX1332" s="29"/>
      <c r="CY1332" s="29"/>
      <c r="CZ1332" s="29"/>
      <c r="DA1332" s="32"/>
      <c r="DB1332" s="30"/>
      <c r="DC1332" s="31"/>
      <c r="DD1332" s="29"/>
      <c r="DE1332" s="29"/>
      <c r="DF1332" s="29"/>
      <c r="DG1332" s="29"/>
      <c r="DH1332" s="32"/>
      <c r="DI1332" s="30"/>
      <c r="DJ1332" s="31"/>
      <c r="DK1332" s="29"/>
      <c r="DL1332" s="29"/>
      <c r="DM1332" s="29"/>
      <c r="DN1332" s="29"/>
      <c r="DO1332" s="32"/>
      <c r="DP1332" s="30"/>
      <c r="DQ1332" s="31"/>
      <c r="DR1332" s="29"/>
      <c r="DS1332" s="29"/>
      <c r="DT1332" s="29"/>
      <c r="DU1332" s="29"/>
      <c r="DV1332" s="32"/>
      <c r="DW1332" s="30"/>
      <c r="DX1332" s="31"/>
      <c r="DY1332" s="29"/>
      <c r="DZ1332" s="29"/>
      <c r="EA1332" s="29"/>
      <c r="EB1332" s="29"/>
      <c r="EC1332" s="32"/>
      <c r="ED1332" s="30"/>
      <c r="EE1332" s="31"/>
      <c r="EF1332" s="29"/>
      <c r="EG1332" s="29"/>
      <c r="EH1332" s="29"/>
      <c r="EI1332" s="29"/>
      <c r="EJ1332" s="32"/>
      <c r="EK1332" s="30"/>
      <c r="EL1332" s="31"/>
      <c r="EM1332" s="29"/>
      <c r="EN1332" s="29"/>
      <c r="EO1332" s="29"/>
      <c r="EP1332" s="29"/>
      <c r="EQ1332" s="32"/>
      <c r="ER1332" s="30"/>
      <c r="ES1332" s="31"/>
      <c r="ET1332" s="29"/>
      <c r="EU1332" s="29"/>
      <c r="EV1332" s="29"/>
      <c r="EW1332" s="29"/>
      <c r="EX1332" s="32"/>
      <c r="EY1332" s="30"/>
      <c r="EZ1332" s="31"/>
      <c r="FA1332" s="29"/>
      <c r="FB1332" s="29"/>
      <c r="FC1332" s="29"/>
      <c r="FD1332" s="29"/>
      <c r="FE1332" s="32"/>
      <c r="FF1332" s="30"/>
      <c r="FG1332" s="31"/>
      <c r="FH1332" s="29"/>
      <c r="FI1332" s="29"/>
      <c r="FJ1332" s="29"/>
      <c r="FK1332" s="29"/>
      <c r="FL1332" s="32"/>
      <c r="FM1332" s="30"/>
      <c r="FN1332" s="31"/>
      <c r="FO1332" s="29"/>
      <c r="FP1332" s="29"/>
      <c r="FQ1332" s="29"/>
      <c r="FR1332" s="29"/>
      <c r="FS1332" s="32"/>
      <c r="FT1332" s="30"/>
      <c r="FU1332" s="31"/>
      <c r="FV1332" s="29"/>
      <c r="FW1332" s="29"/>
      <c r="FX1332" s="29"/>
      <c r="FY1332" s="29"/>
      <c r="FZ1332" s="32"/>
      <c r="GA1332" s="30"/>
      <c r="GB1332" s="31"/>
      <c r="GC1332" s="29"/>
      <c r="GD1332" s="29"/>
      <c r="GE1332" s="29"/>
      <c r="GF1332" s="29"/>
      <c r="GG1332" s="32"/>
      <c r="GH1332" s="30"/>
      <c r="GI1332" s="31"/>
      <c r="GJ1332" s="29"/>
      <c r="GK1332" s="29"/>
      <c r="GL1332" s="29"/>
      <c r="GM1332" s="29"/>
      <c r="GN1332" s="32"/>
      <c r="GO1332" s="30"/>
      <c r="GP1332" s="31"/>
      <c r="GQ1332" s="29"/>
      <c r="GR1332" s="29"/>
      <c r="GS1332" s="29"/>
      <c r="GT1332" s="29"/>
      <c r="GU1332" s="32"/>
      <c r="GV1332" s="30"/>
      <c r="GW1332" s="31"/>
      <c r="GX1332" s="29"/>
      <c r="GY1332" s="29"/>
      <c r="GZ1332" s="29"/>
      <c r="HA1332" s="29"/>
      <c r="HB1332" s="32"/>
      <c r="HC1332" s="30"/>
      <c r="HD1332" s="31"/>
      <c r="HE1332" s="29"/>
      <c r="HF1332" s="29"/>
      <c r="HG1332" s="29"/>
      <c r="HH1332" s="29"/>
      <c r="HI1332" s="32"/>
      <c r="HJ1332" s="30"/>
      <c r="HK1332" s="31"/>
      <c r="HL1332" s="29"/>
      <c r="HM1332" s="29"/>
      <c r="HN1332" s="29"/>
      <c r="HO1332" s="29"/>
      <c r="HP1332" s="32"/>
      <c r="HQ1332" s="30"/>
      <c r="HR1332" s="31"/>
      <c r="HS1332" s="29"/>
      <c r="HT1332" s="29"/>
      <c r="HU1332" s="29"/>
      <c r="HV1332" s="29"/>
      <c r="HW1332" s="32"/>
      <c r="HX1332" s="30"/>
      <c r="HY1332" s="31"/>
      <c r="HZ1332" s="29"/>
      <c r="IA1332" s="29"/>
      <c r="IB1332" s="29"/>
      <c r="IC1332" s="29"/>
      <c r="ID1332" s="32"/>
      <c r="IE1332" s="30"/>
      <c r="IF1332" s="31"/>
      <c r="IG1332" s="29"/>
      <c r="IH1332" s="29"/>
      <c r="II1332" s="29"/>
      <c r="IJ1332" s="29"/>
      <c r="IK1332" s="32"/>
      <c r="IL1332" s="30"/>
      <c r="IM1332" s="31"/>
      <c r="IN1332" s="29"/>
      <c r="IO1332" s="29"/>
      <c r="IP1332" s="29"/>
      <c r="IQ1332" s="29"/>
      <c r="IR1332" s="32"/>
      <c r="IS1332" s="30"/>
      <c r="IT1332" s="31"/>
      <c r="IU1332" s="29"/>
      <c r="IV1332" s="29"/>
    </row>
    <row r="1333" spans="1:256" hidden="1" outlineLevel="2" x14ac:dyDescent="0.25">
      <c r="A1333" s="30" t="s">
        <v>1903</v>
      </c>
      <c r="B1333" s="31">
        <v>37067</v>
      </c>
      <c r="C1333" s="29" t="s">
        <v>1897</v>
      </c>
      <c r="D1333" s="29" t="s">
        <v>1717</v>
      </c>
      <c r="E1333" s="29"/>
      <c r="F1333" s="29" t="s">
        <v>1718</v>
      </c>
      <c r="G1333" s="32">
        <v>10</v>
      </c>
      <c r="H1333" s="30"/>
      <c r="I1333" s="31"/>
      <c r="J1333" s="29"/>
      <c r="K1333" s="29"/>
      <c r="L1333" s="29"/>
      <c r="M1333" s="29"/>
      <c r="N1333" s="32"/>
      <c r="O1333" s="30"/>
      <c r="P1333" s="31"/>
      <c r="Q1333" s="29"/>
      <c r="R1333" s="29"/>
      <c r="S1333" s="29"/>
      <c r="T1333" s="29"/>
      <c r="U1333" s="32"/>
      <c r="V1333" s="30"/>
      <c r="W1333" s="31"/>
      <c r="X1333" s="29"/>
      <c r="Y1333" s="29"/>
      <c r="Z1333" s="29"/>
      <c r="AA1333" s="29"/>
      <c r="AB1333" s="32"/>
      <c r="AC1333" s="30"/>
      <c r="AD1333" s="31"/>
      <c r="AE1333" s="29"/>
      <c r="AF1333" s="29"/>
      <c r="AG1333" s="29"/>
      <c r="AH1333" s="29"/>
      <c r="AI1333" s="32"/>
      <c r="AJ1333" s="30"/>
      <c r="AK1333" s="31"/>
      <c r="AL1333" s="29"/>
      <c r="AM1333" s="29"/>
      <c r="AN1333" s="29"/>
      <c r="AO1333" s="29"/>
      <c r="AP1333" s="32"/>
      <c r="AQ1333" s="30"/>
      <c r="AR1333" s="31"/>
      <c r="AS1333" s="29"/>
      <c r="AT1333" s="29"/>
      <c r="AU1333" s="29"/>
      <c r="AV1333" s="29"/>
      <c r="AW1333" s="32"/>
      <c r="AX1333" s="30"/>
      <c r="AY1333" s="31"/>
      <c r="AZ1333" s="29"/>
      <c r="BA1333" s="29"/>
      <c r="BB1333" s="29"/>
      <c r="BC1333" s="29"/>
      <c r="BD1333" s="32"/>
      <c r="BE1333" s="30"/>
      <c r="BF1333" s="31"/>
      <c r="BG1333" s="29"/>
      <c r="BH1333" s="29"/>
      <c r="BI1333" s="29"/>
      <c r="BJ1333" s="29"/>
      <c r="BK1333" s="32"/>
      <c r="BL1333" s="30"/>
      <c r="BM1333" s="31"/>
      <c r="BN1333" s="29"/>
      <c r="BO1333" s="29"/>
      <c r="BP1333" s="29"/>
      <c r="BQ1333" s="29"/>
      <c r="BR1333" s="32"/>
      <c r="BS1333" s="30"/>
      <c r="BT1333" s="31"/>
      <c r="BU1333" s="29"/>
      <c r="BV1333" s="29"/>
      <c r="BW1333" s="29"/>
      <c r="BX1333" s="29"/>
      <c r="BY1333" s="32"/>
      <c r="BZ1333" s="30"/>
      <c r="CA1333" s="31"/>
      <c r="CB1333" s="29"/>
      <c r="CC1333" s="29"/>
      <c r="CD1333" s="29"/>
      <c r="CE1333" s="29"/>
      <c r="CF1333" s="32"/>
      <c r="CG1333" s="30"/>
      <c r="CH1333" s="31"/>
      <c r="CI1333" s="29"/>
      <c r="CJ1333" s="29"/>
      <c r="CK1333" s="29"/>
      <c r="CL1333" s="29"/>
      <c r="CM1333" s="32"/>
      <c r="CN1333" s="30"/>
      <c r="CO1333" s="31"/>
      <c r="CP1333" s="29"/>
      <c r="CQ1333" s="29"/>
      <c r="CR1333" s="29"/>
      <c r="CS1333" s="29"/>
      <c r="CT1333" s="32"/>
      <c r="CU1333" s="30"/>
      <c r="CV1333" s="31"/>
      <c r="CW1333" s="29"/>
      <c r="CX1333" s="29"/>
      <c r="CY1333" s="29"/>
      <c r="CZ1333" s="29"/>
      <c r="DA1333" s="32"/>
      <c r="DB1333" s="30"/>
      <c r="DC1333" s="31"/>
      <c r="DD1333" s="29"/>
      <c r="DE1333" s="29"/>
      <c r="DF1333" s="29"/>
      <c r="DG1333" s="29"/>
      <c r="DH1333" s="32"/>
      <c r="DI1333" s="30"/>
      <c r="DJ1333" s="31"/>
      <c r="DK1333" s="29"/>
      <c r="DL1333" s="29"/>
      <c r="DM1333" s="29"/>
      <c r="DN1333" s="29"/>
      <c r="DO1333" s="32"/>
      <c r="DP1333" s="30"/>
      <c r="DQ1333" s="31"/>
      <c r="DR1333" s="29"/>
      <c r="DS1333" s="29"/>
      <c r="DT1333" s="29"/>
      <c r="DU1333" s="29"/>
      <c r="DV1333" s="32"/>
      <c r="DW1333" s="30"/>
      <c r="DX1333" s="31"/>
      <c r="DY1333" s="29"/>
      <c r="DZ1333" s="29"/>
      <c r="EA1333" s="29"/>
      <c r="EB1333" s="29"/>
      <c r="EC1333" s="32"/>
      <c r="ED1333" s="30"/>
      <c r="EE1333" s="31"/>
      <c r="EF1333" s="29"/>
      <c r="EG1333" s="29"/>
      <c r="EH1333" s="29"/>
      <c r="EI1333" s="29"/>
      <c r="EJ1333" s="32"/>
      <c r="EK1333" s="30"/>
      <c r="EL1333" s="31"/>
      <c r="EM1333" s="29"/>
      <c r="EN1333" s="29"/>
      <c r="EO1333" s="29"/>
      <c r="EP1333" s="29"/>
      <c r="EQ1333" s="32"/>
      <c r="ER1333" s="30"/>
      <c r="ES1333" s="31"/>
      <c r="ET1333" s="29"/>
      <c r="EU1333" s="29"/>
      <c r="EV1333" s="29"/>
      <c r="EW1333" s="29"/>
      <c r="EX1333" s="32"/>
      <c r="EY1333" s="30"/>
      <c r="EZ1333" s="31"/>
      <c r="FA1333" s="29"/>
      <c r="FB1333" s="29"/>
      <c r="FC1333" s="29"/>
      <c r="FD1333" s="29"/>
      <c r="FE1333" s="32"/>
      <c r="FF1333" s="30"/>
      <c r="FG1333" s="31"/>
      <c r="FH1333" s="29"/>
      <c r="FI1333" s="29"/>
      <c r="FJ1333" s="29"/>
      <c r="FK1333" s="29"/>
      <c r="FL1333" s="32"/>
      <c r="FM1333" s="30"/>
      <c r="FN1333" s="31"/>
      <c r="FO1333" s="29"/>
      <c r="FP1333" s="29"/>
      <c r="FQ1333" s="29"/>
      <c r="FR1333" s="29"/>
      <c r="FS1333" s="32"/>
      <c r="FT1333" s="30"/>
      <c r="FU1333" s="31"/>
      <c r="FV1333" s="29"/>
      <c r="FW1333" s="29"/>
      <c r="FX1333" s="29"/>
      <c r="FY1333" s="29"/>
      <c r="FZ1333" s="32"/>
      <c r="GA1333" s="30"/>
      <c r="GB1333" s="31"/>
      <c r="GC1333" s="29"/>
      <c r="GD1333" s="29"/>
      <c r="GE1333" s="29"/>
      <c r="GF1333" s="29"/>
      <c r="GG1333" s="32"/>
      <c r="GH1333" s="30"/>
      <c r="GI1333" s="31"/>
      <c r="GJ1333" s="29"/>
      <c r="GK1333" s="29"/>
      <c r="GL1333" s="29"/>
      <c r="GM1333" s="29"/>
      <c r="GN1333" s="32"/>
      <c r="GO1333" s="30"/>
      <c r="GP1333" s="31"/>
      <c r="GQ1333" s="29"/>
      <c r="GR1333" s="29"/>
      <c r="GS1333" s="29"/>
      <c r="GT1333" s="29"/>
      <c r="GU1333" s="32"/>
      <c r="GV1333" s="30"/>
      <c r="GW1333" s="31"/>
      <c r="GX1333" s="29"/>
      <c r="GY1333" s="29"/>
      <c r="GZ1333" s="29"/>
      <c r="HA1333" s="29"/>
      <c r="HB1333" s="32"/>
      <c r="HC1333" s="30"/>
      <c r="HD1333" s="31"/>
      <c r="HE1333" s="29"/>
      <c r="HF1333" s="29"/>
      <c r="HG1333" s="29"/>
      <c r="HH1333" s="29"/>
      <c r="HI1333" s="32"/>
      <c r="HJ1333" s="30"/>
      <c r="HK1333" s="31"/>
      <c r="HL1333" s="29"/>
      <c r="HM1333" s="29"/>
      <c r="HN1333" s="29"/>
      <c r="HO1333" s="29"/>
      <c r="HP1333" s="32"/>
      <c r="HQ1333" s="30"/>
      <c r="HR1333" s="31"/>
      <c r="HS1333" s="29"/>
      <c r="HT1333" s="29"/>
      <c r="HU1333" s="29"/>
      <c r="HV1333" s="29"/>
      <c r="HW1333" s="32"/>
      <c r="HX1333" s="30"/>
      <c r="HY1333" s="31"/>
      <c r="HZ1333" s="29"/>
      <c r="IA1333" s="29"/>
      <c r="IB1333" s="29"/>
      <c r="IC1333" s="29"/>
      <c r="ID1333" s="32"/>
      <c r="IE1333" s="30"/>
      <c r="IF1333" s="31"/>
      <c r="IG1333" s="29"/>
      <c r="IH1333" s="29"/>
      <c r="II1333" s="29"/>
      <c r="IJ1333" s="29"/>
      <c r="IK1333" s="32"/>
      <c r="IL1333" s="30"/>
      <c r="IM1333" s="31"/>
      <c r="IN1333" s="29"/>
      <c r="IO1333" s="29"/>
      <c r="IP1333" s="29"/>
      <c r="IQ1333" s="29"/>
      <c r="IR1333" s="32"/>
      <c r="IS1333" s="30"/>
      <c r="IT1333" s="31"/>
      <c r="IU1333" s="29"/>
      <c r="IV1333" s="29"/>
    </row>
    <row r="1334" spans="1:256" hidden="1" outlineLevel="2" x14ac:dyDescent="0.25">
      <c r="A1334" s="30" t="s">
        <v>1904</v>
      </c>
      <c r="B1334" s="31">
        <v>37067</v>
      </c>
      <c r="C1334" s="29" t="s">
        <v>1897</v>
      </c>
      <c r="D1334" s="29" t="s">
        <v>1717</v>
      </c>
      <c r="E1334" s="29"/>
      <c r="F1334" s="29" t="s">
        <v>1718</v>
      </c>
      <c r="G1334" s="32">
        <v>31</v>
      </c>
      <c r="H1334" s="30"/>
      <c r="I1334" s="31"/>
      <c r="J1334" s="29"/>
      <c r="K1334" s="29"/>
      <c r="L1334" s="29"/>
      <c r="M1334" s="29"/>
      <c r="N1334" s="32"/>
      <c r="O1334" s="30"/>
      <c r="P1334" s="31"/>
      <c r="Q1334" s="29"/>
      <c r="R1334" s="29"/>
      <c r="S1334" s="29"/>
      <c r="T1334" s="29"/>
      <c r="U1334" s="32"/>
      <c r="V1334" s="30"/>
      <c r="W1334" s="31"/>
      <c r="X1334" s="29"/>
      <c r="Y1334" s="29"/>
      <c r="Z1334" s="29"/>
      <c r="AA1334" s="29"/>
      <c r="AB1334" s="32"/>
      <c r="AC1334" s="30"/>
      <c r="AD1334" s="31"/>
      <c r="AE1334" s="29"/>
      <c r="AF1334" s="29"/>
      <c r="AG1334" s="29"/>
      <c r="AH1334" s="29"/>
      <c r="AI1334" s="32"/>
      <c r="AJ1334" s="30"/>
      <c r="AK1334" s="31"/>
      <c r="AL1334" s="29"/>
      <c r="AM1334" s="29"/>
      <c r="AN1334" s="29"/>
      <c r="AO1334" s="29"/>
      <c r="AP1334" s="32"/>
      <c r="AQ1334" s="30"/>
      <c r="AR1334" s="31"/>
      <c r="AS1334" s="29"/>
      <c r="AT1334" s="29"/>
      <c r="AU1334" s="29"/>
      <c r="AV1334" s="29"/>
      <c r="AW1334" s="32"/>
      <c r="AX1334" s="30"/>
      <c r="AY1334" s="31"/>
      <c r="AZ1334" s="29"/>
      <c r="BA1334" s="29"/>
      <c r="BB1334" s="29"/>
      <c r="BC1334" s="29"/>
      <c r="BD1334" s="32"/>
      <c r="BE1334" s="30"/>
      <c r="BF1334" s="31"/>
      <c r="BG1334" s="29"/>
      <c r="BH1334" s="29"/>
      <c r="BI1334" s="29"/>
      <c r="BJ1334" s="29"/>
      <c r="BK1334" s="32"/>
      <c r="BL1334" s="30"/>
      <c r="BM1334" s="31"/>
      <c r="BN1334" s="29"/>
      <c r="BO1334" s="29"/>
      <c r="BP1334" s="29"/>
      <c r="BQ1334" s="29"/>
      <c r="BR1334" s="32"/>
      <c r="BS1334" s="30"/>
      <c r="BT1334" s="31"/>
      <c r="BU1334" s="29"/>
      <c r="BV1334" s="29"/>
      <c r="BW1334" s="29"/>
      <c r="BX1334" s="29"/>
      <c r="BY1334" s="32"/>
      <c r="BZ1334" s="30"/>
      <c r="CA1334" s="31"/>
      <c r="CB1334" s="29"/>
      <c r="CC1334" s="29"/>
      <c r="CD1334" s="29"/>
      <c r="CE1334" s="29"/>
      <c r="CF1334" s="32"/>
      <c r="CG1334" s="30"/>
      <c r="CH1334" s="31"/>
      <c r="CI1334" s="29"/>
      <c r="CJ1334" s="29"/>
      <c r="CK1334" s="29"/>
      <c r="CL1334" s="29"/>
      <c r="CM1334" s="32"/>
      <c r="CN1334" s="30"/>
      <c r="CO1334" s="31"/>
      <c r="CP1334" s="29"/>
      <c r="CQ1334" s="29"/>
      <c r="CR1334" s="29"/>
      <c r="CS1334" s="29"/>
      <c r="CT1334" s="32"/>
      <c r="CU1334" s="30"/>
      <c r="CV1334" s="31"/>
      <c r="CW1334" s="29"/>
      <c r="CX1334" s="29"/>
      <c r="CY1334" s="29"/>
      <c r="CZ1334" s="29"/>
      <c r="DA1334" s="32"/>
      <c r="DB1334" s="30"/>
      <c r="DC1334" s="31"/>
      <c r="DD1334" s="29"/>
      <c r="DE1334" s="29"/>
      <c r="DF1334" s="29"/>
      <c r="DG1334" s="29"/>
      <c r="DH1334" s="32"/>
      <c r="DI1334" s="30"/>
      <c r="DJ1334" s="31"/>
      <c r="DK1334" s="29"/>
      <c r="DL1334" s="29"/>
      <c r="DM1334" s="29"/>
      <c r="DN1334" s="29"/>
      <c r="DO1334" s="32"/>
      <c r="DP1334" s="30"/>
      <c r="DQ1334" s="31"/>
      <c r="DR1334" s="29"/>
      <c r="DS1334" s="29"/>
      <c r="DT1334" s="29"/>
      <c r="DU1334" s="29"/>
      <c r="DV1334" s="32"/>
      <c r="DW1334" s="30"/>
      <c r="DX1334" s="31"/>
      <c r="DY1334" s="29"/>
      <c r="DZ1334" s="29"/>
      <c r="EA1334" s="29"/>
      <c r="EB1334" s="29"/>
      <c r="EC1334" s="32"/>
      <c r="ED1334" s="30"/>
      <c r="EE1334" s="31"/>
      <c r="EF1334" s="29"/>
      <c r="EG1334" s="29"/>
      <c r="EH1334" s="29"/>
      <c r="EI1334" s="29"/>
      <c r="EJ1334" s="32"/>
      <c r="EK1334" s="30"/>
      <c r="EL1334" s="31"/>
      <c r="EM1334" s="29"/>
      <c r="EN1334" s="29"/>
      <c r="EO1334" s="29"/>
      <c r="EP1334" s="29"/>
      <c r="EQ1334" s="32"/>
      <c r="ER1334" s="30"/>
      <c r="ES1334" s="31"/>
      <c r="ET1334" s="29"/>
      <c r="EU1334" s="29"/>
      <c r="EV1334" s="29"/>
      <c r="EW1334" s="29"/>
      <c r="EX1334" s="32"/>
      <c r="EY1334" s="30"/>
      <c r="EZ1334" s="31"/>
      <c r="FA1334" s="29"/>
      <c r="FB1334" s="29"/>
      <c r="FC1334" s="29"/>
      <c r="FD1334" s="29"/>
      <c r="FE1334" s="32"/>
      <c r="FF1334" s="30"/>
      <c r="FG1334" s="31"/>
      <c r="FH1334" s="29"/>
      <c r="FI1334" s="29"/>
      <c r="FJ1334" s="29"/>
      <c r="FK1334" s="29"/>
      <c r="FL1334" s="32"/>
      <c r="FM1334" s="30"/>
      <c r="FN1334" s="31"/>
      <c r="FO1334" s="29"/>
      <c r="FP1334" s="29"/>
      <c r="FQ1334" s="29"/>
      <c r="FR1334" s="29"/>
      <c r="FS1334" s="32"/>
      <c r="FT1334" s="30"/>
      <c r="FU1334" s="31"/>
      <c r="FV1334" s="29"/>
      <c r="FW1334" s="29"/>
      <c r="FX1334" s="29"/>
      <c r="FY1334" s="29"/>
      <c r="FZ1334" s="32"/>
      <c r="GA1334" s="30"/>
      <c r="GB1334" s="31"/>
      <c r="GC1334" s="29"/>
      <c r="GD1334" s="29"/>
      <c r="GE1334" s="29"/>
      <c r="GF1334" s="29"/>
      <c r="GG1334" s="32"/>
      <c r="GH1334" s="30"/>
      <c r="GI1334" s="31"/>
      <c r="GJ1334" s="29"/>
      <c r="GK1334" s="29"/>
      <c r="GL1334" s="29"/>
      <c r="GM1334" s="29"/>
      <c r="GN1334" s="32"/>
      <c r="GO1334" s="30"/>
      <c r="GP1334" s="31"/>
      <c r="GQ1334" s="29"/>
      <c r="GR1334" s="29"/>
      <c r="GS1334" s="29"/>
      <c r="GT1334" s="29"/>
      <c r="GU1334" s="32"/>
      <c r="GV1334" s="30"/>
      <c r="GW1334" s="31"/>
      <c r="GX1334" s="29"/>
      <c r="GY1334" s="29"/>
      <c r="GZ1334" s="29"/>
      <c r="HA1334" s="29"/>
      <c r="HB1334" s="32"/>
      <c r="HC1334" s="30"/>
      <c r="HD1334" s="31"/>
      <c r="HE1334" s="29"/>
      <c r="HF1334" s="29"/>
      <c r="HG1334" s="29"/>
      <c r="HH1334" s="29"/>
      <c r="HI1334" s="32"/>
      <c r="HJ1334" s="30"/>
      <c r="HK1334" s="31"/>
      <c r="HL1334" s="29"/>
      <c r="HM1334" s="29"/>
      <c r="HN1334" s="29"/>
      <c r="HO1334" s="29"/>
      <c r="HP1334" s="32"/>
      <c r="HQ1334" s="30"/>
      <c r="HR1334" s="31"/>
      <c r="HS1334" s="29"/>
      <c r="HT1334" s="29"/>
      <c r="HU1334" s="29"/>
      <c r="HV1334" s="29"/>
      <c r="HW1334" s="32"/>
      <c r="HX1334" s="30"/>
      <c r="HY1334" s="31"/>
      <c r="HZ1334" s="29"/>
      <c r="IA1334" s="29"/>
      <c r="IB1334" s="29"/>
      <c r="IC1334" s="29"/>
      <c r="ID1334" s="32"/>
      <c r="IE1334" s="30"/>
      <c r="IF1334" s="31"/>
      <c r="IG1334" s="29"/>
      <c r="IH1334" s="29"/>
      <c r="II1334" s="29"/>
      <c r="IJ1334" s="29"/>
      <c r="IK1334" s="32"/>
      <c r="IL1334" s="30"/>
      <c r="IM1334" s="31"/>
      <c r="IN1334" s="29"/>
      <c r="IO1334" s="29"/>
      <c r="IP1334" s="29"/>
      <c r="IQ1334" s="29"/>
      <c r="IR1334" s="32"/>
      <c r="IS1334" s="30"/>
      <c r="IT1334" s="31"/>
      <c r="IU1334" s="29"/>
      <c r="IV1334" s="29"/>
    </row>
    <row r="1335" spans="1:256" hidden="1" outlineLevel="2" x14ac:dyDescent="0.25">
      <c r="A1335" s="30" t="s">
        <v>1905</v>
      </c>
      <c r="B1335" s="31">
        <v>37067</v>
      </c>
      <c r="C1335" s="29" t="s">
        <v>1906</v>
      </c>
      <c r="D1335" s="29" t="s">
        <v>1717</v>
      </c>
      <c r="E1335" s="29"/>
      <c r="F1335" s="29" t="s">
        <v>1718</v>
      </c>
      <c r="G1335" s="32">
        <v>575</v>
      </c>
      <c r="H1335" s="30"/>
      <c r="I1335" s="31"/>
      <c r="J1335" s="29"/>
      <c r="K1335" s="29"/>
      <c r="L1335" s="29"/>
      <c r="M1335" s="29"/>
      <c r="N1335" s="32"/>
      <c r="O1335" s="30"/>
      <c r="P1335" s="31"/>
      <c r="Q1335" s="29"/>
      <c r="R1335" s="29"/>
      <c r="S1335" s="29"/>
      <c r="T1335" s="29"/>
      <c r="U1335" s="32"/>
      <c r="V1335" s="30"/>
      <c r="W1335" s="31"/>
      <c r="X1335" s="29"/>
      <c r="Y1335" s="29"/>
      <c r="Z1335" s="29"/>
      <c r="AA1335" s="29"/>
      <c r="AB1335" s="32"/>
      <c r="AC1335" s="30"/>
      <c r="AD1335" s="31"/>
      <c r="AE1335" s="29"/>
      <c r="AF1335" s="29"/>
      <c r="AG1335" s="29"/>
      <c r="AH1335" s="29"/>
      <c r="AI1335" s="32"/>
      <c r="AJ1335" s="30"/>
      <c r="AK1335" s="31"/>
      <c r="AL1335" s="29"/>
      <c r="AM1335" s="29"/>
      <c r="AN1335" s="29"/>
      <c r="AO1335" s="29"/>
      <c r="AP1335" s="32"/>
      <c r="AQ1335" s="30"/>
      <c r="AR1335" s="31"/>
      <c r="AS1335" s="29"/>
      <c r="AT1335" s="29"/>
      <c r="AU1335" s="29"/>
      <c r="AV1335" s="29"/>
      <c r="AW1335" s="32"/>
      <c r="AX1335" s="30"/>
      <c r="AY1335" s="31"/>
      <c r="AZ1335" s="29"/>
      <c r="BA1335" s="29"/>
      <c r="BB1335" s="29"/>
      <c r="BC1335" s="29"/>
      <c r="BD1335" s="32"/>
      <c r="BE1335" s="30"/>
      <c r="BF1335" s="31"/>
      <c r="BG1335" s="29"/>
      <c r="BH1335" s="29"/>
      <c r="BI1335" s="29"/>
      <c r="BJ1335" s="29"/>
      <c r="BK1335" s="32"/>
      <c r="BL1335" s="30"/>
      <c r="BM1335" s="31"/>
      <c r="BN1335" s="29"/>
      <c r="BO1335" s="29"/>
      <c r="BP1335" s="29"/>
      <c r="BQ1335" s="29"/>
      <c r="BR1335" s="32"/>
      <c r="BS1335" s="30"/>
      <c r="BT1335" s="31"/>
      <c r="BU1335" s="29"/>
      <c r="BV1335" s="29"/>
      <c r="BW1335" s="29"/>
      <c r="BX1335" s="29"/>
      <c r="BY1335" s="32"/>
      <c r="BZ1335" s="30"/>
      <c r="CA1335" s="31"/>
      <c r="CB1335" s="29"/>
      <c r="CC1335" s="29"/>
      <c r="CD1335" s="29"/>
      <c r="CE1335" s="29"/>
      <c r="CF1335" s="32"/>
      <c r="CG1335" s="30"/>
      <c r="CH1335" s="31"/>
      <c r="CI1335" s="29"/>
      <c r="CJ1335" s="29"/>
      <c r="CK1335" s="29"/>
      <c r="CL1335" s="29"/>
      <c r="CM1335" s="32"/>
      <c r="CN1335" s="30"/>
      <c r="CO1335" s="31"/>
      <c r="CP1335" s="29"/>
      <c r="CQ1335" s="29"/>
      <c r="CR1335" s="29"/>
      <c r="CS1335" s="29"/>
      <c r="CT1335" s="32"/>
      <c r="CU1335" s="30"/>
      <c r="CV1335" s="31"/>
      <c r="CW1335" s="29"/>
      <c r="CX1335" s="29"/>
      <c r="CY1335" s="29"/>
      <c r="CZ1335" s="29"/>
      <c r="DA1335" s="32"/>
      <c r="DB1335" s="30"/>
      <c r="DC1335" s="31"/>
      <c r="DD1335" s="29"/>
      <c r="DE1335" s="29"/>
      <c r="DF1335" s="29"/>
      <c r="DG1335" s="29"/>
      <c r="DH1335" s="32"/>
      <c r="DI1335" s="30"/>
      <c r="DJ1335" s="31"/>
      <c r="DK1335" s="29"/>
      <c r="DL1335" s="29"/>
      <c r="DM1335" s="29"/>
      <c r="DN1335" s="29"/>
      <c r="DO1335" s="32"/>
      <c r="DP1335" s="30"/>
      <c r="DQ1335" s="31"/>
      <c r="DR1335" s="29"/>
      <c r="DS1335" s="29"/>
      <c r="DT1335" s="29"/>
      <c r="DU1335" s="29"/>
      <c r="DV1335" s="32"/>
      <c r="DW1335" s="30"/>
      <c r="DX1335" s="31"/>
      <c r="DY1335" s="29"/>
      <c r="DZ1335" s="29"/>
      <c r="EA1335" s="29"/>
      <c r="EB1335" s="29"/>
      <c r="EC1335" s="32"/>
      <c r="ED1335" s="30"/>
      <c r="EE1335" s="31"/>
      <c r="EF1335" s="29"/>
      <c r="EG1335" s="29"/>
      <c r="EH1335" s="29"/>
      <c r="EI1335" s="29"/>
      <c r="EJ1335" s="32"/>
      <c r="EK1335" s="30"/>
      <c r="EL1335" s="31"/>
      <c r="EM1335" s="29"/>
      <c r="EN1335" s="29"/>
      <c r="EO1335" s="29"/>
      <c r="EP1335" s="29"/>
      <c r="EQ1335" s="32"/>
      <c r="ER1335" s="30"/>
      <c r="ES1335" s="31"/>
      <c r="ET1335" s="29"/>
      <c r="EU1335" s="29"/>
      <c r="EV1335" s="29"/>
      <c r="EW1335" s="29"/>
      <c r="EX1335" s="32"/>
      <c r="EY1335" s="30"/>
      <c r="EZ1335" s="31"/>
      <c r="FA1335" s="29"/>
      <c r="FB1335" s="29"/>
      <c r="FC1335" s="29"/>
      <c r="FD1335" s="29"/>
      <c r="FE1335" s="32"/>
      <c r="FF1335" s="30"/>
      <c r="FG1335" s="31"/>
      <c r="FH1335" s="29"/>
      <c r="FI1335" s="29"/>
      <c r="FJ1335" s="29"/>
      <c r="FK1335" s="29"/>
      <c r="FL1335" s="32"/>
      <c r="FM1335" s="30"/>
      <c r="FN1335" s="31"/>
      <c r="FO1335" s="29"/>
      <c r="FP1335" s="29"/>
      <c r="FQ1335" s="29"/>
      <c r="FR1335" s="29"/>
      <c r="FS1335" s="32"/>
      <c r="FT1335" s="30"/>
      <c r="FU1335" s="31"/>
      <c r="FV1335" s="29"/>
      <c r="FW1335" s="29"/>
      <c r="FX1335" s="29"/>
      <c r="FY1335" s="29"/>
      <c r="FZ1335" s="32"/>
      <c r="GA1335" s="30"/>
      <c r="GB1335" s="31"/>
      <c r="GC1335" s="29"/>
      <c r="GD1335" s="29"/>
      <c r="GE1335" s="29"/>
      <c r="GF1335" s="29"/>
      <c r="GG1335" s="32"/>
      <c r="GH1335" s="30"/>
      <c r="GI1335" s="31"/>
      <c r="GJ1335" s="29"/>
      <c r="GK1335" s="29"/>
      <c r="GL1335" s="29"/>
      <c r="GM1335" s="29"/>
      <c r="GN1335" s="32"/>
      <c r="GO1335" s="30"/>
      <c r="GP1335" s="31"/>
      <c r="GQ1335" s="29"/>
      <c r="GR1335" s="29"/>
      <c r="GS1335" s="29"/>
      <c r="GT1335" s="29"/>
      <c r="GU1335" s="32"/>
      <c r="GV1335" s="30"/>
      <c r="GW1335" s="31"/>
      <c r="GX1335" s="29"/>
      <c r="GY1335" s="29"/>
      <c r="GZ1335" s="29"/>
      <c r="HA1335" s="29"/>
      <c r="HB1335" s="32"/>
      <c r="HC1335" s="30"/>
      <c r="HD1335" s="31"/>
      <c r="HE1335" s="29"/>
      <c r="HF1335" s="29"/>
      <c r="HG1335" s="29"/>
      <c r="HH1335" s="29"/>
      <c r="HI1335" s="32"/>
      <c r="HJ1335" s="30"/>
      <c r="HK1335" s="31"/>
      <c r="HL1335" s="29"/>
      <c r="HM1335" s="29"/>
      <c r="HN1335" s="29"/>
      <c r="HO1335" s="29"/>
      <c r="HP1335" s="32"/>
      <c r="HQ1335" s="30"/>
      <c r="HR1335" s="31"/>
      <c r="HS1335" s="29"/>
      <c r="HT1335" s="29"/>
      <c r="HU1335" s="29"/>
      <c r="HV1335" s="29"/>
      <c r="HW1335" s="32"/>
      <c r="HX1335" s="30"/>
      <c r="HY1335" s="31"/>
      <c r="HZ1335" s="29"/>
      <c r="IA1335" s="29"/>
      <c r="IB1335" s="29"/>
      <c r="IC1335" s="29"/>
      <c r="ID1335" s="32"/>
      <c r="IE1335" s="30"/>
      <c r="IF1335" s="31"/>
      <c r="IG1335" s="29"/>
      <c r="IH1335" s="29"/>
      <c r="II1335" s="29"/>
      <c r="IJ1335" s="29"/>
      <c r="IK1335" s="32"/>
      <c r="IL1335" s="30"/>
      <c r="IM1335" s="31"/>
      <c r="IN1335" s="29"/>
      <c r="IO1335" s="29"/>
      <c r="IP1335" s="29"/>
      <c r="IQ1335" s="29"/>
      <c r="IR1335" s="32"/>
      <c r="IS1335" s="30"/>
      <c r="IT1335" s="31"/>
      <c r="IU1335" s="29"/>
      <c r="IV1335" s="29"/>
    </row>
    <row r="1336" spans="1:256" hidden="1" outlineLevel="2" x14ac:dyDescent="0.25">
      <c r="A1336" s="30" t="s">
        <v>1907</v>
      </c>
      <c r="B1336" s="31">
        <v>37067</v>
      </c>
      <c r="C1336" s="29" t="s">
        <v>1908</v>
      </c>
      <c r="D1336" s="29" t="s">
        <v>1717</v>
      </c>
      <c r="E1336" s="29"/>
      <c r="F1336" s="29" t="s">
        <v>1718</v>
      </c>
      <c r="G1336" s="32">
        <v>387</v>
      </c>
      <c r="H1336" s="30"/>
      <c r="I1336" s="31"/>
      <c r="J1336" s="29"/>
      <c r="K1336" s="29"/>
      <c r="L1336" s="29"/>
      <c r="M1336" s="29"/>
      <c r="N1336" s="32"/>
      <c r="O1336" s="30"/>
      <c r="P1336" s="31"/>
      <c r="Q1336" s="29"/>
      <c r="R1336" s="29"/>
      <c r="S1336" s="29"/>
      <c r="T1336" s="29"/>
      <c r="U1336" s="32"/>
      <c r="V1336" s="30"/>
      <c r="W1336" s="31"/>
      <c r="X1336" s="29"/>
      <c r="Y1336" s="29"/>
      <c r="Z1336" s="29"/>
      <c r="AA1336" s="29"/>
      <c r="AB1336" s="32"/>
      <c r="AC1336" s="30"/>
      <c r="AD1336" s="31"/>
      <c r="AE1336" s="29"/>
      <c r="AF1336" s="29"/>
      <c r="AG1336" s="29"/>
      <c r="AH1336" s="29"/>
      <c r="AI1336" s="32"/>
      <c r="AJ1336" s="30"/>
      <c r="AK1336" s="31"/>
      <c r="AL1336" s="29"/>
      <c r="AM1336" s="29"/>
      <c r="AN1336" s="29"/>
      <c r="AO1336" s="29"/>
      <c r="AP1336" s="32"/>
      <c r="AQ1336" s="30"/>
      <c r="AR1336" s="31"/>
      <c r="AS1336" s="29"/>
      <c r="AT1336" s="29"/>
      <c r="AU1336" s="29"/>
      <c r="AV1336" s="29"/>
      <c r="AW1336" s="32"/>
      <c r="AX1336" s="30"/>
      <c r="AY1336" s="31"/>
      <c r="AZ1336" s="29"/>
      <c r="BA1336" s="29"/>
      <c r="BB1336" s="29"/>
      <c r="BC1336" s="29"/>
      <c r="BD1336" s="32"/>
      <c r="BE1336" s="30"/>
      <c r="BF1336" s="31"/>
      <c r="BG1336" s="29"/>
      <c r="BH1336" s="29"/>
      <c r="BI1336" s="29"/>
      <c r="BJ1336" s="29"/>
      <c r="BK1336" s="32"/>
      <c r="BL1336" s="30"/>
      <c r="BM1336" s="31"/>
      <c r="BN1336" s="29"/>
      <c r="BO1336" s="29"/>
      <c r="BP1336" s="29"/>
      <c r="BQ1336" s="29"/>
      <c r="BR1336" s="32"/>
      <c r="BS1336" s="30"/>
      <c r="BT1336" s="31"/>
      <c r="BU1336" s="29"/>
      <c r="BV1336" s="29"/>
      <c r="BW1336" s="29"/>
      <c r="BX1336" s="29"/>
      <c r="BY1336" s="32"/>
      <c r="BZ1336" s="30"/>
      <c r="CA1336" s="31"/>
      <c r="CB1336" s="29"/>
      <c r="CC1336" s="29"/>
      <c r="CD1336" s="29"/>
      <c r="CE1336" s="29"/>
      <c r="CF1336" s="32"/>
      <c r="CG1336" s="30"/>
      <c r="CH1336" s="31"/>
      <c r="CI1336" s="29"/>
      <c r="CJ1336" s="29"/>
      <c r="CK1336" s="29"/>
      <c r="CL1336" s="29"/>
      <c r="CM1336" s="32"/>
      <c r="CN1336" s="30"/>
      <c r="CO1336" s="31"/>
      <c r="CP1336" s="29"/>
      <c r="CQ1336" s="29"/>
      <c r="CR1336" s="29"/>
      <c r="CS1336" s="29"/>
      <c r="CT1336" s="32"/>
      <c r="CU1336" s="30"/>
      <c r="CV1336" s="31"/>
      <c r="CW1336" s="29"/>
      <c r="CX1336" s="29"/>
      <c r="CY1336" s="29"/>
      <c r="CZ1336" s="29"/>
      <c r="DA1336" s="32"/>
      <c r="DB1336" s="30"/>
      <c r="DC1336" s="31"/>
      <c r="DD1336" s="29"/>
      <c r="DE1336" s="29"/>
      <c r="DF1336" s="29"/>
      <c r="DG1336" s="29"/>
      <c r="DH1336" s="32"/>
      <c r="DI1336" s="30"/>
      <c r="DJ1336" s="31"/>
      <c r="DK1336" s="29"/>
      <c r="DL1336" s="29"/>
      <c r="DM1336" s="29"/>
      <c r="DN1336" s="29"/>
      <c r="DO1336" s="32"/>
      <c r="DP1336" s="30"/>
      <c r="DQ1336" s="31"/>
      <c r="DR1336" s="29"/>
      <c r="DS1336" s="29"/>
      <c r="DT1336" s="29"/>
      <c r="DU1336" s="29"/>
      <c r="DV1336" s="32"/>
      <c r="DW1336" s="30"/>
      <c r="DX1336" s="31"/>
      <c r="DY1336" s="29"/>
      <c r="DZ1336" s="29"/>
      <c r="EA1336" s="29"/>
      <c r="EB1336" s="29"/>
      <c r="EC1336" s="32"/>
      <c r="ED1336" s="30"/>
      <c r="EE1336" s="31"/>
      <c r="EF1336" s="29"/>
      <c r="EG1336" s="29"/>
      <c r="EH1336" s="29"/>
      <c r="EI1336" s="29"/>
      <c r="EJ1336" s="32"/>
      <c r="EK1336" s="30"/>
      <c r="EL1336" s="31"/>
      <c r="EM1336" s="29"/>
      <c r="EN1336" s="29"/>
      <c r="EO1336" s="29"/>
      <c r="EP1336" s="29"/>
      <c r="EQ1336" s="32"/>
      <c r="ER1336" s="30"/>
      <c r="ES1336" s="31"/>
      <c r="ET1336" s="29"/>
      <c r="EU1336" s="29"/>
      <c r="EV1336" s="29"/>
      <c r="EW1336" s="29"/>
      <c r="EX1336" s="32"/>
      <c r="EY1336" s="30"/>
      <c r="EZ1336" s="31"/>
      <c r="FA1336" s="29"/>
      <c r="FB1336" s="29"/>
      <c r="FC1336" s="29"/>
      <c r="FD1336" s="29"/>
      <c r="FE1336" s="32"/>
      <c r="FF1336" s="30"/>
      <c r="FG1336" s="31"/>
      <c r="FH1336" s="29"/>
      <c r="FI1336" s="29"/>
      <c r="FJ1336" s="29"/>
      <c r="FK1336" s="29"/>
      <c r="FL1336" s="32"/>
      <c r="FM1336" s="30"/>
      <c r="FN1336" s="31"/>
      <c r="FO1336" s="29"/>
      <c r="FP1336" s="29"/>
      <c r="FQ1336" s="29"/>
      <c r="FR1336" s="29"/>
      <c r="FS1336" s="32"/>
      <c r="FT1336" s="30"/>
      <c r="FU1336" s="31"/>
      <c r="FV1336" s="29"/>
      <c r="FW1336" s="29"/>
      <c r="FX1336" s="29"/>
      <c r="FY1336" s="29"/>
      <c r="FZ1336" s="32"/>
      <c r="GA1336" s="30"/>
      <c r="GB1336" s="31"/>
      <c r="GC1336" s="29"/>
      <c r="GD1336" s="29"/>
      <c r="GE1336" s="29"/>
      <c r="GF1336" s="29"/>
      <c r="GG1336" s="32"/>
      <c r="GH1336" s="30"/>
      <c r="GI1336" s="31"/>
      <c r="GJ1336" s="29"/>
      <c r="GK1336" s="29"/>
      <c r="GL1336" s="29"/>
      <c r="GM1336" s="29"/>
      <c r="GN1336" s="32"/>
      <c r="GO1336" s="30"/>
      <c r="GP1336" s="31"/>
      <c r="GQ1336" s="29"/>
      <c r="GR1336" s="29"/>
      <c r="GS1336" s="29"/>
      <c r="GT1336" s="29"/>
      <c r="GU1336" s="32"/>
      <c r="GV1336" s="30"/>
      <c r="GW1336" s="31"/>
      <c r="GX1336" s="29"/>
      <c r="GY1336" s="29"/>
      <c r="GZ1336" s="29"/>
      <c r="HA1336" s="29"/>
      <c r="HB1336" s="32"/>
      <c r="HC1336" s="30"/>
      <c r="HD1336" s="31"/>
      <c r="HE1336" s="29"/>
      <c r="HF1336" s="29"/>
      <c r="HG1336" s="29"/>
      <c r="HH1336" s="29"/>
      <c r="HI1336" s="32"/>
      <c r="HJ1336" s="30"/>
      <c r="HK1336" s="31"/>
      <c r="HL1336" s="29"/>
      <c r="HM1336" s="29"/>
      <c r="HN1336" s="29"/>
      <c r="HO1336" s="29"/>
      <c r="HP1336" s="32"/>
      <c r="HQ1336" s="30"/>
      <c r="HR1336" s="31"/>
      <c r="HS1336" s="29"/>
      <c r="HT1336" s="29"/>
      <c r="HU1336" s="29"/>
      <c r="HV1336" s="29"/>
      <c r="HW1336" s="32"/>
      <c r="HX1336" s="30"/>
      <c r="HY1336" s="31"/>
      <c r="HZ1336" s="29"/>
      <c r="IA1336" s="29"/>
      <c r="IB1336" s="29"/>
      <c r="IC1336" s="29"/>
      <c r="ID1336" s="32"/>
      <c r="IE1336" s="30"/>
      <c r="IF1336" s="31"/>
      <c r="IG1336" s="29"/>
      <c r="IH1336" s="29"/>
      <c r="II1336" s="29"/>
      <c r="IJ1336" s="29"/>
      <c r="IK1336" s="32"/>
      <c r="IL1336" s="30"/>
      <c r="IM1336" s="31"/>
      <c r="IN1336" s="29"/>
      <c r="IO1336" s="29"/>
      <c r="IP1336" s="29"/>
      <c r="IQ1336" s="29"/>
      <c r="IR1336" s="32"/>
      <c r="IS1336" s="30"/>
      <c r="IT1336" s="31"/>
      <c r="IU1336" s="29"/>
      <c r="IV1336" s="29"/>
    </row>
    <row r="1337" spans="1:256" hidden="1" outlineLevel="2" x14ac:dyDescent="0.25">
      <c r="A1337" s="30" t="s">
        <v>1909</v>
      </c>
      <c r="B1337" s="31">
        <v>37067</v>
      </c>
      <c r="C1337" s="29" t="s">
        <v>1910</v>
      </c>
      <c r="D1337" s="29" t="s">
        <v>1717</v>
      </c>
      <c r="E1337" s="29"/>
      <c r="F1337" s="29" t="s">
        <v>1911</v>
      </c>
      <c r="G1337" s="32">
        <v>3100</v>
      </c>
      <c r="H1337" s="30"/>
      <c r="I1337" s="31"/>
      <c r="J1337" s="29"/>
      <c r="K1337" s="29"/>
      <c r="L1337" s="29"/>
      <c r="M1337" s="29"/>
      <c r="N1337" s="32"/>
      <c r="O1337" s="30"/>
      <c r="P1337" s="31"/>
      <c r="Q1337" s="29"/>
      <c r="R1337" s="29"/>
      <c r="S1337" s="29"/>
      <c r="T1337" s="29"/>
      <c r="U1337" s="32"/>
      <c r="V1337" s="30"/>
      <c r="W1337" s="31"/>
      <c r="X1337" s="29"/>
      <c r="Y1337" s="29"/>
      <c r="Z1337" s="29"/>
      <c r="AA1337" s="29"/>
      <c r="AB1337" s="32"/>
      <c r="AC1337" s="30"/>
      <c r="AD1337" s="31"/>
      <c r="AE1337" s="29"/>
      <c r="AF1337" s="29"/>
      <c r="AG1337" s="29"/>
      <c r="AH1337" s="29"/>
      <c r="AI1337" s="32"/>
      <c r="AJ1337" s="30"/>
      <c r="AK1337" s="31"/>
      <c r="AL1337" s="29"/>
      <c r="AM1337" s="29"/>
      <c r="AN1337" s="29"/>
      <c r="AO1337" s="29"/>
      <c r="AP1337" s="32"/>
      <c r="AQ1337" s="30"/>
      <c r="AR1337" s="31"/>
      <c r="AS1337" s="29"/>
      <c r="AT1337" s="29"/>
      <c r="AU1337" s="29"/>
      <c r="AV1337" s="29"/>
      <c r="AW1337" s="32"/>
      <c r="AX1337" s="30"/>
      <c r="AY1337" s="31"/>
      <c r="AZ1337" s="29"/>
      <c r="BA1337" s="29"/>
      <c r="BB1337" s="29"/>
      <c r="BC1337" s="29"/>
      <c r="BD1337" s="32"/>
      <c r="BE1337" s="30"/>
      <c r="BF1337" s="31"/>
      <c r="BG1337" s="29"/>
      <c r="BH1337" s="29"/>
      <c r="BI1337" s="29"/>
      <c r="BJ1337" s="29"/>
      <c r="BK1337" s="32"/>
      <c r="BL1337" s="30"/>
      <c r="BM1337" s="31"/>
      <c r="BN1337" s="29"/>
      <c r="BO1337" s="29"/>
      <c r="BP1337" s="29"/>
      <c r="BQ1337" s="29"/>
      <c r="BR1337" s="32"/>
      <c r="BS1337" s="30"/>
      <c r="BT1337" s="31"/>
      <c r="BU1337" s="29"/>
      <c r="BV1337" s="29"/>
      <c r="BW1337" s="29"/>
      <c r="BX1337" s="29"/>
      <c r="BY1337" s="32"/>
      <c r="BZ1337" s="30"/>
      <c r="CA1337" s="31"/>
      <c r="CB1337" s="29"/>
      <c r="CC1337" s="29"/>
      <c r="CD1337" s="29"/>
      <c r="CE1337" s="29"/>
      <c r="CF1337" s="32"/>
      <c r="CG1337" s="30"/>
      <c r="CH1337" s="31"/>
      <c r="CI1337" s="29"/>
      <c r="CJ1337" s="29"/>
      <c r="CK1337" s="29"/>
      <c r="CL1337" s="29"/>
      <c r="CM1337" s="32"/>
      <c r="CN1337" s="30"/>
      <c r="CO1337" s="31"/>
      <c r="CP1337" s="29"/>
      <c r="CQ1337" s="29"/>
      <c r="CR1337" s="29"/>
      <c r="CS1337" s="29"/>
      <c r="CT1337" s="32"/>
      <c r="CU1337" s="30"/>
      <c r="CV1337" s="31"/>
      <c r="CW1337" s="29"/>
      <c r="CX1337" s="29"/>
      <c r="CY1337" s="29"/>
      <c r="CZ1337" s="29"/>
      <c r="DA1337" s="32"/>
      <c r="DB1337" s="30"/>
      <c r="DC1337" s="31"/>
      <c r="DD1337" s="29"/>
      <c r="DE1337" s="29"/>
      <c r="DF1337" s="29"/>
      <c r="DG1337" s="29"/>
      <c r="DH1337" s="32"/>
      <c r="DI1337" s="30"/>
      <c r="DJ1337" s="31"/>
      <c r="DK1337" s="29"/>
      <c r="DL1337" s="29"/>
      <c r="DM1337" s="29"/>
      <c r="DN1337" s="29"/>
      <c r="DO1337" s="32"/>
      <c r="DP1337" s="30"/>
      <c r="DQ1337" s="31"/>
      <c r="DR1337" s="29"/>
      <c r="DS1337" s="29"/>
      <c r="DT1337" s="29"/>
      <c r="DU1337" s="29"/>
      <c r="DV1337" s="32"/>
      <c r="DW1337" s="30"/>
      <c r="DX1337" s="31"/>
      <c r="DY1337" s="29"/>
      <c r="DZ1337" s="29"/>
      <c r="EA1337" s="29"/>
      <c r="EB1337" s="29"/>
      <c r="EC1337" s="32"/>
      <c r="ED1337" s="30"/>
      <c r="EE1337" s="31"/>
      <c r="EF1337" s="29"/>
      <c r="EG1337" s="29"/>
      <c r="EH1337" s="29"/>
      <c r="EI1337" s="29"/>
      <c r="EJ1337" s="32"/>
      <c r="EK1337" s="30"/>
      <c r="EL1337" s="31"/>
      <c r="EM1337" s="29"/>
      <c r="EN1337" s="29"/>
      <c r="EO1337" s="29"/>
      <c r="EP1337" s="29"/>
      <c r="EQ1337" s="32"/>
      <c r="ER1337" s="30"/>
      <c r="ES1337" s="31"/>
      <c r="ET1337" s="29"/>
      <c r="EU1337" s="29"/>
      <c r="EV1337" s="29"/>
      <c r="EW1337" s="29"/>
      <c r="EX1337" s="32"/>
      <c r="EY1337" s="30"/>
      <c r="EZ1337" s="31"/>
      <c r="FA1337" s="29"/>
      <c r="FB1337" s="29"/>
      <c r="FC1337" s="29"/>
      <c r="FD1337" s="29"/>
      <c r="FE1337" s="32"/>
      <c r="FF1337" s="30"/>
      <c r="FG1337" s="31"/>
      <c r="FH1337" s="29"/>
      <c r="FI1337" s="29"/>
      <c r="FJ1337" s="29"/>
      <c r="FK1337" s="29"/>
      <c r="FL1337" s="32"/>
      <c r="FM1337" s="30"/>
      <c r="FN1337" s="31"/>
      <c r="FO1337" s="29"/>
      <c r="FP1337" s="29"/>
      <c r="FQ1337" s="29"/>
      <c r="FR1337" s="29"/>
      <c r="FS1337" s="32"/>
      <c r="FT1337" s="30"/>
      <c r="FU1337" s="31"/>
      <c r="FV1337" s="29"/>
      <c r="FW1337" s="29"/>
      <c r="FX1337" s="29"/>
      <c r="FY1337" s="29"/>
      <c r="FZ1337" s="32"/>
      <c r="GA1337" s="30"/>
      <c r="GB1337" s="31"/>
      <c r="GC1337" s="29"/>
      <c r="GD1337" s="29"/>
      <c r="GE1337" s="29"/>
      <c r="GF1337" s="29"/>
      <c r="GG1337" s="32"/>
      <c r="GH1337" s="30"/>
      <c r="GI1337" s="31"/>
      <c r="GJ1337" s="29"/>
      <c r="GK1337" s="29"/>
      <c r="GL1337" s="29"/>
      <c r="GM1337" s="29"/>
      <c r="GN1337" s="32"/>
      <c r="GO1337" s="30"/>
      <c r="GP1337" s="31"/>
      <c r="GQ1337" s="29"/>
      <c r="GR1337" s="29"/>
      <c r="GS1337" s="29"/>
      <c r="GT1337" s="29"/>
      <c r="GU1337" s="32"/>
      <c r="GV1337" s="30"/>
      <c r="GW1337" s="31"/>
      <c r="GX1337" s="29"/>
      <c r="GY1337" s="29"/>
      <c r="GZ1337" s="29"/>
      <c r="HA1337" s="29"/>
      <c r="HB1337" s="32"/>
      <c r="HC1337" s="30"/>
      <c r="HD1337" s="31"/>
      <c r="HE1337" s="29"/>
      <c r="HF1337" s="29"/>
      <c r="HG1337" s="29"/>
      <c r="HH1337" s="29"/>
      <c r="HI1337" s="32"/>
      <c r="HJ1337" s="30"/>
      <c r="HK1337" s="31"/>
      <c r="HL1337" s="29"/>
      <c r="HM1337" s="29"/>
      <c r="HN1337" s="29"/>
      <c r="HO1337" s="29"/>
      <c r="HP1337" s="32"/>
      <c r="HQ1337" s="30"/>
      <c r="HR1337" s="31"/>
      <c r="HS1337" s="29"/>
      <c r="HT1337" s="29"/>
      <c r="HU1337" s="29"/>
      <c r="HV1337" s="29"/>
      <c r="HW1337" s="32"/>
      <c r="HX1337" s="30"/>
      <c r="HY1337" s="31"/>
      <c r="HZ1337" s="29"/>
      <c r="IA1337" s="29"/>
      <c r="IB1337" s="29"/>
      <c r="IC1337" s="29"/>
      <c r="ID1337" s="32"/>
      <c r="IE1337" s="30"/>
      <c r="IF1337" s="31"/>
      <c r="IG1337" s="29"/>
      <c r="IH1337" s="29"/>
      <c r="II1337" s="29"/>
      <c r="IJ1337" s="29"/>
      <c r="IK1337" s="32"/>
      <c r="IL1337" s="30"/>
      <c r="IM1337" s="31"/>
      <c r="IN1337" s="29"/>
      <c r="IO1337" s="29"/>
      <c r="IP1337" s="29"/>
      <c r="IQ1337" s="29"/>
      <c r="IR1337" s="32"/>
      <c r="IS1337" s="30"/>
      <c r="IT1337" s="31"/>
      <c r="IU1337" s="29"/>
      <c r="IV1337" s="29"/>
    </row>
    <row r="1338" spans="1:256" hidden="1" outlineLevel="2" x14ac:dyDescent="0.25">
      <c r="A1338" s="30">
        <v>877799</v>
      </c>
      <c r="B1338" s="31">
        <v>37067</v>
      </c>
      <c r="C1338" s="29" t="s">
        <v>1912</v>
      </c>
      <c r="D1338" s="29" t="s">
        <v>1717</v>
      </c>
      <c r="E1338" s="29"/>
      <c r="F1338" s="29" t="s">
        <v>1770</v>
      </c>
      <c r="G1338" s="32">
        <v>1440</v>
      </c>
      <c r="H1338" s="30"/>
      <c r="I1338" s="31"/>
      <c r="J1338" s="29"/>
      <c r="K1338" s="29"/>
      <c r="L1338" s="29"/>
      <c r="M1338" s="29"/>
      <c r="N1338" s="32"/>
      <c r="O1338" s="30"/>
      <c r="P1338" s="31"/>
      <c r="Q1338" s="29"/>
      <c r="R1338" s="29"/>
      <c r="S1338" s="29"/>
      <c r="T1338" s="29"/>
      <c r="U1338" s="32"/>
      <c r="V1338" s="30"/>
      <c r="W1338" s="31"/>
      <c r="X1338" s="29"/>
      <c r="Y1338" s="29"/>
      <c r="Z1338" s="29"/>
      <c r="AA1338" s="29"/>
      <c r="AB1338" s="32"/>
      <c r="AC1338" s="30"/>
      <c r="AD1338" s="31"/>
      <c r="AE1338" s="29"/>
      <c r="AF1338" s="29"/>
      <c r="AG1338" s="29"/>
      <c r="AH1338" s="29"/>
      <c r="AI1338" s="32"/>
      <c r="AJ1338" s="30"/>
      <c r="AK1338" s="31"/>
      <c r="AL1338" s="29"/>
      <c r="AM1338" s="29"/>
      <c r="AN1338" s="29"/>
      <c r="AO1338" s="29"/>
      <c r="AP1338" s="32"/>
      <c r="AQ1338" s="30"/>
      <c r="AR1338" s="31"/>
      <c r="AS1338" s="29"/>
      <c r="AT1338" s="29"/>
      <c r="AU1338" s="29"/>
      <c r="AV1338" s="29"/>
      <c r="AW1338" s="32"/>
      <c r="AX1338" s="30"/>
      <c r="AY1338" s="31"/>
      <c r="AZ1338" s="29"/>
      <c r="BA1338" s="29"/>
      <c r="BB1338" s="29"/>
      <c r="BC1338" s="29"/>
      <c r="BD1338" s="32"/>
      <c r="BE1338" s="30"/>
      <c r="BF1338" s="31"/>
      <c r="BG1338" s="29"/>
      <c r="BH1338" s="29"/>
      <c r="BI1338" s="29"/>
      <c r="BJ1338" s="29"/>
      <c r="BK1338" s="32"/>
      <c r="BL1338" s="30"/>
      <c r="BM1338" s="31"/>
      <c r="BN1338" s="29"/>
      <c r="BO1338" s="29"/>
      <c r="BP1338" s="29"/>
      <c r="BQ1338" s="29"/>
      <c r="BR1338" s="32"/>
      <c r="BS1338" s="30"/>
      <c r="BT1338" s="31"/>
      <c r="BU1338" s="29"/>
      <c r="BV1338" s="29"/>
      <c r="BW1338" s="29"/>
      <c r="BX1338" s="29"/>
      <c r="BY1338" s="32"/>
      <c r="BZ1338" s="30"/>
      <c r="CA1338" s="31"/>
      <c r="CB1338" s="29"/>
      <c r="CC1338" s="29"/>
      <c r="CD1338" s="29"/>
      <c r="CE1338" s="29"/>
      <c r="CF1338" s="32"/>
      <c r="CG1338" s="30"/>
      <c r="CH1338" s="31"/>
      <c r="CI1338" s="29"/>
      <c r="CJ1338" s="29"/>
      <c r="CK1338" s="29"/>
      <c r="CL1338" s="29"/>
      <c r="CM1338" s="32"/>
      <c r="CN1338" s="30"/>
      <c r="CO1338" s="31"/>
      <c r="CP1338" s="29"/>
      <c r="CQ1338" s="29"/>
      <c r="CR1338" s="29"/>
      <c r="CS1338" s="29"/>
      <c r="CT1338" s="32"/>
      <c r="CU1338" s="30"/>
      <c r="CV1338" s="31"/>
      <c r="CW1338" s="29"/>
      <c r="CX1338" s="29"/>
      <c r="CY1338" s="29"/>
      <c r="CZ1338" s="29"/>
      <c r="DA1338" s="32"/>
      <c r="DB1338" s="30"/>
      <c r="DC1338" s="31"/>
      <c r="DD1338" s="29"/>
      <c r="DE1338" s="29"/>
      <c r="DF1338" s="29"/>
      <c r="DG1338" s="29"/>
      <c r="DH1338" s="32"/>
      <c r="DI1338" s="30"/>
      <c r="DJ1338" s="31"/>
      <c r="DK1338" s="29"/>
      <c r="DL1338" s="29"/>
      <c r="DM1338" s="29"/>
      <c r="DN1338" s="29"/>
      <c r="DO1338" s="32"/>
      <c r="DP1338" s="30"/>
      <c r="DQ1338" s="31"/>
      <c r="DR1338" s="29"/>
      <c r="DS1338" s="29"/>
      <c r="DT1338" s="29"/>
      <c r="DU1338" s="29"/>
      <c r="DV1338" s="32"/>
      <c r="DW1338" s="30"/>
      <c r="DX1338" s="31"/>
      <c r="DY1338" s="29"/>
      <c r="DZ1338" s="29"/>
      <c r="EA1338" s="29"/>
      <c r="EB1338" s="29"/>
      <c r="EC1338" s="32"/>
      <c r="ED1338" s="30"/>
      <c r="EE1338" s="31"/>
      <c r="EF1338" s="29"/>
      <c r="EG1338" s="29"/>
      <c r="EH1338" s="29"/>
      <c r="EI1338" s="29"/>
      <c r="EJ1338" s="32"/>
      <c r="EK1338" s="30"/>
      <c r="EL1338" s="31"/>
      <c r="EM1338" s="29"/>
      <c r="EN1338" s="29"/>
      <c r="EO1338" s="29"/>
      <c r="EP1338" s="29"/>
      <c r="EQ1338" s="32"/>
      <c r="ER1338" s="30"/>
      <c r="ES1338" s="31"/>
      <c r="ET1338" s="29"/>
      <c r="EU1338" s="29"/>
      <c r="EV1338" s="29"/>
      <c r="EW1338" s="29"/>
      <c r="EX1338" s="32"/>
      <c r="EY1338" s="30"/>
      <c r="EZ1338" s="31"/>
      <c r="FA1338" s="29"/>
      <c r="FB1338" s="29"/>
      <c r="FC1338" s="29"/>
      <c r="FD1338" s="29"/>
      <c r="FE1338" s="32"/>
      <c r="FF1338" s="30"/>
      <c r="FG1338" s="31"/>
      <c r="FH1338" s="29"/>
      <c r="FI1338" s="29"/>
      <c r="FJ1338" s="29"/>
      <c r="FK1338" s="29"/>
      <c r="FL1338" s="32"/>
      <c r="FM1338" s="30"/>
      <c r="FN1338" s="31"/>
      <c r="FO1338" s="29"/>
      <c r="FP1338" s="29"/>
      <c r="FQ1338" s="29"/>
      <c r="FR1338" s="29"/>
      <c r="FS1338" s="32"/>
      <c r="FT1338" s="30"/>
      <c r="FU1338" s="31"/>
      <c r="FV1338" s="29"/>
      <c r="FW1338" s="29"/>
      <c r="FX1338" s="29"/>
      <c r="FY1338" s="29"/>
      <c r="FZ1338" s="32"/>
      <c r="GA1338" s="30"/>
      <c r="GB1338" s="31"/>
      <c r="GC1338" s="29"/>
      <c r="GD1338" s="29"/>
      <c r="GE1338" s="29"/>
      <c r="GF1338" s="29"/>
      <c r="GG1338" s="32"/>
      <c r="GH1338" s="30"/>
      <c r="GI1338" s="31"/>
      <c r="GJ1338" s="29"/>
      <c r="GK1338" s="29"/>
      <c r="GL1338" s="29"/>
      <c r="GM1338" s="29"/>
      <c r="GN1338" s="32"/>
      <c r="GO1338" s="30"/>
      <c r="GP1338" s="31"/>
      <c r="GQ1338" s="29"/>
      <c r="GR1338" s="29"/>
      <c r="GS1338" s="29"/>
      <c r="GT1338" s="29"/>
      <c r="GU1338" s="32"/>
      <c r="GV1338" s="30"/>
      <c r="GW1338" s="31"/>
      <c r="GX1338" s="29"/>
      <c r="GY1338" s="29"/>
      <c r="GZ1338" s="29"/>
      <c r="HA1338" s="29"/>
      <c r="HB1338" s="32"/>
      <c r="HC1338" s="30"/>
      <c r="HD1338" s="31"/>
      <c r="HE1338" s="29"/>
      <c r="HF1338" s="29"/>
      <c r="HG1338" s="29"/>
      <c r="HH1338" s="29"/>
      <c r="HI1338" s="32"/>
      <c r="HJ1338" s="30"/>
      <c r="HK1338" s="31"/>
      <c r="HL1338" s="29"/>
      <c r="HM1338" s="29"/>
      <c r="HN1338" s="29"/>
      <c r="HO1338" s="29"/>
      <c r="HP1338" s="32"/>
      <c r="HQ1338" s="30"/>
      <c r="HR1338" s="31"/>
      <c r="HS1338" s="29"/>
      <c r="HT1338" s="29"/>
      <c r="HU1338" s="29"/>
      <c r="HV1338" s="29"/>
      <c r="HW1338" s="32"/>
      <c r="HX1338" s="30"/>
      <c r="HY1338" s="31"/>
      <c r="HZ1338" s="29"/>
      <c r="IA1338" s="29"/>
      <c r="IB1338" s="29"/>
      <c r="IC1338" s="29"/>
      <c r="ID1338" s="32"/>
      <c r="IE1338" s="30"/>
      <c r="IF1338" s="31"/>
      <c r="IG1338" s="29"/>
      <c r="IH1338" s="29"/>
      <c r="II1338" s="29"/>
      <c r="IJ1338" s="29"/>
      <c r="IK1338" s="32"/>
      <c r="IL1338" s="30"/>
      <c r="IM1338" s="31"/>
      <c r="IN1338" s="29"/>
      <c r="IO1338" s="29"/>
      <c r="IP1338" s="29"/>
      <c r="IQ1338" s="29"/>
      <c r="IR1338" s="32"/>
      <c r="IS1338" s="30"/>
      <c r="IT1338" s="31"/>
      <c r="IU1338" s="29"/>
      <c r="IV1338" s="29"/>
    </row>
    <row r="1339" spans="1:256" hidden="1" outlineLevel="2" x14ac:dyDescent="0.25">
      <c r="A1339" s="30" t="s">
        <v>1913</v>
      </c>
      <c r="B1339" s="31">
        <v>37067</v>
      </c>
      <c r="C1339" s="29" t="s">
        <v>1914</v>
      </c>
      <c r="D1339" s="29" t="s">
        <v>1717</v>
      </c>
      <c r="E1339" s="29"/>
      <c r="F1339" s="29" t="s">
        <v>1718</v>
      </c>
      <c r="G1339" s="32">
        <v>8</v>
      </c>
      <c r="H1339" s="30"/>
      <c r="I1339" s="31"/>
      <c r="J1339" s="29"/>
      <c r="K1339" s="29"/>
      <c r="L1339" s="29"/>
      <c r="M1339" s="29"/>
      <c r="N1339" s="32"/>
      <c r="O1339" s="30"/>
      <c r="P1339" s="31"/>
      <c r="Q1339" s="29"/>
      <c r="R1339" s="29"/>
      <c r="S1339" s="29"/>
      <c r="T1339" s="29"/>
      <c r="U1339" s="32"/>
      <c r="V1339" s="30"/>
      <c r="W1339" s="31"/>
      <c r="X1339" s="29"/>
      <c r="Y1339" s="29"/>
      <c r="Z1339" s="29"/>
      <c r="AA1339" s="29"/>
      <c r="AB1339" s="32"/>
      <c r="AC1339" s="30"/>
      <c r="AD1339" s="31"/>
      <c r="AE1339" s="29"/>
      <c r="AF1339" s="29"/>
      <c r="AG1339" s="29"/>
      <c r="AH1339" s="29"/>
      <c r="AI1339" s="32"/>
      <c r="AJ1339" s="30"/>
      <c r="AK1339" s="31"/>
      <c r="AL1339" s="29"/>
      <c r="AM1339" s="29"/>
      <c r="AN1339" s="29"/>
      <c r="AO1339" s="29"/>
      <c r="AP1339" s="32"/>
      <c r="AQ1339" s="30"/>
      <c r="AR1339" s="31"/>
      <c r="AS1339" s="29"/>
      <c r="AT1339" s="29"/>
      <c r="AU1339" s="29"/>
      <c r="AV1339" s="29"/>
      <c r="AW1339" s="32"/>
      <c r="AX1339" s="30"/>
      <c r="AY1339" s="31"/>
      <c r="AZ1339" s="29"/>
      <c r="BA1339" s="29"/>
      <c r="BB1339" s="29"/>
      <c r="BC1339" s="29"/>
      <c r="BD1339" s="32"/>
      <c r="BE1339" s="30"/>
      <c r="BF1339" s="31"/>
      <c r="BG1339" s="29"/>
      <c r="BH1339" s="29"/>
      <c r="BI1339" s="29"/>
      <c r="BJ1339" s="29"/>
      <c r="BK1339" s="32"/>
      <c r="BL1339" s="30"/>
      <c r="BM1339" s="31"/>
      <c r="BN1339" s="29"/>
      <c r="BO1339" s="29"/>
      <c r="BP1339" s="29"/>
      <c r="BQ1339" s="29"/>
      <c r="BR1339" s="32"/>
      <c r="BS1339" s="30"/>
      <c r="BT1339" s="31"/>
      <c r="BU1339" s="29"/>
      <c r="BV1339" s="29"/>
      <c r="BW1339" s="29"/>
      <c r="BX1339" s="29"/>
      <c r="BY1339" s="32"/>
      <c r="BZ1339" s="30"/>
      <c r="CA1339" s="31"/>
      <c r="CB1339" s="29"/>
      <c r="CC1339" s="29"/>
      <c r="CD1339" s="29"/>
      <c r="CE1339" s="29"/>
      <c r="CF1339" s="32"/>
      <c r="CG1339" s="30"/>
      <c r="CH1339" s="31"/>
      <c r="CI1339" s="29"/>
      <c r="CJ1339" s="29"/>
      <c r="CK1339" s="29"/>
      <c r="CL1339" s="29"/>
      <c r="CM1339" s="32"/>
      <c r="CN1339" s="30"/>
      <c r="CO1339" s="31"/>
      <c r="CP1339" s="29"/>
      <c r="CQ1339" s="29"/>
      <c r="CR1339" s="29"/>
      <c r="CS1339" s="29"/>
      <c r="CT1339" s="32"/>
      <c r="CU1339" s="30"/>
      <c r="CV1339" s="31"/>
      <c r="CW1339" s="29"/>
      <c r="CX1339" s="29"/>
      <c r="CY1339" s="29"/>
      <c r="CZ1339" s="29"/>
      <c r="DA1339" s="32"/>
      <c r="DB1339" s="30"/>
      <c r="DC1339" s="31"/>
      <c r="DD1339" s="29"/>
      <c r="DE1339" s="29"/>
      <c r="DF1339" s="29"/>
      <c r="DG1339" s="29"/>
      <c r="DH1339" s="32"/>
      <c r="DI1339" s="30"/>
      <c r="DJ1339" s="31"/>
      <c r="DK1339" s="29"/>
      <c r="DL1339" s="29"/>
      <c r="DM1339" s="29"/>
      <c r="DN1339" s="29"/>
      <c r="DO1339" s="32"/>
      <c r="DP1339" s="30"/>
      <c r="DQ1339" s="31"/>
      <c r="DR1339" s="29"/>
      <c r="DS1339" s="29"/>
      <c r="DT1339" s="29"/>
      <c r="DU1339" s="29"/>
      <c r="DV1339" s="32"/>
      <c r="DW1339" s="30"/>
      <c r="DX1339" s="31"/>
      <c r="DY1339" s="29"/>
      <c r="DZ1339" s="29"/>
      <c r="EA1339" s="29"/>
      <c r="EB1339" s="29"/>
      <c r="EC1339" s="32"/>
      <c r="ED1339" s="30"/>
      <c r="EE1339" s="31"/>
      <c r="EF1339" s="29"/>
      <c r="EG1339" s="29"/>
      <c r="EH1339" s="29"/>
      <c r="EI1339" s="29"/>
      <c r="EJ1339" s="32"/>
      <c r="EK1339" s="30"/>
      <c r="EL1339" s="31"/>
      <c r="EM1339" s="29"/>
      <c r="EN1339" s="29"/>
      <c r="EO1339" s="29"/>
      <c r="EP1339" s="29"/>
      <c r="EQ1339" s="32"/>
      <c r="ER1339" s="30"/>
      <c r="ES1339" s="31"/>
      <c r="ET1339" s="29"/>
      <c r="EU1339" s="29"/>
      <c r="EV1339" s="29"/>
      <c r="EW1339" s="29"/>
      <c r="EX1339" s="32"/>
      <c r="EY1339" s="30"/>
      <c r="EZ1339" s="31"/>
      <c r="FA1339" s="29"/>
      <c r="FB1339" s="29"/>
      <c r="FC1339" s="29"/>
      <c r="FD1339" s="29"/>
      <c r="FE1339" s="32"/>
      <c r="FF1339" s="30"/>
      <c r="FG1339" s="31"/>
      <c r="FH1339" s="29"/>
      <c r="FI1339" s="29"/>
      <c r="FJ1339" s="29"/>
      <c r="FK1339" s="29"/>
      <c r="FL1339" s="32"/>
      <c r="FM1339" s="30"/>
      <c r="FN1339" s="31"/>
      <c r="FO1339" s="29"/>
      <c r="FP1339" s="29"/>
      <c r="FQ1339" s="29"/>
      <c r="FR1339" s="29"/>
      <c r="FS1339" s="32"/>
      <c r="FT1339" s="30"/>
      <c r="FU1339" s="31"/>
      <c r="FV1339" s="29"/>
      <c r="FW1339" s="29"/>
      <c r="FX1339" s="29"/>
      <c r="FY1339" s="29"/>
      <c r="FZ1339" s="32"/>
      <c r="GA1339" s="30"/>
      <c r="GB1339" s="31"/>
      <c r="GC1339" s="29"/>
      <c r="GD1339" s="29"/>
      <c r="GE1339" s="29"/>
      <c r="GF1339" s="29"/>
      <c r="GG1339" s="32"/>
      <c r="GH1339" s="30"/>
      <c r="GI1339" s="31"/>
      <c r="GJ1339" s="29"/>
      <c r="GK1339" s="29"/>
      <c r="GL1339" s="29"/>
      <c r="GM1339" s="29"/>
      <c r="GN1339" s="32"/>
      <c r="GO1339" s="30"/>
      <c r="GP1339" s="31"/>
      <c r="GQ1339" s="29"/>
      <c r="GR1339" s="29"/>
      <c r="GS1339" s="29"/>
      <c r="GT1339" s="29"/>
      <c r="GU1339" s="32"/>
      <c r="GV1339" s="30"/>
      <c r="GW1339" s="31"/>
      <c r="GX1339" s="29"/>
      <c r="GY1339" s="29"/>
      <c r="GZ1339" s="29"/>
      <c r="HA1339" s="29"/>
      <c r="HB1339" s="32"/>
      <c r="HC1339" s="30"/>
      <c r="HD1339" s="31"/>
      <c r="HE1339" s="29"/>
      <c r="HF1339" s="29"/>
      <c r="HG1339" s="29"/>
      <c r="HH1339" s="29"/>
      <c r="HI1339" s="32"/>
      <c r="HJ1339" s="30"/>
      <c r="HK1339" s="31"/>
      <c r="HL1339" s="29"/>
      <c r="HM1339" s="29"/>
      <c r="HN1339" s="29"/>
      <c r="HO1339" s="29"/>
      <c r="HP1339" s="32"/>
      <c r="HQ1339" s="30"/>
      <c r="HR1339" s="31"/>
      <c r="HS1339" s="29"/>
      <c r="HT1339" s="29"/>
      <c r="HU1339" s="29"/>
      <c r="HV1339" s="29"/>
      <c r="HW1339" s="32"/>
      <c r="HX1339" s="30"/>
      <c r="HY1339" s="31"/>
      <c r="HZ1339" s="29"/>
      <c r="IA1339" s="29"/>
      <c r="IB1339" s="29"/>
      <c r="IC1339" s="29"/>
      <c r="ID1339" s="32"/>
      <c r="IE1339" s="30"/>
      <c r="IF1339" s="31"/>
      <c r="IG1339" s="29"/>
      <c r="IH1339" s="29"/>
      <c r="II1339" s="29"/>
      <c r="IJ1339" s="29"/>
      <c r="IK1339" s="32"/>
      <c r="IL1339" s="30"/>
      <c r="IM1339" s="31"/>
      <c r="IN1339" s="29"/>
      <c r="IO1339" s="29"/>
      <c r="IP1339" s="29"/>
      <c r="IQ1339" s="29"/>
      <c r="IR1339" s="32"/>
      <c r="IS1339" s="30"/>
      <c r="IT1339" s="31"/>
      <c r="IU1339" s="29"/>
      <c r="IV1339" s="29"/>
    </row>
    <row r="1340" spans="1:256" hidden="1" outlineLevel="2" x14ac:dyDescent="0.25">
      <c r="A1340" s="30" t="s">
        <v>1915</v>
      </c>
      <c r="B1340" s="31">
        <v>37067</v>
      </c>
      <c r="C1340" s="29" t="s">
        <v>1914</v>
      </c>
      <c r="D1340" s="29" t="s">
        <v>1717</v>
      </c>
      <c r="E1340" s="29"/>
      <c r="F1340" s="29" t="s">
        <v>1718</v>
      </c>
      <c r="G1340" s="32">
        <v>200</v>
      </c>
      <c r="H1340" s="30"/>
      <c r="I1340" s="31"/>
      <c r="J1340" s="29"/>
      <c r="K1340" s="29"/>
      <c r="L1340" s="29"/>
      <c r="M1340" s="29"/>
      <c r="N1340" s="32"/>
      <c r="O1340" s="30"/>
      <c r="P1340" s="31"/>
      <c r="Q1340" s="29"/>
      <c r="R1340" s="29"/>
      <c r="S1340" s="29"/>
      <c r="T1340" s="29"/>
      <c r="U1340" s="32"/>
      <c r="V1340" s="30"/>
      <c r="W1340" s="31"/>
      <c r="X1340" s="29"/>
      <c r="Y1340" s="29"/>
      <c r="Z1340" s="29"/>
      <c r="AA1340" s="29"/>
      <c r="AB1340" s="32"/>
      <c r="AC1340" s="30"/>
      <c r="AD1340" s="31"/>
      <c r="AE1340" s="29"/>
      <c r="AF1340" s="29"/>
      <c r="AG1340" s="29"/>
      <c r="AH1340" s="29"/>
      <c r="AI1340" s="32"/>
      <c r="AJ1340" s="30"/>
      <c r="AK1340" s="31"/>
      <c r="AL1340" s="29"/>
      <c r="AM1340" s="29"/>
      <c r="AN1340" s="29"/>
      <c r="AO1340" s="29"/>
      <c r="AP1340" s="32"/>
      <c r="AQ1340" s="30"/>
      <c r="AR1340" s="31"/>
      <c r="AS1340" s="29"/>
      <c r="AT1340" s="29"/>
      <c r="AU1340" s="29"/>
      <c r="AV1340" s="29"/>
      <c r="AW1340" s="32"/>
      <c r="AX1340" s="30"/>
      <c r="AY1340" s="31"/>
      <c r="AZ1340" s="29"/>
      <c r="BA1340" s="29"/>
      <c r="BB1340" s="29"/>
      <c r="BC1340" s="29"/>
      <c r="BD1340" s="32"/>
      <c r="BE1340" s="30"/>
      <c r="BF1340" s="31"/>
      <c r="BG1340" s="29"/>
      <c r="BH1340" s="29"/>
      <c r="BI1340" s="29"/>
      <c r="BJ1340" s="29"/>
      <c r="BK1340" s="32"/>
      <c r="BL1340" s="30"/>
      <c r="BM1340" s="31"/>
      <c r="BN1340" s="29"/>
      <c r="BO1340" s="29"/>
      <c r="BP1340" s="29"/>
      <c r="BQ1340" s="29"/>
      <c r="BR1340" s="32"/>
      <c r="BS1340" s="30"/>
      <c r="BT1340" s="31"/>
      <c r="BU1340" s="29"/>
      <c r="BV1340" s="29"/>
      <c r="BW1340" s="29"/>
      <c r="BX1340" s="29"/>
      <c r="BY1340" s="32"/>
      <c r="BZ1340" s="30"/>
      <c r="CA1340" s="31"/>
      <c r="CB1340" s="29"/>
      <c r="CC1340" s="29"/>
      <c r="CD1340" s="29"/>
      <c r="CE1340" s="29"/>
      <c r="CF1340" s="32"/>
      <c r="CG1340" s="30"/>
      <c r="CH1340" s="31"/>
      <c r="CI1340" s="29"/>
      <c r="CJ1340" s="29"/>
      <c r="CK1340" s="29"/>
      <c r="CL1340" s="29"/>
      <c r="CM1340" s="32"/>
      <c r="CN1340" s="30"/>
      <c r="CO1340" s="31"/>
      <c r="CP1340" s="29"/>
      <c r="CQ1340" s="29"/>
      <c r="CR1340" s="29"/>
      <c r="CS1340" s="29"/>
      <c r="CT1340" s="32"/>
      <c r="CU1340" s="30"/>
      <c r="CV1340" s="31"/>
      <c r="CW1340" s="29"/>
      <c r="CX1340" s="29"/>
      <c r="CY1340" s="29"/>
      <c r="CZ1340" s="29"/>
      <c r="DA1340" s="32"/>
      <c r="DB1340" s="30"/>
      <c r="DC1340" s="31"/>
      <c r="DD1340" s="29"/>
      <c r="DE1340" s="29"/>
      <c r="DF1340" s="29"/>
      <c r="DG1340" s="29"/>
      <c r="DH1340" s="32"/>
      <c r="DI1340" s="30"/>
      <c r="DJ1340" s="31"/>
      <c r="DK1340" s="29"/>
      <c r="DL1340" s="29"/>
      <c r="DM1340" s="29"/>
      <c r="DN1340" s="29"/>
      <c r="DO1340" s="32"/>
      <c r="DP1340" s="30"/>
      <c r="DQ1340" s="31"/>
      <c r="DR1340" s="29"/>
      <c r="DS1340" s="29"/>
      <c r="DT1340" s="29"/>
      <c r="DU1340" s="29"/>
      <c r="DV1340" s="32"/>
      <c r="DW1340" s="30"/>
      <c r="DX1340" s="31"/>
      <c r="DY1340" s="29"/>
      <c r="DZ1340" s="29"/>
      <c r="EA1340" s="29"/>
      <c r="EB1340" s="29"/>
      <c r="EC1340" s="32"/>
      <c r="ED1340" s="30"/>
      <c r="EE1340" s="31"/>
      <c r="EF1340" s="29"/>
      <c r="EG1340" s="29"/>
      <c r="EH1340" s="29"/>
      <c r="EI1340" s="29"/>
      <c r="EJ1340" s="32"/>
      <c r="EK1340" s="30"/>
      <c r="EL1340" s="31"/>
      <c r="EM1340" s="29"/>
      <c r="EN1340" s="29"/>
      <c r="EO1340" s="29"/>
      <c r="EP1340" s="29"/>
      <c r="EQ1340" s="32"/>
      <c r="ER1340" s="30"/>
      <c r="ES1340" s="31"/>
      <c r="ET1340" s="29"/>
      <c r="EU1340" s="29"/>
      <c r="EV1340" s="29"/>
      <c r="EW1340" s="29"/>
      <c r="EX1340" s="32"/>
      <c r="EY1340" s="30"/>
      <c r="EZ1340" s="31"/>
      <c r="FA1340" s="29"/>
      <c r="FB1340" s="29"/>
      <c r="FC1340" s="29"/>
      <c r="FD1340" s="29"/>
      <c r="FE1340" s="32"/>
      <c r="FF1340" s="30"/>
      <c r="FG1340" s="31"/>
      <c r="FH1340" s="29"/>
      <c r="FI1340" s="29"/>
      <c r="FJ1340" s="29"/>
      <c r="FK1340" s="29"/>
      <c r="FL1340" s="32"/>
      <c r="FM1340" s="30"/>
      <c r="FN1340" s="31"/>
      <c r="FO1340" s="29"/>
      <c r="FP1340" s="29"/>
      <c r="FQ1340" s="29"/>
      <c r="FR1340" s="29"/>
      <c r="FS1340" s="32"/>
      <c r="FT1340" s="30"/>
      <c r="FU1340" s="31"/>
      <c r="FV1340" s="29"/>
      <c r="FW1340" s="29"/>
      <c r="FX1340" s="29"/>
      <c r="FY1340" s="29"/>
      <c r="FZ1340" s="32"/>
      <c r="GA1340" s="30"/>
      <c r="GB1340" s="31"/>
      <c r="GC1340" s="29"/>
      <c r="GD1340" s="29"/>
      <c r="GE1340" s="29"/>
      <c r="GF1340" s="29"/>
      <c r="GG1340" s="32"/>
      <c r="GH1340" s="30"/>
      <c r="GI1340" s="31"/>
      <c r="GJ1340" s="29"/>
      <c r="GK1340" s="29"/>
      <c r="GL1340" s="29"/>
      <c r="GM1340" s="29"/>
      <c r="GN1340" s="32"/>
      <c r="GO1340" s="30"/>
      <c r="GP1340" s="31"/>
      <c r="GQ1340" s="29"/>
      <c r="GR1340" s="29"/>
      <c r="GS1340" s="29"/>
      <c r="GT1340" s="29"/>
      <c r="GU1340" s="32"/>
      <c r="GV1340" s="30"/>
      <c r="GW1340" s="31"/>
      <c r="GX1340" s="29"/>
      <c r="GY1340" s="29"/>
      <c r="GZ1340" s="29"/>
      <c r="HA1340" s="29"/>
      <c r="HB1340" s="32"/>
      <c r="HC1340" s="30"/>
      <c r="HD1340" s="31"/>
      <c r="HE1340" s="29"/>
      <c r="HF1340" s="29"/>
      <c r="HG1340" s="29"/>
      <c r="HH1340" s="29"/>
      <c r="HI1340" s="32"/>
      <c r="HJ1340" s="30"/>
      <c r="HK1340" s="31"/>
      <c r="HL1340" s="29"/>
      <c r="HM1340" s="29"/>
      <c r="HN1340" s="29"/>
      <c r="HO1340" s="29"/>
      <c r="HP1340" s="32"/>
      <c r="HQ1340" s="30"/>
      <c r="HR1340" s="31"/>
      <c r="HS1340" s="29"/>
      <c r="HT1340" s="29"/>
      <c r="HU1340" s="29"/>
      <c r="HV1340" s="29"/>
      <c r="HW1340" s="32"/>
      <c r="HX1340" s="30"/>
      <c r="HY1340" s="31"/>
      <c r="HZ1340" s="29"/>
      <c r="IA1340" s="29"/>
      <c r="IB1340" s="29"/>
      <c r="IC1340" s="29"/>
      <c r="ID1340" s="32"/>
      <c r="IE1340" s="30"/>
      <c r="IF1340" s="31"/>
      <c r="IG1340" s="29"/>
      <c r="IH1340" s="29"/>
      <c r="II1340" s="29"/>
      <c r="IJ1340" s="29"/>
      <c r="IK1340" s="32"/>
      <c r="IL1340" s="30"/>
      <c r="IM1340" s="31"/>
      <c r="IN1340" s="29"/>
      <c r="IO1340" s="29"/>
      <c r="IP1340" s="29"/>
      <c r="IQ1340" s="29"/>
      <c r="IR1340" s="32"/>
      <c r="IS1340" s="30"/>
      <c r="IT1340" s="31"/>
      <c r="IU1340" s="29"/>
      <c r="IV1340" s="29"/>
    </row>
    <row r="1341" spans="1:256" hidden="1" outlineLevel="2" x14ac:dyDescent="0.25">
      <c r="A1341" s="30" t="s">
        <v>1916</v>
      </c>
      <c r="B1341" s="31">
        <v>37067</v>
      </c>
      <c r="C1341" s="29" t="s">
        <v>1914</v>
      </c>
      <c r="D1341" s="29" t="s">
        <v>1717</v>
      </c>
      <c r="E1341" s="29"/>
      <c r="F1341" s="29" t="s">
        <v>1718</v>
      </c>
      <c r="G1341" s="32">
        <v>13</v>
      </c>
      <c r="H1341" s="30"/>
      <c r="I1341" s="31"/>
      <c r="J1341" s="29"/>
      <c r="K1341" s="29"/>
      <c r="L1341" s="29"/>
      <c r="M1341" s="29"/>
      <c r="N1341" s="32"/>
      <c r="O1341" s="30"/>
      <c r="P1341" s="31"/>
      <c r="Q1341" s="29"/>
      <c r="R1341" s="29"/>
      <c r="S1341" s="29"/>
      <c r="T1341" s="29"/>
      <c r="U1341" s="32"/>
      <c r="V1341" s="30"/>
      <c r="W1341" s="31"/>
      <c r="X1341" s="29"/>
      <c r="Y1341" s="29"/>
      <c r="Z1341" s="29"/>
      <c r="AA1341" s="29"/>
      <c r="AB1341" s="32"/>
      <c r="AC1341" s="30"/>
      <c r="AD1341" s="31"/>
      <c r="AE1341" s="29"/>
      <c r="AF1341" s="29"/>
      <c r="AG1341" s="29"/>
      <c r="AH1341" s="29"/>
      <c r="AI1341" s="32"/>
      <c r="AJ1341" s="30"/>
      <c r="AK1341" s="31"/>
      <c r="AL1341" s="29"/>
      <c r="AM1341" s="29"/>
      <c r="AN1341" s="29"/>
      <c r="AO1341" s="29"/>
      <c r="AP1341" s="32"/>
      <c r="AQ1341" s="30"/>
      <c r="AR1341" s="31"/>
      <c r="AS1341" s="29"/>
      <c r="AT1341" s="29"/>
      <c r="AU1341" s="29"/>
      <c r="AV1341" s="29"/>
      <c r="AW1341" s="32"/>
      <c r="AX1341" s="30"/>
      <c r="AY1341" s="31"/>
      <c r="AZ1341" s="29"/>
      <c r="BA1341" s="29"/>
      <c r="BB1341" s="29"/>
      <c r="BC1341" s="29"/>
      <c r="BD1341" s="32"/>
      <c r="BE1341" s="30"/>
      <c r="BF1341" s="31"/>
      <c r="BG1341" s="29"/>
      <c r="BH1341" s="29"/>
      <c r="BI1341" s="29"/>
      <c r="BJ1341" s="29"/>
      <c r="BK1341" s="32"/>
      <c r="BL1341" s="30"/>
      <c r="BM1341" s="31"/>
      <c r="BN1341" s="29"/>
      <c r="BO1341" s="29"/>
      <c r="BP1341" s="29"/>
      <c r="BQ1341" s="29"/>
      <c r="BR1341" s="32"/>
      <c r="BS1341" s="30"/>
      <c r="BT1341" s="31"/>
      <c r="BU1341" s="29"/>
      <c r="BV1341" s="29"/>
      <c r="BW1341" s="29"/>
      <c r="BX1341" s="29"/>
      <c r="BY1341" s="32"/>
      <c r="BZ1341" s="30"/>
      <c r="CA1341" s="31"/>
      <c r="CB1341" s="29"/>
      <c r="CC1341" s="29"/>
      <c r="CD1341" s="29"/>
      <c r="CE1341" s="29"/>
      <c r="CF1341" s="32"/>
      <c r="CG1341" s="30"/>
      <c r="CH1341" s="31"/>
      <c r="CI1341" s="29"/>
      <c r="CJ1341" s="29"/>
      <c r="CK1341" s="29"/>
      <c r="CL1341" s="29"/>
      <c r="CM1341" s="32"/>
      <c r="CN1341" s="30"/>
      <c r="CO1341" s="31"/>
      <c r="CP1341" s="29"/>
      <c r="CQ1341" s="29"/>
      <c r="CR1341" s="29"/>
      <c r="CS1341" s="29"/>
      <c r="CT1341" s="32"/>
      <c r="CU1341" s="30"/>
      <c r="CV1341" s="31"/>
      <c r="CW1341" s="29"/>
      <c r="CX1341" s="29"/>
      <c r="CY1341" s="29"/>
      <c r="CZ1341" s="29"/>
      <c r="DA1341" s="32"/>
      <c r="DB1341" s="30"/>
      <c r="DC1341" s="31"/>
      <c r="DD1341" s="29"/>
      <c r="DE1341" s="29"/>
      <c r="DF1341" s="29"/>
      <c r="DG1341" s="29"/>
      <c r="DH1341" s="32"/>
      <c r="DI1341" s="30"/>
      <c r="DJ1341" s="31"/>
      <c r="DK1341" s="29"/>
      <c r="DL1341" s="29"/>
      <c r="DM1341" s="29"/>
      <c r="DN1341" s="29"/>
      <c r="DO1341" s="32"/>
      <c r="DP1341" s="30"/>
      <c r="DQ1341" s="31"/>
      <c r="DR1341" s="29"/>
      <c r="DS1341" s="29"/>
      <c r="DT1341" s="29"/>
      <c r="DU1341" s="29"/>
      <c r="DV1341" s="32"/>
      <c r="DW1341" s="30"/>
      <c r="DX1341" s="31"/>
      <c r="DY1341" s="29"/>
      <c r="DZ1341" s="29"/>
      <c r="EA1341" s="29"/>
      <c r="EB1341" s="29"/>
      <c r="EC1341" s="32"/>
      <c r="ED1341" s="30"/>
      <c r="EE1341" s="31"/>
      <c r="EF1341" s="29"/>
      <c r="EG1341" s="29"/>
      <c r="EH1341" s="29"/>
      <c r="EI1341" s="29"/>
      <c r="EJ1341" s="32"/>
      <c r="EK1341" s="30"/>
      <c r="EL1341" s="31"/>
      <c r="EM1341" s="29"/>
      <c r="EN1341" s="29"/>
      <c r="EO1341" s="29"/>
      <c r="EP1341" s="29"/>
      <c r="EQ1341" s="32"/>
      <c r="ER1341" s="30"/>
      <c r="ES1341" s="31"/>
      <c r="ET1341" s="29"/>
      <c r="EU1341" s="29"/>
      <c r="EV1341" s="29"/>
      <c r="EW1341" s="29"/>
      <c r="EX1341" s="32"/>
      <c r="EY1341" s="30"/>
      <c r="EZ1341" s="31"/>
      <c r="FA1341" s="29"/>
      <c r="FB1341" s="29"/>
      <c r="FC1341" s="29"/>
      <c r="FD1341" s="29"/>
      <c r="FE1341" s="32"/>
      <c r="FF1341" s="30"/>
      <c r="FG1341" s="31"/>
      <c r="FH1341" s="29"/>
      <c r="FI1341" s="29"/>
      <c r="FJ1341" s="29"/>
      <c r="FK1341" s="29"/>
      <c r="FL1341" s="32"/>
      <c r="FM1341" s="30"/>
      <c r="FN1341" s="31"/>
      <c r="FO1341" s="29"/>
      <c r="FP1341" s="29"/>
      <c r="FQ1341" s="29"/>
      <c r="FR1341" s="29"/>
      <c r="FS1341" s="32"/>
      <c r="FT1341" s="30"/>
      <c r="FU1341" s="31"/>
      <c r="FV1341" s="29"/>
      <c r="FW1341" s="29"/>
      <c r="FX1341" s="29"/>
      <c r="FY1341" s="29"/>
      <c r="FZ1341" s="32"/>
      <c r="GA1341" s="30"/>
      <c r="GB1341" s="31"/>
      <c r="GC1341" s="29"/>
      <c r="GD1341" s="29"/>
      <c r="GE1341" s="29"/>
      <c r="GF1341" s="29"/>
      <c r="GG1341" s="32"/>
      <c r="GH1341" s="30"/>
      <c r="GI1341" s="31"/>
      <c r="GJ1341" s="29"/>
      <c r="GK1341" s="29"/>
      <c r="GL1341" s="29"/>
      <c r="GM1341" s="29"/>
      <c r="GN1341" s="32"/>
      <c r="GO1341" s="30"/>
      <c r="GP1341" s="31"/>
      <c r="GQ1341" s="29"/>
      <c r="GR1341" s="29"/>
      <c r="GS1341" s="29"/>
      <c r="GT1341" s="29"/>
      <c r="GU1341" s="32"/>
      <c r="GV1341" s="30"/>
      <c r="GW1341" s="31"/>
      <c r="GX1341" s="29"/>
      <c r="GY1341" s="29"/>
      <c r="GZ1341" s="29"/>
      <c r="HA1341" s="29"/>
      <c r="HB1341" s="32"/>
      <c r="HC1341" s="30"/>
      <c r="HD1341" s="31"/>
      <c r="HE1341" s="29"/>
      <c r="HF1341" s="29"/>
      <c r="HG1341" s="29"/>
      <c r="HH1341" s="29"/>
      <c r="HI1341" s="32"/>
      <c r="HJ1341" s="30"/>
      <c r="HK1341" s="31"/>
      <c r="HL1341" s="29"/>
      <c r="HM1341" s="29"/>
      <c r="HN1341" s="29"/>
      <c r="HO1341" s="29"/>
      <c r="HP1341" s="32"/>
      <c r="HQ1341" s="30"/>
      <c r="HR1341" s="31"/>
      <c r="HS1341" s="29"/>
      <c r="HT1341" s="29"/>
      <c r="HU1341" s="29"/>
      <c r="HV1341" s="29"/>
      <c r="HW1341" s="32"/>
      <c r="HX1341" s="30"/>
      <c r="HY1341" s="31"/>
      <c r="HZ1341" s="29"/>
      <c r="IA1341" s="29"/>
      <c r="IB1341" s="29"/>
      <c r="IC1341" s="29"/>
      <c r="ID1341" s="32"/>
      <c r="IE1341" s="30"/>
      <c r="IF1341" s="31"/>
      <c r="IG1341" s="29"/>
      <c r="IH1341" s="29"/>
      <c r="II1341" s="29"/>
      <c r="IJ1341" s="29"/>
      <c r="IK1341" s="32"/>
      <c r="IL1341" s="30"/>
      <c r="IM1341" s="31"/>
      <c r="IN1341" s="29"/>
      <c r="IO1341" s="29"/>
      <c r="IP1341" s="29"/>
      <c r="IQ1341" s="29"/>
      <c r="IR1341" s="32"/>
      <c r="IS1341" s="30"/>
      <c r="IT1341" s="31"/>
      <c r="IU1341" s="29"/>
      <c r="IV1341" s="29"/>
    </row>
    <row r="1342" spans="1:256" hidden="1" outlineLevel="2" x14ac:dyDescent="0.25">
      <c r="A1342" s="30" t="s">
        <v>1917</v>
      </c>
      <c r="B1342" s="31">
        <v>37067</v>
      </c>
      <c r="C1342" s="29" t="s">
        <v>1914</v>
      </c>
      <c r="D1342" s="29" t="s">
        <v>1717</v>
      </c>
      <c r="E1342" s="29"/>
      <c r="F1342" s="29" t="s">
        <v>1718</v>
      </c>
      <c r="G1342" s="32">
        <v>31</v>
      </c>
      <c r="H1342" s="30"/>
      <c r="I1342" s="31"/>
      <c r="J1342" s="29"/>
      <c r="K1342" s="29"/>
      <c r="L1342" s="29"/>
      <c r="M1342" s="29"/>
      <c r="N1342" s="32"/>
      <c r="O1342" s="30"/>
      <c r="P1342" s="31"/>
      <c r="Q1342" s="29"/>
      <c r="R1342" s="29"/>
      <c r="S1342" s="29"/>
      <c r="T1342" s="29"/>
      <c r="U1342" s="32"/>
      <c r="V1342" s="30"/>
      <c r="W1342" s="31"/>
      <c r="X1342" s="29"/>
      <c r="Y1342" s="29"/>
      <c r="Z1342" s="29"/>
      <c r="AA1342" s="29"/>
      <c r="AB1342" s="32"/>
      <c r="AC1342" s="30"/>
      <c r="AD1342" s="31"/>
      <c r="AE1342" s="29"/>
      <c r="AF1342" s="29"/>
      <c r="AG1342" s="29"/>
      <c r="AH1342" s="29"/>
      <c r="AI1342" s="32"/>
      <c r="AJ1342" s="30"/>
      <c r="AK1342" s="31"/>
      <c r="AL1342" s="29"/>
      <c r="AM1342" s="29"/>
      <c r="AN1342" s="29"/>
      <c r="AO1342" s="29"/>
      <c r="AP1342" s="32"/>
      <c r="AQ1342" s="30"/>
      <c r="AR1342" s="31"/>
      <c r="AS1342" s="29"/>
      <c r="AT1342" s="29"/>
      <c r="AU1342" s="29"/>
      <c r="AV1342" s="29"/>
      <c r="AW1342" s="32"/>
      <c r="AX1342" s="30"/>
      <c r="AY1342" s="31"/>
      <c r="AZ1342" s="29"/>
      <c r="BA1342" s="29"/>
      <c r="BB1342" s="29"/>
      <c r="BC1342" s="29"/>
      <c r="BD1342" s="32"/>
      <c r="BE1342" s="30"/>
      <c r="BF1342" s="31"/>
      <c r="BG1342" s="29"/>
      <c r="BH1342" s="29"/>
      <c r="BI1342" s="29"/>
      <c r="BJ1342" s="29"/>
      <c r="BK1342" s="32"/>
      <c r="BL1342" s="30"/>
      <c r="BM1342" s="31"/>
      <c r="BN1342" s="29"/>
      <c r="BO1342" s="29"/>
      <c r="BP1342" s="29"/>
      <c r="BQ1342" s="29"/>
      <c r="BR1342" s="32"/>
      <c r="BS1342" s="30"/>
      <c r="BT1342" s="31"/>
      <c r="BU1342" s="29"/>
      <c r="BV1342" s="29"/>
      <c r="BW1342" s="29"/>
      <c r="BX1342" s="29"/>
      <c r="BY1342" s="32"/>
      <c r="BZ1342" s="30"/>
      <c r="CA1342" s="31"/>
      <c r="CB1342" s="29"/>
      <c r="CC1342" s="29"/>
      <c r="CD1342" s="29"/>
      <c r="CE1342" s="29"/>
      <c r="CF1342" s="32"/>
      <c r="CG1342" s="30"/>
      <c r="CH1342" s="31"/>
      <c r="CI1342" s="29"/>
      <c r="CJ1342" s="29"/>
      <c r="CK1342" s="29"/>
      <c r="CL1342" s="29"/>
      <c r="CM1342" s="32"/>
      <c r="CN1342" s="30"/>
      <c r="CO1342" s="31"/>
      <c r="CP1342" s="29"/>
      <c r="CQ1342" s="29"/>
      <c r="CR1342" s="29"/>
      <c r="CS1342" s="29"/>
      <c r="CT1342" s="32"/>
      <c r="CU1342" s="30"/>
      <c r="CV1342" s="31"/>
      <c r="CW1342" s="29"/>
      <c r="CX1342" s="29"/>
      <c r="CY1342" s="29"/>
      <c r="CZ1342" s="29"/>
      <c r="DA1342" s="32"/>
      <c r="DB1342" s="30"/>
      <c r="DC1342" s="31"/>
      <c r="DD1342" s="29"/>
      <c r="DE1342" s="29"/>
      <c r="DF1342" s="29"/>
      <c r="DG1342" s="29"/>
      <c r="DH1342" s="32"/>
      <c r="DI1342" s="30"/>
      <c r="DJ1342" s="31"/>
      <c r="DK1342" s="29"/>
      <c r="DL1342" s="29"/>
      <c r="DM1342" s="29"/>
      <c r="DN1342" s="29"/>
      <c r="DO1342" s="32"/>
      <c r="DP1342" s="30"/>
      <c r="DQ1342" s="31"/>
      <c r="DR1342" s="29"/>
      <c r="DS1342" s="29"/>
      <c r="DT1342" s="29"/>
      <c r="DU1342" s="29"/>
      <c r="DV1342" s="32"/>
      <c r="DW1342" s="30"/>
      <c r="DX1342" s="31"/>
      <c r="DY1342" s="29"/>
      <c r="DZ1342" s="29"/>
      <c r="EA1342" s="29"/>
      <c r="EB1342" s="29"/>
      <c r="EC1342" s="32"/>
      <c r="ED1342" s="30"/>
      <c r="EE1342" s="31"/>
      <c r="EF1342" s="29"/>
      <c r="EG1342" s="29"/>
      <c r="EH1342" s="29"/>
      <c r="EI1342" s="29"/>
      <c r="EJ1342" s="32"/>
      <c r="EK1342" s="30"/>
      <c r="EL1342" s="31"/>
      <c r="EM1342" s="29"/>
      <c r="EN1342" s="29"/>
      <c r="EO1342" s="29"/>
      <c r="EP1342" s="29"/>
      <c r="EQ1342" s="32"/>
      <c r="ER1342" s="30"/>
      <c r="ES1342" s="31"/>
      <c r="ET1342" s="29"/>
      <c r="EU1342" s="29"/>
      <c r="EV1342" s="29"/>
      <c r="EW1342" s="29"/>
      <c r="EX1342" s="32"/>
      <c r="EY1342" s="30"/>
      <c r="EZ1342" s="31"/>
      <c r="FA1342" s="29"/>
      <c r="FB1342" s="29"/>
      <c r="FC1342" s="29"/>
      <c r="FD1342" s="29"/>
      <c r="FE1342" s="32"/>
      <c r="FF1342" s="30"/>
      <c r="FG1342" s="31"/>
      <c r="FH1342" s="29"/>
      <c r="FI1342" s="29"/>
      <c r="FJ1342" s="29"/>
      <c r="FK1342" s="29"/>
      <c r="FL1342" s="32"/>
      <c r="FM1342" s="30"/>
      <c r="FN1342" s="31"/>
      <c r="FO1342" s="29"/>
      <c r="FP1342" s="29"/>
      <c r="FQ1342" s="29"/>
      <c r="FR1342" s="29"/>
      <c r="FS1342" s="32"/>
      <c r="FT1342" s="30"/>
      <c r="FU1342" s="31"/>
      <c r="FV1342" s="29"/>
      <c r="FW1342" s="29"/>
      <c r="FX1342" s="29"/>
      <c r="FY1342" s="29"/>
      <c r="FZ1342" s="32"/>
      <c r="GA1342" s="30"/>
      <c r="GB1342" s="31"/>
      <c r="GC1342" s="29"/>
      <c r="GD1342" s="29"/>
      <c r="GE1342" s="29"/>
      <c r="GF1342" s="29"/>
      <c r="GG1342" s="32"/>
      <c r="GH1342" s="30"/>
      <c r="GI1342" s="31"/>
      <c r="GJ1342" s="29"/>
      <c r="GK1342" s="29"/>
      <c r="GL1342" s="29"/>
      <c r="GM1342" s="29"/>
      <c r="GN1342" s="32"/>
      <c r="GO1342" s="30"/>
      <c r="GP1342" s="31"/>
      <c r="GQ1342" s="29"/>
      <c r="GR1342" s="29"/>
      <c r="GS1342" s="29"/>
      <c r="GT1342" s="29"/>
      <c r="GU1342" s="32"/>
      <c r="GV1342" s="30"/>
      <c r="GW1342" s="31"/>
      <c r="GX1342" s="29"/>
      <c r="GY1342" s="29"/>
      <c r="GZ1342" s="29"/>
      <c r="HA1342" s="29"/>
      <c r="HB1342" s="32"/>
      <c r="HC1342" s="30"/>
      <c r="HD1342" s="31"/>
      <c r="HE1342" s="29"/>
      <c r="HF1342" s="29"/>
      <c r="HG1342" s="29"/>
      <c r="HH1342" s="29"/>
      <c r="HI1342" s="32"/>
      <c r="HJ1342" s="30"/>
      <c r="HK1342" s="31"/>
      <c r="HL1342" s="29"/>
      <c r="HM1342" s="29"/>
      <c r="HN1342" s="29"/>
      <c r="HO1342" s="29"/>
      <c r="HP1342" s="32"/>
      <c r="HQ1342" s="30"/>
      <c r="HR1342" s="31"/>
      <c r="HS1342" s="29"/>
      <c r="HT1342" s="29"/>
      <c r="HU1342" s="29"/>
      <c r="HV1342" s="29"/>
      <c r="HW1342" s="32"/>
      <c r="HX1342" s="30"/>
      <c r="HY1342" s="31"/>
      <c r="HZ1342" s="29"/>
      <c r="IA1342" s="29"/>
      <c r="IB1342" s="29"/>
      <c r="IC1342" s="29"/>
      <c r="ID1342" s="32"/>
      <c r="IE1342" s="30"/>
      <c r="IF1342" s="31"/>
      <c r="IG1342" s="29"/>
      <c r="IH1342" s="29"/>
      <c r="II1342" s="29"/>
      <c r="IJ1342" s="29"/>
      <c r="IK1342" s="32"/>
      <c r="IL1342" s="30"/>
      <c r="IM1342" s="31"/>
      <c r="IN1342" s="29"/>
      <c r="IO1342" s="29"/>
      <c r="IP1342" s="29"/>
      <c r="IQ1342" s="29"/>
      <c r="IR1342" s="32"/>
      <c r="IS1342" s="30"/>
      <c r="IT1342" s="31"/>
      <c r="IU1342" s="29"/>
      <c r="IV1342" s="29"/>
    </row>
    <row r="1343" spans="1:256" hidden="1" outlineLevel="2" x14ac:dyDescent="0.25">
      <c r="A1343" s="30" t="s">
        <v>1918</v>
      </c>
      <c r="B1343" s="31">
        <v>37067</v>
      </c>
      <c r="C1343" s="29" t="s">
        <v>1914</v>
      </c>
      <c r="D1343" s="29" t="s">
        <v>1717</v>
      </c>
      <c r="E1343" s="29"/>
      <c r="F1343" s="29" t="s">
        <v>1718</v>
      </c>
      <c r="G1343" s="32">
        <v>2325</v>
      </c>
      <c r="H1343" s="30"/>
      <c r="I1343" s="31"/>
      <c r="J1343" s="29"/>
      <c r="K1343" s="29"/>
      <c r="L1343" s="29"/>
      <c r="M1343" s="29"/>
      <c r="N1343" s="32"/>
      <c r="O1343" s="30"/>
      <c r="P1343" s="31"/>
      <c r="Q1343" s="29"/>
      <c r="R1343" s="29"/>
      <c r="S1343" s="29"/>
      <c r="T1343" s="29"/>
      <c r="U1343" s="32"/>
      <c r="V1343" s="30"/>
      <c r="W1343" s="31"/>
      <c r="X1343" s="29"/>
      <c r="Y1343" s="29"/>
      <c r="Z1343" s="29"/>
      <c r="AA1343" s="29"/>
      <c r="AB1343" s="32"/>
      <c r="AC1343" s="30"/>
      <c r="AD1343" s="31"/>
      <c r="AE1343" s="29"/>
      <c r="AF1343" s="29"/>
      <c r="AG1343" s="29"/>
      <c r="AH1343" s="29"/>
      <c r="AI1343" s="32"/>
      <c r="AJ1343" s="30"/>
      <c r="AK1343" s="31"/>
      <c r="AL1343" s="29"/>
      <c r="AM1343" s="29"/>
      <c r="AN1343" s="29"/>
      <c r="AO1343" s="29"/>
      <c r="AP1343" s="32"/>
      <c r="AQ1343" s="30"/>
      <c r="AR1343" s="31"/>
      <c r="AS1343" s="29"/>
      <c r="AT1343" s="29"/>
      <c r="AU1343" s="29"/>
      <c r="AV1343" s="29"/>
      <c r="AW1343" s="32"/>
      <c r="AX1343" s="30"/>
      <c r="AY1343" s="31"/>
      <c r="AZ1343" s="29"/>
      <c r="BA1343" s="29"/>
      <c r="BB1343" s="29"/>
      <c r="BC1343" s="29"/>
      <c r="BD1343" s="32"/>
      <c r="BE1343" s="30"/>
      <c r="BF1343" s="31"/>
      <c r="BG1343" s="29"/>
      <c r="BH1343" s="29"/>
      <c r="BI1343" s="29"/>
      <c r="BJ1343" s="29"/>
      <c r="BK1343" s="32"/>
      <c r="BL1343" s="30"/>
      <c r="BM1343" s="31"/>
      <c r="BN1343" s="29"/>
      <c r="BO1343" s="29"/>
      <c r="BP1343" s="29"/>
      <c r="BQ1343" s="29"/>
      <c r="BR1343" s="32"/>
      <c r="BS1343" s="30"/>
      <c r="BT1343" s="31"/>
      <c r="BU1343" s="29"/>
      <c r="BV1343" s="29"/>
      <c r="BW1343" s="29"/>
      <c r="BX1343" s="29"/>
      <c r="BY1343" s="32"/>
      <c r="BZ1343" s="30"/>
      <c r="CA1343" s="31"/>
      <c r="CB1343" s="29"/>
      <c r="CC1343" s="29"/>
      <c r="CD1343" s="29"/>
      <c r="CE1343" s="29"/>
      <c r="CF1343" s="32"/>
      <c r="CG1343" s="30"/>
      <c r="CH1343" s="31"/>
      <c r="CI1343" s="29"/>
      <c r="CJ1343" s="29"/>
      <c r="CK1343" s="29"/>
      <c r="CL1343" s="29"/>
      <c r="CM1343" s="32"/>
      <c r="CN1343" s="30"/>
      <c r="CO1343" s="31"/>
      <c r="CP1343" s="29"/>
      <c r="CQ1343" s="29"/>
      <c r="CR1343" s="29"/>
      <c r="CS1343" s="29"/>
      <c r="CT1343" s="32"/>
      <c r="CU1343" s="30"/>
      <c r="CV1343" s="31"/>
      <c r="CW1343" s="29"/>
      <c r="CX1343" s="29"/>
      <c r="CY1343" s="29"/>
      <c r="CZ1343" s="29"/>
      <c r="DA1343" s="32"/>
      <c r="DB1343" s="30"/>
      <c r="DC1343" s="31"/>
      <c r="DD1343" s="29"/>
      <c r="DE1343" s="29"/>
      <c r="DF1343" s="29"/>
      <c r="DG1343" s="29"/>
      <c r="DH1343" s="32"/>
      <c r="DI1343" s="30"/>
      <c r="DJ1343" s="31"/>
      <c r="DK1343" s="29"/>
      <c r="DL1343" s="29"/>
      <c r="DM1343" s="29"/>
      <c r="DN1343" s="29"/>
      <c r="DO1343" s="32"/>
      <c r="DP1343" s="30"/>
      <c r="DQ1343" s="31"/>
      <c r="DR1343" s="29"/>
      <c r="DS1343" s="29"/>
      <c r="DT1343" s="29"/>
      <c r="DU1343" s="29"/>
      <c r="DV1343" s="32"/>
      <c r="DW1343" s="30"/>
      <c r="DX1343" s="31"/>
      <c r="DY1343" s="29"/>
      <c r="DZ1343" s="29"/>
      <c r="EA1343" s="29"/>
      <c r="EB1343" s="29"/>
      <c r="EC1343" s="32"/>
      <c r="ED1343" s="30"/>
      <c r="EE1343" s="31"/>
      <c r="EF1343" s="29"/>
      <c r="EG1343" s="29"/>
      <c r="EH1343" s="29"/>
      <c r="EI1343" s="29"/>
      <c r="EJ1343" s="32"/>
      <c r="EK1343" s="30"/>
      <c r="EL1343" s="31"/>
      <c r="EM1343" s="29"/>
      <c r="EN1343" s="29"/>
      <c r="EO1343" s="29"/>
      <c r="EP1343" s="29"/>
      <c r="EQ1343" s="32"/>
      <c r="ER1343" s="30"/>
      <c r="ES1343" s="31"/>
      <c r="ET1343" s="29"/>
      <c r="EU1343" s="29"/>
      <c r="EV1343" s="29"/>
      <c r="EW1343" s="29"/>
      <c r="EX1343" s="32"/>
      <c r="EY1343" s="30"/>
      <c r="EZ1343" s="31"/>
      <c r="FA1343" s="29"/>
      <c r="FB1343" s="29"/>
      <c r="FC1343" s="29"/>
      <c r="FD1343" s="29"/>
      <c r="FE1343" s="32"/>
      <c r="FF1343" s="30"/>
      <c r="FG1343" s="31"/>
      <c r="FH1343" s="29"/>
      <c r="FI1343" s="29"/>
      <c r="FJ1343" s="29"/>
      <c r="FK1343" s="29"/>
      <c r="FL1343" s="32"/>
      <c r="FM1343" s="30"/>
      <c r="FN1343" s="31"/>
      <c r="FO1343" s="29"/>
      <c r="FP1343" s="29"/>
      <c r="FQ1343" s="29"/>
      <c r="FR1343" s="29"/>
      <c r="FS1343" s="32"/>
      <c r="FT1343" s="30"/>
      <c r="FU1343" s="31"/>
      <c r="FV1343" s="29"/>
      <c r="FW1343" s="29"/>
      <c r="FX1343" s="29"/>
      <c r="FY1343" s="29"/>
      <c r="FZ1343" s="32"/>
      <c r="GA1343" s="30"/>
      <c r="GB1343" s="31"/>
      <c r="GC1343" s="29"/>
      <c r="GD1343" s="29"/>
      <c r="GE1343" s="29"/>
      <c r="GF1343" s="29"/>
      <c r="GG1343" s="32"/>
      <c r="GH1343" s="30"/>
      <c r="GI1343" s="31"/>
      <c r="GJ1343" s="29"/>
      <c r="GK1343" s="29"/>
      <c r="GL1343" s="29"/>
      <c r="GM1343" s="29"/>
      <c r="GN1343" s="32"/>
      <c r="GO1343" s="30"/>
      <c r="GP1343" s="31"/>
      <c r="GQ1343" s="29"/>
      <c r="GR1343" s="29"/>
      <c r="GS1343" s="29"/>
      <c r="GT1343" s="29"/>
      <c r="GU1343" s="32"/>
      <c r="GV1343" s="30"/>
      <c r="GW1343" s="31"/>
      <c r="GX1343" s="29"/>
      <c r="GY1343" s="29"/>
      <c r="GZ1343" s="29"/>
      <c r="HA1343" s="29"/>
      <c r="HB1343" s="32"/>
      <c r="HC1343" s="30"/>
      <c r="HD1343" s="31"/>
      <c r="HE1343" s="29"/>
      <c r="HF1343" s="29"/>
      <c r="HG1343" s="29"/>
      <c r="HH1343" s="29"/>
      <c r="HI1343" s="32"/>
      <c r="HJ1343" s="30"/>
      <c r="HK1343" s="31"/>
      <c r="HL1343" s="29"/>
      <c r="HM1343" s="29"/>
      <c r="HN1343" s="29"/>
      <c r="HO1343" s="29"/>
      <c r="HP1343" s="32"/>
      <c r="HQ1343" s="30"/>
      <c r="HR1343" s="31"/>
      <c r="HS1343" s="29"/>
      <c r="HT1343" s="29"/>
      <c r="HU1343" s="29"/>
      <c r="HV1343" s="29"/>
      <c r="HW1343" s="32"/>
      <c r="HX1343" s="30"/>
      <c r="HY1343" s="31"/>
      <c r="HZ1343" s="29"/>
      <c r="IA1343" s="29"/>
      <c r="IB1343" s="29"/>
      <c r="IC1343" s="29"/>
      <c r="ID1343" s="32"/>
      <c r="IE1343" s="30"/>
      <c r="IF1343" s="31"/>
      <c r="IG1343" s="29"/>
      <c r="IH1343" s="29"/>
      <c r="II1343" s="29"/>
      <c r="IJ1343" s="29"/>
      <c r="IK1343" s="32"/>
      <c r="IL1343" s="30"/>
      <c r="IM1343" s="31"/>
      <c r="IN1343" s="29"/>
      <c r="IO1343" s="29"/>
      <c r="IP1343" s="29"/>
      <c r="IQ1343" s="29"/>
      <c r="IR1343" s="32"/>
      <c r="IS1343" s="30"/>
      <c r="IT1343" s="31"/>
      <c r="IU1343" s="29"/>
      <c r="IV1343" s="29"/>
    </row>
    <row r="1344" spans="1:256" hidden="1" outlineLevel="2" x14ac:dyDescent="0.25">
      <c r="A1344" s="30" t="s">
        <v>1919</v>
      </c>
      <c r="B1344" s="31">
        <v>37067</v>
      </c>
      <c r="C1344" s="29" t="s">
        <v>1914</v>
      </c>
      <c r="D1344" s="29" t="s">
        <v>1717</v>
      </c>
      <c r="E1344" s="29"/>
      <c r="F1344" s="29" t="s">
        <v>1718</v>
      </c>
      <c r="G1344" s="32">
        <v>132</v>
      </c>
      <c r="H1344" s="30"/>
      <c r="I1344" s="31"/>
      <c r="J1344" s="29"/>
      <c r="K1344" s="29"/>
      <c r="L1344" s="29"/>
      <c r="M1344" s="29"/>
      <c r="N1344" s="32"/>
      <c r="O1344" s="30"/>
      <c r="P1344" s="31"/>
      <c r="Q1344" s="29"/>
      <c r="R1344" s="29"/>
      <c r="S1344" s="29"/>
      <c r="T1344" s="29"/>
      <c r="U1344" s="32"/>
      <c r="V1344" s="30"/>
      <c r="W1344" s="31"/>
      <c r="X1344" s="29"/>
      <c r="Y1344" s="29"/>
      <c r="Z1344" s="29"/>
      <c r="AA1344" s="29"/>
      <c r="AB1344" s="32"/>
      <c r="AC1344" s="30"/>
      <c r="AD1344" s="31"/>
      <c r="AE1344" s="29"/>
      <c r="AF1344" s="29"/>
      <c r="AG1344" s="29"/>
      <c r="AH1344" s="29"/>
      <c r="AI1344" s="32"/>
      <c r="AJ1344" s="30"/>
      <c r="AK1344" s="31"/>
      <c r="AL1344" s="29"/>
      <c r="AM1344" s="29"/>
      <c r="AN1344" s="29"/>
      <c r="AO1344" s="29"/>
      <c r="AP1344" s="32"/>
      <c r="AQ1344" s="30"/>
      <c r="AR1344" s="31"/>
      <c r="AS1344" s="29"/>
      <c r="AT1344" s="29"/>
      <c r="AU1344" s="29"/>
      <c r="AV1344" s="29"/>
      <c r="AW1344" s="32"/>
      <c r="AX1344" s="30"/>
      <c r="AY1344" s="31"/>
      <c r="AZ1344" s="29"/>
      <c r="BA1344" s="29"/>
      <c r="BB1344" s="29"/>
      <c r="BC1344" s="29"/>
      <c r="BD1344" s="32"/>
      <c r="BE1344" s="30"/>
      <c r="BF1344" s="31"/>
      <c r="BG1344" s="29"/>
      <c r="BH1344" s="29"/>
      <c r="BI1344" s="29"/>
      <c r="BJ1344" s="29"/>
      <c r="BK1344" s="32"/>
      <c r="BL1344" s="30"/>
      <c r="BM1344" s="31"/>
      <c r="BN1344" s="29"/>
      <c r="BO1344" s="29"/>
      <c r="BP1344" s="29"/>
      <c r="BQ1344" s="29"/>
      <c r="BR1344" s="32"/>
      <c r="BS1344" s="30"/>
      <c r="BT1344" s="31"/>
      <c r="BU1344" s="29"/>
      <c r="BV1344" s="29"/>
      <c r="BW1344" s="29"/>
      <c r="BX1344" s="29"/>
      <c r="BY1344" s="32"/>
      <c r="BZ1344" s="30"/>
      <c r="CA1344" s="31"/>
      <c r="CB1344" s="29"/>
      <c r="CC1344" s="29"/>
      <c r="CD1344" s="29"/>
      <c r="CE1344" s="29"/>
      <c r="CF1344" s="32"/>
      <c r="CG1344" s="30"/>
      <c r="CH1344" s="31"/>
      <c r="CI1344" s="29"/>
      <c r="CJ1344" s="29"/>
      <c r="CK1344" s="29"/>
      <c r="CL1344" s="29"/>
      <c r="CM1344" s="32"/>
      <c r="CN1344" s="30"/>
      <c r="CO1344" s="31"/>
      <c r="CP1344" s="29"/>
      <c r="CQ1344" s="29"/>
      <c r="CR1344" s="29"/>
      <c r="CS1344" s="29"/>
      <c r="CT1344" s="32"/>
      <c r="CU1344" s="30"/>
      <c r="CV1344" s="31"/>
      <c r="CW1344" s="29"/>
      <c r="CX1344" s="29"/>
      <c r="CY1344" s="29"/>
      <c r="CZ1344" s="29"/>
      <c r="DA1344" s="32"/>
      <c r="DB1344" s="30"/>
      <c r="DC1344" s="31"/>
      <c r="DD1344" s="29"/>
      <c r="DE1344" s="29"/>
      <c r="DF1344" s="29"/>
      <c r="DG1344" s="29"/>
      <c r="DH1344" s="32"/>
      <c r="DI1344" s="30"/>
      <c r="DJ1344" s="31"/>
      <c r="DK1344" s="29"/>
      <c r="DL1344" s="29"/>
      <c r="DM1344" s="29"/>
      <c r="DN1344" s="29"/>
      <c r="DO1344" s="32"/>
      <c r="DP1344" s="30"/>
      <c r="DQ1344" s="31"/>
      <c r="DR1344" s="29"/>
      <c r="DS1344" s="29"/>
      <c r="DT1344" s="29"/>
      <c r="DU1344" s="29"/>
      <c r="DV1344" s="32"/>
      <c r="DW1344" s="30"/>
      <c r="DX1344" s="31"/>
      <c r="DY1344" s="29"/>
      <c r="DZ1344" s="29"/>
      <c r="EA1344" s="29"/>
      <c r="EB1344" s="29"/>
      <c r="EC1344" s="32"/>
      <c r="ED1344" s="30"/>
      <c r="EE1344" s="31"/>
      <c r="EF1344" s="29"/>
      <c r="EG1344" s="29"/>
      <c r="EH1344" s="29"/>
      <c r="EI1344" s="29"/>
      <c r="EJ1344" s="32"/>
      <c r="EK1344" s="30"/>
      <c r="EL1344" s="31"/>
      <c r="EM1344" s="29"/>
      <c r="EN1344" s="29"/>
      <c r="EO1344" s="29"/>
      <c r="EP1344" s="29"/>
      <c r="EQ1344" s="32"/>
      <c r="ER1344" s="30"/>
      <c r="ES1344" s="31"/>
      <c r="ET1344" s="29"/>
      <c r="EU1344" s="29"/>
      <c r="EV1344" s="29"/>
      <c r="EW1344" s="29"/>
      <c r="EX1344" s="32"/>
      <c r="EY1344" s="30"/>
      <c r="EZ1344" s="31"/>
      <c r="FA1344" s="29"/>
      <c r="FB1344" s="29"/>
      <c r="FC1344" s="29"/>
      <c r="FD1344" s="29"/>
      <c r="FE1344" s="32"/>
      <c r="FF1344" s="30"/>
      <c r="FG1344" s="31"/>
      <c r="FH1344" s="29"/>
      <c r="FI1344" s="29"/>
      <c r="FJ1344" s="29"/>
      <c r="FK1344" s="29"/>
      <c r="FL1344" s="32"/>
      <c r="FM1344" s="30"/>
      <c r="FN1344" s="31"/>
      <c r="FO1344" s="29"/>
      <c r="FP1344" s="29"/>
      <c r="FQ1344" s="29"/>
      <c r="FR1344" s="29"/>
      <c r="FS1344" s="32"/>
      <c r="FT1344" s="30"/>
      <c r="FU1344" s="31"/>
      <c r="FV1344" s="29"/>
      <c r="FW1344" s="29"/>
      <c r="FX1344" s="29"/>
      <c r="FY1344" s="29"/>
      <c r="FZ1344" s="32"/>
      <c r="GA1344" s="30"/>
      <c r="GB1344" s="31"/>
      <c r="GC1344" s="29"/>
      <c r="GD1344" s="29"/>
      <c r="GE1344" s="29"/>
      <c r="GF1344" s="29"/>
      <c r="GG1344" s="32"/>
      <c r="GH1344" s="30"/>
      <c r="GI1344" s="31"/>
      <c r="GJ1344" s="29"/>
      <c r="GK1344" s="29"/>
      <c r="GL1344" s="29"/>
      <c r="GM1344" s="29"/>
      <c r="GN1344" s="32"/>
      <c r="GO1344" s="30"/>
      <c r="GP1344" s="31"/>
      <c r="GQ1344" s="29"/>
      <c r="GR1344" s="29"/>
      <c r="GS1344" s="29"/>
      <c r="GT1344" s="29"/>
      <c r="GU1344" s="32"/>
      <c r="GV1344" s="30"/>
      <c r="GW1344" s="31"/>
      <c r="GX1344" s="29"/>
      <c r="GY1344" s="29"/>
      <c r="GZ1344" s="29"/>
      <c r="HA1344" s="29"/>
      <c r="HB1344" s="32"/>
      <c r="HC1344" s="30"/>
      <c r="HD1344" s="31"/>
      <c r="HE1344" s="29"/>
      <c r="HF1344" s="29"/>
      <c r="HG1344" s="29"/>
      <c r="HH1344" s="29"/>
      <c r="HI1344" s="32"/>
      <c r="HJ1344" s="30"/>
      <c r="HK1344" s="31"/>
      <c r="HL1344" s="29"/>
      <c r="HM1344" s="29"/>
      <c r="HN1344" s="29"/>
      <c r="HO1344" s="29"/>
      <c r="HP1344" s="32"/>
      <c r="HQ1344" s="30"/>
      <c r="HR1344" s="31"/>
      <c r="HS1344" s="29"/>
      <c r="HT1344" s="29"/>
      <c r="HU1344" s="29"/>
      <c r="HV1344" s="29"/>
      <c r="HW1344" s="32"/>
      <c r="HX1344" s="30"/>
      <c r="HY1344" s="31"/>
      <c r="HZ1344" s="29"/>
      <c r="IA1344" s="29"/>
      <c r="IB1344" s="29"/>
      <c r="IC1344" s="29"/>
      <c r="ID1344" s="32"/>
      <c r="IE1344" s="30"/>
      <c r="IF1344" s="31"/>
      <c r="IG1344" s="29"/>
      <c r="IH1344" s="29"/>
      <c r="II1344" s="29"/>
      <c r="IJ1344" s="29"/>
      <c r="IK1344" s="32"/>
      <c r="IL1344" s="30"/>
      <c r="IM1344" s="31"/>
      <c r="IN1344" s="29"/>
      <c r="IO1344" s="29"/>
      <c r="IP1344" s="29"/>
      <c r="IQ1344" s="29"/>
      <c r="IR1344" s="32"/>
      <c r="IS1344" s="30"/>
      <c r="IT1344" s="31"/>
      <c r="IU1344" s="29"/>
      <c r="IV1344" s="29"/>
    </row>
    <row r="1345" spans="1:256" hidden="1" outlineLevel="2" x14ac:dyDescent="0.25">
      <c r="A1345" s="30" t="s">
        <v>1920</v>
      </c>
      <c r="B1345" s="31">
        <v>37067</v>
      </c>
      <c r="C1345" s="29" t="s">
        <v>1914</v>
      </c>
      <c r="D1345" s="29" t="s">
        <v>1717</v>
      </c>
      <c r="E1345" s="29"/>
      <c r="F1345" s="29" t="s">
        <v>1718</v>
      </c>
      <c r="G1345" s="32">
        <v>37</v>
      </c>
      <c r="H1345" s="30"/>
      <c r="I1345" s="31"/>
      <c r="J1345" s="29"/>
      <c r="K1345" s="29"/>
      <c r="L1345" s="29"/>
      <c r="M1345" s="29"/>
      <c r="N1345" s="32"/>
      <c r="O1345" s="30"/>
      <c r="P1345" s="31"/>
      <c r="Q1345" s="29"/>
      <c r="R1345" s="29"/>
      <c r="S1345" s="29"/>
      <c r="T1345" s="29"/>
      <c r="U1345" s="32"/>
      <c r="V1345" s="30"/>
      <c r="W1345" s="31"/>
      <c r="X1345" s="29"/>
      <c r="Y1345" s="29"/>
      <c r="Z1345" s="29"/>
      <c r="AA1345" s="29"/>
      <c r="AB1345" s="32"/>
      <c r="AC1345" s="30"/>
      <c r="AD1345" s="31"/>
      <c r="AE1345" s="29"/>
      <c r="AF1345" s="29"/>
      <c r="AG1345" s="29"/>
      <c r="AH1345" s="29"/>
      <c r="AI1345" s="32"/>
      <c r="AJ1345" s="30"/>
      <c r="AK1345" s="31"/>
      <c r="AL1345" s="29"/>
      <c r="AM1345" s="29"/>
      <c r="AN1345" s="29"/>
      <c r="AO1345" s="29"/>
      <c r="AP1345" s="32"/>
      <c r="AQ1345" s="30"/>
      <c r="AR1345" s="31"/>
      <c r="AS1345" s="29"/>
      <c r="AT1345" s="29"/>
      <c r="AU1345" s="29"/>
      <c r="AV1345" s="29"/>
      <c r="AW1345" s="32"/>
      <c r="AX1345" s="30"/>
      <c r="AY1345" s="31"/>
      <c r="AZ1345" s="29"/>
      <c r="BA1345" s="29"/>
      <c r="BB1345" s="29"/>
      <c r="BC1345" s="29"/>
      <c r="BD1345" s="32"/>
      <c r="BE1345" s="30"/>
      <c r="BF1345" s="31"/>
      <c r="BG1345" s="29"/>
      <c r="BH1345" s="29"/>
      <c r="BI1345" s="29"/>
      <c r="BJ1345" s="29"/>
      <c r="BK1345" s="32"/>
      <c r="BL1345" s="30"/>
      <c r="BM1345" s="31"/>
      <c r="BN1345" s="29"/>
      <c r="BO1345" s="29"/>
      <c r="BP1345" s="29"/>
      <c r="BQ1345" s="29"/>
      <c r="BR1345" s="32"/>
      <c r="BS1345" s="30"/>
      <c r="BT1345" s="31"/>
      <c r="BU1345" s="29"/>
      <c r="BV1345" s="29"/>
      <c r="BW1345" s="29"/>
      <c r="BX1345" s="29"/>
      <c r="BY1345" s="32"/>
      <c r="BZ1345" s="30"/>
      <c r="CA1345" s="31"/>
      <c r="CB1345" s="29"/>
      <c r="CC1345" s="29"/>
      <c r="CD1345" s="29"/>
      <c r="CE1345" s="29"/>
      <c r="CF1345" s="32"/>
      <c r="CG1345" s="30"/>
      <c r="CH1345" s="31"/>
      <c r="CI1345" s="29"/>
      <c r="CJ1345" s="29"/>
      <c r="CK1345" s="29"/>
      <c r="CL1345" s="29"/>
      <c r="CM1345" s="32"/>
      <c r="CN1345" s="30"/>
      <c r="CO1345" s="31"/>
      <c r="CP1345" s="29"/>
      <c r="CQ1345" s="29"/>
      <c r="CR1345" s="29"/>
      <c r="CS1345" s="29"/>
      <c r="CT1345" s="32"/>
      <c r="CU1345" s="30"/>
      <c r="CV1345" s="31"/>
      <c r="CW1345" s="29"/>
      <c r="CX1345" s="29"/>
      <c r="CY1345" s="29"/>
      <c r="CZ1345" s="29"/>
      <c r="DA1345" s="32"/>
      <c r="DB1345" s="30"/>
      <c r="DC1345" s="31"/>
      <c r="DD1345" s="29"/>
      <c r="DE1345" s="29"/>
      <c r="DF1345" s="29"/>
      <c r="DG1345" s="29"/>
      <c r="DH1345" s="32"/>
      <c r="DI1345" s="30"/>
      <c r="DJ1345" s="31"/>
      <c r="DK1345" s="29"/>
      <c r="DL1345" s="29"/>
      <c r="DM1345" s="29"/>
      <c r="DN1345" s="29"/>
      <c r="DO1345" s="32"/>
      <c r="DP1345" s="30"/>
      <c r="DQ1345" s="31"/>
      <c r="DR1345" s="29"/>
      <c r="DS1345" s="29"/>
      <c r="DT1345" s="29"/>
      <c r="DU1345" s="29"/>
      <c r="DV1345" s="32"/>
      <c r="DW1345" s="30"/>
      <c r="DX1345" s="31"/>
      <c r="DY1345" s="29"/>
      <c r="DZ1345" s="29"/>
      <c r="EA1345" s="29"/>
      <c r="EB1345" s="29"/>
      <c r="EC1345" s="32"/>
      <c r="ED1345" s="30"/>
      <c r="EE1345" s="31"/>
      <c r="EF1345" s="29"/>
      <c r="EG1345" s="29"/>
      <c r="EH1345" s="29"/>
      <c r="EI1345" s="29"/>
      <c r="EJ1345" s="32"/>
      <c r="EK1345" s="30"/>
      <c r="EL1345" s="31"/>
      <c r="EM1345" s="29"/>
      <c r="EN1345" s="29"/>
      <c r="EO1345" s="29"/>
      <c r="EP1345" s="29"/>
      <c r="EQ1345" s="32"/>
      <c r="ER1345" s="30"/>
      <c r="ES1345" s="31"/>
      <c r="ET1345" s="29"/>
      <c r="EU1345" s="29"/>
      <c r="EV1345" s="29"/>
      <c r="EW1345" s="29"/>
      <c r="EX1345" s="32"/>
      <c r="EY1345" s="30"/>
      <c r="EZ1345" s="31"/>
      <c r="FA1345" s="29"/>
      <c r="FB1345" s="29"/>
      <c r="FC1345" s="29"/>
      <c r="FD1345" s="29"/>
      <c r="FE1345" s="32"/>
      <c r="FF1345" s="30"/>
      <c r="FG1345" s="31"/>
      <c r="FH1345" s="29"/>
      <c r="FI1345" s="29"/>
      <c r="FJ1345" s="29"/>
      <c r="FK1345" s="29"/>
      <c r="FL1345" s="32"/>
      <c r="FM1345" s="30"/>
      <c r="FN1345" s="31"/>
      <c r="FO1345" s="29"/>
      <c r="FP1345" s="29"/>
      <c r="FQ1345" s="29"/>
      <c r="FR1345" s="29"/>
      <c r="FS1345" s="32"/>
      <c r="FT1345" s="30"/>
      <c r="FU1345" s="31"/>
      <c r="FV1345" s="29"/>
      <c r="FW1345" s="29"/>
      <c r="FX1345" s="29"/>
      <c r="FY1345" s="29"/>
      <c r="FZ1345" s="32"/>
      <c r="GA1345" s="30"/>
      <c r="GB1345" s="31"/>
      <c r="GC1345" s="29"/>
      <c r="GD1345" s="29"/>
      <c r="GE1345" s="29"/>
      <c r="GF1345" s="29"/>
      <c r="GG1345" s="32"/>
      <c r="GH1345" s="30"/>
      <c r="GI1345" s="31"/>
      <c r="GJ1345" s="29"/>
      <c r="GK1345" s="29"/>
      <c r="GL1345" s="29"/>
      <c r="GM1345" s="29"/>
      <c r="GN1345" s="32"/>
      <c r="GO1345" s="30"/>
      <c r="GP1345" s="31"/>
      <c r="GQ1345" s="29"/>
      <c r="GR1345" s="29"/>
      <c r="GS1345" s="29"/>
      <c r="GT1345" s="29"/>
      <c r="GU1345" s="32"/>
      <c r="GV1345" s="30"/>
      <c r="GW1345" s="31"/>
      <c r="GX1345" s="29"/>
      <c r="GY1345" s="29"/>
      <c r="GZ1345" s="29"/>
      <c r="HA1345" s="29"/>
      <c r="HB1345" s="32"/>
      <c r="HC1345" s="30"/>
      <c r="HD1345" s="31"/>
      <c r="HE1345" s="29"/>
      <c r="HF1345" s="29"/>
      <c r="HG1345" s="29"/>
      <c r="HH1345" s="29"/>
      <c r="HI1345" s="32"/>
      <c r="HJ1345" s="30"/>
      <c r="HK1345" s="31"/>
      <c r="HL1345" s="29"/>
      <c r="HM1345" s="29"/>
      <c r="HN1345" s="29"/>
      <c r="HO1345" s="29"/>
      <c r="HP1345" s="32"/>
      <c r="HQ1345" s="30"/>
      <c r="HR1345" s="31"/>
      <c r="HS1345" s="29"/>
      <c r="HT1345" s="29"/>
      <c r="HU1345" s="29"/>
      <c r="HV1345" s="29"/>
      <c r="HW1345" s="32"/>
      <c r="HX1345" s="30"/>
      <c r="HY1345" s="31"/>
      <c r="HZ1345" s="29"/>
      <c r="IA1345" s="29"/>
      <c r="IB1345" s="29"/>
      <c r="IC1345" s="29"/>
      <c r="ID1345" s="32"/>
      <c r="IE1345" s="30"/>
      <c r="IF1345" s="31"/>
      <c r="IG1345" s="29"/>
      <c r="IH1345" s="29"/>
      <c r="II1345" s="29"/>
      <c r="IJ1345" s="29"/>
      <c r="IK1345" s="32"/>
      <c r="IL1345" s="30"/>
      <c r="IM1345" s="31"/>
      <c r="IN1345" s="29"/>
      <c r="IO1345" s="29"/>
      <c r="IP1345" s="29"/>
      <c r="IQ1345" s="29"/>
      <c r="IR1345" s="32"/>
      <c r="IS1345" s="30"/>
      <c r="IT1345" s="31"/>
      <c r="IU1345" s="29"/>
      <c r="IV1345" s="29"/>
    </row>
    <row r="1346" spans="1:256" hidden="1" outlineLevel="2" x14ac:dyDescent="0.25">
      <c r="A1346" s="30" t="s">
        <v>1921</v>
      </c>
      <c r="B1346" s="31">
        <v>37067</v>
      </c>
      <c r="C1346" s="29" t="s">
        <v>1922</v>
      </c>
      <c r="D1346" s="29" t="s">
        <v>1717</v>
      </c>
      <c r="E1346" s="29"/>
      <c r="F1346" s="29" t="s">
        <v>1718</v>
      </c>
      <c r="G1346" s="32">
        <v>39</v>
      </c>
      <c r="H1346" s="30"/>
      <c r="I1346" s="31"/>
      <c r="J1346" s="29"/>
      <c r="K1346" s="29"/>
      <c r="L1346" s="29"/>
      <c r="M1346" s="29"/>
      <c r="N1346" s="32"/>
      <c r="O1346" s="30"/>
      <c r="P1346" s="31"/>
      <c r="Q1346" s="29"/>
      <c r="R1346" s="29"/>
      <c r="S1346" s="29"/>
      <c r="T1346" s="29"/>
      <c r="U1346" s="32"/>
      <c r="V1346" s="30"/>
      <c r="W1346" s="31"/>
      <c r="X1346" s="29"/>
      <c r="Y1346" s="29"/>
      <c r="Z1346" s="29"/>
      <c r="AA1346" s="29"/>
      <c r="AB1346" s="32"/>
      <c r="AC1346" s="30"/>
      <c r="AD1346" s="31"/>
      <c r="AE1346" s="29"/>
      <c r="AF1346" s="29"/>
      <c r="AG1346" s="29"/>
      <c r="AH1346" s="29"/>
      <c r="AI1346" s="32"/>
      <c r="AJ1346" s="30"/>
      <c r="AK1346" s="31"/>
      <c r="AL1346" s="29"/>
      <c r="AM1346" s="29"/>
      <c r="AN1346" s="29"/>
      <c r="AO1346" s="29"/>
      <c r="AP1346" s="32"/>
      <c r="AQ1346" s="30"/>
      <c r="AR1346" s="31"/>
      <c r="AS1346" s="29"/>
      <c r="AT1346" s="29"/>
      <c r="AU1346" s="29"/>
      <c r="AV1346" s="29"/>
      <c r="AW1346" s="32"/>
      <c r="AX1346" s="30"/>
      <c r="AY1346" s="31"/>
      <c r="AZ1346" s="29"/>
      <c r="BA1346" s="29"/>
      <c r="BB1346" s="29"/>
      <c r="BC1346" s="29"/>
      <c r="BD1346" s="32"/>
      <c r="BE1346" s="30"/>
      <c r="BF1346" s="31"/>
      <c r="BG1346" s="29"/>
      <c r="BH1346" s="29"/>
      <c r="BI1346" s="29"/>
      <c r="BJ1346" s="29"/>
      <c r="BK1346" s="32"/>
      <c r="BL1346" s="30"/>
      <c r="BM1346" s="31"/>
      <c r="BN1346" s="29"/>
      <c r="BO1346" s="29"/>
      <c r="BP1346" s="29"/>
      <c r="BQ1346" s="29"/>
      <c r="BR1346" s="32"/>
      <c r="BS1346" s="30"/>
      <c r="BT1346" s="31"/>
      <c r="BU1346" s="29"/>
      <c r="BV1346" s="29"/>
      <c r="BW1346" s="29"/>
      <c r="BX1346" s="29"/>
      <c r="BY1346" s="32"/>
      <c r="BZ1346" s="30"/>
      <c r="CA1346" s="31"/>
      <c r="CB1346" s="29"/>
      <c r="CC1346" s="29"/>
      <c r="CD1346" s="29"/>
      <c r="CE1346" s="29"/>
      <c r="CF1346" s="32"/>
      <c r="CG1346" s="30"/>
      <c r="CH1346" s="31"/>
      <c r="CI1346" s="29"/>
      <c r="CJ1346" s="29"/>
      <c r="CK1346" s="29"/>
      <c r="CL1346" s="29"/>
      <c r="CM1346" s="32"/>
      <c r="CN1346" s="30"/>
      <c r="CO1346" s="31"/>
      <c r="CP1346" s="29"/>
      <c r="CQ1346" s="29"/>
      <c r="CR1346" s="29"/>
      <c r="CS1346" s="29"/>
      <c r="CT1346" s="32"/>
      <c r="CU1346" s="30"/>
      <c r="CV1346" s="31"/>
      <c r="CW1346" s="29"/>
      <c r="CX1346" s="29"/>
      <c r="CY1346" s="29"/>
      <c r="CZ1346" s="29"/>
      <c r="DA1346" s="32"/>
      <c r="DB1346" s="30"/>
      <c r="DC1346" s="31"/>
      <c r="DD1346" s="29"/>
      <c r="DE1346" s="29"/>
      <c r="DF1346" s="29"/>
      <c r="DG1346" s="29"/>
      <c r="DH1346" s="32"/>
      <c r="DI1346" s="30"/>
      <c r="DJ1346" s="31"/>
      <c r="DK1346" s="29"/>
      <c r="DL1346" s="29"/>
      <c r="DM1346" s="29"/>
      <c r="DN1346" s="29"/>
      <c r="DO1346" s="32"/>
      <c r="DP1346" s="30"/>
      <c r="DQ1346" s="31"/>
      <c r="DR1346" s="29"/>
      <c r="DS1346" s="29"/>
      <c r="DT1346" s="29"/>
      <c r="DU1346" s="29"/>
      <c r="DV1346" s="32"/>
      <c r="DW1346" s="30"/>
      <c r="DX1346" s="31"/>
      <c r="DY1346" s="29"/>
      <c r="DZ1346" s="29"/>
      <c r="EA1346" s="29"/>
      <c r="EB1346" s="29"/>
      <c r="EC1346" s="32"/>
      <c r="ED1346" s="30"/>
      <c r="EE1346" s="31"/>
      <c r="EF1346" s="29"/>
      <c r="EG1346" s="29"/>
      <c r="EH1346" s="29"/>
      <c r="EI1346" s="29"/>
      <c r="EJ1346" s="32"/>
      <c r="EK1346" s="30"/>
      <c r="EL1346" s="31"/>
      <c r="EM1346" s="29"/>
      <c r="EN1346" s="29"/>
      <c r="EO1346" s="29"/>
      <c r="EP1346" s="29"/>
      <c r="EQ1346" s="32"/>
      <c r="ER1346" s="30"/>
      <c r="ES1346" s="31"/>
      <c r="ET1346" s="29"/>
      <c r="EU1346" s="29"/>
      <c r="EV1346" s="29"/>
      <c r="EW1346" s="29"/>
      <c r="EX1346" s="32"/>
      <c r="EY1346" s="30"/>
      <c r="EZ1346" s="31"/>
      <c r="FA1346" s="29"/>
      <c r="FB1346" s="29"/>
      <c r="FC1346" s="29"/>
      <c r="FD1346" s="29"/>
      <c r="FE1346" s="32"/>
      <c r="FF1346" s="30"/>
      <c r="FG1346" s="31"/>
      <c r="FH1346" s="29"/>
      <c r="FI1346" s="29"/>
      <c r="FJ1346" s="29"/>
      <c r="FK1346" s="29"/>
      <c r="FL1346" s="32"/>
      <c r="FM1346" s="30"/>
      <c r="FN1346" s="31"/>
      <c r="FO1346" s="29"/>
      <c r="FP1346" s="29"/>
      <c r="FQ1346" s="29"/>
      <c r="FR1346" s="29"/>
      <c r="FS1346" s="32"/>
      <c r="FT1346" s="30"/>
      <c r="FU1346" s="31"/>
      <c r="FV1346" s="29"/>
      <c r="FW1346" s="29"/>
      <c r="FX1346" s="29"/>
      <c r="FY1346" s="29"/>
      <c r="FZ1346" s="32"/>
      <c r="GA1346" s="30"/>
      <c r="GB1346" s="31"/>
      <c r="GC1346" s="29"/>
      <c r="GD1346" s="29"/>
      <c r="GE1346" s="29"/>
      <c r="GF1346" s="29"/>
      <c r="GG1346" s="32"/>
      <c r="GH1346" s="30"/>
      <c r="GI1346" s="31"/>
      <c r="GJ1346" s="29"/>
      <c r="GK1346" s="29"/>
      <c r="GL1346" s="29"/>
      <c r="GM1346" s="29"/>
      <c r="GN1346" s="32"/>
      <c r="GO1346" s="30"/>
      <c r="GP1346" s="31"/>
      <c r="GQ1346" s="29"/>
      <c r="GR1346" s="29"/>
      <c r="GS1346" s="29"/>
      <c r="GT1346" s="29"/>
      <c r="GU1346" s="32"/>
      <c r="GV1346" s="30"/>
      <c r="GW1346" s="31"/>
      <c r="GX1346" s="29"/>
      <c r="GY1346" s="29"/>
      <c r="GZ1346" s="29"/>
      <c r="HA1346" s="29"/>
      <c r="HB1346" s="32"/>
      <c r="HC1346" s="30"/>
      <c r="HD1346" s="31"/>
      <c r="HE1346" s="29"/>
      <c r="HF1346" s="29"/>
      <c r="HG1346" s="29"/>
      <c r="HH1346" s="29"/>
      <c r="HI1346" s="32"/>
      <c r="HJ1346" s="30"/>
      <c r="HK1346" s="31"/>
      <c r="HL1346" s="29"/>
      <c r="HM1346" s="29"/>
      <c r="HN1346" s="29"/>
      <c r="HO1346" s="29"/>
      <c r="HP1346" s="32"/>
      <c r="HQ1346" s="30"/>
      <c r="HR1346" s="31"/>
      <c r="HS1346" s="29"/>
      <c r="HT1346" s="29"/>
      <c r="HU1346" s="29"/>
      <c r="HV1346" s="29"/>
      <c r="HW1346" s="32"/>
      <c r="HX1346" s="30"/>
      <c r="HY1346" s="31"/>
      <c r="HZ1346" s="29"/>
      <c r="IA1346" s="29"/>
      <c r="IB1346" s="29"/>
      <c r="IC1346" s="29"/>
      <c r="ID1346" s="32"/>
      <c r="IE1346" s="30"/>
      <c r="IF1346" s="31"/>
      <c r="IG1346" s="29"/>
      <c r="IH1346" s="29"/>
      <c r="II1346" s="29"/>
      <c r="IJ1346" s="29"/>
      <c r="IK1346" s="32"/>
      <c r="IL1346" s="30"/>
      <c r="IM1346" s="31"/>
      <c r="IN1346" s="29"/>
      <c r="IO1346" s="29"/>
      <c r="IP1346" s="29"/>
      <c r="IQ1346" s="29"/>
      <c r="IR1346" s="32"/>
      <c r="IS1346" s="30"/>
      <c r="IT1346" s="31"/>
      <c r="IU1346" s="29"/>
      <c r="IV1346" s="29"/>
    </row>
    <row r="1347" spans="1:256" hidden="1" outlineLevel="2" x14ac:dyDescent="0.25">
      <c r="A1347" s="30" t="s">
        <v>1923</v>
      </c>
      <c r="B1347" s="31">
        <v>37067</v>
      </c>
      <c r="C1347" s="29" t="s">
        <v>1914</v>
      </c>
      <c r="D1347" s="29" t="s">
        <v>1717</v>
      </c>
      <c r="E1347" s="29"/>
      <c r="F1347" s="29" t="s">
        <v>1718</v>
      </c>
      <c r="G1347" s="32">
        <v>77</v>
      </c>
      <c r="H1347" s="30"/>
      <c r="I1347" s="31"/>
      <c r="J1347" s="29"/>
      <c r="K1347" s="29"/>
      <c r="L1347" s="29"/>
      <c r="M1347" s="29"/>
      <c r="N1347" s="32"/>
      <c r="O1347" s="30"/>
      <c r="P1347" s="31"/>
      <c r="Q1347" s="29"/>
      <c r="R1347" s="29"/>
      <c r="S1347" s="29"/>
      <c r="T1347" s="29"/>
      <c r="U1347" s="32"/>
      <c r="V1347" s="30"/>
      <c r="W1347" s="31"/>
      <c r="X1347" s="29"/>
      <c r="Y1347" s="29"/>
      <c r="Z1347" s="29"/>
      <c r="AA1347" s="29"/>
      <c r="AB1347" s="32"/>
      <c r="AC1347" s="30"/>
      <c r="AD1347" s="31"/>
      <c r="AE1347" s="29"/>
      <c r="AF1347" s="29"/>
      <c r="AG1347" s="29"/>
      <c r="AH1347" s="29"/>
      <c r="AI1347" s="32"/>
      <c r="AJ1347" s="30"/>
      <c r="AK1347" s="31"/>
      <c r="AL1347" s="29"/>
      <c r="AM1347" s="29"/>
      <c r="AN1347" s="29"/>
      <c r="AO1347" s="29"/>
      <c r="AP1347" s="32"/>
      <c r="AQ1347" s="30"/>
      <c r="AR1347" s="31"/>
      <c r="AS1347" s="29"/>
      <c r="AT1347" s="29"/>
      <c r="AU1347" s="29"/>
      <c r="AV1347" s="29"/>
      <c r="AW1347" s="32"/>
      <c r="AX1347" s="30"/>
      <c r="AY1347" s="31"/>
      <c r="AZ1347" s="29"/>
      <c r="BA1347" s="29"/>
      <c r="BB1347" s="29"/>
      <c r="BC1347" s="29"/>
      <c r="BD1347" s="32"/>
      <c r="BE1347" s="30"/>
      <c r="BF1347" s="31"/>
      <c r="BG1347" s="29"/>
      <c r="BH1347" s="29"/>
      <c r="BI1347" s="29"/>
      <c r="BJ1347" s="29"/>
      <c r="BK1347" s="32"/>
      <c r="BL1347" s="30"/>
      <c r="BM1347" s="31"/>
      <c r="BN1347" s="29"/>
      <c r="BO1347" s="29"/>
      <c r="BP1347" s="29"/>
      <c r="BQ1347" s="29"/>
      <c r="BR1347" s="32"/>
      <c r="BS1347" s="30"/>
      <c r="BT1347" s="31"/>
      <c r="BU1347" s="29"/>
      <c r="BV1347" s="29"/>
      <c r="BW1347" s="29"/>
      <c r="BX1347" s="29"/>
      <c r="BY1347" s="32"/>
      <c r="BZ1347" s="30"/>
      <c r="CA1347" s="31"/>
      <c r="CB1347" s="29"/>
      <c r="CC1347" s="29"/>
      <c r="CD1347" s="29"/>
      <c r="CE1347" s="29"/>
      <c r="CF1347" s="32"/>
      <c r="CG1347" s="30"/>
      <c r="CH1347" s="31"/>
      <c r="CI1347" s="29"/>
      <c r="CJ1347" s="29"/>
      <c r="CK1347" s="29"/>
      <c r="CL1347" s="29"/>
      <c r="CM1347" s="32"/>
      <c r="CN1347" s="30"/>
      <c r="CO1347" s="31"/>
      <c r="CP1347" s="29"/>
      <c r="CQ1347" s="29"/>
      <c r="CR1347" s="29"/>
      <c r="CS1347" s="29"/>
      <c r="CT1347" s="32"/>
      <c r="CU1347" s="30"/>
      <c r="CV1347" s="31"/>
      <c r="CW1347" s="29"/>
      <c r="CX1347" s="29"/>
      <c r="CY1347" s="29"/>
      <c r="CZ1347" s="29"/>
      <c r="DA1347" s="32"/>
      <c r="DB1347" s="30"/>
      <c r="DC1347" s="31"/>
      <c r="DD1347" s="29"/>
      <c r="DE1347" s="29"/>
      <c r="DF1347" s="29"/>
      <c r="DG1347" s="29"/>
      <c r="DH1347" s="32"/>
      <c r="DI1347" s="30"/>
      <c r="DJ1347" s="31"/>
      <c r="DK1347" s="29"/>
      <c r="DL1347" s="29"/>
      <c r="DM1347" s="29"/>
      <c r="DN1347" s="29"/>
      <c r="DO1347" s="32"/>
      <c r="DP1347" s="30"/>
      <c r="DQ1347" s="31"/>
      <c r="DR1347" s="29"/>
      <c r="DS1347" s="29"/>
      <c r="DT1347" s="29"/>
      <c r="DU1347" s="29"/>
      <c r="DV1347" s="32"/>
      <c r="DW1347" s="30"/>
      <c r="DX1347" s="31"/>
      <c r="DY1347" s="29"/>
      <c r="DZ1347" s="29"/>
      <c r="EA1347" s="29"/>
      <c r="EB1347" s="29"/>
      <c r="EC1347" s="32"/>
      <c r="ED1347" s="30"/>
      <c r="EE1347" s="31"/>
      <c r="EF1347" s="29"/>
      <c r="EG1347" s="29"/>
      <c r="EH1347" s="29"/>
      <c r="EI1347" s="29"/>
      <c r="EJ1347" s="32"/>
      <c r="EK1347" s="30"/>
      <c r="EL1347" s="31"/>
      <c r="EM1347" s="29"/>
      <c r="EN1347" s="29"/>
      <c r="EO1347" s="29"/>
      <c r="EP1347" s="29"/>
      <c r="EQ1347" s="32"/>
      <c r="ER1347" s="30"/>
      <c r="ES1347" s="31"/>
      <c r="ET1347" s="29"/>
      <c r="EU1347" s="29"/>
      <c r="EV1347" s="29"/>
      <c r="EW1347" s="29"/>
      <c r="EX1347" s="32"/>
      <c r="EY1347" s="30"/>
      <c r="EZ1347" s="31"/>
      <c r="FA1347" s="29"/>
      <c r="FB1347" s="29"/>
      <c r="FC1347" s="29"/>
      <c r="FD1347" s="29"/>
      <c r="FE1347" s="32"/>
      <c r="FF1347" s="30"/>
      <c r="FG1347" s="31"/>
      <c r="FH1347" s="29"/>
      <c r="FI1347" s="29"/>
      <c r="FJ1347" s="29"/>
      <c r="FK1347" s="29"/>
      <c r="FL1347" s="32"/>
      <c r="FM1347" s="30"/>
      <c r="FN1347" s="31"/>
      <c r="FO1347" s="29"/>
      <c r="FP1347" s="29"/>
      <c r="FQ1347" s="29"/>
      <c r="FR1347" s="29"/>
      <c r="FS1347" s="32"/>
      <c r="FT1347" s="30"/>
      <c r="FU1347" s="31"/>
      <c r="FV1347" s="29"/>
      <c r="FW1347" s="29"/>
      <c r="FX1347" s="29"/>
      <c r="FY1347" s="29"/>
      <c r="FZ1347" s="32"/>
      <c r="GA1347" s="30"/>
      <c r="GB1347" s="31"/>
      <c r="GC1347" s="29"/>
      <c r="GD1347" s="29"/>
      <c r="GE1347" s="29"/>
      <c r="GF1347" s="29"/>
      <c r="GG1347" s="32"/>
      <c r="GH1347" s="30"/>
      <c r="GI1347" s="31"/>
      <c r="GJ1347" s="29"/>
      <c r="GK1347" s="29"/>
      <c r="GL1347" s="29"/>
      <c r="GM1347" s="29"/>
      <c r="GN1347" s="32"/>
      <c r="GO1347" s="30"/>
      <c r="GP1347" s="31"/>
      <c r="GQ1347" s="29"/>
      <c r="GR1347" s="29"/>
      <c r="GS1347" s="29"/>
      <c r="GT1347" s="29"/>
      <c r="GU1347" s="32"/>
      <c r="GV1347" s="30"/>
      <c r="GW1347" s="31"/>
      <c r="GX1347" s="29"/>
      <c r="GY1347" s="29"/>
      <c r="GZ1347" s="29"/>
      <c r="HA1347" s="29"/>
      <c r="HB1347" s="32"/>
      <c r="HC1347" s="30"/>
      <c r="HD1347" s="31"/>
      <c r="HE1347" s="29"/>
      <c r="HF1347" s="29"/>
      <c r="HG1347" s="29"/>
      <c r="HH1347" s="29"/>
      <c r="HI1347" s="32"/>
      <c r="HJ1347" s="30"/>
      <c r="HK1347" s="31"/>
      <c r="HL1347" s="29"/>
      <c r="HM1347" s="29"/>
      <c r="HN1347" s="29"/>
      <c r="HO1347" s="29"/>
      <c r="HP1347" s="32"/>
      <c r="HQ1347" s="30"/>
      <c r="HR1347" s="31"/>
      <c r="HS1347" s="29"/>
      <c r="HT1347" s="29"/>
      <c r="HU1347" s="29"/>
      <c r="HV1347" s="29"/>
      <c r="HW1347" s="32"/>
      <c r="HX1347" s="30"/>
      <c r="HY1347" s="31"/>
      <c r="HZ1347" s="29"/>
      <c r="IA1347" s="29"/>
      <c r="IB1347" s="29"/>
      <c r="IC1347" s="29"/>
      <c r="ID1347" s="32"/>
      <c r="IE1347" s="30"/>
      <c r="IF1347" s="31"/>
      <c r="IG1347" s="29"/>
      <c r="IH1347" s="29"/>
      <c r="II1347" s="29"/>
      <c r="IJ1347" s="29"/>
      <c r="IK1347" s="32"/>
      <c r="IL1347" s="30"/>
      <c r="IM1347" s="31"/>
      <c r="IN1347" s="29"/>
      <c r="IO1347" s="29"/>
      <c r="IP1347" s="29"/>
      <c r="IQ1347" s="29"/>
      <c r="IR1347" s="32"/>
      <c r="IS1347" s="30"/>
      <c r="IT1347" s="31"/>
      <c r="IU1347" s="29"/>
      <c r="IV1347" s="29"/>
    </row>
    <row r="1348" spans="1:256" hidden="1" outlineLevel="2" x14ac:dyDescent="0.25">
      <c r="A1348" s="30" t="s">
        <v>1924</v>
      </c>
      <c r="B1348" s="31">
        <v>37067</v>
      </c>
      <c r="C1348" s="29" t="s">
        <v>1925</v>
      </c>
      <c r="D1348" s="29" t="s">
        <v>1717</v>
      </c>
      <c r="E1348" s="29"/>
      <c r="F1348" s="29" t="s">
        <v>1721</v>
      </c>
      <c r="G1348" s="32">
        <v>244</v>
      </c>
      <c r="H1348" s="30"/>
      <c r="I1348" s="31"/>
      <c r="J1348" s="29"/>
      <c r="K1348" s="29"/>
      <c r="L1348" s="29"/>
      <c r="M1348" s="29"/>
      <c r="N1348" s="32"/>
      <c r="O1348" s="30"/>
      <c r="P1348" s="31"/>
      <c r="Q1348" s="29"/>
      <c r="R1348" s="29"/>
      <c r="S1348" s="29"/>
      <c r="T1348" s="29"/>
      <c r="U1348" s="32"/>
      <c r="V1348" s="30"/>
      <c r="W1348" s="31"/>
      <c r="X1348" s="29"/>
      <c r="Y1348" s="29"/>
      <c r="Z1348" s="29"/>
      <c r="AA1348" s="29"/>
      <c r="AB1348" s="32"/>
      <c r="AC1348" s="30"/>
      <c r="AD1348" s="31"/>
      <c r="AE1348" s="29"/>
      <c r="AF1348" s="29"/>
      <c r="AG1348" s="29"/>
      <c r="AH1348" s="29"/>
      <c r="AI1348" s="32"/>
      <c r="AJ1348" s="30"/>
      <c r="AK1348" s="31"/>
      <c r="AL1348" s="29"/>
      <c r="AM1348" s="29"/>
      <c r="AN1348" s="29"/>
      <c r="AO1348" s="29"/>
      <c r="AP1348" s="32"/>
      <c r="AQ1348" s="30"/>
      <c r="AR1348" s="31"/>
      <c r="AS1348" s="29"/>
      <c r="AT1348" s="29"/>
      <c r="AU1348" s="29"/>
      <c r="AV1348" s="29"/>
      <c r="AW1348" s="32"/>
      <c r="AX1348" s="30"/>
      <c r="AY1348" s="31"/>
      <c r="AZ1348" s="29"/>
      <c r="BA1348" s="29"/>
      <c r="BB1348" s="29"/>
      <c r="BC1348" s="29"/>
      <c r="BD1348" s="32"/>
      <c r="BE1348" s="30"/>
      <c r="BF1348" s="31"/>
      <c r="BG1348" s="29"/>
      <c r="BH1348" s="29"/>
      <c r="BI1348" s="29"/>
      <c r="BJ1348" s="29"/>
      <c r="BK1348" s="32"/>
      <c r="BL1348" s="30"/>
      <c r="BM1348" s="31"/>
      <c r="BN1348" s="29"/>
      <c r="BO1348" s="29"/>
      <c r="BP1348" s="29"/>
      <c r="BQ1348" s="29"/>
      <c r="BR1348" s="32"/>
      <c r="BS1348" s="30"/>
      <c r="BT1348" s="31"/>
      <c r="BU1348" s="29"/>
      <c r="BV1348" s="29"/>
      <c r="BW1348" s="29"/>
      <c r="BX1348" s="29"/>
      <c r="BY1348" s="32"/>
      <c r="BZ1348" s="30"/>
      <c r="CA1348" s="31"/>
      <c r="CB1348" s="29"/>
      <c r="CC1348" s="29"/>
      <c r="CD1348" s="29"/>
      <c r="CE1348" s="29"/>
      <c r="CF1348" s="32"/>
      <c r="CG1348" s="30"/>
      <c r="CH1348" s="31"/>
      <c r="CI1348" s="29"/>
      <c r="CJ1348" s="29"/>
      <c r="CK1348" s="29"/>
      <c r="CL1348" s="29"/>
      <c r="CM1348" s="32"/>
      <c r="CN1348" s="30"/>
      <c r="CO1348" s="31"/>
      <c r="CP1348" s="29"/>
      <c r="CQ1348" s="29"/>
      <c r="CR1348" s="29"/>
      <c r="CS1348" s="29"/>
      <c r="CT1348" s="32"/>
      <c r="CU1348" s="30"/>
      <c r="CV1348" s="31"/>
      <c r="CW1348" s="29"/>
      <c r="CX1348" s="29"/>
      <c r="CY1348" s="29"/>
      <c r="CZ1348" s="29"/>
      <c r="DA1348" s="32"/>
      <c r="DB1348" s="30"/>
      <c r="DC1348" s="31"/>
      <c r="DD1348" s="29"/>
      <c r="DE1348" s="29"/>
      <c r="DF1348" s="29"/>
      <c r="DG1348" s="29"/>
      <c r="DH1348" s="32"/>
      <c r="DI1348" s="30"/>
      <c r="DJ1348" s="31"/>
      <c r="DK1348" s="29"/>
      <c r="DL1348" s="29"/>
      <c r="DM1348" s="29"/>
      <c r="DN1348" s="29"/>
      <c r="DO1348" s="32"/>
      <c r="DP1348" s="30"/>
      <c r="DQ1348" s="31"/>
      <c r="DR1348" s="29"/>
      <c r="DS1348" s="29"/>
      <c r="DT1348" s="29"/>
      <c r="DU1348" s="29"/>
      <c r="DV1348" s="32"/>
      <c r="DW1348" s="30"/>
      <c r="DX1348" s="31"/>
      <c r="DY1348" s="29"/>
      <c r="DZ1348" s="29"/>
      <c r="EA1348" s="29"/>
      <c r="EB1348" s="29"/>
      <c r="EC1348" s="32"/>
      <c r="ED1348" s="30"/>
      <c r="EE1348" s="31"/>
      <c r="EF1348" s="29"/>
      <c r="EG1348" s="29"/>
      <c r="EH1348" s="29"/>
      <c r="EI1348" s="29"/>
      <c r="EJ1348" s="32"/>
      <c r="EK1348" s="30"/>
      <c r="EL1348" s="31"/>
      <c r="EM1348" s="29"/>
      <c r="EN1348" s="29"/>
      <c r="EO1348" s="29"/>
      <c r="EP1348" s="29"/>
      <c r="EQ1348" s="32"/>
      <c r="ER1348" s="30"/>
      <c r="ES1348" s="31"/>
      <c r="ET1348" s="29"/>
      <c r="EU1348" s="29"/>
      <c r="EV1348" s="29"/>
      <c r="EW1348" s="29"/>
      <c r="EX1348" s="32"/>
      <c r="EY1348" s="30"/>
      <c r="EZ1348" s="31"/>
      <c r="FA1348" s="29"/>
      <c r="FB1348" s="29"/>
      <c r="FC1348" s="29"/>
      <c r="FD1348" s="29"/>
      <c r="FE1348" s="32"/>
      <c r="FF1348" s="30"/>
      <c r="FG1348" s="31"/>
      <c r="FH1348" s="29"/>
      <c r="FI1348" s="29"/>
      <c r="FJ1348" s="29"/>
      <c r="FK1348" s="29"/>
      <c r="FL1348" s="32"/>
      <c r="FM1348" s="30"/>
      <c r="FN1348" s="31"/>
      <c r="FO1348" s="29"/>
      <c r="FP1348" s="29"/>
      <c r="FQ1348" s="29"/>
      <c r="FR1348" s="29"/>
      <c r="FS1348" s="32"/>
      <c r="FT1348" s="30"/>
      <c r="FU1348" s="31"/>
      <c r="FV1348" s="29"/>
      <c r="FW1348" s="29"/>
      <c r="FX1348" s="29"/>
      <c r="FY1348" s="29"/>
      <c r="FZ1348" s="32"/>
      <c r="GA1348" s="30"/>
      <c r="GB1348" s="31"/>
      <c r="GC1348" s="29"/>
      <c r="GD1348" s="29"/>
      <c r="GE1348" s="29"/>
      <c r="GF1348" s="29"/>
      <c r="GG1348" s="32"/>
      <c r="GH1348" s="30"/>
      <c r="GI1348" s="31"/>
      <c r="GJ1348" s="29"/>
      <c r="GK1348" s="29"/>
      <c r="GL1348" s="29"/>
      <c r="GM1348" s="29"/>
      <c r="GN1348" s="32"/>
      <c r="GO1348" s="30"/>
      <c r="GP1348" s="31"/>
      <c r="GQ1348" s="29"/>
      <c r="GR1348" s="29"/>
      <c r="GS1348" s="29"/>
      <c r="GT1348" s="29"/>
      <c r="GU1348" s="32"/>
      <c r="GV1348" s="30"/>
      <c r="GW1348" s="31"/>
      <c r="GX1348" s="29"/>
      <c r="GY1348" s="29"/>
      <c r="GZ1348" s="29"/>
      <c r="HA1348" s="29"/>
      <c r="HB1348" s="32"/>
      <c r="HC1348" s="30"/>
      <c r="HD1348" s="31"/>
      <c r="HE1348" s="29"/>
      <c r="HF1348" s="29"/>
      <c r="HG1348" s="29"/>
      <c r="HH1348" s="29"/>
      <c r="HI1348" s="32"/>
      <c r="HJ1348" s="30"/>
      <c r="HK1348" s="31"/>
      <c r="HL1348" s="29"/>
      <c r="HM1348" s="29"/>
      <c r="HN1348" s="29"/>
      <c r="HO1348" s="29"/>
      <c r="HP1348" s="32"/>
      <c r="HQ1348" s="30"/>
      <c r="HR1348" s="31"/>
      <c r="HS1348" s="29"/>
      <c r="HT1348" s="29"/>
      <c r="HU1348" s="29"/>
      <c r="HV1348" s="29"/>
      <c r="HW1348" s="32"/>
      <c r="HX1348" s="30"/>
      <c r="HY1348" s="31"/>
      <c r="HZ1348" s="29"/>
      <c r="IA1348" s="29"/>
      <c r="IB1348" s="29"/>
      <c r="IC1348" s="29"/>
      <c r="ID1348" s="32"/>
      <c r="IE1348" s="30"/>
      <c r="IF1348" s="31"/>
      <c r="IG1348" s="29"/>
      <c r="IH1348" s="29"/>
      <c r="II1348" s="29"/>
      <c r="IJ1348" s="29"/>
      <c r="IK1348" s="32"/>
      <c r="IL1348" s="30"/>
      <c r="IM1348" s="31"/>
      <c r="IN1348" s="29"/>
      <c r="IO1348" s="29"/>
      <c r="IP1348" s="29"/>
      <c r="IQ1348" s="29"/>
      <c r="IR1348" s="32"/>
      <c r="IS1348" s="30"/>
      <c r="IT1348" s="31"/>
      <c r="IU1348" s="29"/>
      <c r="IV1348" s="29"/>
    </row>
    <row r="1349" spans="1:256" hidden="1" outlineLevel="2" x14ac:dyDescent="0.25">
      <c r="A1349" s="30" t="s">
        <v>1926</v>
      </c>
      <c r="B1349" s="31">
        <v>37067</v>
      </c>
      <c r="C1349" s="29" t="s">
        <v>1927</v>
      </c>
      <c r="D1349" s="29" t="s">
        <v>1717</v>
      </c>
      <c r="E1349" s="29"/>
      <c r="F1349" s="29" t="s">
        <v>1721</v>
      </c>
      <c r="G1349" s="32">
        <v>1475</v>
      </c>
      <c r="H1349" s="30"/>
      <c r="I1349" s="31"/>
      <c r="J1349" s="29"/>
      <c r="K1349" s="29"/>
      <c r="L1349" s="29"/>
      <c r="M1349" s="29"/>
      <c r="N1349" s="32"/>
      <c r="O1349" s="30"/>
      <c r="P1349" s="31"/>
      <c r="Q1349" s="29"/>
      <c r="R1349" s="29"/>
      <c r="S1349" s="29"/>
      <c r="T1349" s="29"/>
      <c r="U1349" s="32"/>
      <c r="V1349" s="30"/>
      <c r="W1349" s="31"/>
      <c r="X1349" s="29"/>
      <c r="Y1349" s="29"/>
      <c r="Z1349" s="29"/>
      <c r="AA1349" s="29"/>
      <c r="AB1349" s="32"/>
      <c r="AC1349" s="30"/>
      <c r="AD1349" s="31"/>
      <c r="AE1349" s="29"/>
      <c r="AF1349" s="29"/>
      <c r="AG1349" s="29"/>
      <c r="AH1349" s="29"/>
      <c r="AI1349" s="32"/>
      <c r="AJ1349" s="30"/>
      <c r="AK1349" s="31"/>
      <c r="AL1349" s="29"/>
      <c r="AM1349" s="29"/>
      <c r="AN1349" s="29"/>
      <c r="AO1349" s="29"/>
      <c r="AP1349" s="32"/>
      <c r="AQ1349" s="30"/>
      <c r="AR1349" s="31"/>
      <c r="AS1349" s="29"/>
      <c r="AT1349" s="29"/>
      <c r="AU1349" s="29"/>
      <c r="AV1349" s="29"/>
      <c r="AW1349" s="32"/>
      <c r="AX1349" s="30"/>
      <c r="AY1349" s="31"/>
      <c r="AZ1349" s="29"/>
      <c r="BA1349" s="29"/>
      <c r="BB1349" s="29"/>
      <c r="BC1349" s="29"/>
      <c r="BD1349" s="32"/>
      <c r="BE1349" s="30"/>
      <c r="BF1349" s="31"/>
      <c r="BG1349" s="29"/>
      <c r="BH1349" s="29"/>
      <c r="BI1349" s="29"/>
      <c r="BJ1349" s="29"/>
      <c r="BK1349" s="32"/>
      <c r="BL1349" s="30"/>
      <c r="BM1349" s="31"/>
      <c r="BN1349" s="29"/>
      <c r="BO1349" s="29"/>
      <c r="BP1349" s="29"/>
      <c r="BQ1349" s="29"/>
      <c r="BR1349" s="32"/>
      <c r="BS1349" s="30"/>
      <c r="BT1349" s="31"/>
      <c r="BU1349" s="29"/>
      <c r="BV1349" s="29"/>
      <c r="BW1349" s="29"/>
      <c r="BX1349" s="29"/>
      <c r="BY1349" s="32"/>
      <c r="BZ1349" s="30"/>
      <c r="CA1349" s="31"/>
      <c r="CB1349" s="29"/>
      <c r="CC1349" s="29"/>
      <c r="CD1349" s="29"/>
      <c r="CE1349" s="29"/>
      <c r="CF1349" s="32"/>
      <c r="CG1349" s="30"/>
      <c r="CH1349" s="31"/>
      <c r="CI1349" s="29"/>
      <c r="CJ1349" s="29"/>
      <c r="CK1349" s="29"/>
      <c r="CL1349" s="29"/>
      <c r="CM1349" s="32"/>
      <c r="CN1349" s="30"/>
      <c r="CO1349" s="31"/>
      <c r="CP1349" s="29"/>
      <c r="CQ1349" s="29"/>
      <c r="CR1349" s="29"/>
      <c r="CS1349" s="29"/>
      <c r="CT1349" s="32"/>
      <c r="CU1349" s="30"/>
      <c r="CV1349" s="31"/>
      <c r="CW1349" s="29"/>
      <c r="CX1349" s="29"/>
      <c r="CY1349" s="29"/>
      <c r="CZ1349" s="29"/>
      <c r="DA1349" s="32"/>
      <c r="DB1349" s="30"/>
      <c r="DC1349" s="31"/>
      <c r="DD1349" s="29"/>
      <c r="DE1349" s="29"/>
      <c r="DF1349" s="29"/>
      <c r="DG1349" s="29"/>
      <c r="DH1349" s="32"/>
      <c r="DI1349" s="30"/>
      <c r="DJ1349" s="31"/>
      <c r="DK1349" s="29"/>
      <c r="DL1349" s="29"/>
      <c r="DM1349" s="29"/>
      <c r="DN1349" s="29"/>
      <c r="DO1349" s="32"/>
      <c r="DP1349" s="30"/>
      <c r="DQ1349" s="31"/>
      <c r="DR1349" s="29"/>
      <c r="DS1349" s="29"/>
      <c r="DT1349" s="29"/>
      <c r="DU1349" s="29"/>
      <c r="DV1349" s="32"/>
      <c r="DW1349" s="30"/>
      <c r="DX1349" s="31"/>
      <c r="DY1349" s="29"/>
      <c r="DZ1349" s="29"/>
      <c r="EA1349" s="29"/>
      <c r="EB1349" s="29"/>
      <c r="EC1349" s="32"/>
      <c r="ED1349" s="30"/>
      <c r="EE1349" s="31"/>
      <c r="EF1349" s="29"/>
      <c r="EG1349" s="29"/>
      <c r="EH1349" s="29"/>
      <c r="EI1349" s="29"/>
      <c r="EJ1349" s="32"/>
      <c r="EK1349" s="30"/>
      <c r="EL1349" s="31"/>
      <c r="EM1349" s="29"/>
      <c r="EN1349" s="29"/>
      <c r="EO1349" s="29"/>
      <c r="EP1349" s="29"/>
      <c r="EQ1349" s="32"/>
      <c r="ER1349" s="30"/>
      <c r="ES1349" s="31"/>
      <c r="ET1349" s="29"/>
      <c r="EU1349" s="29"/>
      <c r="EV1349" s="29"/>
      <c r="EW1349" s="29"/>
      <c r="EX1349" s="32"/>
      <c r="EY1349" s="30"/>
      <c r="EZ1349" s="31"/>
      <c r="FA1349" s="29"/>
      <c r="FB1349" s="29"/>
      <c r="FC1349" s="29"/>
      <c r="FD1349" s="29"/>
      <c r="FE1349" s="32"/>
      <c r="FF1349" s="30"/>
      <c r="FG1349" s="31"/>
      <c r="FH1349" s="29"/>
      <c r="FI1349" s="29"/>
      <c r="FJ1349" s="29"/>
      <c r="FK1349" s="29"/>
      <c r="FL1349" s="32"/>
      <c r="FM1349" s="30"/>
      <c r="FN1349" s="31"/>
      <c r="FO1349" s="29"/>
      <c r="FP1349" s="29"/>
      <c r="FQ1349" s="29"/>
      <c r="FR1349" s="29"/>
      <c r="FS1349" s="32"/>
      <c r="FT1349" s="30"/>
      <c r="FU1349" s="31"/>
      <c r="FV1349" s="29"/>
      <c r="FW1349" s="29"/>
      <c r="FX1349" s="29"/>
      <c r="FY1349" s="29"/>
      <c r="FZ1349" s="32"/>
      <c r="GA1349" s="30"/>
      <c r="GB1349" s="31"/>
      <c r="GC1349" s="29"/>
      <c r="GD1349" s="29"/>
      <c r="GE1349" s="29"/>
      <c r="GF1349" s="29"/>
      <c r="GG1349" s="32"/>
      <c r="GH1349" s="30"/>
      <c r="GI1349" s="31"/>
      <c r="GJ1349" s="29"/>
      <c r="GK1349" s="29"/>
      <c r="GL1349" s="29"/>
      <c r="GM1349" s="29"/>
      <c r="GN1349" s="32"/>
      <c r="GO1349" s="30"/>
      <c r="GP1349" s="31"/>
      <c r="GQ1349" s="29"/>
      <c r="GR1349" s="29"/>
      <c r="GS1349" s="29"/>
      <c r="GT1349" s="29"/>
      <c r="GU1349" s="32"/>
      <c r="GV1349" s="30"/>
      <c r="GW1349" s="31"/>
      <c r="GX1349" s="29"/>
      <c r="GY1349" s="29"/>
      <c r="GZ1349" s="29"/>
      <c r="HA1349" s="29"/>
      <c r="HB1349" s="32"/>
      <c r="HC1349" s="30"/>
      <c r="HD1349" s="31"/>
      <c r="HE1349" s="29"/>
      <c r="HF1349" s="29"/>
      <c r="HG1349" s="29"/>
      <c r="HH1349" s="29"/>
      <c r="HI1349" s="32"/>
      <c r="HJ1349" s="30"/>
      <c r="HK1349" s="31"/>
      <c r="HL1349" s="29"/>
      <c r="HM1349" s="29"/>
      <c r="HN1349" s="29"/>
      <c r="HO1349" s="29"/>
      <c r="HP1349" s="32"/>
      <c r="HQ1349" s="30"/>
      <c r="HR1349" s="31"/>
      <c r="HS1349" s="29"/>
      <c r="HT1349" s="29"/>
      <c r="HU1349" s="29"/>
      <c r="HV1349" s="29"/>
      <c r="HW1349" s="32"/>
      <c r="HX1349" s="30"/>
      <c r="HY1349" s="31"/>
      <c r="HZ1349" s="29"/>
      <c r="IA1349" s="29"/>
      <c r="IB1349" s="29"/>
      <c r="IC1349" s="29"/>
      <c r="ID1349" s="32"/>
      <c r="IE1349" s="30"/>
      <c r="IF1349" s="31"/>
      <c r="IG1349" s="29"/>
      <c r="IH1349" s="29"/>
      <c r="II1349" s="29"/>
      <c r="IJ1349" s="29"/>
      <c r="IK1349" s="32"/>
      <c r="IL1349" s="30"/>
      <c r="IM1349" s="31"/>
      <c r="IN1349" s="29"/>
      <c r="IO1349" s="29"/>
      <c r="IP1349" s="29"/>
      <c r="IQ1349" s="29"/>
      <c r="IR1349" s="32"/>
      <c r="IS1349" s="30"/>
      <c r="IT1349" s="31"/>
      <c r="IU1349" s="29"/>
      <c r="IV1349" s="29"/>
    </row>
    <row r="1350" spans="1:256" hidden="1" outlineLevel="2" x14ac:dyDescent="0.25">
      <c r="A1350" s="30" t="s">
        <v>1760</v>
      </c>
      <c r="B1350" s="31">
        <v>37067</v>
      </c>
      <c r="C1350" s="29" t="s">
        <v>1925</v>
      </c>
      <c r="D1350" s="29" t="s">
        <v>1717</v>
      </c>
      <c r="E1350" s="29"/>
      <c r="F1350" s="29" t="s">
        <v>1721</v>
      </c>
      <c r="G1350" s="32">
        <v>244</v>
      </c>
      <c r="H1350" s="30"/>
      <c r="I1350" s="31"/>
      <c r="J1350" s="29"/>
      <c r="K1350" s="29"/>
      <c r="L1350" s="29"/>
      <c r="M1350" s="29"/>
      <c r="N1350" s="32"/>
      <c r="O1350" s="30"/>
      <c r="P1350" s="31"/>
      <c r="Q1350" s="29"/>
      <c r="R1350" s="29"/>
      <c r="S1350" s="29"/>
      <c r="T1350" s="29"/>
      <c r="U1350" s="32"/>
      <c r="V1350" s="30"/>
      <c r="W1350" s="31"/>
      <c r="X1350" s="29"/>
      <c r="Y1350" s="29"/>
      <c r="Z1350" s="29"/>
      <c r="AA1350" s="29"/>
      <c r="AB1350" s="32"/>
      <c r="AC1350" s="30"/>
      <c r="AD1350" s="31"/>
      <c r="AE1350" s="29"/>
      <c r="AF1350" s="29"/>
      <c r="AG1350" s="29"/>
      <c r="AH1350" s="29"/>
      <c r="AI1350" s="32"/>
      <c r="AJ1350" s="30"/>
      <c r="AK1350" s="31"/>
      <c r="AL1350" s="29"/>
      <c r="AM1350" s="29"/>
      <c r="AN1350" s="29"/>
      <c r="AO1350" s="29"/>
      <c r="AP1350" s="32"/>
      <c r="AQ1350" s="30"/>
      <c r="AR1350" s="31"/>
      <c r="AS1350" s="29"/>
      <c r="AT1350" s="29"/>
      <c r="AU1350" s="29"/>
      <c r="AV1350" s="29"/>
      <c r="AW1350" s="32"/>
      <c r="AX1350" s="30"/>
      <c r="AY1350" s="31"/>
      <c r="AZ1350" s="29"/>
      <c r="BA1350" s="29"/>
      <c r="BB1350" s="29"/>
      <c r="BC1350" s="29"/>
      <c r="BD1350" s="32"/>
      <c r="BE1350" s="30"/>
      <c r="BF1350" s="31"/>
      <c r="BG1350" s="29"/>
      <c r="BH1350" s="29"/>
      <c r="BI1350" s="29"/>
      <c r="BJ1350" s="29"/>
      <c r="BK1350" s="32"/>
      <c r="BL1350" s="30"/>
      <c r="BM1350" s="31"/>
      <c r="BN1350" s="29"/>
      <c r="BO1350" s="29"/>
      <c r="BP1350" s="29"/>
      <c r="BQ1350" s="29"/>
      <c r="BR1350" s="32"/>
      <c r="BS1350" s="30"/>
      <c r="BT1350" s="31"/>
      <c r="BU1350" s="29"/>
      <c r="BV1350" s="29"/>
      <c r="BW1350" s="29"/>
      <c r="BX1350" s="29"/>
      <c r="BY1350" s="32"/>
      <c r="BZ1350" s="30"/>
      <c r="CA1350" s="31"/>
      <c r="CB1350" s="29"/>
      <c r="CC1350" s="29"/>
      <c r="CD1350" s="29"/>
      <c r="CE1350" s="29"/>
      <c r="CF1350" s="32"/>
      <c r="CG1350" s="30"/>
      <c r="CH1350" s="31"/>
      <c r="CI1350" s="29"/>
      <c r="CJ1350" s="29"/>
      <c r="CK1350" s="29"/>
      <c r="CL1350" s="29"/>
      <c r="CM1350" s="32"/>
      <c r="CN1350" s="30"/>
      <c r="CO1350" s="31"/>
      <c r="CP1350" s="29"/>
      <c r="CQ1350" s="29"/>
      <c r="CR1350" s="29"/>
      <c r="CS1350" s="29"/>
      <c r="CT1350" s="32"/>
      <c r="CU1350" s="30"/>
      <c r="CV1350" s="31"/>
      <c r="CW1350" s="29"/>
      <c r="CX1350" s="29"/>
      <c r="CY1350" s="29"/>
      <c r="CZ1350" s="29"/>
      <c r="DA1350" s="32"/>
      <c r="DB1350" s="30"/>
      <c r="DC1350" s="31"/>
      <c r="DD1350" s="29"/>
      <c r="DE1350" s="29"/>
      <c r="DF1350" s="29"/>
      <c r="DG1350" s="29"/>
      <c r="DH1350" s="32"/>
      <c r="DI1350" s="30"/>
      <c r="DJ1350" s="31"/>
      <c r="DK1350" s="29"/>
      <c r="DL1350" s="29"/>
      <c r="DM1350" s="29"/>
      <c r="DN1350" s="29"/>
      <c r="DO1350" s="32"/>
      <c r="DP1350" s="30"/>
      <c r="DQ1350" s="31"/>
      <c r="DR1350" s="29"/>
      <c r="DS1350" s="29"/>
      <c r="DT1350" s="29"/>
      <c r="DU1350" s="29"/>
      <c r="DV1350" s="32"/>
      <c r="DW1350" s="30"/>
      <c r="DX1350" s="31"/>
      <c r="DY1350" s="29"/>
      <c r="DZ1350" s="29"/>
      <c r="EA1350" s="29"/>
      <c r="EB1350" s="29"/>
      <c r="EC1350" s="32"/>
      <c r="ED1350" s="30"/>
      <c r="EE1350" s="31"/>
      <c r="EF1350" s="29"/>
      <c r="EG1350" s="29"/>
      <c r="EH1350" s="29"/>
      <c r="EI1350" s="29"/>
      <c r="EJ1350" s="32"/>
      <c r="EK1350" s="30"/>
      <c r="EL1350" s="31"/>
      <c r="EM1350" s="29"/>
      <c r="EN1350" s="29"/>
      <c r="EO1350" s="29"/>
      <c r="EP1350" s="29"/>
      <c r="EQ1350" s="32"/>
      <c r="ER1350" s="30"/>
      <c r="ES1350" s="31"/>
      <c r="ET1350" s="29"/>
      <c r="EU1350" s="29"/>
      <c r="EV1350" s="29"/>
      <c r="EW1350" s="29"/>
      <c r="EX1350" s="32"/>
      <c r="EY1350" s="30"/>
      <c r="EZ1350" s="31"/>
      <c r="FA1350" s="29"/>
      <c r="FB1350" s="29"/>
      <c r="FC1350" s="29"/>
      <c r="FD1350" s="29"/>
      <c r="FE1350" s="32"/>
      <c r="FF1350" s="30"/>
      <c r="FG1350" s="31"/>
      <c r="FH1350" s="29"/>
      <c r="FI1350" s="29"/>
      <c r="FJ1350" s="29"/>
      <c r="FK1350" s="29"/>
      <c r="FL1350" s="32"/>
      <c r="FM1350" s="30"/>
      <c r="FN1350" s="31"/>
      <c r="FO1350" s="29"/>
      <c r="FP1350" s="29"/>
      <c r="FQ1350" s="29"/>
      <c r="FR1350" s="29"/>
      <c r="FS1350" s="32"/>
      <c r="FT1350" s="30"/>
      <c r="FU1350" s="31"/>
      <c r="FV1350" s="29"/>
      <c r="FW1350" s="29"/>
      <c r="FX1350" s="29"/>
      <c r="FY1350" s="29"/>
      <c r="FZ1350" s="32"/>
      <c r="GA1350" s="30"/>
      <c r="GB1350" s="31"/>
      <c r="GC1350" s="29"/>
      <c r="GD1350" s="29"/>
      <c r="GE1350" s="29"/>
      <c r="GF1350" s="29"/>
      <c r="GG1350" s="32"/>
      <c r="GH1350" s="30"/>
      <c r="GI1350" s="31"/>
      <c r="GJ1350" s="29"/>
      <c r="GK1350" s="29"/>
      <c r="GL1350" s="29"/>
      <c r="GM1350" s="29"/>
      <c r="GN1350" s="32"/>
      <c r="GO1350" s="30"/>
      <c r="GP1350" s="31"/>
      <c r="GQ1350" s="29"/>
      <c r="GR1350" s="29"/>
      <c r="GS1350" s="29"/>
      <c r="GT1350" s="29"/>
      <c r="GU1350" s="32"/>
      <c r="GV1350" s="30"/>
      <c r="GW1350" s="31"/>
      <c r="GX1350" s="29"/>
      <c r="GY1350" s="29"/>
      <c r="GZ1350" s="29"/>
      <c r="HA1350" s="29"/>
      <c r="HB1350" s="32"/>
      <c r="HC1350" s="30"/>
      <c r="HD1350" s="31"/>
      <c r="HE1350" s="29"/>
      <c r="HF1350" s="29"/>
      <c r="HG1350" s="29"/>
      <c r="HH1350" s="29"/>
      <c r="HI1350" s="32"/>
      <c r="HJ1350" s="30"/>
      <c r="HK1350" s="31"/>
      <c r="HL1350" s="29"/>
      <c r="HM1350" s="29"/>
      <c r="HN1350" s="29"/>
      <c r="HO1350" s="29"/>
      <c r="HP1350" s="32"/>
      <c r="HQ1350" s="30"/>
      <c r="HR1350" s="31"/>
      <c r="HS1350" s="29"/>
      <c r="HT1350" s="29"/>
      <c r="HU1350" s="29"/>
      <c r="HV1350" s="29"/>
      <c r="HW1350" s="32"/>
      <c r="HX1350" s="30"/>
      <c r="HY1350" s="31"/>
      <c r="HZ1350" s="29"/>
      <c r="IA1350" s="29"/>
      <c r="IB1350" s="29"/>
      <c r="IC1350" s="29"/>
      <c r="ID1350" s="32"/>
      <c r="IE1350" s="30"/>
      <c r="IF1350" s="31"/>
      <c r="IG1350" s="29"/>
      <c r="IH1350" s="29"/>
      <c r="II1350" s="29"/>
      <c r="IJ1350" s="29"/>
      <c r="IK1350" s="32"/>
      <c r="IL1350" s="30"/>
      <c r="IM1350" s="31"/>
      <c r="IN1350" s="29"/>
      <c r="IO1350" s="29"/>
      <c r="IP1350" s="29"/>
      <c r="IQ1350" s="29"/>
      <c r="IR1350" s="32"/>
      <c r="IS1350" s="30"/>
      <c r="IT1350" s="31"/>
      <c r="IU1350" s="29"/>
      <c r="IV1350" s="29"/>
    </row>
    <row r="1351" spans="1:256" hidden="1" outlineLevel="2" x14ac:dyDescent="0.25">
      <c r="A1351" s="30" t="s">
        <v>1762</v>
      </c>
      <c r="B1351" s="31">
        <v>37067</v>
      </c>
      <c r="C1351" s="29" t="s">
        <v>1757</v>
      </c>
      <c r="D1351" s="29" t="s">
        <v>1717</v>
      </c>
      <c r="E1351" s="29"/>
      <c r="F1351" s="29" t="s">
        <v>1718</v>
      </c>
      <c r="G1351" s="32">
        <v>78</v>
      </c>
      <c r="H1351" s="30"/>
      <c r="I1351" s="31"/>
      <c r="J1351" s="29"/>
      <c r="K1351" s="29"/>
      <c r="L1351" s="29"/>
      <c r="M1351" s="29"/>
      <c r="N1351" s="32"/>
      <c r="O1351" s="30"/>
      <c r="P1351" s="31"/>
      <c r="Q1351" s="29"/>
      <c r="R1351" s="29"/>
      <c r="S1351" s="29"/>
      <c r="T1351" s="29"/>
      <c r="U1351" s="32"/>
      <c r="V1351" s="30"/>
      <c r="W1351" s="31"/>
      <c r="X1351" s="29"/>
      <c r="Y1351" s="29"/>
      <c r="Z1351" s="29"/>
      <c r="AA1351" s="29"/>
      <c r="AB1351" s="32"/>
      <c r="AC1351" s="30"/>
      <c r="AD1351" s="31"/>
      <c r="AE1351" s="29"/>
      <c r="AF1351" s="29"/>
      <c r="AG1351" s="29"/>
      <c r="AH1351" s="29"/>
      <c r="AI1351" s="32"/>
      <c r="AJ1351" s="30"/>
      <c r="AK1351" s="31"/>
      <c r="AL1351" s="29"/>
      <c r="AM1351" s="29"/>
      <c r="AN1351" s="29"/>
      <c r="AO1351" s="29"/>
      <c r="AP1351" s="32"/>
      <c r="AQ1351" s="30"/>
      <c r="AR1351" s="31"/>
      <c r="AS1351" s="29"/>
      <c r="AT1351" s="29"/>
      <c r="AU1351" s="29"/>
      <c r="AV1351" s="29"/>
      <c r="AW1351" s="32"/>
      <c r="AX1351" s="30"/>
      <c r="AY1351" s="31"/>
      <c r="AZ1351" s="29"/>
      <c r="BA1351" s="29"/>
      <c r="BB1351" s="29"/>
      <c r="BC1351" s="29"/>
      <c r="BD1351" s="32"/>
      <c r="BE1351" s="30"/>
      <c r="BF1351" s="31"/>
      <c r="BG1351" s="29"/>
      <c r="BH1351" s="29"/>
      <c r="BI1351" s="29"/>
      <c r="BJ1351" s="29"/>
      <c r="BK1351" s="32"/>
      <c r="BL1351" s="30"/>
      <c r="BM1351" s="31"/>
      <c r="BN1351" s="29"/>
      <c r="BO1351" s="29"/>
      <c r="BP1351" s="29"/>
      <c r="BQ1351" s="29"/>
      <c r="BR1351" s="32"/>
      <c r="BS1351" s="30"/>
      <c r="BT1351" s="31"/>
      <c r="BU1351" s="29"/>
      <c r="BV1351" s="29"/>
      <c r="BW1351" s="29"/>
      <c r="BX1351" s="29"/>
      <c r="BY1351" s="32"/>
      <c r="BZ1351" s="30"/>
      <c r="CA1351" s="31"/>
      <c r="CB1351" s="29"/>
      <c r="CC1351" s="29"/>
      <c r="CD1351" s="29"/>
      <c r="CE1351" s="29"/>
      <c r="CF1351" s="32"/>
      <c r="CG1351" s="30"/>
      <c r="CH1351" s="31"/>
      <c r="CI1351" s="29"/>
      <c r="CJ1351" s="29"/>
      <c r="CK1351" s="29"/>
      <c r="CL1351" s="29"/>
      <c r="CM1351" s="32"/>
      <c r="CN1351" s="30"/>
      <c r="CO1351" s="31"/>
      <c r="CP1351" s="29"/>
      <c r="CQ1351" s="29"/>
      <c r="CR1351" s="29"/>
      <c r="CS1351" s="29"/>
      <c r="CT1351" s="32"/>
      <c r="CU1351" s="30"/>
      <c r="CV1351" s="31"/>
      <c r="CW1351" s="29"/>
      <c r="CX1351" s="29"/>
      <c r="CY1351" s="29"/>
      <c r="CZ1351" s="29"/>
      <c r="DA1351" s="32"/>
      <c r="DB1351" s="30"/>
      <c r="DC1351" s="31"/>
      <c r="DD1351" s="29"/>
      <c r="DE1351" s="29"/>
      <c r="DF1351" s="29"/>
      <c r="DG1351" s="29"/>
      <c r="DH1351" s="32"/>
      <c r="DI1351" s="30"/>
      <c r="DJ1351" s="31"/>
      <c r="DK1351" s="29"/>
      <c r="DL1351" s="29"/>
      <c r="DM1351" s="29"/>
      <c r="DN1351" s="29"/>
      <c r="DO1351" s="32"/>
      <c r="DP1351" s="30"/>
      <c r="DQ1351" s="31"/>
      <c r="DR1351" s="29"/>
      <c r="DS1351" s="29"/>
      <c r="DT1351" s="29"/>
      <c r="DU1351" s="29"/>
      <c r="DV1351" s="32"/>
      <c r="DW1351" s="30"/>
      <c r="DX1351" s="31"/>
      <c r="DY1351" s="29"/>
      <c r="DZ1351" s="29"/>
      <c r="EA1351" s="29"/>
      <c r="EB1351" s="29"/>
      <c r="EC1351" s="32"/>
      <c r="ED1351" s="30"/>
      <c r="EE1351" s="31"/>
      <c r="EF1351" s="29"/>
      <c r="EG1351" s="29"/>
      <c r="EH1351" s="29"/>
      <c r="EI1351" s="29"/>
      <c r="EJ1351" s="32"/>
      <c r="EK1351" s="30"/>
      <c r="EL1351" s="31"/>
      <c r="EM1351" s="29"/>
      <c r="EN1351" s="29"/>
      <c r="EO1351" s="29"/>
      <c r="EP1351" s="29"/>
      <c r="EQ1351" s="32"/>
      <c r="ER1351" s="30"/>
      <c r="ES1351" s="31"/>
      <c r="ET1351" s="29"/>
      <c r="EU1351" s="29"/>
      <c r="EV1351" s="29"/>
      <c r="EW1351" s="29"/>
      <c r="EX1351" s="32"/>
      <c r="EY1351" s="30"/>
      <c r="EZ1351" s="31"/>
      <c r="FA1351" s="29"/>
      <c r="FB1351" s="29"/>
      <c r="FC1351" s="29"/>
      <c r="FD1351" s="29"/>
      <c r="FE1351" s="32"/>
      <c r="FF1351" s="30"/>
      <c r="FG1351" s="31"/>
      <c r="FH1351" s="29"/>
      <c r="FI1351" s="29"/>
      <c r="FJ1351" s="29"/>
      <c r="FK1351" s="29"/>
      <c r="FL1351" s="32"/>
      <c r="FM1351" s="30"/>
      <c r="FN1351" s="31"/>
      <c r="FO1351" s="29"/>
      <c r="FP1351" s="29"/>
      <c r="FQ1351" s="29"/>
      <c r="FR1351" s="29"/>
      <c r="FS1351" s="32"/>
      <c r="FT1351" s="30"/>
      <c r="FU1351" s="31"/>
      <c r="FV1351" s="29"/>
      <c r="FW1351" s="29"/>
      <c r="FX1351" s="29"/>
      <c r="FY1351" s="29"/>
      <c r="FZ1351" s="32"/>
      <c r="GA1351" s="30"/>
      <c r="GB1351" s="31"/>
      <c r="GC1351" s="29"/>
      <c r="GD1351" s="29"/>
      <c r="GE1351" s="29"/>
      <c r="GF1351" s="29"/>
      <c r="GG1351" s="32"/>
      <c r="GH1351" s="30"/>
      <c r="GI1351" s="31"/>
      <c r="GJ1351" s="29"/>
      <c r="GK1351" s="29"/>
      <c r="GL1351" s="29"/>
      <c r="GM1351" s="29"/>
      <c r="GN1351" s="32"/>
      <c r="GO1351" s="30"/>
      <c r="GP1351" s="31"/>
      <c r="GQ1351" s="29"/>
      <c r="GR1351" s="29"/>
      <c r="GS1351" s="29"/>
      <c r="GT1351" s="29"/>
      <c r="GU1351" s="32"/>
      <c r="GV1351" s="30"/>
      <c r="GW1351" s="31"/>
      <c r="GX1351" s="29"/>
      <c r="GY1351" s="29"/>
      <c r="GZ1351" s="29"/>
      <c r="HA1351" s="29"/>
      <c r="HB1351" s="32"/>
      <c r="HC1351" s="30"/>
      <c r="HD1351" s="31"/>
      <c r="HE1351" s="29"/>
      <c r="HF1351" s="29"/>
      <c r="HG1351" s="29"/>
      <c r="HH1351" s="29"/>
      <c r="HI1351" s="32"/>
      <c r="HJ1351" s="30"/>
      <c r="HK1351" s="31"/>
      <c r="HL1351" s="29"/>
      <c r="HM1351" s="29"/>
      <c r="HN1351" s="29"/>
      <c r="HO1351" s="29"/>
      <c r="HP1351" s="32"/>
      <c r="HQ1351" s="30"/>
      <c r="HR1351" s="31"/>
      <c r="HS1351" s="29"/>
      <c r="HT1351" s="29"/>
      <c r="HU1351" s="29"/>
      <c r="HV1351" s="29"/>
      <c r="HW1351" s="32"/>
      <c r="HX1351" s="30"/>
      <c r="HY1351" s="31"/>
      <c r="HZ1351" s="29"/>
      <c r="IA1351" s="29"/>
      <c r="IB1351" s="29"/>
      <c r="IC1351" s="29"/>
      <c r="ID1351" s="32"/>
      <c r="IE1351" s="30"/>
      <c r="IF1351" s="31"/>
      <c r="IG1351" s="29"/>
      <c r="IH1351" s="29"/>
      <c r="II1351" s="29"/>
      <c r="IJ1351" s="29"/>
      <c r="IK1351" s="32"/>
      <c r="IL1351" s="30"/>
      <c r="IM1351" s="31"/>
      <c r="IN1351" s="29"/>
      <c r="IO1351" s="29"/>
      <c r="IP1351" s="29"/>
      <c r="IQ1351" s="29"/>
      <c r="IR1351" s="32"/>
      <c r="IS1351" s="30"/>
      <c r="IT1351" s="31"/>
      <c r="IU1351" s="29"/>
      <c r="IV1351" s="29"/>
    </row>
    <row r="1352" spans="1:256" hidden="1" outlineLevel="2" x14ac:dyDescent="0.25">
      <c r="A1352" s="30">
        <v>880687</v>
      </c>
      <c r="B1352" s="31">
        <v>37068</v>
      </c>
      <c r="C1352" s="29" t="s">
        <v>1817</v>
      </c>
      <c r="D1352" s="29" t="s">
        <v>1717</v>
      </c>
      <c r="E1352" s="29"/>
      <c r="F1352" s="29" t="s">
        <v>1814</v>
      </c>
      <c r="G1352" s="32">
        <v>278</v>
      </c>
      <c r="H1352" s="30"/>
      <c r="I1352" s="31"/>
      <c r="J1352" s="29"/>
      <c r="K1352" s="29"/>
      <c r="L1352" s="29"/>
      <c r="M1352" s="29"/>
      <c r="N1352" s="32"/>
      <c r="O1352" s="30"/>
      <c r="P1352" s="31"/>
      <c r="Q1352" s="29"/>
      <c r="R1352" s="29"/>
      <c r="S1352" s="29"/>
      <c r="T1352" s="29"/>
      <c r="U1352" s="32"/>
      <c r="V1352" s="30"/>
      <c r="W1352" s="31"/>
      <c r="X1352" s="29"/>
      <c r="Y1352" s="29"/>
      <c r="Z1352" s="29"/>
      <c r="AA1352" s="29"/>
      <c r="AB1352" s="32"/>
      <c r="AC1352" s="30"/>
      <c r="AD1352" s="31"/>
      <c r="AE1352" s="29"/>
      <c r="AF1352" s="29"/>
      <c r="AG1352" s="29"/>
      <c r="AH1352" s="29"/>
      <c r="AI1352" s="32"/>
      <c r="AJ1352" s="30"/>
      <c r="AK1352" s="31"/>
      <c r="AL1352" s="29"/>
      <c r="AM1352" s="29"/>
      <c r="AN1352" s="29"/>
      <c r="AO1352" s="29"/>
      <c r="AP1352" s="32"/>
      <c r="AQ1352" s="30"/>
      <c r="AR1352" s="31"/>
      <c r="AS1352" s="29"/>
      <c r="AT1352" s="29"/>
      <c r="AU1352" s="29"/>
      <c r="AV1352" s="29"/>
      <c r="AW1352" s="32"/>
      <c r="AX1352" s="30"/>
      <c r="AY1352" s="31"/>
      <c r="AZ1352" s="29"/>
      <c r="BA1352" s="29"/>
      <c r="BB1352" s="29"/>
      <c r="BC1352" s="29"/>
      <c r="BD1352" s="32"/>
      <c r="BE1352" s="30"/>
      <c r="BF1352" s="31"/>
      <c r="BG1352" s="29"/>
      <c r="BH1352" s="29"/>
      <c r="BI1352" s="29"/>
      <c r="BJ1352" s="29"/>
      <c r="BK1352" s="32"/>
      <c r="BL1352" s="30"/>
      <c r="BM1352" s="31"/>
      <c r="BN1352" s="29"/>
      <c r="BO1352" s="29"/>
      <c r="BP1352" s="29"/>
      <c r="BQ1352" s="29"/>
      <c r="BR1352" s="32"/>
      <c r="BS1352" s="30"/>
      <c r="BT1352" s="31"/>
      <c r="BU1352" s="29"/>
      <c r="BV1352" s="29"/>
      <c r="BW1352" s="29"/>
      <c r="BX1352" s="29"/>
      <c r="BY1352" s="32"/>
      <c r="BZ1352" s="30"/>
      <c r="CA1352" s="31"/>
      <c r="CB1352" s="29"/>
      <c r="CC1352" s="29"/>
      <c r="CD1352" s="29"/>
      <c r="CE1352" s="29"/>
      <c r="CF1352" s="32"/>
      <c r="CG1352" s="30"/>
      <c r="CH1352" s="31"/>
      <c r="CI1352" s="29"/>
      <c r="CJ1352" s="29"/>
      <c r="CK1352" s="29"/>
      <c r="CL1352" s="29"/>
      <c r="CM1352" s="32"/>
      <c r="CN1352" s="30"/>
      <c r="CO1352" s="31"/>
      <c r="CP1352" s="29"/>
      <c r="CQ1352" s="29"/>
      <c r="CR1352" s="29"/>
      <c r="CS1352" s="29"/>
      <c r="CT1352" s="32"/>
      <c r="CU1352" s="30"/>
      <c r="CV1352" s="31"/>
      <c r="CW1352" s="29"/>
      <c r="CX1352" s="29"/>
      <c r="CY1352" s="29"/>
      <c r="CZ1352" s="29"/>
      <c r="DA1352" s="32"/>
      <c r="DB1352" s="30"/>
      <c r="DC1352" s="31"/>
      <c r="DD1352" s="29"/>
      <c r="DE1352" s="29"/>
      <c r="DF1352" s="29"/>
      <c r="DG1352" s="29"/>
      <c r="DH1352" s="32"/>
      <c r="DI1352" s="30"/>
      <c r="DJ1352" s="31"/>
      <c r="DK1352" s="29"/>
      <c r="DL1352" s="29"/>
      <c r="DM1352" s="29"/>
      <c r="DN1352" s="29"/>
      <c r="DO1352" s="32"/>
      <c r="DP1352" s="30"/>
      <c r="DQ1352" s="31"/>
      <c r="DR1352" s="29"/>
      <c r="DS1352" s="29"/>
      <c r="DT1352" s="29"/>
      <c r="DU1352" s="29"/>
      <c r="DV1352" s="32"/>
      <c r="DW1352" s="30"/>
      <c r="DX1352" s="31"/>
      <c r="DY1352" s="29"/>
      <c r="DZ1352" s="29"/>
      <c r="EA1352" s="29"/>
      <c r="EB1352" s="29"/>
      <c r="EC1352" s="32"/>
      <c r="ED1352" s="30"/>
      <c r="EE1352" s="31"/>
      <c r="EF1352" s="29"/>
      <c r="EG1352" s="29"/>
      <c r="EH1352" s="29"/>
      <c r="EI1352" s="29"/>
      <c r="EJ1352" s="32"/>
      <c r="EK1352" s="30"/>
      <c r="EL1352" s="31"/>
      <c r="EM1352" s="29"/>
      <c r="EN1352" s="29"/>
      <c r="EO1352" s="29"/>
      <c r="EP1352" s="29"/>
      <c r="EQ1352" s="32"/>
      <c r="ER1352" s="30"/>
      <c r="ES1352" s="31"/>
      <c r="ET1352" s="29"/>
      <c r="EU1352" s="29"/>
      <c r="EV1352" s="29"/>
      <c r="EW1352" s="29"/>
      <c r="EX1352" s="32"/>
      <c r="EY1352" s="30"/>
      <c r="EZ1352" s="31"/>
      <c r="FA1352" s="29"/>
      <c r="FB1352" s="29"/>
      <c r="FC1352" s="29"/>
      <c r="FD1352" s="29"/>
      <c r="FE1352" s="32"/>
      <c r="FF1352" s="30"/>
      <c r="FG1352" s="31"/>
      <c r="FH1352" s="29"/>
      <c r="FI1352" s="29"/>
      <c r="FJ1352" s="29"/>
      <c r="FK1352" s="29"/>
      <c r="FL1352" s="32"/>
      <c r="FM1352" s="30"/>
      <c r="FN1352" s="31"/>
      <c r="FO1352" s="29"/>
      <c r="FP1352" s="29"/>
      <c r="FQ1352" s="29"/>
      <c r="FR1352" s="29"/>
      <c r="FS1352" s="32"/>
      <c r="FT1352" s="30"/>
      <c r="FU1352" s="31"/>
      <c r="FV1352" s="29"/>
      <c r="FW1352" s="29"/>
      <c r="FX1352" s="29"/>
      <c r="FY1352" s="29"/>
      <c r="FZ1352" s="32"/>
      <c r="GA1352" s="30"/>
      <c r="GB1352" s="31"/>
      <c r="GC1352" s="29"/>
      <c r="GD1352" s="29"/>
      <c r="GE1352" s="29"/>
      <c r="GF1352" s="29"/>
      <c r="GG1352" s="32"/>
      <c r="GH1352" s="30"/>
      <c r="GI1352" s="31"/>
      <c r="GJ1352" s="29"/>
      <c r="GK1352" s="29"/>
      <c r="GL1352" s="29"/>
      <c r="GM1352" s="29"/>
      <c r="GN1352" s="32"/>
      <c r="GO1352" s="30"/>
      <c r="GP1352" s="31"/>
      <c r="GQ1352" s="29"/>
      <c r="GR1352" s="29"/>
      <c r="GS1352" s="29"/>
      <c r="GT1352" s="29"/>
      <c r="GU1352" s="32"/>
      <c r="GV1352" s="30"/>
      <c r="GW1352" s="31"/>
      <c r="GX1352" s="29"/>
      <c r="GY1352" s="29"/>
      <c r="GZ1352" s="29"/>
      <c r="HA1352" s="29"/>
      <c r="HB1352" s="32"/>
      <c r="HC1352" s="30"/>
      <c r="HD1352" s="31"/>
      <c r="HE1352" s="29"/>
      <c r="HF1352" s="29"/>
      <c r="HG1352" s="29"/>
      <c r="HH1352" s="29"/>
      <c r="HI1352" s="32"/>
      <c r="HJ1352" s="30"/>
      <c r="HK1352" s="31"/>
      <c r="HL1352" s="29"/>
      <c r="HM1352" s="29"/>
      <c r="HN1352" s="29"/>
      <c r="HO1352" s="29"/>
      <c r="HP1352" s="32"/>
      <c r="HQ1352" s="30"/>
      <c r="HR1352" s="31"/>
      <c r="HS1352" s="29"/>
      <c r="HT1352" s="29"/>
      <c r="HU1352" s="29"/>
      <c r="HV1352" s="29"/>
      <c r="HW1352" s="32"/>
      <c r="HX1352" s="30"/>
      <c r="HY1352" s="31"/>
      <c r="HZ1352" s="29"/>
      <c r="IA1352" s="29"/>
      <c r="IB1352" s="29"/>
      <c r="IC1352" s="29"/>
      <c r="ID1352" s="32"/>
      <c r="IE1352" s="30"/>
      <c r="IF1352" s="31"/>
      <c r="IG1352" s="29"/>
      <c r="IH1352" s="29"/>
      <c r="II1352" s="29"/>
      <c r="IJ1352" s="29"/>
      <c r="IK1352" s="32"/>
      <c r="IL1352" s="30"/>
      <c r="IM1352" s="31"/>
      <c r="IN1352" s="29"/>
      <c r="IO1352" s="29"/>
      <c r="IP1352" s="29"/>
      <c r="IQ1352" s="29"/>
      <c r="IR1352" s="32"/>
      <c r="IS1352" s="30"/>
      <c r="IT1352" s="31"/>
      <c r="IU1352" s="29"/>
      <c r="IV1352" s="29"/>
    </row>
    <row r="1353" spans="1:256" hidden="1" outlineLevel="2" x14ac:dyDescent="0.25">
      <c r="A1353" s="30">
        <v>880778</v>
      </c>
      <c r="B1353" s="31">
        <v>37068</v>
      </c>
      <c r="C1353" s="29" t="s">
        <v>1928</v>
      </c>
      <c r="D1353" s="29" t="s">
        <v>1717</v>
      </c>
      <c r="E1353" s="29"/>
      <c r="F1353" s="29" t="s">
        <v>1814</v>
      </c>
      <c r="G1353" s="32">
        <v>32</v>
      </c>
      <c r="H1353" s="30"/>
      <c r="I1353" s="31"/>
      <c r="J1353" s="29"/>
      <c r="K1353" s="29"/>
      <c r="L1353" s="29"/>
      <c r="M1353" s="29"/>
      <c r="N1353" s="32"/>
      <c r="O1353" s="30"/>
      <c r="P1353" s="31"/>
      <c r="Q1353" s="29"/>
      <c r="R1353" s="29"/>
      <c r="S1353" s="29"/>
      <c r="T1353" s="29"/>
      <c r="U1353" s="32"/>
      <c r="V1353" s="30"/>
      <c r="W1353" s="31"/>
      <c r="X1353" s="29"/>
      <c r="Y1353" s="29"/>
      <c r="Z1353" s="29"/>
      <c r="AA1353" s="29"/>
      <c r="AB1353" s="32"/>
      <c r="AC1353" s="30"/>
      <c r="AD1353" s="31"/>
      <c r="AE1353" s="29"/>
      <c r="AF1353" s="29"/>
      <c r="AG1353" s="29"/>
      <c r="AH1353" s="29"/>
      <c r="AI1353" s="32"/>
      <c r="AJ1353" s="30"/>
      <c r="AK1353" s="31"/>
      <c r="AL1353" s="29"/>
      <c r="AM1353" s="29"/>
      <c r="AN1353" s="29"/>
      <c r="AO1353" s="29"/>
      <c r="AP1353" s="32"/>
      <c r="AQ1353" s="30"/>
      <c r="AR1353" s="31"/>
      <c r="AS1353" s="29"/>
      <c r="AT1353" s="29"/>
      <c r="AU1353" s="29"/>
      <c r="AV1353" s="29"/>
      <c r="AW1353" s="32"/>
      <c r="AX1353" s="30"/>
      <c r="AY1353" s="31"/>
      <c r="AZ1353" s="29"/>
      <c r="BA1353" s="29"/>
      <c r="BB1353" s="29"/>
      <c r="BC1353" s="29"/>
      <c r="BD1353" s="32"/>
      <c r="BE1353" s="30"/>
      <c r="BF1353" s="31"/>
      <c r="BG1353" s="29"/>
      <c r="BH1353" s="29"/>
      <c r="BI1353" s="29"/>
      <c r="BJ1353" s="29"/>
      <c r="BK1353" s="32"/>
      <c r="BL1353" s="30"/>
      <c r="BM1353" s="31"/>
      <c r="BN1353" s="29"/>
      <c r="BO1353" s="29"/>
      <c r="BP1353" s="29"/>
      <c r="BQ1353" s="29"/>
      <c r="BR1353" s="32"/>
      <c r="BS1353" s="30"/>
      <c r="BT1353" s="31"/>
      <c r="BU1353" s="29"/>
      <c r="BV1353" s="29"/>
      <c r="BW1353" s="29"/>
      <c r="BX1353" s="29"/>
      <c r="BY1353" s="32"/>
      <c r="BZ1353" s="30"/>
      <c r="CA1353" s="31"/>
      <c r="CB1353" s="29"/>
      <c r="CC1353" s="29"/>
      <c r="CD1353" s="29"/>
      <c r="CE1353" s="29"/>
      <c r="CF1353" s="32"/>
      <c r="CG1353" s="30"/>
      <c r="CH1353" s="31"/>
      <c r="CI1353" s="29"/>
      <c r="CJ1353" s="29"/>
      <c r="CK1353" s="29"/>
      <c r="CL1353" s="29"/>
      <c r="CM1353" s="32"/>
      <c r="CN1353" s="30"/>
      <c r="CO1353" s="31"/>
      <c r="CP1353" s="29"/>
      <c r="CQ1353" s="29"/>
      <c r="CR1353" s="29"/>
      <c r="CS1353" s="29"/>
      <c r="CT1353" s="32"/>
      <c r="CU1353" s="30"/>
      <c r="CV1353" s="31"/>
      <c r="CW1353" s="29"/>
      <c r="CX1353" s="29"/>
      <c r="CY1353" s="29"/>
      <c r="CZ1353" s="29"/>
      <c r="DA1353" s="32"/>
      <c r="DB1353" s="30"/>
      <c r="DC1353" s="31"/>
      <c r="DD1353" s="29"/>
      <c r="DE1353" s="29"/>
      <c r="DF1353" s="29"/>
      <c r="DG1353" s="29"/>
      <c r="DH1353" s="32"/>
      <c r="DI1353" s="30"/>
      <c r="DJ1353" s="31"/>
      <c r="DK1353" s="29"/>
      <c r="DL1353" s="29"/>
      <c r="DM1353" s="29"/>
      <c r="DN1353" s="29"/>
      <c r="DO1353" s="32"/>
      <c r="DP1353" s="30"/>
      <c r="DQ1353" s="31"/>
      <c r="DR1353" s="29"/>
      <c r="DS1353" s="29"/>
      <c r="DT1353" s="29"/>
      <c r="DU1353" s="29"/>
      <c r="DV1353" s="32"/>
      <c r="DW1353" s="30"/>
      <c r="DX1353" s="31"/>
      <c r="DY1353" s="29"/>
      <c r="DZ1353" s="29"/>
      <c r="EA1353" s="29"/>
      <c r="EB1353" s="29"/>
      <c r="EC1353" s="32"/>
      <c r="ED1353" s="30"/>
      <c r="EE1353" s="31"/>
      <c r="EF1353" s="29"/>
      <c r="EG1353" s="29"/>
      <c r="EH1353" s="29"/>
      <c r="EI1353" s="29"/>
      <c r="EJ1353" s="32"/>
      <c r="EK1353" s="30"/>
      <c r="EL1353" s="31"/>
      <c r="EM1353" s="29"/>
      <c r="EN1353" s="29"/>
      <c r="EO1353" s="29"/>
      <c r="EP1353" s="29"/>
      <c r="EQ1353" s="32"/>
      <c r="ER1353" s="30"/>
      <c r="ES1353" s="31"/>
      <c r="ET1353" s="29"/>
      <c r="EU1353" s="29"/>
      <c r="EV1353" s="29"/>
      <c r="EW1353" s="29"/>
      <c r="EX1353" s="32"/>
      <c r="EY1353" s="30"/>
      <c r="EZ1353" s="31"/>
      <c r="FA1353" s="29"/>
      <c r="FB1353" s="29"/>
      <c r="FC1353" s="29"/>
      <c r="FD1353" s="29"/>
      <c r="FE1353" s="32"/>
      <c r="FF1353" s="30"/>
      <c r="FG1353" s="31"/>
      <c r="FH1353" s="29"/>
      <c r="FI1353" s="29"/>
      <c r="FJ1353" s="29"/>
      <c r="FK1353" s="29"/>
      <c r="FL1353" s="32"/>
      <c r="FM1353" s="30"/>
      <c r="FN1353" s="31"/>
      <c r="FO1353" s="29"/>
      <c r="FP1353" s="29"/>
      <c r="FQ1353" s="29"/>
      <c r="FR1353" s="29"/>
      <c r="FS1353" s="32"/>
      <c r="FT1353" s="30"/>
      <c r="FU1353" s="31"/>
      <c r="FV1353" s="29"/>
      <c r="FW1353" s="29"/>
      <c r="FX1353" s="29"/>
      <c r="FY1353" s="29"/>
      <c r="FZ1353" s="32"/>
      <c r="GA1353" s="30"/>
      <c r="GB1353" s="31"/>
      <c r="GC1353" s="29"/>
      <c r="GD1353" s="29"/>
      <c r="GE1353" s="29"/>
      <c r="GF1353" s="29"/>
      <c r="GG1353" s="32"/>
      <c r="GH1353" s="30"/>
      <c r="GI1353" s="31"/>
      <c r="GJ1353" s="29"/>
      <c r="GK1353" s="29"/>
      <c r="GL1353" s="29"/>
      <c r="GM1353" s="29"/>
      <c r="GN1353" s="32"/>
      <c r="GO1353" s="30"/>
      <c r="GP1353" s="31"/>
      <c r="GQ1353" s="29"/>
      <c r="GR1353" s="29"/>
      <c r="GS1353" s="29"/>
      <c r="GT1353" s="29"/>
      <c r="GU1353" s="32"/>
      <c r="GV1353" s="30"/>
      <c r="GW1353" s="31"/>
      <c r="GX1353" s="29"/>
      <c r="GY1353" s="29"/>
      <c r="GZ1353" s="29"/>
      <c r="HA1353" s="29"/>
      <c r="HB1353" s="32"/>
      <c r="HC1353" s="30"/>
      <c r="HD1353" s="31"/>
      <c r="HE1353" s="29"/>
      <c r="HF1353" s="29"/>
      <c r="HG1353" s="29"/>
      <c r="HH1353" s="29"/>
      <c r="HI1353" s="32"/>
      <c r="HJ1353" s="30"/>
      <c r="HK1353" s="31"/>
      <c r="HL1353" s="29"/>
      <c r="HM1353" s="29"/>
      <c r="HN1353" s="29"/>
      <c r="HO1353" s="29"/>
      <c r="HP1353" s="32"/>
      <c r="HQ1353" s="30"/>
      <c r="HR1353" s="31"/>
      <c r="HS1353" s="29"/>
      <c r="HT1353" s="29"/>
      <c r="HU1353" s="29"/>
      <c r="HV1353" s="29"/>
      <c r="HW1353" s="32"/>
      <c r="HX1353" s="30"/>
      <c r="HY1353" s="31"/>
      <c r="HZ1353" s="29"/>
      <c r="IA1353" s="29"/>
      <c r="IB1353" s="29"/>
      <c r="IC1353" s="29"/>
      <c r="ID1353" s="32"/>
      <c r="IE1353" s="30"/>
      <c r="IF1353" s="31"/>
      <c r="IG1353" s="29"/>
      <c r="IH1353" s="29"/>
      <c r="II1353" s="29"/>
      <c r="IJ1353" s="29"/>
      <c r="IK1353" s="32"/>
      <c r="IL1353" s="30"/>
      <c r="IM1353" s="31"/>
      <c r="IN1353" s="29"/>
      <c r="IO1353" s="29"/>
      <c r="IP1353" s="29"/>
      <c r="IQ1353" s="29"/>
      <c r="IR1353" s="32"/>
      <c r="IS1353" s="30"/>
      <c r="IT1353" s="31"/>
      <c r="IU1353" s="29"/>
      <c r="IV1353" s="29"/>
    </row>
    <row r="1354" spans="1:256" hidden="1" outlineLevel="2" x14ac:dyDescent="0.25">
      <c r="A1354" s="30" t="s">
        <v>1929</v>
      </c>
      <c r="B1354" s="31">
        <v>37068</v>
      </c>
      <c r="C1354" s="29" t="s">
        <v>1930</v>
      </c>
      <c r="D1354" s="29" t="s">
        <v>1717</v>
      </c>
      <c r="E1354" s="29"/>
      <c r="F1354" s="29" t="s">
        <v>1718</v>
      </c>
      <c r="G1354" s="32">
        <v>713</v>
      </c>
      <c r="H1354" s="30"/>
      <c r="I1354" s="31"/>
      <c r="J1354" s="29"/>
      <c r="K1354" s="29"/>
      <c r="L1354" s="29"/>
      <c r="M1354" s="29"/>
      <c r="N1354" s="32"/>
      <c r="O1354" s="30"/>
      <c r="P1354" s="31"/>
      <c r="Q1354" s="29"/>
      <c r="R1354" s="29"/>
      <c r="S1354" s="29"/>
      <c r="T1354" s="29"/>
      <c r="U1354" s="32"/>
      <c r="V1354" s="30"/>
      <c r="W1354" s="31"/>
      <c r="X1354" s="29"/>
      <c r="Y1354" s="29"/>
      <c r="Z1354" s="29"/>
      <c r="AA1354" s="29"/>
      <c r="AB1354" s="32"/>
      <c r="AC1354" s="30"/>
      <c r="AD1354" s="31"/>
      <c r="AE1354" s="29"/>
      <c r="AF1354" s="29"/>
      <c r="AG1354" s="29"/>
      <c r="AH1354" s="29"/>
      <c r="AI1354" s="32"/>
      <c r="AJ1354" s="30"/>
      <c r="AK1354" s="31"/>
      <c r="AL1354" s="29"/>
      <c r="AM1354" s="29"/>
      <c r="AN1354" s="29"/>
      <c r="AO1354" s="29"/>
      <c r="AP1354" s="32"/>
      <c r="AQ1354" s="30"/>
      <c r="AR1354" s="31"/>
      <c r="AS1354" s="29"/>
      <c r="AT1354" s="29"/>
      <c r="AU1354" s="29"/>
      <c r="AV1354" s="29"/>
      <c r="AW1354" s="32"/>
      <c r="AX1354" s="30"/>
      <c r="AY1354" s="31"/>
      <c r="AZ1354" s="29"/>
      <c r="BA1354" s="29"/>
      <c r="BB1354" s="29"/>
      <c r="BC1354" s="29"/>
      <c r="BD1354" s="32"/>
      <c r="BE1354" s="30"/>
      <c r="BF1354" s="31"/>
      <c r="BG1354" s="29"/>
      <c r="BH1354" s="29"/>
      <c r="BI1354" s="29"/>
      <c r="BJ1354" s="29"/>
      <c r="BK1354" s="32"/>
      <c r="BL1354" s="30"/>
      <c r="BM1354" s="31"/>
      <c r="BN1354" s="29"/>
      <c r="BO1354" s="29"/>
      <c r="BP1354" s="29"/>
      <c r="BQ1354" s="29"/>
      <c r="BR1354" s="32"/>
      <c r="BS1354" s="30"/>
      <c r="BT1354" s="31"/>
      <c r="BU1354" s="29"/>
      <c r="BV1354" s="29"/>
      <c r="BW1354" s="29"/>
      <c r="BX1354" s="29"/>
      <c r="BY1354" s="32"/>
      <c r="BZ1354" s="30"/>
      <c r="CA1354" s="31"/>
      <c r="CB1354" s="29"/>
      <c r="CC1354" s="29"/>
      <c r="CD1354" s="29"/>
      <c r="CE1354" s="29"/>
      <c r="CF1354" s="32"/>
      <c r="CG1354" s="30"/>
      <c r="CH1354" s="31"/>
      <c r="CI1354" s="29"/>
      <c r="CJ1354" s="29"/>
      <c r="CK1354" s="29"/>
      <c r="CL1354" s="29"/>
      <c r="CM1354" s="32"/>
      <c r="CN1354" s="30"/>
      <c r="CO1354" s="31"/>
      <c r="CP1354" s="29"/>
      <c r="CQ1354" s="29"/>
      <c r="CR1354" s="29"/>
      <c r="CS1354" s="29"/>
      <c r="CT1354" s="32"/>
      <c r="CU1354" s="30"/>
      <c r="CV1354" s="31"/>
      <c r="CW1354" s="29"/>
      <c r="CX1354" s="29"/>
      <c r="CY1354" s="29"/>
      <c r="CZ1354" s="29"/>
      <c r="DA1354" s="32"/>
      <c r="DB1354" s="30"/>
      <c r="DC1354" s="31"/>
      <c r="DD1354" s="29"/>
      <c r="DE1354" s="29"/>
      <c r="DF1354" s="29"/>
      <c r="DG1354" s="29"/>
      <c r="DH1354" s="32"/>
      <c r="DI1354" s="30"/>
      <c r="DJ1354" s="31"/>
      <c r="DK1354" s="29"/>
      <c r="DL1354" s="29"/>
      <c r="DM1354" s="29"/>
      <c r="DN1354" s="29"/>
      <c r="DO1354" s="32"/>
      <c r="DP1354" s="30"/>
      <c r="DQ1354" s="31"/>
      <c r="DR1354" s="29"/>
      <c r="DS1354" s="29"/>
      <c r="DT1354" s="29"/>
      <c r="DU1354" s="29"/>
      <c r="DV1354" s="32"/>
      <c r="DW1354" s="30"/>
      <c r="DX1354" s="31"/>
      <c r="DY1354" s="29"/>
      <c r="DZ1354" s="29"/>
      <c r="EA1354" s="29"/>
      <c r="EB1354" s="29"/>
      <c r="EC1354" s="32"/>
      <c r="ED1354" s="30"/>
      <c r="EE1354" s="31"/>
      <c r="EF1354" s="29"/>
      <c r="EG1354" s="29"/>
      <c r="EH1354" s="29"/>
      <c r="EI1354" s="29"/>
      <c r="EJ1354" s="32"/>
      <c r="EK1354" s="30"/>
      <c r="EL1354" s="31"/>
      <c r="EM1354" s="29"/>
      <c r="EN1354" s="29"/>
      <c r="EO1354" s="29"/>
      <c r="EP1354" s="29"/>
      <c r="EQ1354" s="32"/>
      <c r="ER1354" s="30"/>
      <c r="ES1354" s="31"/>
      <c r="ET1354" s="29"/>
      <c r="EU1354" s="29"/>
      <c r="EV1354" s="29"/>
      <c r="EW1354" s="29"/>
      <c r="EX1354" s="32"/>
      <c r="EY1354" s="30"/>
      <c r="EZ1354" s="31"/>
      <c r="FA1354" s="29"/>
      <c r="FB1354" s="29"/>
      <c r="FC1354" s="29"/>
      <c r="FD1354" s="29"/>
      <c r="FE1354" s="32"/>
      <c r="FF1354" s="30"/>
      <c r="FG1354" s="31"/>
      <c r="FH1354" s="29"/>
      <c r="FI1354" s="29"/>
      <c r="FJ1354" s="29"/>
      <c r="FK1354" s="29"/>
      <c r="FL1354" s="32"/>
      <c r="FM1354" s="30"/>
      <c r="FN1354" s="31"/>
      <c r="FO1354" s="29"/>
      <c r="FP1354" s="29"/>
      <c r="FQ1354" s="29"/>
      <c r="FR1354" s="29"/>
      <c r="FS1354" s="32"/>
      <c r="FT1354" s="30"/>
      <c r="FU1354" s="31"/>
      <c r="FV1354" s="29"/>
      <c r="FW1354" s="29"/>
      <c r="FX1354" s="29"/>
      <c r="FY1354" s="29"/>
      <c r="FZ1354" s="32"/>
      <c r="GA1354" s="30"/>
      <c r="GB1354" s="31"/>
      <c r="GC1354" s="29"/>
      <c r="GD1354" s="29"/>
      <c r="GE1354" s="29"/>
      <c r="GF1354" s="29"/>
      <c r="GG1354" s="32"/>
      <c r="GH1354" s="30"/>
      <c r="GI1354" s="31"/>
      <c r="GJ1354" s="29"/>
      <c r="GK1354" s="29"/>
      <c r="GL1354" s="29"/>
      <c r="GM1354" s="29"/>
      <c r="GN1354" s="32"/>
      <c r="GO1354" s="30"/>
      <c r="GP1354" s="31"/>
      <c r="GQ1354" s="29"/>
      <c r="GR1354" s="29"/>
      <c r="GS1354" s="29"/>
      <c r="GT1354" s="29"/>
      <c r="GU1354" s="32"/>
      <c r="GV1354" s="30"/>
      <c r="GW1354" s="31"/>
      <c r="GX1354" s="29"/>
      <c r="GY1354" s="29"/>
      <c r="GZ1354" s="29"/>
      <c r="HA1354" s="29"/>
      <c r="HB1354" s="32"/>
      <c r="HC1354" s="30"/>
      <c r="HD1354" s="31"/>
      <c r="HE1354" s="29"/>
      <c r="HF1354" s="29"/>
      <c r="HG1354" s="29"/>
      <c r="HH1354" s="29"/>
      <c r="HI1354" s="32"/>
      <c r="HJ1354" s="30"/>
      <c r="HK1354" s="31"/>
      <c r="HL1354" s="29"/>
      <c r="HM1354" s="29"/>
      <c r="HN1354" s="29"/>
      <c r="HO1354" s="29"/>
      <c r="HP1354" s="32"/>
      <c r="HQ1354" s="30"/>
      <c r="HR1354" s="31"/>
      <c r="HS1354" s="29"/>
      <c r="HT1354" s="29"/>
      <c r="HU1354" s="29"/>
      <c r="HV1354" s="29"/>
      <c r="HW1354" s="32"/>
      <c r="HX1354" s="30"/>
      <c r="HY1354" s="31"/>
      <c r="HZ1354" s="29"/>
      <c r="IA1354" s="29"/>
      <c r="IB1354" s="29"/>
      <c r="IC1354" s="29"/>
      <c r="ID1354" s="32"/>
      <c r="IE1354" s="30"/>
      <c r="IF1354" s="31"/>
      <c r="IG1354" s="29"/>
      <c r="IH1354" s="29"/>
      <c r="II1354" s="29"/>
      <c r="IJ1354" s="29"/>
      <c r="IK1354" s="32"/>
      <c r="IL1354" s="30"/>
      <c r="IM1354" s="31"/>
      <c r="IN1354" s="29"/>
      <c r="IO1354" s="29"/>
      <c r="IP1354" s="29"/>
      <c r="IQ1354" s="29"/>
      <c r="IR1354" s="32"/>
      <c r="IS1354" s="30"/>
      <c r="IT1354" s="31"/>
      <c r="IU1354" s="29"/>
      <c r="IV1354" s="29"/>
    </row>
    <row r="1355" spans="1:256" hidden="1" outlineLevel="2" x14ac:dyDescent="0.25">
      <c r="A1355" s="30" t="s">
        <v>1931</v>
      </c>
      <c r="B1355" s="31">
        <v>37068</v>
      </c>
      <c r="C1355" s="29" t="s">
        <v>1932</v>
      </c>
      <c r="D1355" s="29" t="s">
        <v>1717</v>
      </c>
      <c r="E1355" s="29"/>
      <c r="F1355" s="29" t="s">
        <v>1718</v>
      </c>
      <c r="G1355" s="32">
        <v>240</v>
      </c>
      <c r="H1355" s="30"/>
      <c r="I1355" s="31"/>
      <c r="J1355" s="29"/>
      <c r="K1355" s="29"/>
      <c r="L1355" s="29"/>
      <c r="M1355" s="29"/>
      <c r="N1355" s="32"/>
      <c r="O1355" s="30"/>
      <c r="P1355" s="31"/>
      <c r="Q1355" s="29"/>
      <c r="R1355" s="29"/>
      <c r="S1355" s="29"/>
      <c r="T1355" s="29"/>
      <c r="U1355" s="32"/>
      <c r="V1355" s="30"/>
      <c r="W1355" s="31"/>
      <c r="X1355" s="29"/>
      <c r="Y1355" s="29"/>
      <c r="Z1355" s="29"/>
      <c r="AA1355" s="29"/>
      <c r="AB1355" s="32"/>
      <c r="AC1355" s="30"/>
      <c r="AD1355" s="31"/>
      <c r="AE1355" s="29"/>
      <c r="AF1355" s="29"/>
      <c r="AG1355" s="29"/>
      <c r="AH1355" s="29"/>
      <c r="AI1355" s="32"/>
      <c r="AJ1355" s="30"/>
      <c r="AK1355" s="31"/>
      <c r="AL1355" s="29"/>
      <c r="AM1355" s="29"/>
      <c r="AN1355" s="29"/>
      <c r="AO1355" s="29"/>
      <c r="AP1355" s="32"/>
      <c r="AQ1355" s="30"/>
      <c r="AR1355" s="31"/>
      <c r="AS1355" s="29"/>
      <c r="AT1355" s="29"/>
      <c r="AU1355" s="29"/>
      <c r="AV1355" s="29"/>
      <c r="AW1355" s="32"/>
      <c r="AX1355" s="30"/>
      <c r="AY1355" s="31"/>
      <c r="AZ1355" s="29"/>
      <c r="BA1355" s="29"/>
      <c r="BB1355" s="29"/>
      <c r="BC1355" s="29"/>
      <c r="BD1355" s="32"/>
      <c r="BE1355" s="30"/>
      <c r="BF1355" s="31"/>
      <c r="BG1355" s="29"/>
      <c r="BH1355" s="29"/>
      <c r="BI1355" s="29"/>
      <c r="BJ1355" s="29"/>
      <c r="BK1355" s="32"/>
      <c r="BL1355" s="30"/>
      <c r="BM1355" s="31"/>
      <c r="BN1355" s="29"/>
      <c r="BO1355" s="29"/>
      <c r="BP1355" s="29"/>
      <c r="BQ1355" s="29"/>
      <c r="BR1355" s="32"/>
      <c r="BS1355" s="30"/>
      <c r="BT1355" s="31"/>
      <c r="BU1355" s="29"/>
      <c r="BV1355" s="29"/>
      <c r="BW1355" s="29"/>
      <c r="BX1355" s="29"/>
      <c r="BY1355" s="32"/>
      <c r="BZ1355" s="30"/>
      <c r="CA1355" s="31"/>
      <c r="CB1355" s="29"/>
      <c r="CC1355" s="29"/>
      <c r="CD1355" s="29"/>
      <c r="CE1355" s="29"/>
      <c r="CF1355" s="32"/>
      <c r="CG1355" s="30"/>
      <c r="CH1355" s="31"/>
      <c r="CI1355" s="29"/>
      <c r="CJ1355" s="29"/>
      <c r="CK1355" s="29"/>
      <c r="CL1355" s="29"/>
      <c r="CM1355" s="32"/>
      <c r="CN1355" s="30"/>
      <c r="CO1355" s="31"/>
      <c r="CP1355" s="29"/>
      <c r="CQ1355" s="29"/>
      <c r="CR1355" s="29"/>
      <c r="CS1355" s="29"/>
      <c r="CT1355" s="32"/>
      <c r="CU1355" s="30"/>
      <c r="CV1355" s="31"/>
      <c r="CW1355" s="29"/>
      <c r="CX1355" s="29"/>
      <c r="CY1355" s="29"/>
      <c r="CZ1355" s="29"/>
      <c r="DA1355" s="32"/>
      <c r="DB1355" s="30"/>
      <c r="DC1355" s="31"/>
      <c r="DD1355" s="29"/>
      <c r="DE1355" s="29"/>
      <c r="DF1355" s="29"/>
      <c r="DG1355" s="29"/>
      <c r="DH1355" s="32"/>
      <c r="DI1355" s="30"/>
      <c r="DJ1355" s="31"/>
      <c r="DK1355" s="29"/>
      <c r="DL1355" s="29"/>
      <c r="DM1355" s="29"/>
      <c r="DN1355" s="29"/>
      <c r="DO1355" s="32"/>
      <c r="DP1355" s="30"/>
      <c r="DQ1355" s="31"/>
      <c r="DR1355" s="29"/>
      <c r="DS1355" s="29"/>
      <c r="DT1355" s="29"/>
      <c r="DU1355" s="29"/>
      <c r="DV1355" s="32"/>
      <c r="DW1355" s="30"/>
      <c r="DX1355" s="31"/>
      <c r="DY1355" s="29"/>
      <c r="DZ1355" s="29"/>
      <c r="EA1355" s="29"/>
      <c r="EB1355" s="29"/>
      <c r="EC1355" s="32"/>
      <c r="ED1355" s="30"/>
      <c r="EE1355" s="31"/>
      <c r="EF1355" s="29"/>
      <c r="EG1355" s="29"/>
      <c r="EH1355" s="29"/>
      <c r="EI1355" s="29"/>
      <c r="EJ1355" s="32"/>
      <c r="EK1355" s="30"/>
      <c r="EL1355" s="31"/>
      <c r="EM1355" s="29"/>
      <c r="EN1355" s="29"/>
      <c r="EO1355" s="29"/>
      <c r="EP1355" s="29"/>
      <c r="EQ1355" s="32"/>
      <c r="ER1355" s="30"/>
      <c r="ES1355" s="31"/>
      <c r="ET1355" s="29"/>
      <c r="EU1355" s="29"/>
      <c r="EV1355" s="29"/>
      <c r="EW1355" s="29"/>
      <c r="EX1355" s="32"/>
      <c r="EY1355" s="30"/>
      <c r="EZ1355" s="31"/>
      <c r="FA1355" s="29"/>
      <c r="FB1355" s="29"/>
      <c r="FC1355" s="29"/>
      <c r="FD1355" s="29"/>
      <c r="FE1355" s="32"/>
      <c r="FF1355" s="30"/>
      <c r="FG1355" s="31"/>
      <c r="FH1355" s="29"/>
      <c r="FI1355" s="29"/>
      <c r="FJ1355" s="29"/>
      <c r="FK1355" s="29"/>
      <c r="FL1355" s="32"/>
      <c r="FM1355" s="30"/>
      <c r="FN1355" s="31"/>
      <c r="FO1355" s="29"/>
      <c r="FP1355" s="29"/>
      <c r="FQ1355" s="29"/>
      <c r="FR1355" s="29"/>
      <c r="FS1355" s="32"/>
      <c r="FT1355" s="30"/>
      <c r="FU1355" s="31"/>
      <c r="FV1355" s="29"/>
      <c r="FW1355" s="29"/>
      <c r="FX1355" s="29"/>
      <c r="FY1355" s="29"/>
      <c r="FZ1355" s="32"/>
      <c r="GA1355" s="30"/>
      <c r="GB1355" s="31"/>
      <c r="GC1355" s="29"/>
      <c r="GD1355" s="29"/>
      <c r="GE1355" s="29"/>
      <c r="GF1355" s="29"/>
      <c r="GG1355" s="32"/>
      <c r="GH1355" s="30"/>
      <c r="GI1355" s="31"/>
      <c r="GJ1355" s="29"/>
      <c r="GK1355" s="29"/>
      <c r="GL1355" s="29"/>
      <c r="GM1355" s="29"/>
      <c r="GN1355" s="32"/>
      <c r="GO1355" s="30"/>
      <c r="GP1355" s="31"/>
      <c r="GQ1355" s="29"/>
      <c r="GR1355" s="29"/>
      <c r="GS1355" s="29"/>
      <c r="GT1355" s="29"/>
      <c r="GU1355" s="32"/>
      <c r="GV1355" s="30"/>
      <c r="GW1355" s="31"/>
      <c r="GX1355" s="29"/>
      <c r="GY1355" s="29"/>
      <c r="GZ1355" s="29"/>
      <c r="HA1355" s="29"/>
      <c r="HB1355" s="32"/>
      <c r="HC1355" s="30"/>
      <c r="HD1355" s="31"/>
      <c r="HE1355" s="29"/>
      <c r="HF1355" s="29"/>
      <c r="HG1355" s="29"/>
      <c r="HH1355" s="29"/>
      <c r="HI1355" s="32"/>
      <c r="HJ1355" s="30"/>
      <c r="HK1355" s="31"/>
      <c r="HL1355" s="29"/>
      <c r="HM1355" s="29"/>
      <c r="HN1355" s="29"/>
      <c r="HO1355" s="29"/>
      <c r="HP1355" s="32"/>
      <c r="HQ1355" s="30"/>
      <c r="HR1355" s="31"/>
      <c r="HS1355" s="29"/>
      <c r="HT1355" s="29"/>
      <c r="HU1355" s="29"/>
      <c r="HV1355" s="29"/>
      <c r="HW1355" s="32"/>
      <c r="HX1355" s="30"/>
      <c r="HY1355" s="31"/>
      <c r="HZ1355" s="29"/>
      <c r="IA1355" s="29"/>
      <c r="IB1355" s="29"/>
      <c r="IC1355" s="29"/>
      <c r="ID1355" s="32"/>
      <c r="IE1355" s="30"/>
      <c r="IF1355" s="31"/>
      <c r="IG1355" s="29"/>
      <c r="IH1355" s="29"/>
      <c r="II1355" s="29"/>
      <c r="IJ1355" s="29"/>
      <c r="IK1355" s="32"/>
      <c r="IL1355" s="30"/>
      <c r="IM1355" s="31"/>
      <c r="IN1355" s="29"/>
      <c r="IO1355" s="29"/>
      <c r="IP1355" s="29"/>
      <c r="IQ1355" s="29"/>
      <c r="IR1355" s="32"/>
      <c r="IS1355" s="30"/>
      <c r="IT1355" s="31"/>
      <c r="IU1355" s="29"/>
      <c r="IV1355" s="29"/>
    </row>
    <row r="1356" spans="1:256" hidden="1" outlineLevel="2" x14ac:dyDescent="0.25">
      <c r="A1356" s="30" t="s">
        <v>1933</v>
      </c>
      <c r="B1356" s="31">
        <v>37068</v>
      </c>
      <c r="C1356" s="29" t="s">
        <v>1914</v>
      </c>
      <c r="D1356" s="29" t="s">
        <v>1717</v>
      </c>
      <c r="E1356" s="29"/>
      <c r="F1356" s="29" t="s">
        <v>1718</v>
      </c>
      <c r="G1356" s="32">
        <v>71</v>
      </c>
      <c r="H1356" s="30"/>
      <c r="I1356" s="31"/>
      <c r="J1356" s="29"/>
      <c r="K1356" s="29"/>
      <c r="L1356" s="29"/>
      <c r="M1356" s="29"/>
      <c r="N1356" s="32"/>
      <c r="O1356" s="30"/>
      <c r="P1356" s="31"/>
      <c r="Q1356" s="29"/>
      <c r="R1356" s="29"/>
      <c r="S1356" s="29"/>
      <c r="T1356" s="29"/>
      <c r="U1356" s="32"/>
      <c r="V1356" s="30"/>
      <c r="W1356" s="31"/>
      <c r="X1356" s="29"/>
      <c r="Y1356" s="29"/>
      <c r="Z1356" s="29"/>
      <c r="AA1356" s="29"/>
      <c r="AB1356" s="32"/>
      <c r="AC1356" s="30"/>
      <c r="AD1356" s="31"/>
      <c r="AE1356" s="29"/>
      <c r="AF1356" s="29"/>
      <c r="AG1356" s="29"/>
      <c r="AH1356" s="29"/>
      <c r="AI1356" s="32"/>
      <c r="AJ1356" s="30"/>
      <c r="AK1356" s="31"/>
      <c r="AL1356" s="29"/>
      <c r="AM1356" s="29"/>
      <c r="AN1356" s="29"/>
      <c r="AO1356" s="29"/>
      <c r="AP1356" s="32"/>
      <c r="AQ1356" s="30"/>
      <c r="AR1356" s="31"/>
      <c r="AS1356" s="29"/>
      <c r="AT1356" s="29"/>
      <c r="AU1356" s="29"/>
      <c r="AV1356" s="29"/>
      <c r="AW1356" s="32"/>
      <c r="AX1356" s="30"/>
      <c r="AY1356" s="31"/>
      <c r="AZ1356" s="29"/>
      <c r="BA1356" s="29"/>
      <c r="BB1356" s="29"/>
      <c r="BC1356" s="29"/>
      <c r="BD1356" s="32"/>
      <c r="BE1356" s="30"/>
      <c r="BF1356" s="31"/>
      <c r="BG1356" s="29"/>
      <c r="BH1356" s="29"/>
      <c r="BI1356" s="29"/>
      <c r="BJ1356" s="29"/>
      <c r="BK1356" s="32"/>
      <c r="BL1356" s="30"/>
      <c r="BM1356" s="31"/>
      <c r="BN1356" s="29"/>
      <c r="BO1356" s="29"/>
      <c r="BP1356" s="29"/>
      <c r="BQ1356" s="29"/>
      <c r="BR1356" s="32"/>
      <c r="BS1356" s="30"/>
      <c r="BT1356" s="31"/>
      <c r="BU1356" s="29"/>
      <c r="BV1356" s="29"/>
      <c r="BW1356" s="29"/>
      <c r="BX1356" s="29"/>
      <c r="BY1356" s="32"/>
      <c r="BZ1356" s="30"/>
      <c r="CA1356" s="31"/>
      <c r="CB1356" s="29"/>
      <c r="CC1356" s="29"/>
      <c r="CD1356" s="29"/>
      <c r="CE1356" s="29"/>
      <c r="CF1356" s="32"/>
      <c r="CG1356" s="30"/>
      <c r="CH1356" s="31"/>
      <c r="CI1356" s="29"/>
      <c r="CJ1356" s="29"/>
      <c r="CK1356" s="29"/>
      <c r="CL1356" s="29"/>
      <c r="CM1356" s="32"/>
      <c r="CN1356" s="30"/>
      <c r="CO1356" s="31"/>
      <c r="CP1356" s="29"/>
      <c r="CQ1356" s="29"/>
      <c r="CR1356" s="29"/>
      <c r="CS1356" s="29"/>
      <c r="CT1356" s="32"/>
      <c r="CU1356" s="30"/>
      <c r="CV1356" s="31"/>
      <c r="CW1356" s="29"/>
      <c r="CX1356" s="29"/>
      <c r="CY1356" s="29"/>
      <c r="CZ1356" s="29"/>
      <c r="DA1356" s="32"/>
      <c r="DB1356" s="30"/>
      <c r="DC1356" s="31"/>
      <c r="DD1356" s="29"/>
      <c r="DE1356" s="29"/>
      <c r="DF1356" s="29"/>
      <c r="DG1356" s="29"/>
      <c r="DH1356" s="32"/>
      <c r="DI1356" s="30"/>
      <c r="DJ1356" s="31"/>
      <c r="DK1356" s="29"/>
      <c r="DL1356" s="29"/>
      <c r="DM1356" s="29"/>
      <c r="DN1356" s="29"/>
      <c r="DO1356" s="32"/>
      <c r="DP1356" s="30"/>
      <c r="DQ1356" s="31"/>
      <c r="DR1356" s="29"/>
      <c r="DS1356" s="29"/>
      <c r="DT1356" s="29"/>
      <c r="DU1356" s="29"/>
      <c r="DV1356" s="32"/>
      <c r="DW1356" s="30"/>
      <c r="DX1356" s="31"/>
      <c r="DY1356" s="29"/>
      <c r="DZ1356" s="29"/>
      <c r="EA1356" s="29"/>
      <c r="EB1356" s="29"/>
      <c r="EC1356" s="32"/>
      <c r="ED1356" s="30"/>
      <c r="EE1356" s="31"/>
      <c r="EF1356" s="29"/>
      <c r="EG1356" s="29"/>
      <c r="EH1356" s="29"/>
      <c r="EI1356" s="29"/>
      <c r="EJ1356" s="32"/>
      <c r="EK1356" s="30"/>
      <c r="EL1356" s="31"/>
      <c r="EM1356" s="29"/>
      <c r="EN1356" s="29"/>
      <c r="EO1356" s="29"/>
      <c r="EP1356" s="29"/>
      <c r="EQ1356" s="32"/>
      <c r="ER1356" s="30"/>
      <c r="ES1356" s="31"/>
      <c r="ET1356" s="29"/>
      <c r="EU1356" s="29"/>
      <c r="EV1356" s="29"/>
      <c r="EW1356" s="29"/>
      <c r="EX1356" s="32"/>
      <c r="EY1356" s="30"/>
      <c r="EZ1356" s="31"/>
      <c r="FA1356" s="29"/>
      <c r="FB1356" s="29"/>
      <c r="FC1356" s="29"/>
      <c r="FD1356" s="29"/>
      <c r="FE1356" s="32"/>
      <c r="FF1356" s="30"/>
      <c r="FG1356" s="31"/>
      <c r="FH1356" s="29"/>
      <c r="FI1356" s="29"/>
      <c r="FJ1356" s="29"/>
      <c r="FK1356" s="29"/>
      <c r="FL1356" s="32"/>
      <c r="FM1356" s="30"/>
      <c r="FN1356" s="31"/>
      <c r="FO1356" s="29"/>
      <c r="FP1356" s="29"/>
      <c r="FQ1356" s="29"/>
      <c r="FR1356" s="29"/>
      <c r="FS1356" s="32"/>
      <c r="FT1356" s="30"/>
      <c r="FU1356" s="31"/>
      <c r="FV1356" s="29"/>
      <c r="FW1356" s="29"/>
      <c r="FX1356" s="29"/>
      <c r="FY1356" s="29"/>
      <c r="FZ1356" s="32"/>
      <c r="GA1356" s="30"/>
      <c r="GB1356" s="31"/>
      <c r="GC1356" s="29"/>
      <c r="GD1356" s="29"/>
      <c r="GE1356" s="29"/>
      <c r="GF1356" s="29"/>
      <c r="GG1356" s="32"/>
      <c r="GH1356" s="30"/>
      <c r="GI1356" s="31"/>
      <c r="GJ1356" s="29"/>
      <c r="GK1356" s="29"/>
      <c r="GL1356" s="29"/>
      <c r="GM1356" s="29"/>
      <c r="GN1356" s="32"/>
      <c r="GO1356" s="30"/>
      <c r="GP1356" s="31"/>
      <c r="GQ1356" s="29"/>
      <c r="GR1356" s="29"/>
      <c r="GS1356" s="29"/>
      <c r="GT1356" s="29"/>
      <c r="GU1356" s="32"/>
      <c r="GV1356" s="30"/>
      <c r="GW1356" s="31"/>
      <c r="GX1356" s="29"/>
      <c r="GY1356" s="29"/>
      <c r="GZ1356" s="29"/>
      <c r="HA1356" s="29"/>
      <c r="HB1356" s="32"/>
      <c r="HC1356" s="30"/>
      <c r="HD1356" s="31"/>
      <c r="HE1356" s="29"/>
      <c r="HF1356" s="29"/>
      <c r="HG1356" s="29"/>
      <c r="HH1356" s="29"/>
      <c r="HI1356" s="32"/>
      <c r="HJ1356" s="30"/>
      <c r="HK1356" s="31"/>
      <c r="HL1356" s="29"/>
      <c r="HM1356" s="29"/>
      <c r="HN1356" s="29"/>
      <c r="HO1356" s="29"/>
      <c r="HP1356" s="32"/>
      <c r="HQ1356" s="30"/>
      <c r="HR1356" s="31"/>
      <c r="HS1356" s="29"/>
      <c r="HT1356" s="29"/>
      <c r="HU1356" s="29"/>
      <c r="HV1356" s="29"/>
      <c r="HW1356" s="32"/>
      <c r="HX1356" s="30"/>
      <c r="HY1356" s="31"/>
      <c r="HZ1356" s="29"/>
      <c r="IA1356" s="29"/>
      <c r="IB1356" s="29"/>
      <c r="IC1356" s="29"/>
      <c r="ID1356" s="32"/>
      <c r="IE1356" s="30"/>
      <c r="IF1356" s="31"/>
      <c r="IG1356" s="29"/>
      <c r="IH1356" s="29"/>
      <c r="II1356" s="29"/>
      <c r="IJ1356" s="29"/>
      <c r="IK1356" s="32"/>
      <c r="IL1356" s="30"/>
      <c r="IM1356" s="31"/>
      <c r="IN1356" s="29"/>
      <c r="IO1356" s="29"/>
      <c r="IP1356" s="29"/>
      <c r="IQ1356" s="29"/>
      <c r="IR1356" s="32"/>
      <c r="IS1356" s="30"/>
      <c r="IT1356" s="31"/>
      <c r="IU1356" s="29"/>
      <c r="IV1356" s="29"/>
    </row>
    <row r="1357" spans="1:256" hidden="1" outlineLevel="2" x14ac:dyDescent="0.25">
      <c r="A1357" s="30" t="s">
        <v>1934</v>
      </c>
      <c r="B1357" s="31">
        <v>37068</v>
      </c>
      <c r="C1357" s="29" t="s">
        <v>1935</v>
      </c>
      <c r="D1357" s="29" t="s">
        <v>1717</v>
      </c>
      <c r="E1357" s="29"/>
      <c r="F1357" s="29" t="s">
        <v>1718</v>
      </c>
      <c r="G1357" s="32">
        <v>930</v>
      </c>
      <c r="H1357" s="30"/>
      <c r="I1357" s="31"/>
      <c r="J1357" s="29"/>
      <c r="K1357" s="29"/>
      <c r="L1357" s="29"/>
      <c r="M1357" s="29"/>
      <c r="N1357" s="32"/>
      <c r="O1357" s="30"/>
      <c r="P1357" s="31"/>
      <c r="Q1357" s="29"/>
      <c r="R1357" s="29"/>
      <c r="S1357" s="29"/>
      <c r="T1357" s="29"/>
      <c r="U1357" s="32"/>
      <c r="V1357" s="30"/>
      <c r="W1357" s="31"/>
      <c r="X1357" s="29"/>
      <c r="Y1357" s="29"/>
      <c r="Z1357" s="29"/>
      <c r="AA1357" s="29"/>
      <c r="AB1357" s="32"/>
      <c r="AC1357" s="30"/>
      <c r="AD1357" s="31"/>
      <c r="AE1357" s="29"/>
      <c r="AF1357" s="29"/>
      <c r="AG1357" s="29"/>
      <c r="AH1357" s="29"/>
      <c r="AI1357" s="32"/>
      <c r="AJ1357" s="30"/>
      <c r="AK1357" s="31"/>
      <c r="AL1357" s="29"/>
      <c r="AM1357" s="29"/>
      <c r="AN1357" s="29"/>
      <c r="AO1357" s="29"/>
      <c r="AP1357" s="32"/>
      <c r="AQ1357" s="30"/>
      <c r="AR1357" s="31"/>
      <c r="AS1357" s="29"/>
      <c r="AT1357" s="29"/>
      <c r="AU1357" s="29"/>
      <c r="AV1357" s="29"/>
      <c r="AW1357" s="32"/>
      <c r="AX1357" s="30"/>
      <c r="AY1357" s="31"/>
      <c r="AZ1357" s="29"/>
      <c r="BA1357" s="29"/>
      <c r="BB1357" s="29"/>
      <c r="BC1357" s="29"/>
      <c r="BD1357" s="32"/>
      <c r="BE1357" s="30"/>
      <c r="BF1357" s="31"/>
      <c r="BG1357" s="29"/>
      <c r="BH1357" s="29"/>
      <c r="BI1357" s="29"/>
      <c r="BJ1357" s="29"/>
      <c r="BK1357" s="32"/>
      <c r="BL1357" s="30"/>
      <c r="BM1357" s="31"/>
      <c r="BN1357" s="29"/>
      <c r="BO1357" s="29"/>
      <c r="BP1357" s="29"/>
      <c r="BQ1357" s="29"/>
      <c r="BR1357" s="32"/>
      <c r="BS1357" s="30"/>
      <c r="BT1357" s="31"/>
      <c r="BU1357" s="29"/>
      <c r="BV1357" s="29"/>
      <c r="BW1357" s="29"/>
      <c r="BX1357" s="29"/>
      <c r="BY1357" s="32"/>
      <c r="BZ1357" s="30"/>
      <c r="CA1357" s="31"/>
      <c r="CB1357" s="29"/>
      <c r="CC1357" s="29"/>
      <c r="CD1357" s="29"/>
      <c r="CE1357" s="29"/>
      <c r="CF1357" s="32"/>
      <c r="CG1357" s="30"/>
      <c r="CH1357" s="31"/>
      <c r="CI1357" s="29"/>
      <c r="CJ1357" s="29"/>
      <c r="CK1357" s="29"/>
      <c r="CL1357" s="29"/>
      <c r="CM1357" s="32"/>
      <c r="CN1357" s="30"/>
      <c r="CO1357" s="31"/>
      <c r="CP1357" s="29"/>
      <c r="CQ1357" s="29"/>
      <c r="CR1357" s="29"/>
      <c r="CS1357" s="29"/>
      <c r="CT1357" s="32"/>
      <c r="CU1357" s="30"/>
      <c r="CV1357" s="31"/>
      <c r="CW1357" s="29"/>
      <c r="CX1357" s="29"/>
      <c r="CY1357" s="29"/>
      <c r="CZ1357" s="29"/>
      <c r="DA1357" s="32"/>
      <c r="DB1357" s="30"/>
      <c r="DC1357" s="31"/>
      <c r="DD1357" s="29"/>
      <c r="DE1357" s="29"/>
      <c r="DF1357" s="29"/>
      <c r="DG1357" s="29"/>
      <c r="DH1357" s="32"/>
      <c r="DI1357" s="30"/>
      <c r="DJ1357" s="31"/>
      <c r="DK1357" s="29"/>
      <c r="DL1357" s="29"/>
      <c r="DM1357" s="29"/>
      <c r="DN1357" s="29"/>
      <c r="DO1357" s="32"/>
      <c r="DP1357" s="30"/>
      <c r="DQ1357" s="31"/>
      <c r="DR1357" s="29"/>
      <c r="DS1357" s="29"/>
      <c r="DT1357" s="29"/>
      <c r="DU1357" s="29"/>
      <c r="DV1357" s="32"/>
      <c r="DW1357" s="30"/>
      <c r="DX1357" s="31"/>
      <c r="DY1357" s="29"/>
      <c r="DZ1357" s="29"/>
      <c r="EA1357" s="29"/>
      <c r="EB1357" s="29"/>
      <c r="EC1357" s="32"/>
      <c r="ED1357" s="30"/>
      <c r="EE1357" s="31"/>
      <c r="EF1357" s="29"/>
      <c r="EG1357" s="29"/>
      <c r="EH1357" s="29"/>
      <c r="EI1357" s="29"/>
      <c r="EJ1357" s="32"/>
      <c r="EK1357" s="30"/>
      <c r="EL1357" s="31"/>
      <c r="EM1357" s="29"/>
      <c r="EN1357" s="29"/>
      <c r="EO1357" s="29"/>
      <c r="EP1357" s="29"/>
      <c r="EQ1357" s="32"/>
      <c r="ER1357" s="30"/>
      <c r="ES1357" s="31"/>
      <c r="ET1357" s="29"/>
      <c r="EU1357" s="29"/>
      <c r="EV1357" s="29"/>
      <c r="EW1357" s="29"/>
      <c r="EX1357" s="32"/>
      <c r="EY1357" s="30"/>
      <c r="EZ1357" s="31"/>
      <c r="FA1357" s="29"/>
      <c r="FB1357" s="29"/>
      <c r="FC1357" s="29"/>
      <c r="FD1357" s="29"/>
      <c r="FE1357" s="32"/>
      <c r="FF1357" s="30"/>
      <c r="FG1357" s="31"/>
      <c r="FH1357" s="29"/>
      <c r="FI1357" s="29"/>
      <c r="FJ1357" s="29"/>
      <c r="FK1357" s="29"/>
      <c r="FL1357" s="32"/>
      <c r="FM1357" s="30"/>
      <c r="FN1357" s="31"/>
      <c r="FO1357" s="29"/>
      <c r="FP1357" s="29"/>
      <c r="FQ1357" s="29"/>
      <c r="FR1357" s="29"/>
      <c r="FS1357" s="32"/>
      <c r="FT1357" s="30"/>
      <c r="FU1357" s="31"/>
      <c r="FV1357" s="29"/>
      <c r="FW1357" s="29"/>
      <c r="FX1357" s="29"/>
      <c r="FY1357" s="29"/>
      <c r="FZ1357" s="32"/>
      <c r="GA1357" s="30"/>
      <c r="GB1357" s="31"/>
      <c r="GC1357" s="29"/>
      <c r="GD1357" s="29"/>
      <c r="GE1357" s="29"/>
      <c r="GF1357" s="29"/>
      <c r="GG1357" s="32"/>
      <c r="GH1357" s="30"/>
      <c r="GI1357" s="31"/>
      <c r="GJ1357" s="29"/>
      <c r="GK1357" s="29"/>
      <c r="GL1357" s="29"/>
      <c r="GM1357" s="29"/>
      <c r="GN1357" s="32"/>
      <c r="GO1357" s="30"/>
      <c r="GP1357" s="31"/>
      <c r="GQ1357" s="29"/>
      <c r="GR1357" s="29"/>
      <c r="GS1357" s="29"/>
      <c r="GT1357" s="29"/>
      <c r="GU1357" s="32"/>
      <c r="GV1357" s="30"/>
      <c r="GW1357" s="31"/>
      <c r="GX1357" s="29"/>
      <c r="GY1357" s="29"/>
      <c r="GZ1357" s="29"/>
      <c r="HA1357" s="29"/>
      <c r="HB1357" s="32"/>
      <c r="HC1357" s="30"/>
      <c r="HD1357" s="31"/>
      <c r="HE1357" s="29"/>
      <c r="HF1357" s="29"/>
      <c r="HG1357" s="29"/>
      <c r="HH1357" s="29"/>
      <c r="HI1357" s="32"/>
      <c r="HJ1357" s="30"/>
      <c r="HK1357" s="31"/>
      <c r="HL1357" s="29"/>
      <c r="HM1357" s="29"/>
      <c r="HN1357" s="29"/>
      <c r="HO1357" s="29"/>
      <c r="HP1357" s="32"/>
      <c r="HQ1357" s="30"/>
      <c r="HR1357" s="31"/>
      <c r="HS1357" s="29"/>
      <c r="HT1357" s="29"/>
      <c r="HU1357" s="29"/>
      <c r="HV1357" s="29"/>
      <c r="HW1357" s="32"/>
      <c r="HX1357" s="30"/>
      <c r="HY1357" s="31"/>
      <c r="HZ1357" s="29"/>
      <c r="IA1357" s="29"/>
      <c r="IB1357" s="29"/>
      <c r="IC1357" s="29"/>
      <c r="ID1357" s="32"/>
      <c r="IE1357" s="30"/>
      <c r="IF1357" s="31"/>
      <c r="IG1357" s="29"/>
      <c r="IH1357" s="29"/>
      <c r="II1357" s="29"/>
      <c r="IJ1357" s="29"/>
      <c r="IK1357" s="32"/>
      <c r="IL1357" s="30"/>
      <c r="IM1357" s="31"/>
      <c r="IN1357" s="29"/>
      <c r="IO1357" s="29"/>
      <c r="IP1357" s="29"/>
      <c r="IQ1357" s="29"/>
      <c r="IR1357" s="32"/>
      <c r="IS1357" s="30"/>
      <c r="IT1357" s="31"/>
      <c r="IU1357" s="29"/>
      <c r="IV1357" s="29"/>
    </row>
    <row r="1358" spans="1:256" hidden="1" outlineLevel="2" x14ac:dyDescent="0.25">
      <c r="A1358" s="30" t="s">
        <v>1936</v>
      </c>
      <c r="B1358" s="31">
        <v>37068</v>
      </c>
      <c r="C1358" s="29" t="s">
        <v>1937</v>
      </c>
      <c r="D1358" s="29" t="s">
        <v>1717</v>
      </c>
      <c r="E1358" s="29"/>
      <c r="F1358" s="29" t="s">
        <v>1718</v>
      </c>
      <c r="G1358" s="32">
        <v>907</v>
      </c>
      <c r="H1358" s="30"/>
      <c r="I1358" s="31"/>
      <c r="J1358" s="29"/>
      <c r="K1358" s="29"/>
      <c r="L1358" s="29"/>
      <c r="M1358" s="29"/>
      <c r="N1358" s="32"/>
      <c r="O1358" s="30"/>
      <c r="P1358" s="31"/>
      <c r="Q1358" s="29"/>
      <c r="R1358" s="29"/>
      <c r="S1358" s="29"/>
      <c r="T1358" s="29"/>
      <c r="U1358" s="32"/>
      <c r="V1358" s="30"/>
      <c r="W1358" s="31"/>
      <c r="X1358" s="29"/>
      <c r="Y1358" s="29"/>
      <c r="Z1358" s="29"/>
      <c r="AA1358" s="29"/>
      <c r="AB1358" s="32"/>
      <c r="AC1358" s="30"/>
      <c r="AD1358" s="31"/>
      <c r="AE1358" s="29"/>
      <c r="AF1358" s="29"/>
      <c r="AG1358" s="29"/>
      <c r="AH1358" s="29"/>
      <c r="AI1358" s="32"/>
      <c r="AJ1358" s="30"/>
      <c r="AK1358" s="31"/>
      <c r="AL1358" s="29"/>
      <c r="AM1358" s="29"/>
      <c r="AN1358" s="29"/>
      <c r="AO1358" s="29"/>
      <c r="AP1358" s="32"/>
      <c r="AQ1358" s="30"/>
      <c r="AR1358" s="31"/>
      <c r="AS1358" s="29"/>
      <c r="AT1358" s="29"/>
      <c r="AU1358" s="29"/>
      <c r="AV1358" s="29"/>
      <c r="AW1358" s="32"/>
      <c r="AX1358" s="30"/>
      <c r="AY1358" s="31"/>
      <c r="AZ1358" s="29"/>
      <c r="BA1358" s="29"/>
      <c r="BB1358" s="29"/>
      <c r="BC1358" s="29"/>
      <c r="BD1358" s="32"/>
      <c r="BE1358" s="30"/>
      <c r="BF1358" s="31"/>
      <c r="BG1358" s="29"/>
      <c r="BH1358" s="29"/>
      <c r="BI1358" s="29"/>
      <c r="BJ1358" s="29"/>
      <c r="BK1358" s="32"/>
      <c r="BL1358" s="30"/>
      <c r="BM1358" s="31"/>
      <c r="BN1358" s="29"/>
      <c r="BO1358" s="29"/>
      <c r="BP1358" s="29"/>
      <c r="BQ1358" s="29"/>
      <c r="BR1358" s="32"/>
      <c r="BS1358" s="30"/>
      <c r="BT1358" s="31"/>
      <c r="BU1358" s="29"/>
      <c r="BV1358" s="29"/>
      <c r="BW1358" s="29"/>
      <c r="BX1358" s="29"/>
      <c r="BY1358" s="32"/>
      <c r="BZ1358" s="30"/>
      <c r="CA1358" s="31"/>
      <c r="CB1358" s="29"/>
      <c r="CC1358" s="29"/>
      <c r="CD1358" s="29"/>
      <c r="CE1358" s="29"/>
      <c r="CF1358" s="32"/>
      <c r="CG1358" s="30"/>
      <c r="CH1358" s="31"/>
      <c r="CI1358" s="29"/>
      <c r="CJ1358" s="29"/>
      <c r="CK1358" s="29"/>
      <c r="CL1358" s="29"/>
      <c r="CM1358" s="32"/>
      <c r="CN1358" s="30"/>
      <c r="CO1358" s="31"/>
      <c r="CP1358" s="29"/>
      <c r="CQ1358" s="29"/>
      <c r="CR1358" s="29"/>
      <c r="CS1358" s="29"/>
      <c r="CT1358" s="32"/>
      <c r="CU1358" s="30"/>
      <c r="CV1358" s="31"/>
      <c r="CW1358" s="29"/>
      <c r="CX1358" s="29"/>
      <c r="CY1358" s="29"/>
      <c r="CZ1358" s="29"/>
      <c r="DA1358" s="32"/>
      <c r="DB1358" s="30"/>
      <c r="DC1358" s="31"/>
      <c r="DD1358" s="29"/>
      <c r="DE1358" s="29"/>
      <c r="DF1358" s="29"/>
      <c r="DG1358" s="29"/>
      <c r="DH1358" s="32"/>
      <c r="DI1358" s="30"/>
      <c r="DJ1358" s="31"/>
      <c r="DK1358" s="29"/>
      <c r="DL1358" s="29"/>
      <c r="DM1358" s="29"/>
      <c r="DN1358" s="29"/>
      <c r="DO1358" s="32"/>
      <c r="DP1358" s="30"/>
      <c r="DQ1358" s="31"/>
      <c r="DR1358" s="29"/>
      <c r="DS1358" s="29"/>
      <c r="DT1358" s="29"/>
      <c r="DU1358" s="29"/>
      <c r="DV1358" s="32"/>
      <c r="DW1358" s="30"/>
      <c r="DX1358" s="31"/>
      <c r="DY1358" s="29"/>
      <c r="DZ1358" s="29"/>
      <c r="EA1358" s="29"/>
      <c r="EB1358" s="29"/>
      <c r="EC1358" s="32"/>
      <c r="ED1358" s="30"/>
      <c r="EE1358" s="31"/>
      <c r="EF1358" s="29"/>
      <c r="EG1358" s="29"/>
      <c r="EH1358" s="29"/>
      <c r="EI1358" s="29"/>
      <c r="EJ1358" s="32"/>
      <c r="EK1358" s="30"/>
      <c r="EL1358" s="31"/>
      <c r="EM1358" s="29"/>
      <c r="EN1358" s="29"/>
      <c r="EO1358" s="29"/>
      <c r="EP1358" s="29"/>
      <c r="EQ1358" s="32"/>
      <c r="ER1358" s="30"/>
      <c r="ES1358" s="31"/>
      <c r="ET1358" s="29"/>
      <c r="EU1358" s="29"/>
      <c r="EV1358" s="29"/>
      <c r="EW1358" s="29"/>
      <c r="EX1358" s="32"/>
      <c r="EY1358" s="30"/>
      <c r="EZ1358" s="31"/>
      <c r="FA1358" s="29"/>
      <c r="FB1358" s="29"/>
      <c r="FC1358" s="29"/>
      <c r="FD1358" s="29"/>
      <c r="FE1358" s="32"/>
      <c r="FF1358" s="30"/>
      <c r="FG1358" s="31"/>
      <c r="FH1358" s="29"/>
      <c r="FI1358" s="29"/>
      <c r="FJ1358" s="29"/>
      <c r="FK1358" s="29"/>
      <c r="FL1358" s="32"/>
      <c r="FM1358" s="30"/>
      <c r="FN1358" s="31"/>
      <c r="FO1358" s="29"/>
      <c r="FP1358" s="29"/>
      <c r="FQ1358" s="29"/>
      <c r="FR1358" s="29"/>
      <c r="FS1358" s="32"/>
      <c r="FT1358" s="30"/>
      <c r="FU1358" s="31"/>
      <c r="FV1358" s="29"/>
      <c r="FW1358" s="29"/>
      <c r="FX1358" s="29"/>
      <c r="FY1358" s="29"/>
      <c r="FZ1358" s="32"/>
      <c r="GA1358" s="30"/>
      <c r="GB1358" s="31"/>
      <c r="GC1358" s="29"/>
      <c r="GD1358" s="29"/>
      <c r="GE1358" s="29"/>
      <c r="GF1358" s="29"/>
      <c r="GG1358" s="32"/>
      <c r="GH1358" s="30"/>
      <c r="GI1358" s="31"/>
      <c r="GJ1358" s="29"/>
      <c r="GK1358" s="29"/>
      <c r="GL1358" s="29"/>
      <c r="GM1358" s="29"/>
      <c r="GN1358" s="32"/>
      <c r="GO1358" s="30"/>
      <c r="GP1358" s="31"/>
      <c r="GQ1358" s="29"/>
      <c r="GR1358" s="29"/>
      <c r="GS1358" s="29"/>
      <c r="GT1358" s="29"/>
      <c r="GU1358" s="32"/>
      <c r="GV1358" s="30"/>
      <c r="GW1358" s="31"/>
      <c r="GX1358" s="29"/>
      <c r="GY1358" s="29"/>
      <c r="GZ1358" s="29"/>
      <c r="HA1358" s="29"/>
      <c r="HB1358" s="32"/>
      <c r="HC1358" s="30"/>
      <c r="HD1358" s="31"/>
      <c r="HE1358" s="29"/>
      <c r="HF1358" s="29"/>
      <c r="HG1358" s="29"/>
      <c r="HH1358" s="29"/>
      <c r="HI1358" s="32"/>
      <c r="HJ1358" s="30"/>
      <c r="HK1358" s="31"/>
      <c r="HL1358" s="29"/>
      <c r="HM1358" s="29"/>
      <c r="HN1358" s="29"/>
      <c r="HO1358" s="29"/>
      <c r="HP1358" s="32"/>
      <c r="HQ1358" s="30"/>
      <c r="HR1358" s="31"/>
      <c r="HS1358" s="29"/>
      <c r="HT1358" s="29"/>
      <c r="HU1358" s="29"/>
      <c r="HV1358" s="29"/>
      <c r="HW1358" s="32"/>
      <c r="HX1358" s="30"/>
      <c r="HY1358" s="31"/>
      <c r="HZ1358" s="29"/>
      <c r="IA1358" s="29"/>
      <c r="IB1358" s="29"/>
      <c r="IC1358" s="29"/>
      <c r="ID1358" s="32"/>
      <c r="IE1358" s="30"/>
      <c r="IF1358" s="31"/>
      <c r="IG1358" s="29"/>
      <c r="IH1358" s="29"/>
      <c r="II1358" s="29"/>
      <c r="IJ1358" s="29"/>
      <c r="IK1358" s="32"/>
      <c r="IL1358" s="30"/>
      <c r="IM1358" s="31"/>
      <c r="IN1358" s="29"/>
      <c r="IO1358" s="29"/>
      <c r="IP1358" s="29"/>
      <c r="IQ1358" s="29"/>
      <c r="IR1358" s="32"/>
      <c r="IS1358" s="30"/>
      <c r="IT1358" s="31"/>
      <c r="IU1358" s="29"/>
      <c r="IV1358" s="29"/>
    </row>
    <row r="1359" spans="1:256" hidden="1" outlineLevel="2" x14ac:dyDescent="0.25">
      <c r="A1359" s="30" t="s">
        <v>1938</v>
      </c>
      <c r="B1359" s="31">
        <v>37068</v>
      </c>
      <c r="C1359" s="29" t="s">
        <v>1939</v>
      </c>
      <c r="D1359" s="29" t="s">
        <v>1717</v>
      </c>
      <c r="E1359" s="29"/>
      <c r="F1359" s="29" t="s">
        <v>1718</v>
      </c>
      <c r="G1359" s="32">
        <v>407</v>
      </c>
      <c r="H1359" s="30"/>
      <c r="I1359" s="31"/>
      <c r="J1359" s="29"/>
      <c r="K1359" s="29"/>
      <c r="L1359" s="29"/>
      <c r="M1359" s="29"/>
      <c r="N1359" s="32"/>
      <c r="O1359" s="30"/>
      <c r="P1359" s="31"/>
      <c r="Q1359" s="29"/>
      <c r="R1359" s="29"/>
      <c r="S1359" s="29"/>
      <c r="T1359" s="29"/>
      <c r="U1359" s="32"/>
      <c r="V1359" s="30"/>
      <c r="W1359" s="31"/>
      <c r="X1359" s="29"/>
      <c r="Y1359" s="29"/>
      <c r="Z1359" s="29"/>
      <c r="AA1359" s="29"/>
      <c r="AB1359" s="32"/>
      <c r="AC1359" s="30"/>
      <c r="AD1359" s="31"/>
      <c r="AE1359" s="29"/>
      <c r="AF1359" s="29"/>
      <c r="AG1359" s="29"/>
      <c r="AH1359" s="29"/>
      <c r="AI1359" s="32"/>
      <c r="AJ1359" s="30"/>
      <c r="AK1359" s="31"/>
      <c r="AL1359" s="29"/>
      <c r="AM1359" s="29"/>
      <c r="AN1359" s="29"/>
      <c r="AO1359" s="29"/>
      <c r="AP1359" s="32"/>
      <c r="AQ1359" s="30"/>
      <c r="AR1359" s="31"/>
      <c r="AS1359" s="29"/>
      <c r="AT1359" s="29"/>
      <c r="AU1359" s="29"/>
      <c r="AV1359" s="29"/>
      <c r="AW1359" s="32"/>
      <c r="AX1359" s="30"/>
      <c r="AY1359" s="31"/>
      <c r="AZ1359" s="29"/>
      <c r="BA1359" s="29"/>
      <c r="BB1359" s="29"/>
      <c r="BC1359" s="29"/>
      <c r="BD1359" s="32"/>
      <c r="BE1359" s="30"/>
      <c r="BF1359" s="31"/>
      <c r="BG1359" s="29"/>
      <c r="BH1359" s="29"/>
      <c r="BI1359" s="29"/>
      <c r="BJ1359" s="29"/>
      <c r="BK1359" s="32"/>
      <c r="BL1359" s="30"/>
      <c r="BM1359" s="31"/>
      <c r="BN1359" s="29"/>
      <c r="BO1359" s="29"/>
      <c r="BP1359" s="29"/>
      <c r="BQ1359" s="29"/>
      <c r="BR1359" s="32"/>
      <c r="BS1359" s="30"/>
      <c r="BT1359" s="31"/>
      <c r="BU1359" s="29"/>
      <c r="BV1359" s="29"/>
      <c r="BW1359" s="29"/>
      <c r="BX1359" s="29"/>
      <c r="BY1359" s="32"/>
      <c r="BZ1359" s="30"/>
      <c r="CA1359" s="31"/>
      <c r="CB1359" s="29"/>
      <c r="CC1359" s="29"/>
      <c r="CD1359" s="29"/>
      <c r="CE1359" s="29"/>
      <c r="CF1359" s="32"/>
      <c r="CG1359" s="30"/>
      <c r="CH1359" s="31"/>
      <c r="CI1359" s="29"/>
      <c r="CJ1359" s="29"/>
      <c r="CK1359" s="29"/>
      <c r="CL1359" s="29"/>
      <c r="CM1359" s="32"/>
      <c r="CN1359" s="30"/>
      <c r="CO1359" s="31"/>
      <c r="CP1359" s="29"/>
      <c r="CQ1359" s="29"/>
      <c r="CR1359" s="29"/>
      <c r="CS1359" s="29"/>
      <c r="CT1359" s="32"/>
      <c r="CU1359" s="30"/>
      <c r="CV1359" s="31"/>
      <c r="CW1359" s="29"/>
      <c r="CX1359" s="29"/>
      <c r="CY1359" s="29"/>
      <c r="CZ1359" s="29"/>
      <c r="DA1359" s="32"/>
      <c r="DB1359" s="30"/>
      <c r="DC1359" s="31"/>
      <c r="DD1359" s="29"/>
      <c r="DE1359" s="29"/>
      <c r="DF1359" s="29"/>
      <c r="DG1359" s="29"/>
      <c r="DH1359" s="32"/>
      <c r="DI1359" s="30"/>
      <c r="DJ1359" s="31"/>
      <c r="DK1359" s="29"/>
      <c r="DL1359" s="29"/>
      <c r="DM1359" s="29"/>
      <c r="DN1359" s="29"/>
      <c r="DO1359" s="32"/>
      <c r="DP1359" s="30"/>
      <c r="DQ1359" s="31"/>
      <c r="DR1359" s="29"/>
      <c r="DS1359" s="29"/>
      <c r="DT1359" s="29"/>
      <c r="DU1359" s="29"/>
      <c r="DV1359" s="32"/>
      <c r="DW1359" s="30"/>
      <c r="DX1359" s="31"/>
      <c r="DY1359" s="29"/>
      <c r="DZ1359" s="29"/>
      <c r="EA1359" s="29"/>
      <c r="EB1359" s="29"/>
      <c r="EC1359" s="32"/>
      <c r="ED1359" s="30"/>
      <c r="EE1359" s="31"/>
      <c r="EF1359" s="29"/>
      <c r="EG1359" s="29"/>
      <c r="EH1359" s="29"/>
      <c r="EI1359" s="29"/>
      <c r="EJ1359" s="32"/>
      <c r="EK1359" s="30"/>
      <c r="EL1359" s="31"/>
      <c r="EM1359" s="29"/>
      <c r="EN1359" s="29"/>
      <c r="EO1359" s="29"/>
      <c r="EP1359" s="29"/>
      <c r="EQ1359" s="32"/>
      <c r="ER1359" s="30"/>
      <c r="ES1359" s="31"/>
      <c r="ET1359" s="29"/>
      <c r="EU1359" s="29"/>
      <c r="EV1359" s="29"/>
      <c r="EW1359" s="29"/>
      <c r="EX1359" s="32"/>
      <c r="EY1359" s="30"/>
      <c r="EZ1359" s="31"/>
      <c r="FA1359" s="29"/>
      <c r="FB1359" s="29"/>
      <c r="FC1359" s="29"/>
      <c r="FD1359" s="29"/>
      <c r="FE1359" s="32"/>
      <c r="FF1359" s="30"/>
      <c r="FG1359" s="31"/>
      <c r="FH1359" s="29"/>
      <c r="FI1359" s="29"/>
      <c r="FJ1359" s="29"/>
      <c r="FK1359" s="29"/>
      <c r="FL1359" s="32"/>
      <c r="FM1359" s="30"/>
      <c r="FN1359" s="31"/>
      <c r="FO1359" s="29"/>
      <c r="FP1359" s="29"/>
      <c r="FQ1359" s="29"/>
      <c r="FR1359" s="29"/>
      <c r="FS1359" s="32"/>
      <c r="FT1359" s="30"/>
      <c r="FU1359" s="31"/>
      <c r="FV1359" s="29"/>
      <c r="FW1359" s="29"/>
      <c r="FX1359" s="29"/>
      <c r="FY1359" s="29"/>
      <c r="FZ1359" s="32"/>
      <c r="GA1359" s="30"/>
      <c r="GB1359" s="31"/>
      <c r="GC1359" s="29"/>
      <c r="GD1359" s="29"/>
      <c r="GE1359" s="29"/>
      <c r="GF1359" s="29"/>
      <c r="GG1359" s="32"/>
      <c r="GH1359" s="30"/>
      <c r="GI1359" s="31"/>
      <c r="GJ1359" s="29"/>
      <c r="GK1359" s="29"/>
      <c r="GL1359" s="29"/>
      <c r="GM1359" s="29"/>
      <c r="GN1359" s="32"/>
      <c r="GO1359" s="30"/>
      <c r="GP1359" s="31"/>
      <c r="GQ1359" s="29"/>
      <c r="GR1359" s="29"/>
      <c r="GS1359" s="29"/>
      <c r="GT1359" s="29"/>
      <c r="GU1359" s="32"/>
      <c r="GV1359" s="30"/>
      <c r="GW1359" s="31"/>
      <c r="GX1359" s="29"/>
      <c r="GY1359" s="29"/>
      <c r="GZ1359" s="29"/>
      <c r="HA1359" s="29"/>
      <c r="HB1359" s="32"/>
      <c r="HC1359" s="30"/>
      <c r="HD1359" s="31"/>
      <c r="HE1359" s="29"/>
      <c r="HF1359" s="29"/>
      <c r="HG1359" s="29"/>
      <c r="HH1359" s="29"/>
      <c r="HI1359" s="32"/>
      <c r="HJ1359" s="30"/>
      <c r="HK1359" s="31"/>
      <c r="HL1359" s="29"/>
      <c r="HM1359" s="29"/>
      <c r="HN1359" s="29"/>
      <c r="HO1359" s="29"/>
      <c r="HP1359" s="32"/>
      <c r="HQ1359" s="30"/>
      <c r="HR1359" s="31"/>
      <c r="HS1359" s="29"/>
      <c r="HT1359" s="29"/>
      <c r="HU1359" s="29"/>
      <c r="HV1359" s="29"/>
      <c r="HW1359" s="32"/>
      <c r="HX1359" s="30"/>
      <c r="HY1359" s="31"/>
      <c r="HZ1359" s="29"/>
      <c r="IA1359" s="29"/>
      <c r="IB1359" s="29"/>
      <c r="IC1359" s="29"/>
      <c r="ID1359" s="32"/>
      <c r="IE1359" s="30"/>
      <c r="IF1359" s="31"/>
      <c r="IG1359" s="29"/>
      <c r="IH1359" s="29"/>
      <c r="II1359" s="29"/>
      <c r="IJ1359" s="29"/>
      <c r="IK1359" s="32"/>
      <c r="IL1359" s="30"/>
      <c r="IM1359" s="31"/>
      <c r="IN1359" s="29"/>
      <c r="IO1359" s="29"/>
      <c r="IP1359" s="29"/>
      <c r="IQ1359" s="29"/>
      <c r="IR1359" s="32"/>
      <c r="IS1359" s="30"/>
      <c r="IT1359" s="31"/>
      <c r="IU1359" s="29"/>
      <c r="IV1359" s="29"/>
    </row>
    <row r="1360" spans="1:256" hidden="1" outlineLevel="2" x14ac:dyDescent="0.25">
      <c r="A1360" s="30" t="s">
        <v>1940</v>
      </c>
      <c r="B1360" s="31">
        <v>37068</v>
      </c>
      <c r="C1360" s="29" t="s">
        <v>1939</v>
      </c>
      <c r="D1360" s="29" t="s">
        <v>1717</v>
      </c>
      <c r="E1360" s="29"/>
      <c r="F1360" s="29" t="s">
        <v>1718</v>
      </c>
      <c r="G1360" s="32">
        <v>187</v>
      </c>
      <c r="H1360" s="30"/>
      <c r="I1360" s="31"/>
      <c r="J1360" s="29"/>
      <c r="K1360" s="29"/>
      <c r="L1360" s="29"/>
      <c r="M1360" s="29"/>
      <c r="N1360" s="32"/>
      <c r="O1360" s="30"/>
      <c r="P1360" s="31"/>
      <c r="Q1360" s="29"/>
      <c r="R1360" s="29"/>
      <c r="S1360" s="29"/>
      <c r="T1360" s="29"/>
      <c r="U1360" s="32"/>
      <c r="V1360" s="30"/>
      <c r="W1360" s="31"/>
      <c r="X1360" s="29"/>
      <c r="Y1360" s="29"/>
      <c r="Z1360" s="29"/>
      <c r="AA1360" s="29"/>
      <c r="AB1360" s="32"/>
      <c r="AC1360" s="30"/>
      <c r="AD1360" s="31"/>
      <c r="AE1360" s="29"/>
      <c r="AF1360" s="29"/>
      <c r="AG1360" s="29"/>
      <c r="AH1360" s="29"/>
      <c r="AI1360" s="32"/>
      <c r="AJ1360" s="30"/>
      <c r="AK1360" s="31"/>
      <c r="AL1360" s="29"/>
      <c r="AM1360" s="29"/>
      <c r="AN1360" s="29"/>
      <c r="AO1360" s="29"/>
      <c r="AP1360" s="32"/>
      <c r="AQ1360" s="30"/>
      <c r="AR1360" s="31"/>
      <c r="AS1360" s="29"/>
      <c r="AT1360" s="29"/>
      <c r="AU1360" s="29"/>
      <c r="AV1360" s="29"/>
      <c r="AW1360" s="32"/>
      <c r="AX1360" s="30"/>
      <c r="AY1360" s="31"/>
      <c r="AZ1360" s="29"/>
      <c r="BA1360" s="29"/>
      <c r="BB1360" s="29"/>
      <c r="BC1360" s="29"/>
      <c r="BD1360" s="32"/>
      <c r="BE1360" s="30"/>
      <c r="BF1360" s="31"/>
      <c r="BG1360" s="29"/>
      <c r="BH1360" s="29"/>
      <c r="BI1360" s="29"/>
      <c r="BJ1360" s="29"/>
      <c r="BK1360" s="32"/>
      <c r="BL1360" s="30"/>
      <c r="BM1360" s="31"/>
      <c r="BN1360" s="29"/>
      <c r="BO1360" s="29"/>
      <c r="BP1360" s="29"/>
      <c r="BQ1360" s="29"/>
      <c r="BR1360" s="32"/>
      <c r="BS1360" s="30"/>
      <c r="BT1360" s="31"/>
      <c r="BU1360" s="29"/>
      <c r="BV1360" s="29"/>
      <c r="BW1360" s="29"/>
      <c r="BX1360" s="29"/>
      <c r="BY1360" s="32"/>
      <c r="BZ1360" s="30"/>
      <c r="CA1360" s="31"/>
      <c r="CB1360" s="29"/>
      <c r="CC1360" s="29"/>
      <c r="CD1360" s="29"/>
      <c r="CE1360" s="29"/>
      <c r="CF1360" s="32"/>
      <c r="CG1360" s="30"/>
      <c r="CH1360" s="31"/>
      <c r="CI1360" s="29"/>
      <c r="CJ1360" s="29"/>
      <c r="CK1360" s="29"/>
      <c r="CL1360" s="29"/>
      <c r="CM1360" s="32"/>
      <c r="CN1360" s="30"/>
      <c r="CO1360" s="31"/>
      <c r="CP1360" s="29"/>
      <c r="CQ1360" s="29"/>
      <c r="CR1360" s="29"/>
      <c r="CS1360" s="29"/>
      <c r="CT1360" s="32"/>
      <c r="CU1360" s="30"/>
      <c r="CV1360" s="31"/>
      <c r="CW1360" s="29"/>
      <c r="CX1360" s="29"/>
      <c r="CY1360" s="29"/>
      <c r="CZ1360" s="29"/>
      <c r="DA1360" s="32"/>
      <c r="DB1360" s="30"/>
      <c r="DC1360" s="31"/>
      <c r="DD1360" s="29"/>
      <c r="DE1360" s="29"/>
      <c r="DF1360" s="29"/>
      <c r="DG1360" s="29"/>
      <c r="DH1360" s="32"/>
      <c r="DI1360" s="30"/>
      <c r="DJ1360" s="31"/>
      <c r="DK1360" s="29"/>
      <c r="DL1360" s="29"/>
      <c r="DM1360" s="29"/>
      <c r="DN1360" s="29"/>
      <c r="DO1360" s="32"/>
      <c r="DP1360" s="30"/>
      <c r="DQ1360" s="31"/>
      <c r="DR1360" s="29"/>
      <c r="DS1360" s="29"/>
      <c r="DT1360" s="29"/>
      <c r="DU1360" s="29"/>
      <c r="DV1360" s="32"/>
      <c r="DW1360" s="30"/>
      <c r="DX1360" s="31"/>
      <c r="DY1360" s="29"/>
      <c r="DZ1360" s="29"/>
      <c r="EA1360" s="29"/>
      <c r="EB1360" s="29"/>
      <c r="EC1360" s="32"/>
      <c r="ED1360" s="30"/>
      <c r="EE1360" s="31"/>
      <c r="EF1360" s="29"/>
      <c r="EG1360" s="29"/>
      <c r="EH1360" s="29"/>
      <c r="EI1360" s="29"/>
      <c r="EJ1360" s="32"/>
      <c r="EK1360" s="30"/>
      <c r="EL1360" s="31"/>
      <c r="EM1360" s="29"/>
      <c r="EN1360" s="29"/>
      <c r="EO1360" s="29"/>
      <c r="EP1360" s="29"/>
      <c r="EQ1360" s="32"/>
      <c r="ER1360" s="30"/>
      <c r="ES1360" s="31"/>
      <c r="ET1360" s="29"/>
      <c r="EU1360" s="29"/>
      <c r="EV1360" s="29"/>
      <c r="EW1360" s="29"/>
      <c r="EX1360" s="32"/>
      <c r="EY1360" s="30"/>
      <c r="EZ1360" s="31"/>
      <c r="FA1360" s="29"/>
      <c r="FB1360" s="29"/>
      <c r="FC1360" s="29"/>
      <c r="FD1360" s="29"/>
      <c r="FE1360" s="32"/>
      <c r="FF1360" s="30"/>
      <c r="FG1360" s="31"/>
      <c r="FH1360" s="29"/>
      <c r="FI1360" s="29"/>
      <c r="FJ1360" s="29"/>
      <c r="FK1360" s="29"/>
      <c r="FL1360" s="32"/>
      <c r="FM1360" s="30"/>
      <c r="FN1360" s="31"/>
      <c r="FO1360" s="29"/>
      <c r="FP1360" s="29"/>
      <c r="FQ1360" s="29"/>
      <c r="FR1360" s="29"/>
      <c r="FS1360" s="32"/>
      <c r="FT1360" s="30"/>
      <c r="FU1360" s="31"/>
      <c r="FV1360" s="29"/>
      <c r="FW1360" s="29"/>
      <c r="FX1360" s="29"/>
      <c r="FY1360" s="29"/>
      <c r="FZ1360" s="32"/>
      <c r="GA1360" s="30"/>
      <c r="GB1360" s="31"/>
      <c r="GC1360" s="29"/>
      <c r="GD1360" s="29"/>
      <c r="GE1360" s="29"/>
      <c r="GF1360" s="29"/>
      <c r="GG1360" s="32"/>
      <c r="GH1360" s="30"/>
      <c r="GI1360" s="31"/>
      <c r="GJ1360" s="29"/>
      <c r="GK1360" s="29"/>
      <c r="GL1360" s="29"/>
      <c r="GM1360" s="29"/>
      <c r="GN1360" s="32"/>
      <c r="GO1360" s="30"/>
      <c r="GP1360" s="31"/>
      <c r="GQ1360" s="29"/>
      <c r="GR1360" s="29"/>
      <c r="GS1360" s="29"/>
      <c r="GT1360" s="29"/>
      <c r="GU1360" s="32"/>
      <c r="GV1360" s="30"/>
      <c r="GW1360" s="31"/>
      <c r="GX1360" s="29"/>
      <c r="GY1360" s="29"/>
      <c r="GZ1360" s="29"/>
      <c r="HA1360" s="29"/>
      <c r="HB1360" s="32"/>
      <c r="HC1360" s="30"/>
      <c r="HD1360" s="31"/>
      <c r="HE1360" s="29"/>
      <c r="HF1360" s="29"/>
      <c r="HG1360" s="29"/>
      <c r="HH1360" s="29"/>
      <c r="HI1360" s="32"/>
      <c r="HJ1360" s="30"/>
      <c r="HK1360" s="31"/>
      <c r="HL1360" s="29"/>
      <c r="HM1360" s="29"/>
      <c r="HN1360" s="29"/>
      <c r="HO1360" s="29"/>
      <c r="HP1360" s="32"/>
      <c r="HQ1360" s="30"/>
      <c r="HR1360" s="31"/>
      <c r="HS1360" s="29"/>
      <c r="HT1360" s="29"/>
      <c r="HU1360" s="29"/>
      <c r="HV1360" s="29"/>
      <c r="HW1360" s="32"/>
      <c r="HX1360" s="30"/>
      <c r="HY1360" s="31"/>
      <c r="HZ1360" s="29"/>
      <c r="IA1360" s="29"/>
      <c r="IB1360" s="29"/>
      <c r="IC1360" s="29"/>
      <c r="ID1360" s="32"/>
      <c r="IE1360" s="30"/>
      <c r="IF1360" s="31"/>
      <c r="IG1360" s="29"/>
      <c r="IH1360" s="29"/>
      <c r="II1360" s="29"/>
      <c r="IJ1360" s="29"/>
      <c r="IK1360" s="32"/>
      <c r="IL1360" s="30"/>
      <c r="IM1360" s="31"/>
      <c r="IN1360" s="29"/>
      <c r="IO1360" s="29"/>
      <c r="IP1360" s="29"/>
      <c r="IQ1360" s="29"/>
      <c r="IR1360" s="32"/>
      <c r="IS1360" s="30"/>
      <c r="IT1360" s="31"/>
      <c r="IU1360" s="29"/>
      <c r="IV1360" s="29"/>
    </row>
    <row r="1361" spans="1:256" hidden="1" outlineLevel="2" x14ac:dyDescent="0.25">
      <c r="A1361" s="30" t="s">
        <v>1941</v>
      </c>
      <c r="B1361" s="31">
        <v>37068</v>
      </c>
      <c r="C1361" s="29" t="s">
        <v>1939</v>
      </c>
      <c r="D1361" s="29" t="s">
        <v>1717</v>
      </c>
      <c r="E1361" s="29"/>
      <c r="F1361" s="29" t="s">
        <v>1718</v>
      </c>
      <c r="G1361" s="32">
        <v>64</v>
      </c>
      <c r="H1361" s="30"/>
      <c r="I1361" s="31"/>
      <c r="J1361" s="29"/>
      <c r="K1361" s="29"/>
      <c r="L1361" s="29"/>
      <c r="M1361" s="29"/>
      <c r="N1361" s="32"/>
      <c r="O1361" s="30"/>
      <c r="P1361" s="31"/>
      <c r="Q1361" s="29"/>
      <c r="R1361" s="29"/>
      <c r="S1361" s="29"/>
      <c r="T1361" s="29"/>
      <c r="U1361" s="32"/>
      <c r="V1361" s="30"/>
      <c r="W1361" s="31"/>
      <c r="X1361" s="29"/>
      <c r="Y1361" s="29"/>
      <c r="Z1361" s="29"/>
      <c r="AA1361" s="29"/>
      <c r="AB1361" s="32"/>
      <c r="AC1361" s="30"/>
      <c r="AD1361" s="31"/>
      <c r="AE1361" s="29"/>
      <c r="AF1361" s="29"/>
      <c r="AG1361" s="29"/>
      <c r="AH1361" s="29"/>
      <c r="AI1361" s="32"/>
      <c r="AJ1361" s="30"/>
      <c r="AK1361" s="31"/>
      <c r="AL1361" s="29"/>
      <c r="AM1361" s="29"/>
      <c r="AN1361" s="29"/>
      <c r="AO1361" s="29"/>
      <c r="AP1361" s="32"/>
      <c r="AQ1361" s="30"/>
      <c r="AR1361" s="31"/>
      <c r="AS1361" s="29"/>
      <c r="AT1361" s="29"/>
      <c r="AU1361" s="29"/>
      <c r="AV1361" s="29"/>
      <c r="AW1361" s="32"/>
      <c r="AX1361" s="30"/>
      <c r="AY1361" s="31"/>
      <c r="AZ1361" s="29"/>
      <c r="BA1361" s="29"/>
      <c r="BB1361" s="29"/>
      <c r="BC1361" s="29"/>
      <c r="BD1361" s="32"/>
      <c r="BE1361" s="30"/>
      <c r="BF1361" s="31"/>
      <c r="BG1361" s="29"/>
      <c r="BH1361" s="29"/>
      <c r="BI1361" s="29"/>
      <c r="BJ1361" s="29"/>
      <c r="BK1361" s="32"/>
      <c r="BL1361" s="30"/>
      <c r="BM1361" s="31"/>
      <c r="BN1361" s="29"/>
      <c r="BO1361" s="29"/>
      <c r="BP1361" s="29"/>
      <c r="BQ1361" s="29"/>
      <c r="BR1361" s="32"/>
      <c r="BS1361" s="30"/>
      <c r="BT1361" s="31"/>
      <c r="BU1361" s="29"/>
      <c r="BV1361" s="29"/>
      <c r="BW1361" s="29"/>
      <c r="BX1361" s="29"/>
      <c r="BY1361" s="32"/>
      <c r="BZ1361" s="30"/>
      <c r="CA1361" s="31"/>
      <c r="CB1361" s="29"/>
      <c r="CC1361" s="29"/>
      <c r="CD1361" s="29"/>
      <c r="CE1361" s="29"/>
      <c r="CF1361" s="32"/>
      <c r="CG1361" s="30"/>
      <c r="CH1361" s="31"/>
      <c r="CI1361" s="29"/>
      <c r="CJ1361" s="29"/>
      <c r="CK1361" s="29"/>
      <c r="CL1361" s="29"/>
      <c r="CM1361" s="32"/>
      <c r="CN1361" s="30"/>
      <c r="CO1361" s="31"/>
      <c r="CP1361" s="29"/>
      <c r="CQ1361" s="29"/>
      <c r="CR1361" s="29"/>
      <c r="CS1361" s="29"/>
      <c r="CT1361" s="32"/>
      <c r="CU1361" s="30"/>
      <c r="CV1361" s="31"/>
      <c r="CW1361" s="29"/>
      <c r="CX1361" s="29"/>
      <c r="CY1361" s="29"/>
      <c r="CZ1361" s="29"/>
      <c r="DA1361" s="32"/>
      <c r="DB1361" s="30"/>
      <c r="DC1361" s="31"/>
      <c r="DD1361" s="29"/>
      <c r="DE1361" s="29"/>
      <c r="DF1361" s="29"/>
      <c r="DG1361" s="29"/>
      <c r="DH1361" s="32"/>
      <c r="DI1361" s="30"/>
      <c r="DJ1361" s="31"/>
      <c r="DK1361" s="29"/>
      <c r="DL1361" s="29"/>
      <c r="DM1361" s="29"/>
      <c r="DN1361" s="29"/>
      <c r="DO1361" s="32"/>
      <c r="DP1361" s="30"/>
      <c r="DQ1361" s="31"/>
      <c r="DR1361" s="29"/>
      <c r="DS1361" s="29"/>
      <c r="DT1361" s="29"/>
      <c r="DU1361" s="29"/>
      <c r="DV1361" s="32"/>
      <c r="DW1361" s="30"/>
      <c r="DX1361" s="31"/>
      <c r="DY1361" s="29"/>
      <c r="DZ1361" s="29"/>
      <c r="EA1361" s="29"/>
      <c r="EB1361" s="29"/>
      <c r="EC1361" s="32"/>
      <c r="ED1361" s="30"/>
      <c r="EE1361" s="31"/>
      <c r="EF1361" s="29"/>
      <c r="EG1361" s="29"/>
      <c r="EH1361" s="29"/>
      <c r="EI1361" s="29"/>
      <c r="EJ1361" s="32"/>
      <c r="EK1361" s="30"/>
      <c r="EL1361" s="31"/>
      <c r="EM1361" s="29"/>
      <c r="EN1361" s="29"/>
      <c r="EO1361" s="29"/>
      <c r="EP1361" s="29"/>
      <c r="EQ1361" s="32"/>
      <c r="ER1361" s="30"/>
      <c r="ES1361" s="31"/>
      <c r="ET1361" s="29"/>
      <c r="EU1361" s="29"/>
      <c r="EV1361" s="29"/>
      <c r="EW1361" s="29"/>
      <c r="EX1361" s="32"/>
      <c r="EY1361" s="30"/>
      <c r="EZ1361" s="31"/>
      <c r="FA1361" s="29"/>
      <c r="FB1361" s="29"/>
      <c r="FC1361" s="29"/>
      <c r="FD1361" s="29"/>
      <c r="FE1361" s="32"/>
      <c r="FF1361" s="30"/>
      <c r="FG1361" s="31"/>
      <c r="FH1361" s="29"/>
      <c r="FI1361" s="29"/>
      <c r="FJ1361" s="29"/>
      <c r="FK1361" s="29"/>
      <c r="FL1361" s="32"/>
      <c r="FM1361" s="30"/>
      <c r="FN1361" s="31"/>
      <c r="FO1361" s="29"/>
      <c r="FP1361" s="29"/>
      <c r="FQ1361" s="29"/>
      <c r="FR1361" s="29"/>
      <c r="FS1361" s="32"/>
      <c r="FT1361" s="30"/>
      <c r="FU1361" s="31"/>
      <c r="FV1361" s="29"/>
      <c r="FW1361" s="29"/>
      <c r="FX1361" s="29"/>
      <c r="FY1361" s="29"/>
      <c r="FZ1361" s="32"/>
      <c r="GA1361" s="30"/>
      <c r="GB1361" s="31"/>
      <c r="GC1361" s="29"/>
      <c r="GD1361" s="29"/>
      <c r="GE1361" s="29"/>
      <c r="GF1361" s="29"/>
      <c r="GG1361" s="32"/>
      <c r="GH1361" s="30"/>
      <c r="GI1361" s="31"/>
      <c r="GJ1361" s="29"/>
      <c r="GK1361" s="29"/>
      <c r="GL1361" s="29"/>
      <c r="GM1361" s="29"/>
      <c r="GN1361" s="32"/>
      <c r="GO1361" s="30"/>
      <c r="GP1361" s="31"/>
      <c r="GQ1361" s="29"/>
      <c r="GR1361" s="29"/>
      <c r="GS1361" s="29"/>
      <c r="GT1361" s="29"/>
      <c r="GU1361" s="32"/>
      <c r="GV1361" s="30"/>
      <c r="GW1361" s="31"/>
      <c r="GX1361" s="29"/>
      <c r="GY1361" s="29"/>
      <c r="GZ1361" s="29"/>
      <c r="HA1361" s="29"/>
      <c r="HB1361" s="32"/>
      <c r="HC1361" s="30"/>
      <c r="HD1361" s="31"/>
      <c r="HE1361" s="29"/>
      <c r="HF1361" s="29"/>
      <c r="HG1361" s="29"/>
      <c r="HH1361" s="29"/>
      <c r="HI1361" s="32"/>
      <c r="HJ1361" s="30"/>
      <c r="HK1361" s="31"/>
      <c r="HL1361" s="29"/>
      <c r="HM1361" s="29"/>
      <c r="HN1361" s="29"/>
      <c r="HO1361" s="29"/>
      <c r="HP1361" s="32"/>
      <c r="HQ1361" s="30"/>
      <c r="HR1361" s="31"/>
      <c r="HS1361" s="29"/>
      <c r="HT1361" s="29"/>
      <c r="HU1361" s="29"/>
      <c r="HV1361" s="29"/>
      <c r="HW1361" s="32"/>
      <c r="HX1361" s="30"/>
      <c r="HY1361" s="31"/>
      <c r="HZ1361" s="29"/>
      <c r="IA1361" s="29"/>
      <c r="IB1361" s="29"/>
      <c r="IC1361" s="29"/>
      <c r="ID1361" s="32"/>
      <c r="IE1361" s="30"/>
      <c r="IF1361" s="31"/>
      <c r="IG1361" s="29"/>
      <c r="IH1361" s="29"/>
      <c r="II1361" s="29"/>
      <c r="IJ1361" s="29"/>
      <c r="IK1361" s="32"/>
      <c r="IL1361" s="30"/>
      <c r="IM1361" s="31"/>
      <c r="IN1361" s="29"/>
      <c r="IO1361" s="29"/>
      <c r="IP1361" s="29"/>
      <c r="IQ1361" s="29"/>
      <c r="IR1361" s="32"/>
      <c r="IS1361" s="30"/>
      <c r="IT1361" s="31"/>
      <c r="IU1361" s="29"/>
      <c r="IV1361" s="29"/>
    </row>
    <row r="1362" spans="1:256" hidden="1" outlineLevel="2" x14ac:dyDescent="0.25">
      <c r="A1362" s="30" t="s">
        <v>1942</v>
      </c>
      <c r="B1362" s="31">
        <v>37068</v>
      </c>
      <c r="C1362" s="29" t="s">
        <v>1757</v>
      </c>
      <c r="D1362" s="29" t="s">
        <v>1717</v>
      </c>
      <c r="E1362" s="29"/>
      <c r="F1362" s="29" t="s">
        <v>1718</v>
      </c>
      <c r="G1362" s="32">
        <v>20</v>
      </c>
      <c r="H1362" s="30"/>
      <c r="I1362" s="31"/>
      <c r="J1362" s="29"/>
      <c r="K1362" s="29"/>
      <c r="L1362" s="29"/>
      <c r="M1362" s="29"/>
      <c r="N1362" s="32"/>
      <c r="O1362" s="30"/>
      <c r="P1362" s="31"/>
      <c r="Q1362" s="29"/>
      <c r="R1362" s="29"/>
      <c r="S1362" s="29"/>
      <c r="T1362" s="29"/>
      <c r="U1362" s="32"/>
      <c r="V1362" s="30"/>
      <c r="W1362" s="31"/>
      <c r="X1362" s="29"/>
      <c r="Y1362" s="29"/>
      <c r="Z1362" s="29"/>
      <c r="AA1362" s="29"/>
      <c r="AB1362" s="32"/>
      <c r="AC1362" s="30"/>
      <c r="AD1362" s="31"/>
      <c r="AE1362" s="29"/>
      <c r="AF1362" s="29"/>
      <c r="AG1362" s="29"/>
      <c r="AH1362" s="29"/>
      <c r="AI1362" s="32"/>
      <c r="AJ1362" s="30"/>
      <c r="AK1362" s="31"/>
      <c r="AL1362" s="29"/>
      <c r="AM1362" s="29"/>
      <c r="AN1362" s="29"/>
      <c r="AO1362" s="29"/>
      <c r="AP1362" s="32"/>
      <c r="AQ1362" s="30"/>
      <c r="AR1362" s="31"/>
      <c r="AS1362" s="29"/>
      <c r="AT1362" s="29"/>
      <c r="AU1362" s="29"/>
      <c r="AV1362" s="29"/>
      <c r="AW1362" s="32"/>
      <c r="AX1362" s="30"/>
      <c r="AY1362" s="31"/>
      <c r="AZ1362" s="29"/>
      <c r="BA1362" s="29"/>
      <c r="BB1362" s="29"/>
      <c r="BC1362" s="29"/>
      <c r="BD1362" s="32"/>
      <c r="BE1362" s="30"/>
      <c r="BF1362" s="31"/>
      <c r="BG1362" s="29"/>
      <c r="BH1362" s="29"/>
      <c r="BI1362" s="29"/>
      <c r="BJ1362" s="29"/>
      <c r="BK1362" s="32"/>
      <c r="BL1362" s="30"/>
      <c r="BM1362" s="31"/>
      <c r="BN1362" s="29"/>
      <c r="BO1362" s="29"/>
      <c r="BP1362" s="29"/>
      <c r="BQ1362" s="29"/>
      <c r="BR1362" s="32"/>
      <c r="BS1362" s="30"/>
      <c r="BT1362" s="31"/>
      <c r="BU1362" s="29"/>
      <c r="BV1362" s="29"/>
      <c r="BW1362" s="29"/>
      <c r="BX1362" s="29"/>
      <c r="BY1362" s="32"/>
      <c r="BZ1362" s="30"/>
      <c r="CA1362" s="31"/>
      <c r="CB1362" s="29"/>
      <c r="CC1362" s="29"/>
      <c r="CD1362" s="29"/>
      <c r="CE1362" s="29"/>
      <c r="CF1362" s="32"/>
      <c r="CG1362" s="30"/>
      <c r="CH1362" s="31"/>
      <c r="CI1362" s="29"/>
      <c r="CJ1362" s="29"/>
      <c r="CK1362" s="29"/>
      <c r="CL1362" s="29"/>
      <c r="CM1362" s="32"/>
      <c r="CN1362" s="30"/>
      <c r="CO1362" s="31"/>
      <c r="CP1362" s="29"/>
      <c r="CQ1362" s="29"/>
      <c r="CR1362" s="29"/>
      <c r="CS1362" s="29"/>
      <c r="CT1362" s="32"/>
      <c r="CU1362" s="30"/>
      <c r="CV1362" s="31"/>
      <c r="CW1362" s="29"/>
      <c r="CX1362" s="29"/>
      <c r="CY1362" s="29"/>
      <c r="CZ1362" s="29"/>
      <c r="DA1362" s="32"/>
      <c r="DB1362" s="30"/>
      <c r="DC1362" s="31"/>
      <c r="DD1362" s="29"/>
      <c r="DE1362" s="29"/>
      <c r="DF1362" s="29"/>
      <c r="DG1362" s="29"/>
      <c r="DH1362" s="32"/>
      <c r="DI1362" s="30"/>
      <c r="DJ1362" s="31"/>
      <c r="DK1362" s="29"/>
      <c r="DL1362" s="29"/>
      <c r="DM1362" s="29"/>
      <c r="DN1362" s="29"/>
      <c r="DO1362" s="32"/>
      <c r="DP1362" s="30"/>
      <c r="DQ1362" s="31"/>
      <c r="DR1362" s="29"/>
      <c r="DS1362" s="29"/>
      <c r="DT1362" s="29"/>
      <c r="DU1362" s="29"/>
      <c r="DV1362" s="32"/>
      <c r="DW1362" s="30"/>
      <c r="DX1362" s="31"/>
      <c r="DY1362" s="29"/>
      <c r="DZ1362" s="29"/>
      <c r="EA1362" s="29"/>
      <c r="EB1362" s="29"/>
      <c r="EC1362" s="32"/>
      <c r="ED1362" s="30"/>
      <c r="EE1362" s="31"/>
      <c r="EF1362" s="29"/>
      <c r="EG1362" s="29"/>
      <c r="EH1362" s="29"/>
      <c r="EI1362" s="29"/>
      <c r="EJ1362" s="32"/>
      <c r="EK1362" s="30"/>
      <c r="EL1362" s="31"/>
      <c r="EM1362" s="29"/>
      <c r="EN1362" s="29"/>
      <c r="EO1362" s="29"/>
      <c r="EP1362" s="29"/>
      <c r="EQ1362" s="32"/>
      <c r="ER1362" s="30"/>
      <c r="ES1362" s="31"/>
      <c r="ET1362" s="29"/>
      <c r="EU1362" s="29"/>
      <c r="EV1362" s="29"/>
      <c r="EW1362" s="29"/>
      <c r="EX1362" s="32"/>
      <c r="EY1362" s="30"/>
      <c r="EZ1362" s="31"/>
      <c r="FA1362" s="29"/>
      <c r="FB1362" s="29"/>
      <c r="FC1362" s="29"/>
      <c r="FD1362" s="29"/>
      <c r="FE1362" s="32"/>
      <c r="FF1362" s="30"/>
      <c r="FG1362" s="31"/>
      <c r="FH1362" s="29"/>
      <c r="FI1362" s="29"/>
      <c r="FJ1362" s="29"/>
      <c r="FK1362" s="29"/>
      <c r="FL1362" s="32"/>
      <c r="FM1362" s="30"/>
      <c r="FN1362" s="31"/>
      <c r="FO1362" s="29"/>
      <c r="FP1362" s="29"/>
      <c r="FQ1362" s="29"/>
      <c r="FR1362" s="29"/>
      <c r="FS1362" s="32"/>
      <c r="FT1362" s="30"/>
      <c r="FU1362" s="31"/>
      <c r="FV1362" s="29"/>
      <c r="FW1362" s="29"/>
      <c r="FX1362" s="29"/>
      <c r="FY1362" s="29"/>
      <c r="FZ1362" s="32"/>
      <c r="GA1362" s="30"/>
      <c r="GB1362" s="31"/>
      <c r="GC1362" s="29"/>
      <c r="GD1362" s="29"/>
      <c r="GE1362" s="29"/>
      <c r="GF1362" s="29"/>
      <c r="GG1362" s="32"/>
      <c r="GH1362" s="30"/>
      <c r="GI1362" s="31"/>
      <c r="GJ1362" s="29"/>
      <c r="GK1362" s="29"/>
      <c r="GL1362" s="29"/>
      <c r="GM1362" s="29"/>
      <c r="GN1362" s="32"/>
      <c r="GO1362" s="30"/>
      <c r="GP1362" s="31"/>
      <c r="GQ1362" s="29"/>
      <c r="GR1362" s="29"/>
      <c r="GS1362" s="29"/>
      <c r="GT1362" s="29"/>
      <c r="GU1362" s="32"/>
      <c r="GV1362" s="30"/>
      <c r="GW1362" s="31"/>
      <c r="GX1362" s="29"/>
      <c r="GY1362" s="29"/>
      <c r="GZ1362" s="29"/>
      <c r="HA1362" s="29"/>
      <c r="HB1362" s="32"/>
      <c r="HC1362" s="30"/>
      <c r="HD1362" s="31"/>
      <c r="HE1362" s="29"/>
      <c r="HF1362" s="29"/>
      <c r="HG1362" s="29"/>
      <c r="HH1362" s="29"/>
      <c r="HI1362" s="32"/>
      <c r="HJ1362" s="30"/>
      <c r="HK1362" s="31"/>
      <c r="HL1362" s="29"/>
      <c r="HM1362" s="29"/>
      <c r="HN1362" s="29"/>
      <c r="HO1362" s="29"/>
      <c r="HP1362" s="32"/>
      <c r="HQ1362" s="30"/>
      <c r="HR1362" s="31"/>
      <c r="HS1362" s="29"/>
      <c r="HT1362" s="29"/>
      <c r="HU1362" s="29"/>
      <c r="HV1362" s="29"/>
      <c r="HW1362" s="32"/>
      <c r="HX1362" s="30"/>
      <c r="HY1362" s="31"/>
      <c r="HZ1362" s="29"/>
      <c r="IA1362" s="29"/>
      <c r="IB1362" s="29"/>
      <c r="IC1362" s="29"/>
      <c r="ID1362" s="32"/>
      <c r="IE1362" s="30"/>
      <c r="IF1362" s="31"/>
      <c r="IG1362" s="29"/>
      <c r="IH1362" s="29"/>
      <c r="II1362" s="29"/>
      <c r="IJ1362" s="29"/>
      <c r="IK1362" s="32"/>
      <c r="IL1362" s="30"/>
      <c r="IM1362" s="31"/>
      <c r="IN1362" s="29"/>
      <c r="IO1362" s="29"/>
      <c r="IP1362" s="29"/>
      <c r="IQ1362" s="29"/>
      <c r="IR1362" s="32"/>
      <c r="IS1362" s="30"/>
      <c r="IT1362" s="31"/>
      <c r="IU1362" s="29"/>
      <c r="IV1362" s="29"/>
    </row>
    <row r="1363" spans="1:256" hidden="1" outlineLevel="2" x14ac:dyDescent="0.25">
      <c r="A1363" s="30" t="s">
        <v>1943</v>
      </c>
      <c r="B1363" s="31">
        <v>37068</v>
      </c>
      <c r="C1363" s="29" t="s">
        <v>1908</v>
      </c>
      <c r="D1363" s="29" t="s">
        <v>1717</v>
      </c>
      <c r="E1363" s="29"/>
      <c r="F1363" s="29" t="s">
        <v>1718</v>
      </c>
      <c r="G1363" s="32">
        <v>357</v>
      </c>
      <c r="H1363" s="30"/>
      <c r="I1363" s="31"/>
      <c r="J1363" s="29"/>
      <c r="K1363" s="29"/>
      <c r="L1363" s="29"/>
      <c r="M1363" s="29"/>
      <c r="N1363" s="32"/>
      <c r="O1363" s="30"/>
      <c r="P1363" s="31"/>
      <c r="Q1363" s="29"/>
      <c r="R1363" s="29"/>
      <c r="S1363" s="29"/>
      <c r="T1363" s="29"/>
      <c r="U1363" s="32"/>
      <c r="V1363" s="30"/>
      <c r="W1363" s="31"/>
      <c r="X1363" s="29"/>
      <c r="Y1363" s="29"/>
      <c r="Z1363" s="29"/>
      <c r="AA1363" s="29"/>
      <c r="AB1363" s="32"/>
      <c r="AC1363" s="30"/>
      <c r="AD1363" s="31"/>
      <c r="AE1363" s="29"/>
      <c r="AF1363" s="29"/>
      <c r="AG1363" s="29"/>
      <c r="AH1363" s="29"/>
      <c r="AI1363" s="32"/>
      <c r="AJ1363" s="30"/>
      <c r="AK1363" s="31"/>
      <c r="AL1363" s="29"/>
      <c r="AM1363" s="29"/>
      <c r="AN1363" s="29"/>
      <c r="AO1363" s="29"/>
      <c r="AP1363" s="32"/>
      <c r="AQ1363" s="30"/>
      <c r="AR1363" s="31"/>
      <c r="AS1363" s="29"/>
      <c r="AT1363" s="29"/>
      <c r="AU1363" s="29"/>
      <c r="AV1363" s="29"/>
      <c r="AW1363" s="32"/>
      <c r="AX1363" s="30"/>
      <c r="AY1363" s="31"/>
      <c r="AZ1363" s="29"/>
      <c r="BA1363" s="29"/>
      <c r="BB1363" s="29"/>
      <c r="BC1363" s="29"/>
      <c r="BD1363" s="32"/>
      <c r="BE1363" s="30"/>
      <c r="BF1363" s="31"/>
      <c r="BG1363" s="29"/>
      <c r="BH1363" s="29"/>
      <c r="BI1363" s="29"/>
      <c r="BJ1363" s="29"/>
      <c r="BK1363" s="32"/>
      <c r="BL1363" s="30"/>
      <c r="BM1363" s="31"/>
      <c r="BN1363" s="29"/>
      <c r="BO1363" s="29"/>
      <c r="BP1363" s="29"/>
      <c r="BQ1363" s="29"/>
      <c r="BR1363" s="32"/>
      <c r="BS1363" s="30"/>
      <c r="BT1363" s="31"/>
      <c r="BU1363" s="29"/>
      <c r="BV1363" s="29"/>
      <c r="BW1363" s="29"/>
      <c r="BX1363" s="29"/>
      <c r="BY1363" s="32"/>
      <c r="BZ1363" s="30"/>
      <c r="CA1363" s="31"/>
      <c r="CB1363" s="29"/>
      <c r="CC1363" s="29"/>
      <c r="CD1363" s="29"/>
      <c r="CE1363" s="29"/>
      <c r="CF1363" s="32"/>
      <c r="CG1363" s="30"/>
      <c r="CH1363" s="31"/>
      <c r="CI1363" s="29"/>
      <c r="CJ1363" s="29"/>
      <c r="CK1363" s="29"/>
      <c r="CL1363" s="29"/>
      <c r="CM1363" s="32"/>
      <c r="CN1363" s="30"/>
      <c r="CO1363" s="31"/>
      <c r="CP1363" s="29"/>
      <c r="CQ1363" s="29"/>
      <c r="CR1363" s="29"/>
      <c r="CS1363" s="29"/>
      <c r="CT1363" s="32"/>
      <c r="CU1363" s="30"/>
      <c r="CV1363" s="31"/>
      <c r="CW1363" s="29"/>
      <c r="CX1363" s="29"/>
      <c r="CY1363" s="29"/>
      <c r="CZ1363" s="29"/>
      <c r="DA1363" s="32"/>
      <c r="DB1363" s="30"/>
      <c r="DC1363" s="31"/>
      <c r="DD1363" s="29"/>
      <c r="DE1363" s="29"/>
      <c r="DF1363" s="29"/>
      <c r="DG1363" s="29"/>
      <c r="DH1363" s="32"/>
      <c r="DI1363" s="30"/>
      <c r="DJ1363" s="31"/>
      <c r="DK1363" s="29"/>
      <c r="DL1363" s="29"/>
      <c r="DM1363" s="29"/>
      <c r="DN1363" s="29"/>
      <c r="DO1363" s="32"/>
      <c r="DP1363" s="30"/>
      <c r="DQ1363" s="31"/>
      <c r="DR1363" s="29"/>
      <c r="DS1363" s="29"/>
      <c r="DT1363" s="29"/>
      <c r="DU1363" s="29"/>
      <c r="DV1363" s="32"/>
      <c r="DW1363" s="30"/>
      <c r="DX1363" s="31"/>
      <c r="DY1363" s="29"/>
      <c r="DZ1363" s="29"/>
      <c r="EA1363" s="29"/>
      <c r="EB1363" s="29"/>
      <c r="EC1363" s="32"/>
      <c r="ED1363" s="30"/>
      <c r="EE1363" s="31"/>
      <c r="EF1363" s="29"/>
      <c r="EG1363" s="29"/>
      <c r="EH1363" s="29"/>
      <c r="EI1363" s="29"/>
      <c r="EJ1363" s="32"/>
      <c r="EK1363" s="30"/>
      <c r="EL1363" s="31"/>
      <c r="EM1363" s="29"/>
      <c r="EN1363" s="29"/>
      <c r="EO1363" s="29"/>
      <c r="EP1363" s="29"/>
      <c r="EQ1363" s="32"/>
      <c r="ER1363" s="30"/>
      <c r="ES1363" s="31"/>
      <c r="ET1363" s="29"/>
      <c r="EU1363" s="29"/>
      <c r="EV1363" s="29"/>
      <c r="EW1363" s="29"/>
      <c r="EX1363" s="32"/>
      <c r="EY1363" s="30"/>
      <c r="EZ1363" s="31"/>
      <c r="FA1363" s="29"/>
      <c r="FB1363" s="29"/>
      <c r="FC1363" s="29"/>
      <c r="FD1363" s="29"/>
      <c r="FE1363" s="32"/>
      <c r="FF1363" s="30"/>
      <c r="FG1363" s="31"/>
      <c r="FH1363" s="29"/>
      <c r="FI1363" s="29"/>
      <c r="FJ1363" s="29"/>
      <c r="FK1363" s="29"/>
      <c r="FL1363" s="32"/>
      <c r="FM1363" s="30"/>
      <c r="FN1363" s="31"/>
      <c r="FO1363" s="29"/>
      <c r="FP1363" s="29"/>
      <c r="FQ1363" s="29"/>
      <c r="FR1363" s="29"/>
      <c r="FS1363" s="32"/>
      <c r="FT1363" s="30"/>
      <c r="FU1363" s="31"/>
      <c r="FV1363" s="29"/>
      <c r="FW1363" s="29"/>
      <c r="FX1363" s="29"/>
      <c r="FY1363" s="29"/>
      <c r="FZ1363" s="32"/>
      <c r="GA1363" s="30"/>
      <c r="GB1363" s="31"/>
      <c r="GC1363" s="29"/>
      <c r="GD1363" s="29"/>
      <c r="GE1363" s="29"/>
      <c r="GF1363" s="29"/>
      <c r="GG1363" s="32"/>
      <c r="GH1363" s="30"/>
      <c r="GI1363" s="31"/>
      <c r="GJ1363" s="29"/>
      <c r="GK1363" s="29"/>
      <c r="GL1363" s="29"/>
      <c r="GM1363" s="29"/>
      <c r="GN1363" s="32"/>
      <c r="GO1363" s="30"/>
      <c r="GP1363" s="31"/>
      <c r="GQ1363" s="29"/>
      <c r="GR1363" s="29"/>
      <c r="GS1363" s="29"/>
      <c r="GT1363" s="29"/>
      <c r="GU1363" s="32"/>
      <c r="GV1363" s="30"/>
      <c r="GW1363" s="31"/>
      <c r="GX1363" s="29"/>
      <c r="GY1363" s="29"/>
      <c r="GZ1363" s="29"/>
      <c r="HA1363" s="29"/>
      <c r="HB1363" s="32"/>
      <c r="HC1363" s="30"/>
      <c r="HD1363" s="31"/>
      <c r="HE1363" s="29"/>
      <c r="HF1363" s="29"/>
      <c r="HG1363" s="29"/>
      <c r="HH1363" s="29"/>
      <c r="HI1363" s="32"/>
      <c r="HJ1363" s="30"/>
      <c r="HK1363" s="31"/>
      <c r="HL1363" s="29"/>
      <c r="HM1363" s="29"/>
      <c r="HN1363" s="29"/>
      <c r="HO1363" s="29"/>
      <c r="HP1363" s="32"/>
      <c r="HQ1363" s="30"/>
      <c r="HR1363" s="31"/>
      <c r="HS1363" s="29"/>
      <c r="HT1363" s="29"/>
      <c r="HU1363" s="29"/>
      <c r="HV1363" s="29"/>
      <c r="HW1363" s="32"/>
      <c r="HX1363" s="30"/>
      <c r="HY1363" s="31"/>
      <c r="HZ1363" s="29"/>
      <c r="IA1363" s="29"/>
      <c r="IB1363" s="29"/>
      <c r="IC1363" s="29"/>
      <c r="ID1363" s="32"/>
      <c r="IE1363" s="30"/>
      <c r="IF1363" s="31"/>
      <c r="IG1363" s="29"/>
      <c r="IH1363" s="29"/>
      <c r="II1363" s="29"/>
      <c r="IJ1363" s="29"/>
      <c r="IK1363" s="32"/>
      <c r="IL1363" s="30"/>
      <c r="IM1363" s="31"/>
      <c r="IN1363" s="29"/>
      <c r="IO1363" s="29"/>
      <c r="IP1363" s="29"/>
      <c r="IQ1363" s="29"/>
      <c r="IR1363" s="32"/>
      <c r="IS1363" s="30"/>
      <c r="IT1363" s="31"/>
      <c r="IU1363" s="29"/>
      <c r="IV1363" s="29"/>
    </row>
    <row r="1364" spans="1:256" hidden="1" outlineLevel="2" x14ac:dyDescent="0.25">
      <c r="A1364" s="30" t="s">
        <v>1944</v>
      </c>
      <c r="B1364" s="31">
        <v>37068</v>
      </c>
      <c r="C1364" s="29" t="s">
        <v>1908</v>
      </c>
      <c r="D1364" s="29" t="s">
        <v>1717</v>
      </c>
      <c r="E1364" s="29"/>
      <c r="F1364" s="29" t="s">
        <v>1718</v>
      </c>
      <c r="G1364" s="32">
        <v>19</v>
      </c>
      <c r="H1364" s="30"/>
      <c r="I1364" s="31"/>
      <c r="J1364" s="29"/>
      <c r="K1364" s="29"/>
      <c r="L1364" s="29"/>
      <c r="M1364" s="29"/>
      <c r="N1364" s="32"/>
      <c r="O1364" s="30"/>
      <c r="P1364" s="31"/>
      <c r="Q1364" s="29"/>
      <c r="R1364" s="29"/>
      <c r="S1364" s="29"/>
      <c r="T1364" s="29"/>
      <c r="U1364" s="32"/>
      <c r="V1364" s="30"/>
      <c r="W1364" s="31"/>
      <c r="X1364" s="29"/>
      <c r="Y1364" s="29"/>
      <c r="Z1364" s="29"/>
      <c r="AA1364" s="29"/>
      <c r="AB1364" s="32"/>
      <c r="AC1364" s="30"/>
      <c r="AD1364" s="31"/>
      <c r="AE1364" s="29"/>
      <c r="AF1364" s="29"/>
      <c r="AG1364" s="29"/>
      <c r="AH1364" s="29"/>
      <c r="AI1364" s="32"/>
      <c r="AJ1364" s="30"/>
      <c r="AK1364" s="31"/>
      <c r="AL1364" s="29"/>
      <c r="AM1364" s="29"/>
      <c r="AN1364" s="29"/>
      <c r="AO1364" s="29"/>
      <c r="AP1364" s="32"/>
      <c r="AQ1364" s="30"/>
      <c r="AR1364" s="31"/>
      <c r="AS1364" s="29"/>
      <c r="AT1364" s="29"/>
      <c r="AU1364" s="29"/>
      <c r="AV1364" s="29"/>
      <c r="AW1364" s="32"/>
      <c r="AX1364" s="30"/>
      <c r="AY1364" s="31"/>
      <c r="AZ1364" s="29"/>
      <c r="BA1364" s="29"/>
      <c r="BB1364" s="29"/>
      <c r="BC1364" s="29"/>
      <c r="BD1364" s="32"/>
      <c r="BE1364" s="30"/>
      <c r="BF1364" s="31"/>
      <c r="BG1364" s="29"/>
      <c r="BH1364" s="29"/>
      <c r="BI1364" s="29"/>
      <c r="BJ1364" s="29"/>
      <c r="BK1364" s="32"/>
      <c r="BL1364" s="30"/>
      <c r="BM1364" s="31"/>
      <c r="BN1364" s="29"/>
      <c r="BO1364" s="29"/>
      <c r="BP1364" s="29"/>
      <c r="BQ1364" s="29"/>
      <c r="BR1364" s="32"/>
      <c r="BS1364" s="30"/>
      <c r="BT1364" s="31"/>
      <c r="BU1364" s="29"/>
      <c r="BV1364" s="29"/>
      <c r="BW1364" s="29"/>
      <c r="BX1364" s="29"/>
      <c r="BY1364" s="32"/>
      <c r="BZ1364" s="30"/>
      <c r="CA1364" s="31"/>
      <c r="CB1364" s="29"/>
      <c r="CC1364" s="29"/>
      <c r="CD1364" s="29"/>
      <c r="CE1364" s="29"/>
      <c r="CF1364" s="32"/>
      <c r="CG1364" s="30"/>
      <c r="CH1364" s="31"/>
      <c r="CI1364" s="29"/>
      <c r="CJ1364" s="29"/>
      <c r="CK1364" s="29"/>
      <c r="CL1364" s="29"/>
      <c r="CM1364" s="32"/>
      <c r="CN1364" s="30"/>
      <c r="CO1364" s="31"/>
      <c r="CP1364" s="29"/>
      <c r="CQ1364" s="29"/>
      <c r="CR1364" s="29"/>
      <c r="CS1364" s="29"/>
      <c r="CT1364" s="32"/>
      <c r="CU1364" s="30"/>
      <c r="CV1364" s="31"/>
      <c r="CW1364" s="29"/>
      <c r="CX1364" s="29"/>
      <c r="CY1364" s="29"/>
      <c r="CZ1364" s="29"/>
      <c r="DA1364" s="32"/>
      <c r="DB1364" s="30"/>
      <c r="DC1364" s="31"/>
      <c r="DD1364" s="29"/>
      <c r="DE1364" s="29"/>
      <c r="DF1364" s="29"/>
      <c r="DG1364" s="29"/>
      <c r="DH1364" s="32"/>
      <c r="DI1364" s="30"/>
      <c r="DJ1364" s="31"/>
      <c r="DK1364" s="29"/>
      <c r="DL1364" s="29"/>
      <c r="DM1364" s="29"/>
      <c r="DN1364" s="29"/>
      <c r="DO1364" s="32"/>
      <c r="DP1364" s="30"/>
      <c r="DQ1364" s="31"/>
      <c r="DR1364" s="29"/>
      <c r="DS1364" s="29"/>
      <c r="DT1364" s="29"/>
      <c r="DU1364" s="29"/>
      <c r="DV1364" s="32"/>
      <c r="DW1364" s="30"/>
      <c r="DX1364" s="31"/>
      <c r="DY1364" s="29"/>
      <c r="DZ1364" s="29"/>
      <c r="EA1364" s="29"/>
      <c r="EB1364" s="29"/>
      <c r="EC1364" s="32"/>
      <c r="ED1364" s="30"/>
      <c r="EE1364" s="31"/>
      <c r="EF1364" s="29"/>
      <c r="EG1364" s="29"/>
      <c r="EH1364" s="29"/>
      <c r="EI1364" s="29"/>
      <c r="EJ1364" s="32"/>
      <c r="EK1364" s="30"/>
      <c r="EL1364" s="31"/>
      <c r="EM1364" s="29"/>
      <c r="EN1364" s="29"/>
      <c r="EO1364" s="29"/>
      <c r="EP1364" s="29"/>
      <c r="EQ1364" s="32"/>
      <c r="ER1364" s="30"/>
      <c r="ES1364" s="31"/>
      <c r="ET1364" s="29"/>
      <c r="EU1364" s="29"/>
      <c r="EV1364" s="29"/>
      <c r="EW1364" s="29"/>
      <c r="EX1364" s="32"/>
      <c r="EY1364" s="30"/>
      <c r="EZ1364" s="31"/>
      <c r="FA1364" s="29"/>
      <c r="FB1364" s="29"/>
      <c r="FC1364" s="29"/>
      <c r="FD1364" s="29"/>
      <c r="FE1364" s="32"/>
      <c r="FF1364" s="30"/>
      <c r="FG1364" s="31"/>
      <c r="FH1364" s="29"/>
      <c r="FI1364" s="29"/>
      <c r="FJ1364" s="29"/>
      <c r="FK1364" s="29"/>
      <c r="FL1364" s="32"/>
      <c r="FM1364" s="30"/>
      <c r="FN1364" s="31"/>
      <c r="FO1364" s="29"/>
      <c r="FP1364" s="29"/>
      <c r="FQ1364" s="29"/>
      <c r="FR1364" s="29"/>
      <c r="FS1364" s="32"/>
      <c r="FT1364" s="30"/>
      <c r="FU1364" s="31"/>
      <c r="FV1364" s="29"/>
      <c r="FW1364" s="29"/>
      <c r="FX1364" s="29"/>
      <c r="FY1364" s="29"/>
      <c r="FZ1364" s="32"/>
      <c r="GA1364" s="30"/>
      <c r="GB1364" s="31"/>
      <c r="GC1364" s="29"/>
      <c r="GD1364" s="29"/>
      <c r="GE1364" s="29"/>
      <c r="GF1364" s="29"/>
      <c r="GG1364" s="32"/>
      <c r="GH1364" s="30"/>
      <c r="GI1364" s="31"/>
      <c r="GJ1364" s="29"/>
      <c r="GK1364" s="29"/>
      <c r="GL1364" s="29"/>
      <c r="GM1364" s="29"/>
      <c r="GN1364" s="32"/>
      <c r="GO1364" s="30"/>
      <c r="GP1364" s="31"/>
      <c r="GQ1364" s="29"/>
      <c r="GR1364" s="29"/>
      <c r="GS1364" s="29"/>
      <c r="GT1364" s="29"/>
      <c r="GU1364" s="32"/>
      <c r="GV1364" s="30"/>
      <c r="GW1364" s="31"/>
      <c r="GX1364" s="29"/>
      <c r="GY1364" s="29"/>
      <c r="GZ1364" s="29"/>
      <c r="HA1364" s="29"/>
      <c r="HB1364" s="32"/>
      <c r="HC1364" s="30"/>
      <c r="HD1364" s="31"/>
      <c r="HE1364" s="29"/>
      <c r="HF1364" s="29"/>
      <c r="HG1364" s="29"/>
      <c r="HH1364" s="29"/>
      <c r="HI1364" s="32"/>
      <c r="HJ1364" s="30"/>
      <c r="HK1364" s="31"/>
      <c r="HL1364" s="29"/>
      <c r="HM1364" s="29"/>
      <c r="HN1364" s="29"/>
      <c r="HO1364" s="29"/>
      <c r="HP1364" s="32"/>
      <c r="HQ1364" s="30"/>
      <c r="HR1364" s="31"/>
      <c r="HS1364" s="29"/>
      <c r="HT1364" s="29"/>
      <c r="HU1364" s="29"/>
      <c r="HV1364" s="29"/>
      <c r="HW1364" s="32"/>
      <c r="HX1364" s="30"/>
      <c r="HY1364" s="31"/>
      <c r="HZ1364" s="29"/>
      <c r="IA1364" s="29"/>
      <c r="IB1364" s="29"/>
      <c r="IC1364" s="29"/>
      <c r="ID1364" s="32"/>
      <c r="IE1364" s="30"/>
      <c r="IF1364" s="31"/>
      <c r="IG1364" s="29"/>
      <c r="IH1364" s="29"/>
      <c r="II1364" s="29"/>
      <c r="IJ1364" s="29"/>
      <c r="IK1364" s="32"/>
      <c r="IL1364" s="30"/>
      <c r="IM1364" s="31"/>
      <c r="IN1364" s="29"/>
      <c r="IO1364" s="29"/>
      <c r="IP1364" s="29"/>
      <c r="IQ1364" s="29"/>
      <c r="IR1364" s="32"/>
      <c r="IS1364" s="30"/>
      <c r="IT1364" s="31"/>
      <c r="IU1364" s="29"/>
      <c r="IV1364" s="29"/>
    </row>
    <row r="1365" spans="1:256" hidden="1" outlineLevel="2" x14ac:dyDescent="0.25">
      <c r="A1365" s="30" t="s">
        <v>1945</v>
      </c>
      <c r="B1365" s="31">
        <v>37068</v>
      </c>
      <c r="C1365" s="29" t="s">
        <v>1914</v>
      </c>
      <c r="D1365" s="29" t="s">
        <v>1717</v>
      </c>
      <c r="E1365" s="29"/>
      <c r="F1365" s="29" t="s">
        <v>1718</v>
      </c>
      <c r="G1365" s="32">
        <v>62</v>
      </c>
      <c r="H1365" s="30"/>
      <c r="I1365" s="31"/>
      <c r="J1365" s="29"/>
      <c r="K1365" s="29"/>
      <c r="L1365" s="29"/>
      <c r="M1365" s="29"/>
      <c r="N1365" s="32"/>
      <c r="O1365" s="30"/>
      <c r="P1365" s="31"/>
      <c r="Q1365" s="29"/>
      <c r="R1365" s="29"/>
      <c r="S1365" s="29"/>
      <c r="T1365" s="29"/>
      <c r="U1365" s="32"/>
      <c r="V1365" s="30"/>
      <c r="W1365" s="31"/>
      <c r="X1365" s="29"/>
      <c r="Y1365" s="29"/>
      <c r="Z1365" s="29"/>
      <c r="AA1365" s="29"/>
      <c r="AB1365" s="32"/>
      <c r="AC1365" s="30"/>
      <c r="AD1365" s="31"/>
      <c r="AE1365" s="29"/>
      <c r="AF1365" s="29"/>
      <c r="AG1365" s="29"/>
      <c r="AH1365" s="29"/>
      <c r="AI1365" s="32"/>
      <c r="AJ1365" s="30"/>
      <c r="AK1365" s="31"/>
      <c r="AL1365" s="29"/>
      <c r="AM1365" s="29"/>
      <c r="AN1365" s="29"/>
      <c r="AO1365" s="29"/>
      <c r="AP1365" s="32"/>
      <c r="AQ1365" s="30"/>
      <c r="AR1365" s="31"/>
      <c r="AS1365" s="29"/>
      <c r="AT1365" s="29"/>
      <c r="AU1365" s="29"/>
      <c r="AV1365" s="29"/>
      <c r="AW1365" s="32"/>
      <c r="AX1365" s="30"/>
      <c r="AY1365" s="31"/>
      <c r="AZ1365" s="29"/>
      <c r="BA1365" s="29"/>
      <c r="BB1365" s="29"/>
      <c r="BC1365" s="29"/>
      <c r="BD1365" s="32"/>
      <c r="BE1365" s="30"/>
      <c r="BF1365" s="31"/>
      <c r="BG1365" s="29"/>
      <c r="BH1365" s="29"/>
      <c r="BI1365" s="29"/>
      <c r="BJ1365" s="29"/>
      <c r="BK1365" s="32"/>
      <c r="BL1365" s="30"/>
      <c r="BM1365" s="31"/>
      <c r="BN1365" s="29"/>
      <c r="BO1365" s="29"/>
      <c r="BP1365" s="29"/>
      <c r="BQ1365" s="29"/>
      <c r="BR1365" s="32"/>
      <c r="BS1365" s="30"/>
      <c r="BT1365" s="31"/>
      <c r="BU1365" s="29"/>
      <c r="BV1365" s="29"/>
      <c r="BW1365" s="29"/>
      <c r="BX1365" s="29"/>
      <c r="BY1365" s="32"/>
      <c r="BZ1365" s="30"/>
      <c r="CA1365" s="31"/>
      <c r="CB1365" s="29"/>
      <c r="CC1365" s="29"/>
      <c r="CD1365" s="29"/>
      <c r="CE1365" s="29"/>
      <c r="CF1365" s="32"/>
      <c r="CG1365" s="30"/>
      <c r="CH1365" s="31"/>
      <c r="CI1365" s="29"/>
      <c r="CJ1365" s="29"/>
      <c r="CK1365" s="29"/>
      <c r="CL1365" s="29"/>
      <c r="CM1365" s="32"/>
      <c r="CN1365" s="30"/>
      <c r="CO1365" s="31"/>
      <c r="CP1365" s="29"/>
      <c r="CQ1365" s="29"/>
      <c r="CR1365" s="29"/>
      <c r="CS1365" s="29"/>
      <c r="CT1365" s="32"/>
      <c r="CU1365" s="30"/>
      <c r="CV1365" s="31"/>
      <c r="CW1365" s="29"/>
      <c r="CX1365" s="29"/>
      <c r="CY1365" s="29"/>
      <c r="CZ1365" s="29"/>
      <c r="DA1365" s="32"/>
      <c r="DB1365" s="30"/>
      <c r="DC1365" s="31"/>
      <c r="DD1365" s="29"/>
      <c r="DE1365" s="29"/>
      <c r="DF1365" s="29"/>
      <c r="DG1365" s="29"/>
      <c r="DH1365" s="32"/>
      <c r="DI1365" s="30"/>
      <c r="DJ1365" s="31"/>
      <c r="DK1365" s="29"/>
      <c r="DL1365" s="29"/>
      <c r="DM1365" s="29"/>
      <c r="DN1365" s="29"/>
      <c r="DO1365" s="32"/>
      <c r="DP1365" s="30"/>
      <c r="DQ1365" s="31"/>
      <c r="DR1365" s="29"/>
      <c r="DS1365" s="29"/>
      <c r="DT1365" s="29"/>
      <c r="DU1365" s="29"/>
      <c r="DV1365" s="32"/>
      <c r="DW1365" s="30"/>
      <c r="DX1365" s="31"/>
      <c r="DY1365" s="29"/>
      <c r="DZ1365" s="29"/>
      <c r="EA1365" s="29"/>
      <c r="EB1365" s="29"/>
      <c r="EC1365" s="32"/>
      <c r="ED1365" s="30"/>
      <c r="EE1365" s="31"/>
      <c r="EF1365" s="29"/>
      <c r="EG1365" s="29"/>
      <c r="EH1365" s="29"/>
      <c r="EI1365" s="29"/>
      <c r="EJ1365" s="32"/>
      <c r="EK1365" s="30"/>
      <c r="EL1365" s="31"/>
      <c r="EM1365" s="29"/>
      <c r="EN1365" s="29"/>
      <c r="EO1365" s="29"/>
      <c r="EP1365" s="29"/>
      <c r="EQ1365" s="32"/>
      <c r="ER1365" s="30"/>
      <c r="ES1365" s="31"/>
      <c r="ET1365" s="29"/>
      <c r="EU1365" s="29"/>
      <c r="EV1365" s="29"/>
      <c r="EW1365" s="29"/>
      <c r="EX1365" s="32"/>
      <c r="EY1365" s="30"/>
      <c r="EZ1365" s="31"/>
      <c r="FA1365" s="29"/>
      <c r="FB1365" s="29"/>
      <c r="FC1365" s="29"/>
      <c r="FD1365" s="29"/>
      <c r="FE1365" s="32"/>
      <c r="FF1365" s="30"/>
      <c r="FG1365" s="31"/>
      <c r="FH1365" s="29"/>
      <c r="FI1365" s="29"/>
      <c r="FJ1365" s="29"/>
      <c r="FK1365" s="29"/>
      <c r="FL1365" s="32"/>
      <c r="FM1365" s="30"/>
      <c r="FN1365" s="31"/>
      <c r="FO1365" s="29"/>
      <c r="FP1365" s="29"/>
      <c r="FQ1365" s="29"/>
      <c r="FR1365" s="29"/>
      <c r="FS1365" s="32"/>
      <c r="FT1365" s="30"/>
      <c r="FU1365" s="31"/>
      <c r="FV1365" s="29"/>
      <c r="FW1365" s="29"/>
      <c r="FX1365" s="29"/>
      <c r="FY1365" s="29"/>
      <c r="FZ1365" s="32"/>
      <c r="GA1365" s="30"/>
      <c r="GB1365" s="31"/>
      <c r="GC1365" s="29"/>
      <c r="GD1365" s="29"/>
      <c r="GE1365" s="29"/>
      <c r="GF1365" s="29"/>
      <c r="GG1365" s="32"/>
      <c r="GH1365" s="30"/>
      <c r="GI1365" s="31"/>
      <c r="GJ1365" s="29"/>
      <c r="GK1365" s="29"/>
      <c r="GL1365" s="29"/>
      <c r="GM1365" s="29"/>
      <c r="GN1365" s="32"/>
      <c r="GO1365" s="30"/>
      <c r="GP1365" s="31"/>
      <c r="GQ1365" s="29"/>
      <c r="GR1365" s="29"/>
      <c r="GS1365" s="29"/>
      <c r="GT1365" s="29"/>
      <c r="GU1365" s="32"/>
      <c r="GV1365" s="30"/>
      <c r="GW1365" s="31"/>
      <c r="GX1365" s="29"/>
      <c r="GY1365" s="29"/>
      <c r="GZ1365" s="29"/>
      <c r="HA1365" s="29"/>
      <c r="HB1365" s="32"/>
      <c r="HC1365" s="30"/>
      <c r="HD1365" s="31"/>
      <c r="HE1365" s="29"/>
      <c r="HF1365" s="29"/>
      <c r="HG1365" s="29"/>
      <c r="HH1365" s="29"/>
      <c r="HI1365" s="32"/>
      <c r="HJ1365" s="30"/>
      <c r="HK1365" s="31"/>
      <c r="HL1365" s="29"/>
      <c r="HM1365" s="29"/>
      <c r="HN1365" s="29"/>
      <c r="HO1365" s="29"/>
      <c r="HP1365" s="32"/>
      <c r="HQ1365" s="30"/>
      <c r="HR1365" s="31"/>
      <c r="HS1365" s="29"/>
      <c r="HT1365" s="29"/>
      <c r="HU1365" s="29"/>
      <c r="HV1365" s="29"/>
      <c r="HW1365" s="32"/>
      <c r="HX1365" s="30"/>
      <c r="HY1365" s="31"/>
      <c r="HZ1365" s="29"/>
      <c r="IA1365" s="29"/>
      <c r="IB1365" s="29"/>
      <c r="IC1365" s="29"/>
      <c r="ID1365" s="32"/>
      <c r="IE1365" s="30"/>
      <c r="IF1365" s="31"/>
      <c r="IG1365" s="29"/>
      <c r="IH1365" s="29"/>
      <c r="II1365" s="29"/>
      <c r="IJ1365" s="29"/>
      <c r="IK1365" s="32"/>
      <c r="IL1365" s="30"/>
      <c r="IM1365" s="31"/>
      <c r="IN1365" s="29"/>
      <c r="IO1365" s="29"/>
      <c r="IP1365" s="29"/>
      <c r="IQ1365" s="29"/>
      <c r="IR1365" s="32"/>
      <c r="IS1365" s="30"/>
      <c r="IT1365" s="31"/>
      <c r="IU1365" s="29"/>
      <c r="IV1365" s="29"/>
    </row>
    <row r="1366" spans="1:256" hidden="1" outlineLevel="2" x14ac:dyDescent="0.25">
      <c r="A1366" s="30" t="s">
        <v>1946</v>
      </c>
      <c r="B1366" s="31">
        <v>37068</v>
      </c>
      <c r="C1366" s="29" t="s">
        <v>1937</v>
      </c>
      <c r="D1366" s="29" t="s">
        <v>1717</v>
      </c>
      <c r="E1366" s="29"/>
      <c r="F1366" s="29" t="s">
        <v>1718</v>
      </c>
      <c r="G1366" s="32">
        <v>2337</v>
      </c>
      <c r="H1366" s="30"/>
      <c r="I1366" s="31"/>
      <c r="J1366" s="29"/>
      <c r="K1366" s="29"/>
      <c r="L1366" s="29"/>
      <c r="M1366" s="29"/>
      <c r="N1366" s="32"/>
      <c r="O1366" s="30"/>
      <c r="P1366" s="31"/>
      <c r="Q1366" s="29"/>
      <c r="R1366" s="29"/>
      <c r="S1366" s="29"/>
      <c r="T1366" s="29"/>
      <c r="U1366" s="32"/>
      <c r="V1366" s="30"/>
      <c r="W1366" s="31"/>
      <c r="X1366" s="29"/>
      <c r="Y1366" s="29"/>
      <c r="Z1366" s="29"/>
      <c r="AA1366" s="29"/>
      <c r="AB1366" s="32"/>
      <c r="AC1366" s="30"/>
      <c r="AD1366" s="31"/>
      <c r="AE1366" s="29"/>
      <c r="AF1366" s="29"/>
      <c r="AG1366" s="29"/>
      <c r="AH1366" s="29"/>
      <c r="AI1366" s="32"/>
      <c r="AJ1366" s="30"/>
      <c r="AK1366" s="31"/>
      <c r="AL1366" s="29"/>
      <c r="AM1366" s="29"/>
      <c r="AN1366" s="29"/>
      <c r="AO1366" s="29"/>
      <c r="AP1366" s="32"/>
      <c r="AQ1366" s="30"/>
      <c r="AR1366" s="31"/>
      <c r="AS1366" s="29"/>
      <c r="AT1366" s="29"/>
      <c r="AU1366" s="29"/>
      <c r="AV1366" s="29"/>
      <c r="AW1366" s="32"/>
      <c r="AX1366" s="30"/>
      <c r="AY1366" s="31"/>
      <c r="AZ1366" s="29"/>
      <c r="BA1366" s="29"/>
      <c r="BB1366" s="29"/>
      <c r="BC1366" s="29"/>
      <c r="BD1366" s="32"/>
      <c r="BE1366" s="30"/>
      <c r="BF1366" s="31"/>
      <c r="BG1366" s="29"/>
      <c r="BH1366" s="29"/>
      <c r="BI1366" s="29"/>
      <c r="BJ1366" s="29"/>
      <c r="BK1366" s="32"/>
      <c r="BL1366" s="30"/>
      <c r="BM1366" s="31"/>
      <c r="BN1366" s="29"/>
      <c r="BO1366" s="29"/>
      <c r="BP1366" s="29"/>
      <c r="BQ1366" s="29"/>
      <c r="BR1366" s="32"/>
      <c r="BS1366" s="30"/>
      <c r="BT1366" s="31"/>
      <c r="BU1366" s="29"/>
      <c r="BV1366" s="29"/>
      <c r="BW1366" s="29"/>
      <c r="BX1366" s="29"/>
      <c r="BY1366" s="32"/>
      <c r="BZ1366" s="30"/>
      <c r="CA1366" s="31"/>
      <c r="CB1366" s="29"/>
      <c r="CC1366" s="29"/>
      <c r="CD1366" s="29"/>
      <c r="CE1366" s="29"/>
      <c r="CF1366" s="32"/>
      <c r="CG1366" s="30"/>
      <c r="CH1366" s="31"/>
      <c r="CI1366" s="29"/>
      <c r="CJ1366" s="29"/>
      <c r="CK1366" s="29"/>
      <c r="CL1366" s="29"/>
      <c r="CM1366" s="32"/>
      <c r="CN1366" s="30"/>
      <c r="CO1366" s="31"/>
      <c r="CP1366" s="29"/>
      <c r="CQ1366" s="29"/>
      <c r="CR1366" s="29"/>
      <c r="CS1366" s="29"/>
      <c r="CT1366" s="32"/>
      <c r="CU1366" s="30"/>
      <c r="CV1366" s="31"/>
      <c r="CW1366" s="29"/>
      <c r="CX1366" s="29"/>
      <c r="CY1366" s="29"/>
      <c r="CZ1366" s="29"/>
      <c r="DA1366" s="32"/>
      <c r="DB1366" s="30"/>
      <c r="DC1366" s="31"/>
      <c r="DD1366" s="29"/>
      <c r="DE1366" s="29"/>
      <c r="DF1366" s="29"/>
      <c r="DG1366" s="29"/>
      <c r="DH1366" s="32"/>
      <c r="DI1366" s="30"/>
      <c r="DJ1366" s="31"/>
      <c r="DK1366" s="29"/>
      <c r="DL1366" s="29"/>
      <c r="DM1366" s="29"/>
      <c r="DN1366" s="29"/>
      <c r="DO1366" s="32"/>
      <c r="DP1366" s="30"/>
      <c r="DQ1366" s="31"/>
      <c r="DR1366" s="29"/>
      <c r="DS1366" s="29"/>
      <c r="DT1366" s="29"/>
      <c r="DU1366" s="29"/>
      <c r="DV1366" s="32"/>
      <c r="DW1366" s="30"/>
      <c r="DX1366" s="31"/>
      <c r="DY1366" s="29"/>
      <c r="DZ1366" s="29"/>
      <c r="EA1366" s="29"/>
      <c r="EB1366" s="29"/>
      <c r="EC1366" s="32"/>
      <c r="ED1366" s="30"/>
      <c r="EE1366" s="31"/>
      <c r="EF1366" s="29"/>
      <c r="EG1366" s="29"/>
      <c r="EH1366" s="29"/>
      <c r="EI1366" s="29"/>
      <c r="EJ1366" s="32"/>
      <c r="EK1366" s="30"/>
      <c r="EL1366" s="31"/>
      <c r="EM1366" s="29"/>
      <c r="EN1366" s="29"/>
      <c r="EO1366" s="29"/>
      <c r="EP1366" s="29"/>
      <c r="EQ1366" s="32"/>
      <c r="ER1366" s="30"/>
      <c r="ES1366" s="31"/>
      <c r="ET1366" s="29"/>
      <c r="EU1366" s="29"/>
      <c r="EV1366" s="29"/>
      <c r="EW1366" s="29"/>
      <c r="EX1366" s="32"/>
      <c r="EY1366" s="30"/>
      <c r="EZ1366" s="31"/>
      <c r="FA1366" s="29"/>
      <c r="FB1366" s="29"/>
      <c r="FC1366" s="29"/>
      <c r="FD1366" s="29"/>
      <c r="FE1366" s="32"/>
      <c r="FF1366" s="30"/>
      <c r="FG1366" s="31"/>
      <c r="FH1366" s="29"/>
      <c r="FI1366" s="29"/>
      <c r="FJ1366" s="29"/>
      <c r="FK1366" s="29"/>
      <c r="FL1366" s="32"/>
      <c r="FM1366" s="30"/>
      <c r="FN1366" s="31"/>
      <c r="FO1366" s="29"/>
      <c r="FP1366" s="29"/>
      <c r="FQ1366" s="29"/>
      <c r="FR1366" s="29"/>
      <c r="FS1366" s="32"/>
      <c r="FT1366" s="30"/>
      <c r="FU1366" s="31"/>
      <c r="FV1366" s="29"/>
      <c r="FW1366" s="29"/>
      <c r="FX1366" s="29"/>
      <c r="FY1366" s="29"/>
      <c r="FZ1366" s="32"/>
      <c r="GA1366" s="30"/>
      <c r="GB1366" s="31"/>
      <c r="GC1366" s="29"/>
      <c r="GD1366" s="29"/>
      <c r="GE1366" s="29"/>
      <c r="GF1366" s="29"/>
      <c r="GG1366" s="32"/>
      <c r="GH1366" s="30"/>
      <c r="GI1366" s="31"/>
      <c r="GJ1366" s="29"/>
      <c r="GK1366" s="29"/>
      <c r="GL1366" s="29"/>
      <c r="GM1366" s="29"/>
      <c r="GN1366" s="32"/>
      <c r="GO1366" s="30"/>
      <c r="GP1366" s="31"/>
      <c r="GQ1366" s="29"/>
      <c r="GR1366" s="29"/>
      <c r="GS1366" s="29"/>
      <c r="GT1366" s="29"/>
      <c r="GU1366" s="32"/>
      <c r="GV1366" s="30"/>
      <c r="GW1366" s="31"/>
      <c r="GX1366" s="29"/>
      <c r="GY1366" s="29"/>
      <c r="GZ1366" s="29"/>
      <c r="HA1366" s="29"/>
      <c r="HB1366" s="32"/>
      <c r="HC1366" s="30"/>
      <c r="HD1366" s="31"/>
      <c r="HE1366" s="29"/>
      <c r="HF1366" s="29"/>
      <c r="HG1366" s="29"/>
      <c r="HH1366" s="29"/>
      <c r="HI1366" s="32"/>
      <c r="HJ1366" s="30"/>
      <c r="HK1366" s="31"/>
      <c r="HL1366" s="29"/>
      <c r="HM1366" s="29"/>
      <c r="HN1366" s="29"/>
      <c r="HO1366" s="29"/>
      <c r="HP1366" s="32"/>
      <c r="HQ1366" s="30"/>
      <c r="HR1366" s="31"/>
      <c r="HS1366" s="29"/>
      <c r="HT1366" s="29"/>
      <c r="HU1366" s="29"/>
      <c r="HV1366" s="29"/>
      <c r="HW1366" s="32"/>
      <c r="HX1366" s="30"/>
      <c r="HY1366" s="31"/>
      <c r="HZ1366" s="29"/>
      <c r="IA1366" s="29"/>
      <c r="IB1366" s="29"/>
      <c r="IC1366" s="29"/>
      <c r="ID1366" s="32"/>
      <c r="IE1366" s="30"/>
      <c r="IF1366" s="31"/>
      <c r="IG1366" s="29"/>
      <c r="IH1366" s="29"/>
      <c r="II1366" s="29"/>
      <c r="IJ1366" s="29"/>
      <c r="IK1366" s="32"/>
      <c r="IL1366" s="30"/>
      <c r="IM1366" s="31"/>
      <c r="IN1366" s="29"/>
      <c r="IO1366" s="29"/>
      <c r="IP1366" s="29"/>
      <c r="IQ1366" s="29"/>
      <c r="IR1366" s="32"/>
      <c r="IS1366" s="30"/>
      <c r="IT1366" s="31"/>
      <c r="IU1366" s="29"/>
      <c r="IV1366" s="29"/>
    </row>
    <row r="1367" spans="1:256" hidden="1" outlineLevel="2" x14ac:dyDescent="0.25">
      <c r="A1367" s="30" t="s">
        <v>1947</v>
      </c>
      <c r="B1367" s="31">
        <v>37068</v>
      </c>
      <c r="C1367" s="29" t="s">
        <v>1894</v>
      </c>
      <c r="D1367" s="29" t="s">
        <v>1717</v>
      </c>
      <c r="E1367" s="29"/>
      <c r="F1367" s="29" t="s">
        <v>1718</v>
      </c>
      <c r="G1367" s="32">
        <v>581</v>
      </c>
      <c r="H1367" s="30"/>
      <c r="I1367" s="31"/>
      <c r="J1367" s="29"/>
      <c r="K1367" s="29"/>
      <c r="L1367" s="29"/>
      <c r="M1367" s="29"/>
      <c r="N1367" s="32"/>
      <c r="O1367" s="30"/>
      <c r="P1367" s="31"/>
      <c r="Q1367" s="29"/>
      <c r="R1367" s="29"/>
      <c r="S1367" s="29"/>
      <c r="T1367" s="29"/>
      <c r="U1367" s="32"/>
      <c r="V1367" s="30"/>
      <c r="W1367" s="31"/>
      <c r="X1367" s="29"/>
      <c r="Y1367" s="29"/>
      <c r="Z1367" s="29"/>
      <c r="AA1367" s="29"/>
      <c r="AB1367" s="32"/>
      <c r="AC1367" s="30"/>
      <c r="AD1367" s="31"/>
      <c r="AE1367" s="29"/>
      <c r="AF1367" s="29"/>
      <c r="AG1367" s="29"/>
      <c r="AH1367" s="29"/>
      <c r="AI1367" s="32"/>
      <c r="AJ1367" s="30"/>
      <c r="AK1367" s="31"/>
      <c r="AL1367" s="29"/>
      <c r="AM1367" s="29"/>
      <c r="AN1367" s="29"/>
      <c r="AO1367" s="29"/>
      <c r="AP1367" s="32"/>
      <c r="AQ1367" s="30"/>
      <c r="AR1367" s="31"/>
      <c r="AS1367" s="29"/>
      <c r="AT1367" s="29"/>
      <c r="AU1367" s="29"/>
      <c r="AV1367" s="29"/>
      <c r="AW1367" s="32"/>
      <c r="AX1367" s="30"/>
      <c r="AY1367" s="31"/>
      <c r="AZ1367" s="29"/>
      <c r="BA1367" s="29"/>
      <c r="BB1367" s="29"/>
      <c r="BC1367" s="29"/>
      <c r="BD1367" s="32"/>
      <c r="BE1367" s="30"/>
      <c r="BF1367" s="31"/>
      <c r="BG1367" s="29"/>
      <c r="BH1367" s="29"/>
      <c r="BI1367" s="29"/>
      <c r="BJ1367" s="29"/>
      <c r="BK1367" s="32"/>
      <c r="BL1367" s="30"/>
      <c r="BM1367" s="31"/>
      <c r="BN1367" s="29"/>
      <c r="BO1367" s="29"/>
      <c r="BP1367" s="29"/>
      <c r="BQ1367" s="29"/>
      <c r="BR1367" s="32"/>
      <c r="BS1367" s="30"/>
      <c r="BT1367" s="31"/>
      <c r="BU1367" s="29"/>
      <c r="BV1367" s="29"/>
      <c r="BW1367" s="29"/>
      <c r="BX1367" s="29"/>
      <c r="BY1367" s="32"/>
      <c r="BZ1367" s="30"/>
      <c r="CA1367" s="31"/>
      <c r="CB1367" s="29"/>
      <c r="CC1367" s="29"/>
      <c r="CD1367" s="29"/>
      <c r="CE1367" s="29"/>
      <c r="CF1367" s="32"/>
      <c r="CG1367" s="30"/>
      <c r="CH1367" s="31"/>
      <c r="CI1367" s="29"/>
      <c r="CJ1367" s="29"/>
      <c r="CK1367" s="29"/>
      <c r="CL1367" s="29"/>
      <c r="CM1367" s="32"/>
      <c r="CN1367" s="30"/>
      <c r="CO1367" s="31"/>
      <c r="CP1367" s="29"/>
      <c r="CQ1367" s="29"/>
      <c r="CR1367" s="29"/>
      <c r="CS1367" s="29"/>
      <c r="CT1367" s="32"/>
      <c r="CU1367" s="30"/>
      <c r="CV1367" s="31"/>
      <c r="CW1367" s="29"/>
      <c r="CX1367" s="29"/>
      <c r="CY1367" s="29"/>
      <c r="CZ1367" s="29"/>
      <c r="DA1367" s="32"/>
      <c r="DB1367" s="30"/>
      <c r="DC1367" s="31"/>
      <c r="DD1367" s="29"/>
      <c r="DE1367" s="29"/>
      <c r="DF1367" s="29"/>
      <c r="DG1367" s="29"/>
      <c r="DH1367" s="32"/>
      <c r="DI1367" s="30"/>
      <c r="DJ1367" s="31"/>
      <c r="DK1367" s="29"/>
      <c r="DL1367" s="29"/>
      <c r="DM1367" s="29"/>
      <c r="DN1367" s="29"/>
      <c r="DO1367" s="32"/>
      <c r="DP1367" s="30"/>
      <c r="DQ1367" s="31"/>
      <c r="DR1367" s="29"/>
      <c r="DS1367" s="29"/>
      <c r="DT1367" s="29"/>
      <c r="DU1367" s="29"/>
      <c r="DV1367" s="32"/>
      <c r="DW1367" s="30"/>
      <c r="DX1367" s="31"/>
      <c r="DY1367" s="29"/>
      <c r="DZ1367" s="29"/>
      <c r="EA1367" s="29"/>
      <c r="EB1367" s="29"/>
      <c r="EC1367" s="32"/>
      <c r="ED1367" s="30"/>
      <c r="EE1367" s="31"/>
      <c r="EF1367" s="29"/>
      <c r="EG1367" s="29"/>
      <c r="EH1367" s="29"/>
      <c r="EI1367" s="29"/>
      <c r="EJ1367" s="32"/>
      <c r="EK1367" s="30"/>
      <c r="EL1367" s="31"/>
      <c r="EM1367" s="29"/>
      <c r="EN1367" s="29"/>
      <c r="EO1367" s="29"/>
      <c r="EP1367" s="29"/>
      <c r="EQ1367" s="32"/>
      <c r="ER1367" s="30"/>
      <c r="ES1367" s="31"/>
      <c r="ET1367" s="29"/>
      <c r="EU1367" s="29"/>
      <c r="EV1367" s="29"/>
      <c r="EW1367" s="29"/>
      <c r="EX1367" s="32"/>
      <c r="EY1367" s="30"/>
      <c r="EZ1367" s="31"/>
      <c r="FA1367" s="29"/>
      <c r="FB1367" s="29"/>
      <c r="FC1367" s="29"/>
      <c r="FD1367" s="29"/>
      <c r="FE1367" s="32"/>
      <c r="FF1367" s="30"/>
      <c r="FG1367" s="31"/>
      <c r="FH1367" s="29"/>
      <c r="FI1367" s="29"/>
      <c r="FJ1367" s="29"/>
      <c r="FK1367" s="29"/>
      <c r="FL1367" s="32"/>
      <c r="FM1367" s="30"/>
      <c r="FN1367" s="31"/>
      <c r="FO1367" s="29"/>
      <c r="FP1367" s="29"/>
      <c r="FQ1367" s="29"/>
      <c r="FR1367" s="29"/>
      <c r="FS1367" s="32"/>
      <c r="FT1367" s="30"/>
      <c r="FU1367" s="31"/>
      <c r="FV1367" s="29"/>
      <c r="FW1367" s="29"/>
      <c r="FX1367" s="29"/>
      <c r="FY1367" s="29"/>
      <c r="FZ1367" s="32"/>
      <c r="GA1367" s="30"/>
      <c r="GB1367" s="31"/>
      <c r="GC1367" s="29"/>
      <c r="GD1367" s="29"/>
      <c r="GE1367" s="29"/>
      <c r="GF1367" s="29"/>
      <c r="GG1367" s="32"/>
      <c r="GH1367" s="30"/>
      <c r="GI1367" s="31"/>
      <c r="GJ1367" s="29"/>
      <c r="GK1367" s="29"/>
      <c r="GL1367" s="29"/>
      <c r="GM1367" s="29"/>
      <c r="GN1367" s="32"/>
      <c r="GO1367" s="30"/>
      <c r="GP1367" s="31"/>
      <c r="GQ1367" s="29"/>
      <c r="GR1367" s="29"/>
      <c r="GS1367" s="29"/>
      <c r="GT1367" s="29"/>
      <c r="GU1367" s="32"/>
      <c r="GV1367" s="30"/>
      <c r="GW1367" s="31"/>
      <c r="GX1367" s="29"/>
      <c r="GY1367" s="29"/>
      <c r="GZ1367" s="29"/>
      <c r="HA1367" s="29"/>
      <c r="HB1367" s="32"/>
      <c r="HC1367" s="30"/>
      <c r="HD1367" s="31"/>
      <c r="HE1367" s="29"/>
      <c r="HF1367" s="29"/>
      <c r="HG1367" s="29"/>
      <c r="HH1367" s="29"/>
      <c r="HI1367" s="32"/>
      <c r="HJ1367" s="30"/>
      <c r="HK1367" s="31"/>
      <c r="HL1367" s="29"/>
      <c r="HM1367" s="29"/>
      <c r="HN1367" s="29"/>
      <c r="HO1367" s="29"/>
      <c r="HP1367" s="32"/>
      <c r="HQ1367" s="30"/>
      <c r="HR1367" s="31"/>
      <c r="HS1367" s="29"/>
      <c r="HT1367" s="29"/>
      <c r="HU1367" s="29"/>
      <c r="HV1367" s="29"/>
      <c r="HW1367" s="32"/>
      <c r="HX1367" s="30"/>
      <c r="HY1367" s="31"/>
      <c r="HZ1367" s="29"/>
      <c r="IA1367" s="29"/>
      <c r="IB1367" s="29"/>
      <c r="IC1367" s="29"/>
      <c r="ID1367" s="32"/>
      <c r="IE1367" s="30"/>
      <c r="IF1367" s="31"/>
      <c r="IG1367" s="29"/>
      <c r="IH1367" s="29"/>
      <c r="II1367" s="29"/>
      <c r="IJ1367" s="29"/>
      <c r="IK1367" s="32"/>
      <c r="IL1367" s="30"/>
      <c r="IM1367" s="31"/>
      <c r="IN1367" s="29"/>
      <c r="IO1367" s="29"/>
      <c r="IP1367" s="29"/>
      <c r="IQ1367" s="29"/>
      <c r="IR1367" s="32"/>
      <c r="IS1367" s="30"/>
      <c r="IT1367" s="31"/>
      <c r="IU1367" s="29"/>
      <c r="IV1367" s="29"/>
    </row>
    <row r="1368" spans="1:256" hidden="1" outlineLevel="2" x14ac:dyDescent="0.25">
      <c r="A1368" s="30" t="s">
        <v>1948</v>
      </c>
      <c r="B1368" s="31">
        <v>37068</v>
      </c>
      <c r="C1368" s="29" t="s">
        <v>1894</v>
      </c>
      <c r="D1368" s="29" t="s">
        <v>1717</v>
      </c>
      <c r="E1368" s="29"/>
      <c r="F1368" s="29" t="s">
        <v>1718</v>
      </c>
      <c r="G1368" s="32">
        <v>129</v>
      </c>
      <c r="H1368" s="30"/>
      <c r="I1368" s="31"/>
      <c r="J1368" s="29"/>
      <c r="K1368" s="29"/>
      <c r="L1368" s="29"/>
      <c r="M1368" s="29"/>
      <c r="N1368" s="32"/>
      <c r="O1368" s="30"/>
      <c r="P1368" s="31"/>
      <c r="Q1368" s="29"/>
      <c r="R1368" s="29"/>
      <c r="S1368" s="29"/>
      <c r="T1368" s="29"/>
      <c r="U1368" s="32"/>
      <c r="V1368" s="30"/>
      <c r="W1368" s="31"/>
      <c r="X1368" s="29"/>
      <c r="Y1368" s="29"/>
      <c r="Z1368" s="29"/>
      <c r="AA1368" s="29"/>
      <c r="AB1368" s="32"/>
      <c r="AC1368" s="30"/>
      <c r="AD1368" s="31"/>
      <c r="AE1368" s="29"/>
      <c r="AF1368" s="29"/>
      <c r="AG1368" s="29"/>
      <c r="AH1368" s="29"/>
      <c r="AI1368" s="32"/>
      <c r="AJ1368" s="30"/>
      <c r="AK1368" s="31"/>
      <c r="AL1368" s="29"/>
      <c r="AM1368" s="29"/>
      <c r="AN1368" s="29"/>
      <c r="AO1368" s="29"/>
      <c r="AP1368" s="32"/>
      <c r="AQ1368" s="30"/>
      <c r="AR1368" s="31"/>
      <c r="AS1368" s="29"/>
      <c r="AT1368" s="29"/>
      <c r="AU1368" s="29"/>
      <c r="AV1368" s="29"/>
      <c r="AW1368" s="32"/>
      <c r="AX1368" s="30"/>
      <c r="AY1368" s="31"/>
      <c r="AZ1368" s="29"/>
      <c r="BA1368" s="29"/>
      <c r="BB1368" s="29"/>
      <c r="BC1368" s="29"/>
      <c r="BD1368" s="32"/>
      <c r="BE1368" s="30"/>
      <c r="BF1368" s="31"/>
      <c r="BG1368" s="29"/>
      <c r="BH1368" s="29"/>
      <c r="BI1368" s="29"/>
      <c r="BJ1368" s="29"/>
      <c r="BK1368" s="32"/>
      <c r="BL1368" s="30"/>
      <c r="BM1368" s="31"/>
      <c r="BN1368" s="29"/>
      <c r="BO1368" s="29"/>
      <c r="BP1368" s="29"/>
      <c r="BQ1368" s="29"/>
      <c r="BR1368" s="32"/>
      <c r="BS1368" s="30"/>
      <c r="BT1368" s="31"/>
      <c r="BU1368" s="29"/>
      <c r="BV1368" s="29"/>
      <c r="BW1368" s="29"/>
      <c r="BX1368" s="29"/>
      <c r="BY1368" s="32"/>
      <c r="BZ1368" s="30"/>
      <c r="CA1368" s="31"/>
      <c r="CB1368" s="29"/>
      <c r="CC1368" s="29"/>
      <c r="CD1368" s="29"/>
      <c r="CE1368" s="29"/>
      <c r="CF1368" s="32"/>
      <c r="CG1368" s="30"/>
      <c r="CH1368" s="31"/>
      <c r="CI1368" s="29"/>
      <c r="CJ1368" s="29"/>
      <c r="CK1368" s="29"/>
      <c r="CL1368" s="29"/>
      <c r="CM1368" s="32"/>
      <c r="CN1368" s="30"/>
      <c r="CO1368" s="31"/>
      <c r="CP1368" s="29"/>
      <c r="CQ1368" s="29"/>
      <c r="CR1368" s="29"/>
      <c r="CS1368" s="29"/>
      <c r="CT1368" s="32"/>
      <c r="CU1368" s="30"/>
      <c r="CV1368" s="31"/>
      <c r="CW1368" s="29"/>
      <c r="CX1368" s="29"/>
      <c r="CY1368" s="29"/>
      <c r="CZ1368" s="29"/>
      <c r="DA1368" s="32"/>
      <c r="DB1368" s="30"/>
      <c r="DC1368" s="31"/>
      <c r="DD1368" s="29"/>
      <c r="DE1368" s="29"/>
      <c r="DF1368" s="29"/>
      <c r="DG1368" s="29"/>
      <c r="DH1368" s="32"/>
      <c r="DI1368" s="30"/>
      <c r="DJ1368" s="31"/>
      <c r="DK1368" s="29"/>
      <c r="DL1368" s="29"/>
      <c r="DM1368" s="29"/>
      <c r="DN1368" s="29"/>
      <c r="DO1368" s="32"/>
      <c r="DP1368" s="30"/>
      <c r="DQ1368" s="31"/>
      <c r="DR1368" s="29"/>
      <c r="DS1368" s="29"/>
      <c r="DT1368" s="29"/>
      <c r="DU1368" s="29"/>
      <c r="DV1368" s="32"/>
      <c r="DW1368" s="30"/>
      <c r="DX1368" s="31"/>
      <c r="DY1368" s="29"/>
      <c r="DZ1368" s="29"/>
      <c r="EA1368" s="29"/>
      <c r="EB1368" s="29"/>
      <c r="EC1368" s="32"/>
      <c r="ED1368" s="30"/>
      <c r="EE1368" s="31"/>
      <c r="EF1368" s="29"/>
      <c r="EG1368" s="29"/>
      <c r="EH1368" s="29"/>
      <c r="EI1368" s="29"/>
      <c r="EJ1368" s="32"/>
      <c r="EK1368" s="30"/>
      <c r="EL1368" s="31"/>
      <c r="EM1368" s="29"/>
      <c r="EN1368" s="29"/>
      <c r="EO1368" s="29"/>
      <c r="EP1368" s="29"/>
      <c r="EQ1368" s="32"/>
      <c r="ER1368" s="30"/>
      <c r="ES1368" s="31"/>
      <c r="ET1368" s="29"/>
      <c r="EU1368" s="29"/>
      <c r="EV1368" s="29"/>
      <c r="EW1368" s="29"/>
      <c r="EX1368" s="32"/>
      <c r="EY1368" s="30"/>
      <c r="EZ1368" s="31"/>
      <c r="FA1368" s="29"/>
      <c r="FB1368" s="29"/>
      <c r="FC1368" s="29"/>
      <c r="FD1368" s="29"/>
      <c r="FE1368" s="32"/>
      <c r="FF1368" s="30"/>
      <c r="FG1368" s="31"/>
      <c r="FH1368" s="29"/>
      <c r="FI1368" s="29"/>
      <c r="FJ1368" s="29"/>
      <c r="FK1368" s="29"/>
      <c r="FL1368" s="32"/>
      <c r="FM1368" s="30"/>
      <c r="FN1368" s="31"/>
      <c r="FO1368" s="29"/>
      <c r="FP1368" s="29"/>
      <c r="FQ1368" s="29"/>
      <c r="FR1368" s="29"/>
      <c r="FS1368" s="32"/>
      <c r="FT1368" s="30"/>
      <c r="FU1368" s="31"/>
      <c r="FV1368" s="29"/>
      <c r="FW1368" s="29"/>
      <c r="FX1368" s="29"/>
      <c r="FY1368" s="29"/>
      <c r="FZ1368" s="32"/>
      <c r="GA1368" s="30"/>
      <c r="GB1368" s="31"/>
      <c r="GC1368" s="29"/>
      <c r="GD1368" s="29"/>
      <c r="GE1368" s="29"/>
      <c r="GF1368" s="29"/>
      <c r="GG1368" s="32"/>
      <c r="GH1368" s="30"/>
      <c r="GI1368" s="31"/>
      <c r="GJ1368" s="29"/>
      <c r="GK1368" s="29"/>
      <c r="GL1368" s="29"/>
      <c r="GM1368" s="29"/>
      <c r="GN1368" s="32"/>
      <c r="GO1368" s="30"/>
      <c r="GP1368" s="31"/>
      <c r="GQ1368" s="29"/>
      <c r="GR1368" s="29"/>
      <c r="GS1368" s="29"/>
      <c r="GT1368" s="29"/>
      <c r="GU1368" s="32"/>
      <c r="GV1368" s="30"/>
      <c r="GW1368" s="31"/>
      <c r="GX1368" s="29"/>
      <c r="GY1368" s="29"/>
      <c r="GZ1368" s="29"/>
      <c r="HA1368" s="29"/>
      <c r="HB1368" s="32"/>
      <c r="HC1368" s="30"/>
      <c r="HD1368" s="31"/>
      <c r="HE1368" s="29"/>
      <c r="HF1368" s="29"/>
      <c r="HG1368" s="29"/>
      <c r="HH1368" s="29"/>
      <c r="HI1368" s="32"/>
      <c r="HJ1368" s="30"/>
      <c r="HK1368" s="31"/>
      <c r="HL1368" s="29"/>
      <c r="HM1368" s="29"/>
      <c r="HN1368" s="29"/>
      <c r="HO1368" s="29"/>
      <c r="HP1368" s="32"/>
      <c r="HQ1368" s="30"/>
      <c r="HR1368" s="31"/>
      <c r="HS1368" s="29"/>
      <c r="HT1368" s="29"/>
      <c r="HU1368" s="29"/>
      <c r="HV1368" s="29"/>
      <c r="HW1368" s="32"/>
      <c r="HX1368" s="30"/>
      <c r="HY1368" s="31"/>
      <c r="HZ1368" s="29"/>
      <c r="IA1368" s="29"/>
      <c r="IB1368" s="29"/>
      <c r="IC1368" s="29"/>
      <c r="ID1368" s="32"/>
      <c r="IE1368" s="30"/>
      <c r="IF1368" s="31"/>
      <c r="IG1368" s="29"/>
      <c r="IH1368" s="29"/>
      <c r="II1368" s="29"/>
      <c r="IJ1368" s="29"/>
      <c r="IK1368" s="32"/>
      <c r="IL1368" s="30"/>
      <c r="IM1368" s="31"/>
      <c r="IN1368" s="29"/>
      <c r="IO1368" s="29"/>
      <c r="IP1368" s="29"/>
      <c r="IQ1368" s="29"/>
      <c r="IR1368" s="32"/>
      <c r="IS1368" s="30"/>
      <c r="IT1368" s="31"/>
      <c r="IU1368" s="29"/>
      <c r="IV1368" s="29"/>
    </row>
    <row r="1369" spans="1:256" hidden="1" outlineLevel="2" x14ac:dyDescent="0.25">
      <c r="A1369" s="30" t="s">
        <v>1949</v>
      </c>
      <c r="B1369" s="31">
        <v>37068</v>
      </c>
      <c r="C1369" s="29" t="s">
        <v>1950</v>
      </c>
      <c r="D1369" s="29" t="s">
        <v>1717</v>
      </c>
      <c r="E1369" s="29"/>
      <c r="F1369" s="29" t="s">
        <v>1718</v>
      </c>
      <c r="G1369" s="32">
        <v>232</v>
      </c>
      <c r="H1369" s="30"/>
      <c r="I1369" s="31"/>
      <c r="J1369" s="29"/>
      <c r="K1369" s="29"/>
      <c r="L1369" s="29"/>
      <c r="M1369" s="29"/>
      <c r="N1369" s="32"/>
      <c r="O1369" s="30"/>
      <c r="P1369" s="31"/>
      <c r="Q1369" s="29"/>
      <c r="R1369" s="29"/>
      <c r="S1369" s="29"/>
      <c r="T1369" s="29"/>
      <c r="U1369" s="32"/>
      <c r="V1369" s="30"/>
      <c r="W1369" s="31"/>
      <c r="X1369" s="29"/>
      <c r="Y1369" s="29"/>
      <c r="Z1369" s="29"/>
      <c r="AA1369" s="29"/>
      <c r="AB1369" s="32"/>
      <c r="AC1369" s="30"/>
      <c r="AD1369" s="31"/>
      <c r="AE1369" s="29"/>
      <c r="AF1369" s="29"/>
      <c r="AG1369" s="29"/>
      <c r="AH1369" s="29"/>
      <c r="AI1369" s="32"/>
      <c r="AJ1369" s="30"/>
      <c r="AK1369" s="31"/>
      <c r="AL1369" s="29"/>
      <c r="AM1369" s="29"/>
      <c r="AN1369" s="29"/>
      <c r="AO1369" s="29"/>
      <c r="AP1369" s="32"/>
      <c r="AQ1369" s="30"/>
      <c r="AR1369" s="31"/>
      <c r="AS1369" s="29"/>
      <c r="AT1369" s="29"/>
      <c r="AU1369" s="29"/>
      <c r="AV1369" s="29"/>
      <c r="AW1369" s="32"/>
      <c r="AX1369" s="30"/>
      <c r="AY1369" s="31"/>
      <c r="AZ1369" s="29"/>
      <c r="BA1369" s="29"/>
      <c r="BB1369" s="29"/>
      <c r="BC1369" s="29"/>
      <c r="BD1369" s="32"/>
      <c r="BE1369" s="30"/>
      <c r="BF1369" s="31"/>
      <c r="BG1369" s="29"/>
      <c r="BH1369" s="29"/>
      <c r="BI1369" s="29"/>
      <c r="BJ1369" s="29"/>
      <c r="BK1369" s="32"/>
      <c r="BL1369" s="30"/>
      <c r="BM1369" s="31"/>
      <c r="BN1369" s="29"/>
      <c r="BO1369" s="29"/>
      <c r="BP1369" s="29"/>
      <c r="BQ1369" s="29"/>
      <c r="BR1369" s="32"/>
      <c r="BS1369" s="30"/>
      <c r="BT1369" s="31"/>
      <c r="BU1369" s="29"/>
      <c r="BV1369" s="29"/>
      <c r="BW1369" s="29"/>
      <c r="BX1369" s="29"/>
      <c r="BY1369" s="32"/>
      <c r="BZ1369" s="30"/>
      <c r="CA1369" s="31"/>
      <c r="CB1369" s="29"/>
      <c r="CC1369" s="29"/>
      <c r="CD1369" s="29"/>
      <c r="CE1369" s="29"/>
      <c r="CF1369" s="32"/>
      <c r="CG1369" s="30"/>
      <c r="CH1369" s="31"/>
      <c r="CI1369" s="29"/>
      <c r="CJ1369" s="29"/>
      <c r="CK1369" s="29"/>
      <c r="CL1369" s="29"/>
      <c r="CM1369" s="32"/>
      <c r="CN1369" s="30"/>
      <c r="CO1369" s="31"/>
      <c r="CP1369" s="29"/>
      <c r="CQ1369" s="29"/>
      <c r="CR1369" s="29"/>
      <c r="CS1369" s="29"/>
      <c r="CT1369" s="32"/>
      <c r="CU1369" s="30"/>
      <c r="CV1369" s="31"/>
      <c r="CW1369" s="29"/>
      <c r="CX1369" s="29"/>
      <c r="CY1369" s="29"/>
      <c r="CZ1369" s="29"/>
      <c r="DA1369" s="32"/>
      <c r="DB1369" s="30"/>
      <c r="DC1369" s="31"/>
      <c r="DD1369" s="29"/>
      <c r="DE1369" s="29"/>
      <c r="DF1369" s="29"/>
      <c r="DG1369" s="29"/>
      <c r="DH1369" s="32"/>
      <c r="DI1369" s="30"/>
      <c r="DJ1369" s="31"/>
      <c r="DK1369" s="29"/>
      <c r="DL1369" s="29"/>
      <c r="DM1369" s="29"/>
      <c r="DN1369" s="29"/>
      <c r="DO1369" s="32"/>
      <c r="DP1369" s="30"/>
      <c r="DQ1369" s="31"/>
      <c r="DR1369" s="29"/>
      <c r="DS1369" s="29"/>
      <c r="DT1369" s="29"/>
      <c r="DU1369" s="29"/>
      <c r="DV1369" s="32"/>
      <c r="DW1369" s="30"/>
      <c r="DX1369" s="31"/>
      <c r="DY1369" s="29"/>
      <c r="DZ1369" s="29"/>
      <c r="EA1369" s="29"/>
      <c r="EB1369" s="29"/>
      <c r="EC1369" s="32"/>
      <c r="ED1369" s="30"/>
      <c r="EE1369" s="31"/>
      <c r="EF1369" s="29"/>
      <c r="EG1369" s="29"/>
      <c r="EH1369" s="29"/>
      <c r="EI1369" s="29"/>
      <c r="EJ1369" s="32"/>
      <c r="EK1369" s="30"/>
      <c r="EL1369" s="31"/>
      <c r="EM1369" s="29"/>
      <c r="EN1369" s="29"/>
      <c r="EO1369" s="29"/>
      <c r="EP1369" s="29"/>
      <c r="EQ1369" s="32"/>
      <c r="ER1369" s="30"/>
      <c r="ES1369" s="31"/>
      <c r="ET1369" s="29"/>
      <c r="EU1369" s="29"/>
      <c r="EV1369" s="29"/>
      <c r="EW1369" s="29"/>
      <c r="EX1369" s="32"/>
      <c r="EY1369" s="30"/>
      <c r="EZ1369" s="31"/>
      <c r="FA1369" s="29"/>
      <c r="FB1369" s="29"/>
      <c r="FC1369" s="29"/>
      <c r="FD1369" s="29"/>
      <c r="FE1369" s="32"/>
      <c r="FF1369" s="30"/>
      <c r="FG1369" s="31"/>
      <c r="FH1369" s="29"/>
      <c r="FI1369" s="29"/>
      <c r="FJ1369" s="29"/>
      <c r="FK1369" s="29"/>
      <c r="FL1369" s="32"/>
      <c r="FM1369" s="30"/>
      <c r="FN1369" s="31"/>
      <c r="FO1369" s="29"/>
      <c r="FP1369" s="29"/>
      <c r="FQ1369" s="29"/>
      <c r="FR1369" s="29"/>
      <c r="FS1369" s="32"/>
      <c r="FT1369" s="30"/>
      <c r="FU1369" s="31"/>
      <c r="FV1369" s="29"/>
      <c r="FW1369" s="29"/>
      <c r="FX1369" s="29"/>
      <c r="FY1369" s="29"/>
      <c r="FZ1369" s="32"/>
      <c r="GA1369" s="30"/>
      <c r="GB1369" s="31"/>
      <c r="GC1369" s="29"/>
      <c r="GD1369" s="29"/>
      <c r="GE1369" s="29"/>
      <c r="GF1369" s="29"/>
      <c r="GG1369" s="32"/>
      <c r="GH1369" s="30"/>
      <c r="GI1369" s="31"/>
      <c r="GJ1369" s="29"/>
      <c r="GK1369" s="29"/>
      <c r="GL1369" s="29"/>
      <c r="GM1369" s="29"/>
      <c r="GN1369" s="32"/>
      <c r="GO1369" s="30"/>
      <c r="GP1369" s="31"/>
      <c r="GQ1369" s="29"/>
      <c r="GR1369" s="29"/>
      <c r="GS1369" s="29"/>
      <c r="GT1369" s="29"/>
      <c r="GU1369" s="32"/>
      <c r="GV1369" s="30"/>
      <c r="GW1369" s="31"/>
      <c r="GX1369" s="29"/>
      <c r="GY1369" s="29"/>
      <c r="GZ1369" s="29"/>
      <c r="HA1369" s="29"/>
      <c r="HB1369" s="32"/>
      <c r="HC1369" s="30"/>
      <c r="HD1369" s="31"/>
      <c r="HE1369" s="29"/>
      <c r="HF1369" s="29"/>
      <c r="HG1369" s="29"/>
      <c r="HH1369" s="29"/>
      <c r="HI1369" s="32"/>
      <c r="HJ1369" s="30"/>
      <c r="HK1369" s="31"/>
      <c r="HL1369" s="29"/>
      <c r="HM1369" s="29"/>
      <c r="HN1369" s="29"/>
      <c r="HO1369" s="29"/>
      <c r="HP1369" s="32"/>
      <c r="HQ1369" s="30"/>
      <c r="HR1369" s="31"/>
      <c r="HS1369" s="29"/>
      <c r="HT1369" s="29"/>
      <c r="HU1369" s="29"/>
      <c r="HV1369" s="29"/>
      <c r="HW1369" s="32"/>
      <c r="HX1369" s="30"/>
      <c r="HY1369" s="31"/>
      <c r="HZ1369" s="29"/>
      <c r="IA1369" s="29"/>
      <c r="IB1369" s="29"/>
      <c r="IC1369" s="29"/>
      <c r="ID1369" s="32"/>
      <c r="IE1369" s="30"/>
      <c r="IF1369" s="31"/>
      <c r="IG1369" s="29"/>
      <c r="IH1369" s="29"/>
      <c r="II1369" s="29"/>
      <c r="IJ1369" s="29"/>
      <c r="IK1369" s="32"/>
      <c r="IL1369" s="30"/>
      <c r="IM1369" s="31"/>
      <c r="IN1369" s="29"/>
      <c r="IO1369" s="29"/>
      <c r="IP1369" s="29"/>
      <c r="IQ1369" s="29"/>
      <c r="IR1369" s="32"/>
      <c r="IS1369" s="30"/>
      <c r="IT1369" s="31"/>
      <c r="IU1369" s="29"/>
      <c r="IV1369" s="29"/>
    </row>
    <row r="1370" spans="1:256" hidden="1" outlineLevel="2" x14ac:dyDescent="0.25">
      <c r="A1370" s="30" t="s">
        <v>1951</v>
      </c>
      <c r="B1370" s="31">
        <v>37068</v>
      </c>
      <c r="C1370" s="29" t="s">
        <v>1815</v>
      </c>
      <c r="D1370" s="29" t="s">
        <v>1717</v>
      </c>
      <c r="E1370" s="29"/>
      <c r="F1370" s="29" t="s">
        <v>1814</v>
      </c>
      <c r="G1370" s="32">
        <v>600</v>
      </c>
      <c r="H1370" s="30"/>
      <c r="I1370" s="31"/>
      <c r="J1370" s="29"/>
      <c r="K1370" s="29"/>
      <c r="L1370" s="29"/>
      <c r="M1370" s="29"/>
      <c r="N1370" s="32"/>
      <c r="O1370" s="30"/>
      <c r="P1370" s="31"/>
      <c r="Q1370" s="29"/>
      <c r="R1370" s="29"/>
      <c r="S1370" s="29"/>
      <c r="T1370" s="29"/>
      <c r="U1370" s="32"/>
      <c r="V1370" s="30"/>
      <c r="W1370" s="31"/>
      <c r="X1370" s="29"/>
      <c r="Y1370" s="29"/>
      <c r="Z1370" s="29"/>
      <c r="AA1370" s="29"/>
      <c r="AB1370" s="32"/>
      <c r="AC1370" s="30"/>
      <c r="AD1370" s="31"/>
      <c r="AE1370" s="29"/>
      <c r="AF1370" s="29"/>
      <c r="AG1370" s="29"/>
      <c r="AH1370" s="29"/>
      <c r="AI1370" s="32"/>
      <c r="AJ1370" s="30"/>
      <c r="AK1370" s="31"/>
      <c r="AL1370" s="29"/>
      <c r="AM1370" s="29"/>
      <c r="AN1370" s="29"/>
      <c r="AO1370" s="29"/>
      <c r="AP1370" s="32"/>
      <c r="AQ1370" s="30"/>
      <c r="AR1370" s="31"/>
      <c r="AS1370" s="29"/>
      <c r="AT1370" s="29"/>
      <c r="AU1370" s="29"/>
      <c r="AV1370" s="29"/>
      <c r="AW1370" s="32"/>
      <c r="AX1370" s="30"/>
      <c r="AY1370" s="31"/>
      <c r="AZ1370" s="29"/>
      <c r="BA1370" s="29"/>
      <c r="BB1370" s="29"/>
      <c r="BC1370" s="29"/>
      <c r="BD1370" s="32"/>
      <c r="BE1370" s="30"/>
      <c r="BF1370" s="31"/>
      <c r="BG1370" s="29"/>
      <c r="BH1370" s="29"/>
      <c r="BI1370" s="29"/>
      <c r="BJ1370" s="29"/>
      <c r="BK1370" s="32"/>
      <c r="BL1370" s="30"/>
      <c r="BM1370" s="31"/>
      <c r="BN1370" s="29"/>
      <c r="BO1370" s="29"/>
      <c r="BP1370" s="29"/>
      <c r="BQ1370" s="29"/>
      <c r="BR1370" s="32"/>
      <c r="BS1370" s="30"/>
      <c r="BT1370" s="31"/>
      <c r="BU1370" s="29"/>
      <c r="BV1370" s="29"/>
      <c r="BW1370" s="29"/>
      <c r="BX1370" s="29"/>
      <c r="BY1370" s="32"/>
      <c r="BZ1370" s="30"/>
      <c r="CA1370" s="31"/>
      <c r="CB1370" s="29"/>
      <c r="CC1370" s="29"/>
      <c r="CD1370" s="29"/>
      <c r="CE1370" s="29"/>
      <c r="CF1370" s="32"/>
      <c r="CG1370" s="30"/>
      <c r="CH1370" s="31"/>
      <c r="CI1370" s="29"/>
      <c r="CJ1370" s="29"/>
      <c r="CK1370" s="29"/>
      <c r="CL1370" s="29"/>
      <c r="CM1370" s="32"/>
      <c r="CN1370" s="30"/>
      <c r="CO1370" s="31"/>
      <c r="CP1370" s="29"/>
      <c r="CQ1370" s="29"/>
      <c r="CR1370" s="29"/>
      <c r="CS1370" s="29"/>
      <c r="CT1370" s="32"/>
      <c r="CU1370" s="30"/>
      <c r="CV1370" s="31"/>
      <c r="CW1370" s="29"/>
      <c r="CX1370" s="29"/>
      <c r="CY1370" s="29"/>
      <c r="CZ1370" s="29"/>
      <c r="DA1370" s="32"/>
      <c r="DB1370" s="30"/>
      <c r="DC1370" s="31"/>
      <c r="DD1370" s="29"/>
      <c r="DE1370" s="29"/>
      <c r="DF1370" s="29"/>
      <c r="DG1370" s="29"/>
      <c r="DH1370" s="32"/>
      <c r="DI1370" s="30"/>
      <c r="DJ1370" s="31"/>
      <c r="DK1370" s="29"/>
      <c r="DL1370" s="29"/>
      <c r="DM1370" s="29"/>
      <c r="DN1370" s="29"/>
      <c r="DO1370" s="32"/>
      <c r="DP1370" s="30"/>
      <c r="DQ1370" s="31"/>
      <c r="DR1370" s="29"/>
      <c r="DS1370" s="29"/>
      <c r="DT1370" s="29"/>
      <c r="DU1370" s="29"/>
      <c r="DV1370" s="32"/>
      <c r="DW1370" s="30"/>
      <c r="DX1370" s="31"/>
      <c r="DY1370" s="29"/>
      <c r="DZ1370" s="29"/>
      <c r="EA1370" s="29"/>
      <c r="EB1370" s="29"/>
      <c r="EC1370" s="32"/>
      <c r="ED1370" s="30"/>
      <c r="EE1370" s="31"/>
      <c r="EF1370" s="29"/>
      <c r="EG1370" s="29"/>
      <c r="EH1370" s="29"/>
      <c r="EI1370" s="29"/>
      <c r="EJ1370" s="32"/>
      <c r="EK1370" s="30"/>
      <c r="EL1370" s="31"/>
      <c r="EM1370" s="29"/>
      <c r="EN1370" s="29"/>
      <c r="EO1370" s="29"/>
      <c r="EP1370" s="29"/>
      <c r="EQ1370" s="32"/>
      <c r="ER1370" s="30"/>
      <c r="ES1370" s="31"/>
      <c r="ET1370" s="29"/>
      <c r="EU1370" s="29"/>
      <c r="EV1370" s="29"/>
      <c r="EW1370" s="29"/>
      <c r="EX1370" s="32"/>
      <c r="EY1370" s="30"/>
      <c r="EZ1370" s="31"/>
      <c r="FA1370" s="29"/>
      <c r="FB1370" s="29"/>
      <c r="FC1370" s="29"/>
      <c r="FD1370" s="29"/>
      <c r="FE1370" s="32"/>
      <c r="FF1370" s="30"/>
      <c r="FG1370" s="31"/>
      <c r="FH1370" s="29"/>
      <c r="FI1370" s="29"/>
      <c r="FJ1370" s="29"/>
      <c r="FK1370" s="29"/>
      <c r="FL1370" s="32"/>
      <c r="FM1370" s="30"/>
      <c r="FN1370" s="31"/>
      <c r="FO1370" s="29"/>
      <c r="FP1370" s="29"/>
      <c r="FQ1370" s="29"/>
      <c r="FR1370" s="29"/>
      <c r="FS1370" s="32"/>
      <c r="FT1370" s="30"/>
      <c r="FU1370" s="31"/>
      <c r="FV1370" s="29"/>
      <c r="FW1370" s="29"/>
      <c r="FX1370" s="29"/>
      <c r="FY1370" s="29"/>
      <c r="FZ1370" s="32"/>
      <c r="GA1370" s="30"/>
      <c r="GB1370" s="31"/>
      <c r="GC1370" s="29"/>
      <c r="GD1370" s="29"/>
      <c r="GE1370" s="29"/>
      <c r="GF1370" s="29"/>
      <c r="GG1370" s="32"/>
      <c r="GH1370" s="30"/>
      <c r="GI1370" s="31"/>
      <c r="GJ1370" s="29"/>
      <c r="GK1370" s="29"/>
      <c r="GL1370" s="29"/>
      <c r="GM1370" s="29"/>
      <c r="GN1370" s="32"/>
      <c r="GO1370" s="30"/>
      <c r="GP1370" s="31"/>
      <c r="GQ1370" s="29"/>
      <c r="GR1370" s="29"/>
      <c r="GS1370" s="29"/>
      <c r="GT1370" s="29"/>
      <c r="GU1370" s="32"/>
      <c r="GV1370" s="30"/>
      <c r="GW1370" s="31"/>
      <c r="GX1370" s="29"/>
      <c r="GY1370" s="29"/>
      <c r="GZ1370" s="29"/>
      <c r="HA1370" s="29"/>
      <c r="HB1370" s="32"/>
      <c r="HC1370" s="30"/>
      <c r="HD1370" s="31"/>
      <c r="HE1370" s="29"/>
      <c r="HF1370" s="29"/>
      <c r="HG1370" s="29"/>
      <c r="HH1370" s="29"/>
      <c r="HI1370" s="32"/>
      <c r="HJ1370" s="30"/>
      <c r="HK1370" s="31"/>
      <c r="HL1370" s="29"/>
      <c r="HM1370" s="29"/>
      <c r="HN1370" s="29"/>
      <c r="HO1370" s="29"/>
      <c r="HP1370" s="32"/>
      <c r="HQ1370" s="30"/>
      <c r="HR1370" s="31"/>
      <c r="HS1370" s="29"/>
      <c r="HT1370" s="29"/>
      <c r="HU1370" s="29"/>
      <c r="HV1370" s="29"/>
      <c r="HW1370" s="32"/>
      <c r="HX1370" s="30"/>
      <c r="HY1370" s="31"/>
      <c r="HZ1370" s="29"/>
      <c r="IA1370" s="29"/>
      <c r="IB1370" s="29"/>
      <c r="IC1370" s="29"/>
      <c r="ID1370" s="32"/>
      <c r="IE1370" s="30"/>
      <c r="IF1370" s="31"/>
      <c r="IG1370" s="29"/>
      <c r="IH1370" s="29"/>
      <c r="II1370" s="29"/>
      <c r="IJ1370" s="29"/>
      <c r="IK1370" s="32"/>
      <c r="IL1370" s="30"/>
      <c r="IM1370" s="31"/>
      <c r="IN1370" s="29"/>
      <c r="IO1370" s="29"/>
      <c r="IP1370" s="29"/>
      <c r="IQ1370" s="29"/>
      <c r="IR1370" s="32"/>
      <c r="IS1370" s="30"/>
      <c r="IT1370" s="31"/>
      <c r="IU1370" s="29"/>
      <c r="IV1370" s="29"/>
    </row>
    <row r="1371" spans="1:256" hidden="1" outlineLevel="2" x14ac:dyDescent="0.25">
      <c r="A1371" s="30">
        <v>871183</v>
      </c>
      <c r="B1371" s="31">
        <v>37068</v>
      </c>
      <c r="C1371" s="29" t="s">
        <v>1950</v>
      </c>
      <c r="D1371" s="29" t="s">
        <v>1717</v>
      </c>
      <c r="E1371" s="29"/>
      <c r="F1371" s="29" t="s">
        <v>1952</v>
      </c>
      <c r="G1371" s="32">
        <v>1627</v>
      </c>
      <c r="H1371" s="30"/>
      <c r="I1371" s="31"/>
      <c r="J1371" s="29"/>
      <c r="K1371" s="29"/>
      <c r="L1371" s="29"/>
      <c r="M1371" s="29"/>
      <c r="N1371" s="32"/>
      <c r="O1371" s="30"/>
      <c r="P1371" s="31"/>
      <c r="Q1371" s="29"/>
      <c r="R1371" s="29"/>
      <c r="S1371" s="29"/>
      <c r="T1371" s="29"/>
      <c r="U1371" s="32"/>
      <c r="V1371" s="30"/>
      <c r="W1371" s="31"/>
      <c r="X1371" s="29"/>
      <c r="Y1371" s="29"/>
      <c r="Z1371" s="29"/>
      <c r="AA1371" s="29"/>
      <c r="AB1371" s="32"/>
      <c r="AC1371" s="30"/>
      <c r="AD1371" s="31"/>
      <c r="AE1371" s="29"/>
      <c r="AF1371" s="29"/>
      <c r="AG1371" s="29"/>
      <c r="AH1371" s="29"/>
      <c r="AI1371" s="32"/>
      <c r="AJ1371" s="30"/>
      <c r="AK1371" s="31"/>
      <c r="AL1371" s="29"/>
      <c r="AM1371" s="29"/>
      <c r="AN1371" s="29"/>
      <c r="AO1371" s="29"/>
      <c r="AP1371" s="32"/>
      <c r="AQ1371" s="30"/>
      <c r="AR1371" s="31"/>
      <c r="AS1371" s="29"/>
      <c r="AT1371" s="29"/>
      <c r="AU1371" s="29"/>
      <c r="AV1371" s="29"/>
      <c r="AW1371" s="32"/>
      <c r="AX1371" s="30"/>
      <c r="AY1371" s="31"/>
      <c r="AZ1371" s="29"/>
      <c r="BA1371" s="29"/>
      <c r="BB1371" s="29"/>
      <c r="BC1371" s="29"/>
      <c r="BD1371" s="32"/>
      <c r="BE1371" s="30"/>
      <c r="BF1371" s="31"/>
      <c r="BG1371" s="29"/>
      <c r="BH1371" s="29"/>
      <c r="BI1371" s="29"/>
      <c r="BJ1371" s="29"/>
      <c r="BK1371" s="32"/>
      <c r="BL1371" s="30"/>
      <c r="BM1371" s="31"/>
      <c r="BN1371" s="29"/>
      <c r="BO1371" s="29"/>
      <c r="BP1371" s="29"/>
      <c r="BQ1371" s="29"/>
      <c r="BR1371" s="32"/>
      <c r="BS1371" s="30"/>
      <c r="BT1371" s="31"/>
      <c r="BU1371" s="29"/>
      <c r="BV1371" s="29"/>
      <c r="BW1371" s="29"/>
      <c r="BX1371" s="29"/>
      <c r="BY1371" s="32"/>
      <c r="BZ1371" s="30"/>
      <c r="CA1371" s="31"/>
      <c r="CB1371" s="29"/>
      <c r="CC1371" s="29"/>
      <c r="CD1371" s="29"/>
      <c r="CE1371" s="29"/>
      <c r="CF1371" s="32"/>
      <c r="CG1371" s="30"/>
      <c r="CH1371" s="31"/>
      <c r="CI1371" s="29"/>
      <c r="CJ1371" s="29"/>
      <c r="CK1371" s="29"/>
      <c r="CL1371" s="29"/>
      <c r="CM1371" s="32"/>
      <c r="CN1371" s="30"/>
      <c r="CO1371" s="31"/>
      <c r="CP1371" s="29"/>
      <c r="CQ1371" s="29"/>
      <c r="CR1371" s="29"/>
      <c r="CS1371" s="29"/>
      <c r="CT1371" s="32"/>
      <c r="CU1371" s="30"/>
      <c r="CV1371" s="31"/>
      <c r="CW1371" s="29"/>
      <c r="CX1371" s="29"/>
      <c r="CY1371" s="29"/>
      <c r="CZ1371" s="29"/>
      <c r="DA1371" s="32"/>
      <c r="DB1371" s="30"/>
      <c r="DC1371" s="31"/>
      <c r="DD1371" s="29"/>
      <c r="DE1371" s="29"/>
      <c r="DF1371" s="29"/>
      <c r="DG1371" s="29"/>
      <c r="DH1371" s="32"/>
      <c r="DI1371" s="30"/>
      <c r="DJ1371" s="31"/>
      <c r="DK1371" s="29"/>
      <c r="DL1371" s="29"/>
      <c r="DM1371" s="29"/>
      <c r="DN1371" s="29"/>
      <c r="DO1371" s="32"/>
      <c r="DP1371" s="30"/>
      <c r="DQ1371" s="31"/>
      <c r="DR1371" s="29"/>
      <c r="DS1371" s="29"/>
      <c r="DT1371" s="29"/>
      <c r="DU1371" s="29"/>
      <c r="DV1371" s="32"/>
      <c r="DW1371" s="30"/>
      <c r="DX1371" s="31"/>
      <c r="DY1371" s="29"/>
      <c r="DZ1371" s="29"/>
      <c r="EA1371" s="29"/>
      <c r="EB1371" s="29"/>
      <c r="EC1371" s="32"/>
      <c r="ED1371" s="30"/>
      <c r="EE1371" s="31"/>
      <c r="EF1371" s="29"/>
      <c r="EG1371" s="29"/>
      <c r="EH1371" s="29"/>
      <c r="EI1371" s="29"/>
      <c r="EJ1371" s="32"/>
      <c r="EK1371" s="30"/>
      <c r="EL1371" s="31"/>
      <c r="EM1371" s="29"/>
      <c r="EN1371" s="29"/>
      <c r="EO1371" s="29"/>
      <c r="EP1371" s="29"/>
      <c r="EQ1371" s="32"/>
      <c r="ER1371" s="30"/>
      <c r="ES1371" s="31"/>
      <c r="ET1371" s="29"/>
      <c r="EU1371" s="29"/>
      <c r="EV1371" s="29"/>
      <c r="EW1371" s="29"/>
      <c r="EX1371" s="32"/>
      <c r="EY1371" s="30"/>
      <c r="EZ1371" s="31"/>
      <c r="FA1371" s="29"/>
      <c r="FB1371" s="29"/>
      <c r="FC1371" s="29"/>
      <c r="FD1371" s="29"/>
      <c r="FE1371" s="32"/>
      <c r="FF1371" s="30"/>
      <c r="FG1371" s="31"/>
      <c r="FH1371" s="29"/>
      <c r="FI1371" s="29"/>
      <c r="FJ1371" s="29"/>
      <c r="FK1371" s="29"/>
      <c r="FL1371" s="32"/>
      <c r="FM1371" s="30"/>
      <c r="FN1371" s="31"/>
      <c r="FO1371" s="29"/>
      <c r="FP1371" s="29"/>
      <c r="FQ1371" s="29"/>
      <c r="FR1371" s="29"/>
      <c r="FS1371" s="32"/>
      <c r="FT1371" s="30"/>
      <c r="FU1371" s="31"/>
      <c r="FV1371" s="29"/>
      <c r="FW1371" s="29"/>
      <c r="FX1371" s="29"/>
      <c r="FY1371" s="29"/>
      <c r="FZ1371" s="32"/>
      <c r="GA1371" s="30"/>
      <c r="GB1371" s="31"/>
      <c r="GC1371" s="29"/>
      <c r="GD1371" s="29"/>
      <c r="GE1371" s="29"/>
      <c r="GF1371" s="29"/>
      <c r="GG1371" s="32"/>
      <c r="GH1371" s="30"/>
      <c r="GI1371" s="31"/>
      <c r="GJ1371" s="29"/>
      <c r="GK1371" s="29"/>
      <c r="GL1371" s="29"/>
      <c r="GM1371" s="29"/>
      <c r="GN1371" s="32"/>
      <c r="GO1371" s="30"/>
      <c r="GP1371" s="31"/>
      <c r="GQ1371" s="29"/>
      <c r="GR1371" s="29"/>
      <c r="GS1371" s="29"/>
      <c r="GT1371" s="29"/>
      <c r="GU1371" s="32"/>
      <c r="GV1371" s="30"/>
      <c r="GW1371" s="31"/>
      <c r="GX1371" s="29"/>
      <c r="GY1371" s="29"/>
      <c r="GZ1371" s="29"/>
      <c r="HA1371" s="29"/>
      <c r="HB1371" s="32"/>
      <c r="HC1371" s="30"/>
      <c r="HD1371" s="31"/>
      <c r="HE1371" s="29"/>
      <c r="HF1371" s="29"/>
      <c r="HG1371" s="29"/>
      <c r="HH1371" s="29"/>
      <c r="HI1371" s="32"/>
      <c r="HJ1371" s="30"/>
      <c r="HK1371" s="31"/>
      <c r="HL1371" s="29"/>
      <c r="HM1371" s="29"/>
      <c r="HN1371" s="29"/>
      <c r="HO1371" s="29"/>
      <c r="HP1371" s="32"/>
      <c r="HQ1371" s="30"/>
      <c r="HR1371" s="31"/>
      <c r="HS1371" s="29"/>
      <c r="HT1371" s="29"/>
      <c r="HU1371" s="29"/>
      <c r="HV1371" s="29"/>
      <c r="HW1371" s="32"/>
      <c r="HX1371" s="30"/>
      <c r="HY1371" s="31"/>
      <c r="HZ1371" s="29"/>
      <c r="IA1371" s="29"/>
      <c r="IB1371" s="29"/>
      <c r="IC1371" s="29"/>
      <c r="ID1371" s="32"/>
      <c r="IE1371" s="30"/>
      <c r="IF1371" s="31"/>
      <c r="IG1371" s="29"/>
      <c r="IH1371" s="29"/>
      <c r="II1371" s="29"/>
      <c r="IJ1371" s="29"/>
      <c r="IK1371" s="32"/>
      <c r="IL1371" s="30"/>
      <c r="IM1371" s="31"/>
      <c r="IN1371" s="29"/>
      <c r="IO1371" s="29"/>
      <c r="IP1371" s="29"/>
      <c r="IQ1371" s="29"/>
      <c r="IR1371" s="32"/>
      <c r="IS1371" s="30"/>
      <c r="IT1371" s="31"/>
      <c r="IU1371" s="29"/>
      <c r="IV1371" s="29"/>
    </row>
    <row r="1372" spans="1:256" hidden="1" outlineLevel="2" x14ac:dyDescent="0.25">
      <c r="A1372" s="30" t="s">
        <v>1763</v>
      </c>
      <c r="B1372" s="31">
        <v>37069</v>
      </c>
      <c r="C1372" s="29" t="s">
        <v>1764</v>
      </c>
      <c r="D1372" s="29" t="s">
        <v>1717</v>
      </c>
      <c r="E1372" s="29"/>
      <c r="F1372" s="29" t="s">
        <v>1765</v>
      </c>
      <c r="G1372" s="32">
        <v>0</v>
      </c>
      <c r="H1372" s="30"/>
      <c r="I1372" s="31"/>
      <c r="J1372" s="29"/>
      <c r="K1372" s="29"/>
      <c r="L1372" s="29"/>
      <c r="M1372" s="29"/>
      <c r="N1372" s="32"/>
      <c r="O1372" s="30"/>
      <c r="P1372" s="31"/>
      <c r="Q1372" s="29"/>
      <c r="R1372" s="29"/>
      <c r="S1372" s="29"/>
      <c r="T1372" s="29"/>
      <c r="U1372" s="32"/>
      <c r="V1372" s="30"/>
      <c r="W1372" s="31"/>
      <c r="X1372" s="29"/>
      <c r="Y1372" s="29"/>
      <c r="Z1372" s="29"/>
      <c r="AA1372" s="29"/>
      <c r="AB1372" s="32"/>
      <c r="AC1372" s="30"/>
      <c r="AD1372" s="31"/>
      <c r="AE1372" s="29"/>
      <c r="AF1372" s="29"/>
      <c r="AG1372" s="29"/>
      <c r="AH1372" s="29"/>
      <c r="AI1372" s="32"/>
      <c r="AJ1372" s="30"/>
      <c r="AK1372" s="31"/>
      <c r="AL1372" s="29"/>
      <c r="AM1372" s="29"/>
      <c r="AN1372" s="29"/>
      <c r="AO1372" s="29"/>
      <c r="AP1372" s="32"/>
      <c r="AQ1372" s="30"/>
      <c r="AR1372" s="31"/>
      <c r="AS1372" s="29"/>
      <c r="AT1372" s="29"/>
      <c r="AU1372" s="29"/>
      <c r="AV1372" s="29"/>
      <c r="AW1372" s="32"/>
      <c r="AX1372" s="30"/>
      <c r="AY1372" s="31"/>
      <c r="AZ1372" s="29"/>
      <c r="BA1372" s="29"/>
      <c r="BB1372" s="29"/>
      <c r="BC1372" s="29"/>
      <c r="BD1372" s="32"/>
      <c r="BE1372" s="30"/>
      <c r="BF1372" s="31"/>
      <c r="BG1372" s="29"/>
      <c r="BH1372" s="29"/>
      <c r="BI1372" s="29"/>
      <c r="BJ1372" s="29"/>
      <c r="BK1372" s="32"/>
      <c r="BL1372" s="30"/>
      <c r="BM1372" s="31"/>
      <c r="BN1372" s="29"/>
      <c r="BO1372" s="29"/>
      <c r="BP1372" s="29"/>
      <c r="BQ1372" s="29"/>
      <c r="BR1372" s="32"/>
      <c r="BS1372" s="30"/>
      <c r="BT1372" s="31"/>
      <c r="BU1372" s="29"/>
      <c r="BV1372" s="29"/>
      <c r="BW1372" s="29"/>
      <c r="BX1372" s="29"/>
      <c r="BY1372" s="32"/>
      <c r="BZ1372" s="30"/>
      <c r="CA1372" s="31"/>
      <c r="CB1372" s="29"/>
      <c r="CC1372" s="29"/>
      <c r="CD1372" s="29"/>
      <c r="CE1372" s="29"/>
      <c r="CF1372" s="32"/>
      <c r="CG1372" s="30"/>
      <c r="CH1372" s="31"/>
      <c r="CI1372" s="29"/>
      <c r="CJ1372" s="29"/>
      <c r="CK1372" s="29"/>
      <c r="CL1372" s="29"/>
      <c r="CM1372" s="32"/>
      <c r="CN1372" s="30"/>
      <c r="CO1372" s="31"/>
      <c r="CP1372" s="29"/>
      <c r="CQ1372" s="29"/>
      <c r="CR1372" s="29"/>
      <c r="CS1372" s="29"/>
      <c r="CT1372" s="32"/>
      <c r="CU1372" s="30"/>
      <c r="CV1372" s="31"/>
      <c r="CW1372" s="29"/>
      <c r="CX1372" s="29"/>
      <c r="CY1372" s="29"/>
      <c r="CZ1372" s="29"/>
      <c r="DA1372" s="32"/>
      <c r="DB1372" s="30"/>
      <c r="DC1372" s="31"/>
      <c r="DD1372" s="29"/>
      <c r="DE1372" s="29"/>
      <c r="DF1372" s="29"/>
      <c r="DG1372" s="29"/>
      <c r="DH1372" s="32"/>
      <c r="DI1372" s="30"/>
      <c r="DJ1372" s="31"/>
      <c r="DK1372" s="29"/>
      <c r="DL1372" s="29"/>
      <c r="DM1372" s="29"/>
      <c r="DN1372" s="29"/>
      <c r="DO1372" s="32"/>
      <c r="DP1372" s="30"/>
      <c r="DQ1372" s="31"/>
      <c r="DR1372" s="29"/>
      <c r="DS1372" s="29"/>
      <c r="DT1372" s="29"/>
      <c r="DU1372" s="29"/>
      <c r="DV1372" s="32"/>
      <c r="DW1372" s="30"/>
      <c r="DX1372" s="31"/>
      <c r="DY1372" s="29"/>
      <c r="DZ1372" s="29"/>
      <c r="EA1372" s="29"/>
      <c r="EB1372" s="29"/>
      <c r="EC1372" s="32"/>
      <c r="ED1372" s="30"/>
      <c r="EE1372" s="31"/>
      <c r="EF1372" s="29"/>
      <c r="EG1372" s="29"/>
      <c r="EH1372" s="29"/>
      <c r="EI1372" s="29"/>
      <c r="EJ1372" s="32"/>
      <c r="EK1372" s="30"/>
      <c r="EL1372" s="31"/>
      <c r="EM1372" s="29"/>
      <c r="EN1372" s="29"/>
      <c r="EO1372" s="29"/>
      <c r="EP1372" s="29"/>
      <c r="EQ1372" s="32"/>
      <c r="ER1372" s="30"/>
      <c r="ES1372" s="31"/>
      <c r="ET1372" s="29"/>
      <c r="EU1372" s="29"/>
      <c r="EV1372" s="29"/>
      <c r="EW1372" s="29"/>
      <c r="EX1372" s="32"/>
      <c r="EY1372" s="30"/>
      <c r="EZ1372" s="31"/>
      <c r="FA1372" s="29"/>
      <c r="FB1372" s="29"/>
      <c r="FC1372" s="29"/>
      <c r="FD1372" s="29"/>
      <c r="FE1372" s="32"/>
      <c r="FF1372" s="30"/>
      <c r="FG1372" s="31"/>
      <c r="FH1372" s="29"/>
      <c r="FI1372" s="29"/>
      <c r="FJ1372" s="29"/>
      <c r="FK1372" s="29"/>
      <c r="FL1372" s="32"/>
      <c r="FM1372" s="30"/>
      <c r="FN1372" s="31"/>
      <c r="FO1372" s="29"/>
      <c r="FP1372" s="29"/>
      <c r="FQ1372" s="29"/>
      <c r="FR1372" s="29"/>
      <c r="FS1372" s="32"/>
      <c r="FT1372" s="30"/>
      <c r="FU1372" s="31"/>
      <c r="FV1372" s="29"/>
      <c r="FW1372" s="29"/>
      <c r="FX1372" s="29"/>
      <c r="FY1372" s="29"/>
      <c r="FZ1372" s="32"/>
      <c r="GA1372" s="30"/>
      <c r="GB1372" s="31"/>
      <c r="GC1372" s="29"/>
      <c r="GD1372" s="29"/>
      <c r="GE1372" s="29"/>
      <c r="GF1372" s="29"/>
      <c r="GG1372" s="32"/>
      <c r="GH1372" s="30"/>
      <c r="GI1372" s="31"/>
      <c r="GJ1372" s="29"/>
      <c r="GK1372" s="29"/>
      <c r="GL1372" s="29"/>
      <c r="GM1372" s="29"/>
      <c r="GN1372" s="32"/>
      <c r="GO1372" s="30"/>
      <c r="GP1372" s="31"/>
      <c r="GQ1372" s="29"/>
      <c r="GR1372" s="29"/>
      <c r="GS1372" s="29"/>
      <c r="GT1372" s="29"/>
      <c r="GU1372" s="32"/>
      <c r="GV1372" s="30"/>
      <c r="GW1372" s="31"/>
      <c r="GX1372" s="29"/>
      <c r="GY1372" s="29"/>
      <c r="GZ1372" s="29"/>
      <c r="HA1372" s="29"/>
      <c r="HB1372" s="32"/>
      <c r="HC1372" s="30"/>
      <c r="HD1372" s="31"/>
      <c r="HE1372" s="29"/>
      <c r="HF1372" s="29"/>
      <c r="HG1372" s="29"/>
      <c r="HH1372" s="29"/>
      <c r="HI1372" s="32"/>
      <c r="HJ1372" s="30"/>
      <c r="HK1372" s="31"/>
      <c r="HL1372" s="29"/>
      <c r="HM1372" s="29"/>
      <c r="HN1372" s="29"/>
      <c r="HO1372" s="29"/>
      <c r="HP1372" s="32"/>
      <c r="HQ1372" s="30"/>
      <c r="HR1372" s="31"/>
      <c r="HS1372" s="29"/>
      <c r="HT1372" s="29"/>
      <c r="HU1372" s="29"/>
      <c r="HV1372" s="29"/>
      <c r="HW1372" s="32"/>
      <c r="HX1372" s="30"/>
      <c r="HY1372" s="31"/>
      <c r="HZ1372" s="29"/>
      <c r="IA1372" s="29"/>
      <c r="IB1372" s="29"/>
      <c r="IC1372" s="29"/>
      <c r="ID1372" s="32"/>
      <c r="IE1372" s="30"/>
      <c r="IF1372" s="31"/>
      <c r="IG1372" s="29"/>
      <c r="IH1372" s="29"/>
      <c r="II1372" s="29"/>
      <c r="IJ1372" s="29"/>
      <c r="IK1372" s="32"/>
      <c r="IL1372" s="30"/>
      <c r="IM1372" s="31"/>
      <c r="IN1372" s="29"/>
      <c r="IO1372" s="29"/>
      <c r="IP1372" s="29"/>
      <c r="IQ1372" s="29"/>
      <c r="IR1372" s="32"/>
      <c r="IS1372" s="30"/>
      <c r="IT1372" s="31"/>
      <c r="IU1372" s="29"/>
      <c r="IV1372" s="29"/>
    </row>
    <row r="1373" spans="1:256" hidden="1" outlineLevel="2" x14ac:dyDescent="0.25">
      <c r="A1373" s="30" t="s">
        <v>1953</v>
      </c>
      <c r="B1373" s="31">
        <v>37069</v>
      </c>
      <c r="C1373" s="29" t="s">
        <v>1954</v>
      </c>
      <c r="D1373" s="29" t="s">
        <v>1717</v>
      </c>
      <c r="E1373" s="29"/>
      <c r="F1373" s="29" t="s">
        <v>1718</v>
      </c>
      <c r="G1373" s="32">
        <v>77</v>
      </c>
      <c r="H1373" s="30"/>
      <c r="I1373" s="31"/>
      <c r="J1373" s="29"/>
      <c r="K1373" s="29"/>
      <c r="L1373" s="29"/>
      <c r="M1373" s="29"/>
      <c r="N1373" s="32"/>
      <c r="O1373" s="30"/>
      <c r="P1373" s="31"/>
      <c r="Q1373" s="29"/>
      <c r="R1373" s="29"/>
      <c r="S1373" s="29"/>
      <c r="T1373" s="29"/>
      <c r="U1373" s="32"/>
      <c r="V1373" s="30"/>
      <c r="W1373" s="31"/>
      <c r="X1373" s="29"/>
      <c r="Y1373" s="29"/>
      <c r="Z1373" s="29"/>
      <c r="AA1373" s="29"/>
      <c r="AB1373" s="32"/>
      <c r="AC1373" s="30"/>
      <c r="AD1373" s="31"/>
      <c r="AE1373" s="29"/>
      <c r="AF1373" s="29"/>
      <c r="AG1373" s="29"/>
      <c r="AH1373" s="29"/>
      <c r="AI1373" s="32"/>
      <c r="AJ1373" s="30"/>
      <c r="AK1373" s="31"/>
      <c r="AL1373" s="29"/>
      <c r="AM1373" s="29"/>
      <c r="AN1373" s="29"/>
      <c r="AO1373" s="29"/>
      <c r="AP1373" s="32"/>
      <c r="AQ1373" s="30"/>
      <c r="AR1373" s="31"/>
      <c r="AS1373" s="29"/>
      <c r="AT1373" s="29"/>
      <c r="AU1373" s="29"/>
      <c r="AV1373" s="29"/>
      <c r="AW1373" s="32"/>
      <c r="AX1373" s="30"/>
      <c r="AY1373" s="31"/>
      <c r="AZ1373" s="29"/>
      <c r="BA1373" s="29"/>
      <c r="BB1373" s="29"/>
      <c r="BC1373" s="29"/>
      <c r="BD1373" s="32"/>
      <c r="BE1373" s="30"/>
      <c r="BF1373" s="31"/>
      <c r="BG1373" s="29"/>
      <c r="BH1373" s="29"/>
      <c r="BI1373" s="29"/>
      <c r="BJ1373" s="29"/>
      <c r="BK1373" s="32"/>
      <c r="BL1373" s="30"/>
      <c r="BM1373" s="31"/>
      <c r="BN1373" s="29"/>
      <c r="BO1373" s="29"/>
      <c r="BP1373" s="29"/>
      <c r="BQ1373" s="29"/>
      <c r="BR1373" s="32"/>
      <c r="BS1373" s="30"/>
      <c r="BT1373" s="31"/>
      <c r="BU1373" s="29"/>
      <c r="BV1373" s="29"/>
      <c r="BW1373" s="29"/>
      <c r="BX1373" s="29"/>
      <c r="BY1373" s="32"/>
      <c r="BZ1373" s="30"/>
      <c r="CA1373" s="31"/>
      <c r="CB1373" s="29"/>
      <c r="CC1373" s="29"/>
      <c r="CD1373" s="29"/>
      <c r="CE1373" s="29"/>
      <c r="CF1373" s="32"/>
      <c r="CG1373" s="30"/>
      <c r="CH1373" s="31"/>
      <c r="CI1373" s="29"/>
      <c r="CJ1373" s="29"/>
      <c r="CK1373" s="29"/>
      <c r="CL1373" s="29"/>
      <c r="CM1373" s="32"/>
      <c r="CN1373" s="30"/>
      <c r="CO1373" s="31"/>
      <c r="CP1373" s="29"/>
      <c r="CQ1373" s="29"/>
      <c r="CR1373" s="29"/>
      <c r="CS1373" s="29"/>
      <c r="CT1373" s="32"/>
      <c r="CU1373" s="30"/>
      <c r="CV1373" s="31"/>
      <c r="CW1373" s="29"/>
      <c r="CX1373" s="29"/>
      <c r="CY1373" s="29"/>
      <c r="CZ1373" s="29"/>
      <c r="DA1373" s="32"/>
      <c r="DB1373" s="30"/>
      <c r="DC1373" s="31"/>
      <c r="DD1373" s="29"/>
      <c r="DE1373" s="29"/>
      <c r="DF1373" s="29"/>
      <c r="DG1373" s="29"/>
      <c r="DH1373" s="32"/>
      <c r="DI1373" s="30"/>
      <c r="DJ1373" s="31"/>
      <c r="DK1373" s="29"/>
      <c r="DL1373" s="29"/>
      <c r="DM1373" s="29"/>
      <c r="DN1373" s="29"/>
      <c r="DO1373" s="32"/>
      <c r="DP1373" s="30"/>
      <c r="DQ1373" s="31"/>
      <c r="DR1373" s="29"/>
      <c r="DS1373" s="29"/>
      <c r="DT1373" s="29"/>
      <c r="DU1373" s="29"/>
      <c r="DV1373" s="32"/>
      <c r="DW1373" s="30"/>
      <c r="DX1373" s="31"/>
      <c r="DY1373" s="29"/>
      <c r="DZ1373" s="29"/>
      <c r="EA1373" s="29"/>
      <c r="EB1373" s="29"/>
      <c r="EC1373" s="32"/>
      <c r="ED1373" s="30"/>
      <c r="EE1373" s="31"/>
      <c r="EF1373" s="29"/>
      <c r="EG1373" s="29"/>
      <c r="EH1373" s="29"/>
      <c r="EI1373" s="29"/>
      <c r="EJ1373" s="32"/>
      <c r="EK1373" s="30"/>
      <c r="EL1373" s="31"/>
      <c r="EM1373" s="29"/>
      <c r="EN1373" s="29"/>
      <c r="EO1373" s="29"/>
      <c r="EP1373" s="29"/>
      <c r="EQ1373" s="32"/>
      <c r="ER1373" s="30"/>
      <c r="ES1373" s="31"/>
      <c r="ET1373" s="29"/>
      <c r="EU1373" s="29"/>
      <c r="EV1373" s="29"/>
      <c r="EW1373" s="29"/>
      <c r="EX1373" s="32"/>
      <c r="EY1373" s="30"/>
      <c r="EZ1373" s="31"/>
      <c r="FA1373" s="29"/>
      <c r="FB1373" s="29"/>
      <c r="FC1373" s="29"/>
      <c r="FD1373" s="29"/>
      <c r="FE1373" s="32"/>
      <c r="FF1373" s="30"/>
      <c r="FG1373" s="31"/>
      <c r="FH1373" s="29"/>
      <c r="FI1373" s="29"/>
      <c r="FJ1373" s="29"/>
      <c r="FK1373" s="29"/>
      <c r="FL1373" s="32"/>
      <c r="FM1373" s="30"/>
      <c r="FN1373" s="31"/>
      <c r="FO1373" s="29"/>
      <c r="FP1373" s="29"/>
      <c r="FQ1373" s="29"/>
      <c r="FR1373" s="29"/>
      <c r="FS1373" s="32"/>
      <c r="FT1373" s="30"/>
      <c r="FU1373" s="31"/>
      <c r="FV1373" s="29"/>
      <c r="FW1373" s="29"/>
      <c r="FX1373" s="29"/>
      <c r="FY1373" s="29"/>
      <c r="FZ1373" s="32"/>
      <c r="GA1373" s="30"/>
      <c r="GB1373" s="31"/>
      <c r="GC1373" s="29"/>
      <c r="GD1373" s="29"/>
      <c r="GE1373" s="29"/>
      <c r="GF1373" s="29"/>
      <c r="GG1373" s="32"/>
      <c r="GH1373" s="30"/>
      <c r="GI1373" s="31"/>
      <c r="GJ1373" s="29"/>
      <c r="GK1373" s="29"/>
      <c r="GL1373" s="29"/>
      <c r="GM1373" s="29"/>
      <c r="GN1373" s="32"/>
      <c r="GO1373" s="30"/>
      <c r="GP1373" s="31"/>
      <c r="GQ1373" s="29"/>
      <c r="GR1373" s="29"/>
      <c r="GS1373" s="29"/>
      <c r="GT1373" s="29"/>
      <c r="GU1373" s="32"/>
      <c r="GV1373" s="30"/>
      <c r="GW1373" s="31"/>
      <c r="GX1373" s="29"/>
      <c r="GY1373" s="29"/>
      <c r="GZ1373" s="29"/>
      <c r="HA1373" s="29"/>
      <c r="HB1373" s="32"/>
      <c r="HC1373" s="30"/>
      <c r="HD1373" s="31"/>
      <c r="HE1373" s="29"/>
      <c r="HF1373" s="29"/>
      <c r="HG1373" s="29"/>
      <c r="HH1373" s="29"/>
      <c r="HI1373" s="32"/>
      <c r="HJ1373" s="30"/>
      <c r="HK1373" s="31"/>
      <c r="HL1373" s="29"/>
      <c r="HM1373" s="29"/>
      <c r="HN1373" s="29"/>
      <c r="HO1373" s="29"/>
      <c r="HP1373" s="32"/>
      <c r="HQ1373" s="30"/>
      <c r="HR1373" s="31"/>
      <c r="HS1373" s="29"/>
      <c r="HT1373" s="29"/>
      <c r="HU1373" s="29"/>
      <c r="HV1373" s="29"/>
      <c r="HW1373" s="32"/>
      <c r="HX1373" s="30"/>
      <c r="HY1373" s="31"/>
      <c r="HZ1373" s="29"/>
      <c r="IA1373" s="29"/>
      <c r="IB1373" s="29"/>
      <c r="IC1373" s="29"/>
      <c r="ID1373" s="32"/>
      <c r="IE1373" s="30"/>
      <c r="IF1373" s="31"/>
      <c r="IG1373" s="29"/>
      <c r="IH1373" s="29"/>
      <c r="II1373" s="29"/>
      <c r="IJ1373" s="29"/>
      <c r="IK1373" s="32"/>
      <c r="IL1373" s="30"/>
      <c r="IM1373" s="31"/>
      <c r="IN1373" s="29"/>
      <c r="IO1373" s="29"/>
      <c r="IP1373" s="29"/>
      <c r="IQ1373" s="29"/>
      <c r="IR1373" s="32"/>
      <c r="IS1373" s="30"/>
      <c r="IT1373" s="31"/>
      <c r="IU1373" s="29"/>
      <c r="IV1373" s="29"/>
    </row>
    <row r="1374" spans="1:256" hidden="1" outlineLevel="2" x14ac:dyDescent="0.25">
      <c r="A1374" s="30" t="s">
        <v>1955</v>
      </c>
      <c r="B1374" s="31">
        <v>37069</v>
      </c>
      <c r="C1374" s="29" t="s">
        <v>1954</v>
      </c>
      <c r="D1374" s="29" t="s">
        <v>1717</v>
      </c>
      <c r="E1374" s="29"/>
      <c r="F1374" s="29" t="s">
        <v>1718</v>
      </c>
      <c r="G1374" s="32">
        <v>17</v>
      </c>
      <c r="H1374" s="30"/>
      <c r="I1374" s="31"/>
      <c r="J1374" s="29"/>
      <c r="K1374" s="29"/>
      <c r="L1374" s="29"/>
      <c r="M1374" s="29"/>
      <c r="N1374" s="32"/>
      <c r="O1374" s="30"/>
      <c r="P1374" s="31"/>
      <c r="Q1374" s="29"/>
      <c r="R1374" s="29"/>
      <c r="S1374" s="29"/>
      <c r="T1374" s="29"/>
      <c r="U1374" s="32"/>
      <c r="V1374" s="30"/>
      <c r="W1374" s="31"/>
      <c r="X1374" s="29"/>
      <c r="Y1374" s="29"/>
      <c r="Z1374" s="29"/>
      <c r="AA1374" s="29"/>
      <c r="AB1374" s="32"/>
      <c r="AC1374" s="30"/>
      <c r="AD1374" s="31"/>
      <c r="AE1374" s="29"/>
      <c r="AF1374" s="29"/>
      <c r="AG1374" s="29"/>
      <c r="AH1374" s="29"/>
      <c r="AI1374" s="32"/>
      <c r="AJ1374" s="30"/>
      <c r="AK1374" s="31"/>
      <c r="AL1374" s="29"/>
      <c r="AM1374" s="29"/>
      <c r="AN1374" s="29"/>
      <c r="AO1374" s="29"/>
      <c r="AP1374" s="32"/>
      <c r="AQ1374" s="30"/>
      <c r="AR1374" s="31"/>
      <c r="AS1374" s="29"/>
      <c r="AT1374" s="29"/>
      <c r="AU1374" s="29"/>
      <c r="AV1374" s="29"/>
      <c r="AW1374" s="32"/>
      <c r="AX1374" s="30"/>
      <c r="AY1374" s="31"/>
      <c r="AZ1374" s="29"/>
      <c r="BA1374" s="29"/>
      <c r="BB1374" s="29"/>
      <c r="BC1374" s="29"/>
      <c r="BD1374" s="32"/>
      <c r="BE1374" s="30"/>
      <c r="BF1374" s="31"/>
      <c r="BG1374" s="29"/>
      <c r="BH1374" s="29"/>
      <c r="BI1374" s="29"/>
      <c r="BJ1374" s="29"/>
      <c r="BK1374" s="32"/>
      <c r="BL1374" s="30"/>
      <c r="BM1374" s="31"/>
      <c r="BN1374" s="29"/>
      <c r="BO1374" s="29"/>
      <c r="BP1374" s="29"/>
      <c r="BQ1374" s="29"/>
      <c r="BR1374" s="32"/>
      <c r="BS1374" s="30"/>
      <c r="BT1374" s="31"/>
      <c r="BU1374" s="29"/>
      <c r="BV1374" s="29"/>
      <c r="BW1374" s="29"/>
      <c r="BX1374" s="29"/>
      <c r="BY1374" s="32"/>
      <c r="BZ1374" s="30"/>
      <c r="CA1374" s="31"/>
      <c r="CB1374" s="29"/>
      <c r="CC1374" s="29"/>
      <c r="CD1374" s="29"/>
      <c r="CE1374" s="29"/>
      <c r="CF1374" s="32"/>
      <c r="CG1374" s="30"/>
      <c r="CH1374" s="31"/>
      <c r="CI1374" s="29"/>
      <c r="CJ1374" s="29"/>
      <c r="CK1374" s="29"/>
      <c r="CL1374" s="29"/>
      <c r="CM1374" s="32"/>
      <c r="CN1374" s="30"/>
      <c r="CO1374" s="31"/>
      <c r="CP1374" s="29"/>
      <c r="CQ1374" s="29"/>
      <c r="CR1374" s="29"/>
      <c r="CS1374" s="29"/>
      <c r="CT1374" s="32"/>
      <c r="CU1374" s="30"/>
      <c r="CV1374" s="31"/>
      <c r="CW1374" s="29"/>
      <c r="CX1374" s="29"/>
      <c r="CY1374" s="29"/>
      <c r="CZ1374" s="29"/>
      <c r="DA1374" s="32"/>
      <c r="DB1374" s="30"/>
      <c r="DC1374" s="31"/>
      <c r="DD1374" s="29"/>
      <c r="DE1374" s="29"/>
      <c r="DF1374" s="29"/>
      <c r="DG1374" s="29"/>
      <c r="DH1374" s="32"/>
      <c r="DI1374" s="30"/>
      <c r="DJ1374" s="31"/>
      <c r="DK1374" s="29"/>
      <c r="DL1374" s="29"/>
      <c r="DM1374" s="29"/>
      <c r="DN1374" s="29"/>
      <c r="DO1374" s="32"/>
      <c r="DP1374" s="30"/>
      <c r="DQ1374" s="31"/>
      <c r="DR1374" s="29"/>
      <c r="DS1374" s="29"/>
      <c r="DT1374" s="29"/>
      <c r="DU1374" s="29"/>
      <c r="DV1374" s="32"/>
      <c r="DW1374" s="30"/>
      <c r="DX1374" s="31"/>
      <c r="DY1374" s="29"/>
      <c r="DZ1374" s="29"/>
      <c r="EA1374" s="29"/>
      <c r="EB1374" s="29"/>
      <c r="EC1374" s="32"/>
      <c r="ED1374" s="30"/>
      <c r="EE1374" s="31"/>
      <c r="EF1374" s="29"/>
      <c r="EG1374" s="29"/>
      <c r="EH1374" s="29"/>
      <c r="EI1374" s="29"/>
      <c r="EJ1374" s="32"/>
      <c r="EK1374" s="30"/>
      <c r="EL1374" s="31"/>
      <c r="EM1374" s="29"/>
      <c r="EN1374" s="29"/>
      <c r="EO1374" s="29"/>
      <c r="EP1374" s="29"/>
      <c r="EQ1374" s="32"/>
      <c r="ER1374" s="30"/>
      <c r="ES1374" s="31"/>
      <c r="ET1374" s="29"/>
      <c r="EU1374" s="29"/>
      <c r="EV1374" s="29"/>
      <c r="EW1374" s="29"/>
      <c r="EX1374" s="32"/>
      <c r="EY1374" s="30"/>
      <c r="EZ1374" s="31"/>
      <c r="FA1374" s="29"/>
      <c r="FB1374" s="29"/>
      <c r="FC1374" s="29"/>
      <c r="FD1374" s="29"/>
      <c r="FE1374" s="32"/>
      <c r="FF1374" s="30"/>
      <c r="FG1374" s="31"/>
      <c r="FH1374" s="29"/>
      <c r="FI1374" s="29"/>
      <c r="FJ1374" s="29"/>
      <c r="FK1374" s="29"/>
      <c r="FL1374" s="32"/>
      <c r="FM1374" s="30"/>
      <c r="FN1374" s="31"/>
      <c r="FO1374" s="29"/>
      <c r="FP1374" s="29"/>
      <c r="FQ1374" s="29"/>
      <c r="FR1374" s="29"/>
      <c r="FS1374" s="32"/>
      <c r="FT1374" s="30"/>
      <c r="FU1374" s="31"/>
      <c r="FV1374" s="29"/>
      <c r="FW1374" s="29"/>
      <c r="FX1374" s="29"/>
      <c r="FY1374" s="29"/>
      <c r="FZ1374" s="32"/>
      <c r="GA1374" s="30"/>
      <c r="GB1374" s="31"/>
      <c r="GC1374" s="29"/>
      <c r="GD1374" s="29"/>
      <c r="GE1374" s="29"/>
      <c r="GF1374" s="29"/>
      <c r="GG1374" s="32"/>
      <c r="GH1374" s="30"/>
      <c r="GI1374" s="31"/>
      <c r="GJ1374" s="29"/>
      <c r="GK1374" s="29"/>
      <c r="GL1374" s="29"/>
      <c r="GM1374" s="29"/>
      <c r="GN1374" s="32"/>
      <c r="GO1374" s="30"/>
      <c r="GP1374" s="31"/>
      <c r="GQ1374" s="29"/>
      <c r="GR1374" s="29"/>
      <c r="GS1374" s="29"/>
      <c r="GT1374" s="29"/>
      <c r="GU1374" s="32"/>
      <c r="GV1374" s="30"/>
      <c r="GW1374" s="31"/>
      <c r="GX1374" s="29"/>
      <c r="GY1374" s="29"/>
      <c r="GZ1374" s="29"/>
      <c r="HA1374" s="29"/>
      <c r="HB1374" s="32"/>
      <c r="HC1374" s="30"/>
      <c r="HD1374" s="31"/>
      <c r="HE1374" s="29"/>
      <c r="HF1374" s="29"/>
      <c r="HG1374" s="29"/>
      <c r="HH1374" s="29"/>
      <c r="HI1374" s="32"/>
      <c r="HJ1374" s="30"/>
      <c r="HK1374" s="31"/>
      <c r="HL1374" s="29"/>
      <c r="HM1374" s="29"/>
      <c r="HN1374" s="29"/>
      <c r="HO1374" s="29"/>
      <c r="HP1374" s="32"/>
      <c r="HQ1374" s="30"/>
      <c r="HR1374" s="31"/>
      <c r="HS1374" s="29"/>
      <c r="HT1374" s="29"/>
      <c r="HU1374" s="29"/>
      <c r="HV1374" s="29"/>
      <c r="HW1374" s="32"/>
      <c r="HX1374" s="30"/>
      <c r="HY1374" s="31"/>
      <c r="HZ1374" s="29"/>
      <c r="IA1374" s="29"/>
      <c r="IB1374" s="29"/>
      <c r="IC1374" s="29"/>
      <c r="ID1374" s="32"/>
      <c r="IE1374" s="30"/>
      <c r="IF1374" s="31"/>
      <c r="IG1374" s="29"/>
      <c r="IH1374" s="29"/>
      <c r="II1374" s="29"/>
      <c r="IJ1374" s="29"/>
      <c r="IK1374" s="32"/>
      <c r="IL1374" s="30"/>
      <c r="IM1374" s="31"/>
      <c r="IN1374" s="29"/>
      <c r="IO1374" s="29"/>
      <c r="IP1374" s="29"/>
      <c r="IQ1374" s="29"/>
      <c r="IR1374" s="32"/>
      <c r="IS1374" s="30"/>
      <c r="IT1374" s="31"/>
      <c r="IU1374" s="29"/>
      <c r="IV1374" s="29"/>
    </row>
    <row r="1375" spans="1:256" hidden="1" outlineLevel="2" x14ac:dyDescent="0.25">
      <c r="A1375" s="30">
        <v>641</v>
      </c>
      <c r="B1375" s="31">
        <v>37069</v>
      </c>
      <c r="C1375" s="29" t="s">
        <v>1956</v>
      </c>
      <c r="D1375" s="29" t="s">
        <v>1717</v>
      </c>
      <c r="E1375" s="29"/>
      <c r="F1375" s="29" t="s">
        <v>1957</v>
      </c>
      <c r="G1375" s="32">
        <v>388</v>
      </c>
      <c r="H1375" s="30"/>
      <c r="I1375" s="31"/>
      <c r="J1375" s="29"/>
      <c r="K1375" s="29"/>
      <c r="L1375" s="29"/>
      <c r="M1375" s="29"/>
      <c r="N1375" s="32"/>
      <c r="O1375" s="30"/>
      <c r="P1375" s="31"/>
      <c r="Q1375" s="29"/>
      <c r="R1375" s="29"/>
      <c r="S1375" s="29"/>
      <c r="T1375" s="29"/>
      <c r="U1375" s="32"/>
      <c r="V1375" s="30"/>
      <c r="W1375" s="31"/>
      <c r="X1375" s="29"/>
      <c r="Y1375" s="29"/>
      <c r="Z1375" s="29"/>
      <c r="AA1375" s="29"/>
      <c r="AB1375" s="32"/>
      <c r="AC1375" s="30"/>
      <c r="AD1375" s="31"/>
      <c r="AE1375" s="29"/>
      <c r="AF1375" s="29"/>
      <c r="AG1375" s="29"/>
      <c r="AH1375" s="29"/>
      <c r="AI1375" s="32"/>
      <c r="AJ1375" s="30"/>
      <c r="AK1375" s="31"/>
      <c r="AL1375" s="29"/>
      <c r="AM1375" s="29"/>
      <c r="AN1375" s="29"/>
      <c r="AO1375" s="29"/>
      <c r="AP1375" s="32"/>
      <c r="AQ1375" s="30"/>
      <c r="AR1375" s="31"/>
      <c r="AS1375" s="29"/>
      <c r="AT1375" s="29"/>
      <c r="AU1375" s="29"/>
      <c r="AV1375" s="29"/>
      <c r="AW1375" s="32"/>
      <c r="AX1375" s="30"/>
      <c r="AY1375" s="31"/>
      <c r="AZ1375" s="29"/>
      <c r="BA1375" s="29"/>
      <c r="BB1375" s="29"/>
      <c r="BC1375" s="29"/>
      <c r="BD1375" s="32"/>
      <c r="BE1375" s="30"/>
      <c r="BF1375" s="31"/>
      <c r="BG1375" s="29"/>
      <c r="BH1375" s="29"/>
      <c r="BI1375" s="29"/>
      <c r="BJ1375" s="29"/>
      <c r="BK1375" s="32"/>
      <c r="BL1375" s="30"/>
      <c r="BM1375" s="31"/>
      <c r="BN1375" s="29"/>
      <c r="BO1375" s="29"/>
      <c r="BP1375" s="29"/>
      <c r="BQ1375" s="29"/>
      <c r="BR1375" s="32"/>
      <c r="BS1375" s="30"/>
      <c r="BT1375" s="31"/>
      <c r="BU1375" s="29"/>
      <c r="BV1375" s="29"/>
      <c r="BW1375" s="29"/>
      <c r="BX1375" s="29"/>
      <c r="BY1375" s="32"/>
      <c r="BZ1375" s="30"/>
      <c r="CA1375" s="31"/>
      <c r="CB1375" s="29"/>
      <c r="CC1375" s="29"/>
      <c r="CD1375" s="29"/>
      <c r="CE1375" s="29"/>
      <c r="CF1375" s="32"/>
      <c r="CG1375" s="30"/>
      <c r="CH1375" s="31"/>
      <c r="CI1375" s="29"/>
      <c r="CJ1375" s="29"/>
      <c r="CK1375" s="29"/>
      <c r="CL1375" s="29"/>
      <c r="CM1375" s="32"/>
      <c r="CN1375" s="30"/>
      <c r="CO1375" s="31"/>
      <c r="CP1375" s="29"/>
      <c r="CQ1375" s="29"/>
      <c r="CR1375" s="29"/>
      <c r="CS1375" s="29"/>
      <c r="CT1375" s="32"/>
      <c r="CU1375" s="30"/>
      <c r="CV1375" s="31"/>
      <c r="CW1375" s="29"/>
      <c r="CX1375" s="29"/>
      <c r="CY1375" s="29"/>
      <c r="CZ1375" s="29"/>
      <c r="DA1375" s="32"/>
      <c r="DB1375" s="30"/>
      <c r="DC1375" s="31"/>
      <c r="DD1375" s="29"/>
      <c r="DE1375" s="29"/>
      <c r="DF1375" s="29"/>
      <c r="DG1375" s="29"/>
      <c r="DH1375" s="32"/>
      <c r="DI1375" s="30"/>
      <c r="DJ1375" s="31"/>
      <c r="DK1375" s="29"/>
      <c r="DL1375" s="29"/>
      <c r="DM1375" s="29"/>
      <c r="DN1375" s="29"/>
      <c r="DO1375" s="32"/>
      <c r="DP1375" s="30"/>
      <c r="DQ1375" s="31"/>
      <c r="DR1375" s="29"/>
      <c r="DS1375" s="29"/>
      <c r="DT1375" s="29"/>
      <c r="DU1375" s="29"/>
      <c r="DV1375" s="32"/>
      <c r="DW1375" s="30"/>
      <c r="DX1375" s="31"/>
      <c r="DY1375" s="29"/>
      <c r="DZ1375" s="29"/>
      <c r="EA1375" s="29"/>
      <c r="EB1375" s="29"/>
      <c r="EC1375" s="32"/>
      <c r="ED1375" s="30"/>
      <c r="EE1375" s="31"/>
      <c r="EF1375" s="29"/>
      <c r="EG1375" s="29"/>
      <c r="EH1375" s="29"/>
      <c r="EI1375" s="29"/>
      <c r="EJ1375" s="32"/>
      <c r="EK1375" s="30"/>
      <c r="EL1375" s="31"/>
      <c r="EM1375" s="29"/>
      <c r="EN1375" s="29"/>
      <c r="EO1375" s="29"/>
      <c r="EP1375" s="29"/>
      <c r="EQ1375" s="32"/>
      <c r="ER1375" s="30"/>
      <c r="ES1375" s="31"/>
      <c r="ET1375" s="29"/>
      <c r="EU1375" s="29"/>
      <c r="EV1375" s="29"/>
      <c r="EW1375" s="29"/>
      <c r="EX1375" s="32"/>
      <c r="EY1375" s="30"/>
      <c r="EZ1375" s="31"/>
      <c r="FA1375" s="29"/>
      <c r="FB1375" s="29"/>
      <c r="FC1375" s="29"/>
      <c r="FD1375" s="29"/>
      <c r="FE1375" s="32"/>
      <c r="FF1375" s="30"/>
      <c r="FG1375" s="31"/>
      <c r="FH1375" s="29"/>
      <c r="FI1375" s="29"/>
      <c r="FJ1375" s="29"/>
      <c r="FK1375" s="29"/>
      <c r="FL1375" s="32"/>
      <c r="FM1375" s="30"/>
      <c r="FN1375" s="31"/>
      <c r="FO1375" s="29"/>
      <c r="FP1375" s="29"/>
      <c r="FQ1375" s="29"/>
      <c r="FR1375" s="29"/>
      <c r="FS1375" s="32"/>
      <c r="FT1375" s="30"/>
      <c r="FU1375" s="31"/>
      <c r="FV1375" s="29"/>
      <c r="FW1375" s="29"/>
      <c r="FX1375" s="29"/>
      <c r="FY1375" s="29"/>
      <c r="FZ1375" s="32"/>
      <c r="GA1375" s="30"/>
      <c r="GB1375" s="31"/>
      <c r="GC1375" s="29"/>
      <c r="GD1375" s="29"/>
      <c r="GE1375" s="29"/>
      <c r="GF1375" s="29"/>
      <c r="GG1375" s="32"/>
      <c r="GH1375" s="30"/>
      <c r="GI1375" s="31"/>
      <c r="GJ1375" s="29"/>
      <c r="GK1375" s="29"/>
      <c r="GL1375" s="29"/>
      <c r="GM1375" s="29"/>
      <c r="GN1375" s="32"/>
      <c r="GO1375" s="30"/>
      <c r="GP1375" s="31"/>
      <c r="GQ1375" s="29"/>
      <c r="GR1375" s="29"/>
      <c r="GS1375" s="29"/>
      <c r="GT1375" s="29"/>
      <c r="GU1375" s="32"/>
      <c r="GV1375" s="30"/>
      <c r="GW1375" s="31"/>
      <c r="GX1375" s="29"/>
      <c r="GY1375" s="29"/>
      <c r="GZ1375" s="29"/>
      <c r="HA1375" s="29"/>
      <c r="HB1375" s="32"/>
      <c r="HC1375" s="30"/>
      <c r="HD1375" s="31"/>
      <c r="HE1375" s="29"/>
      <c r="HF1375" s="29"/>
      <c r="HG1375" s="29"/>
      <c r="HH1375" s="29"/>
      <c r="HI1375" s="32"/>
      <c r="HJ1375" s="30"/>
      <c r="HK1375" s="31"/>
      <c r="HL1375" s="29"/>
      <c r="HM1375" s="29"/>
      <c r="HN1375" s="29"/>
      <c r="HO1375" s="29"/>
      <c r="HP1375" s="32"/>
      <c r="HQ1375" s="30"/>
      <c r="HR1375" s="31"/>
      <c r="HS1375" s="29"/>
      <c r="HT1375" s="29"/>
      <c r="HU1375" s="29"/>
      <c r="HV1375" s="29"/>
      <c r="HW1375" s="32"/>
      <c r="HX1375" s="30"/>
      <c r="HY1375" s="31"/>
      <c r="HZ1375" s="29"/>
      <c r="IA1375" s="29"/>
      <c r="IB1375" s="29"/>
      <c r="IC1375" s="29"/>
      <c r="ID1375" s="32"/>
      <c r="IE1375" s="30"/>
      <c r="IF1375" s="31"/>
      <c r="IG1375" s="29"/>
      <c r="IH1375" s="29"/>
      <c r="II1375" s="29"/>
      <c r="IJ1375" s="29"/>
      <c r="IK1375" s="32"/>
      <c r="IL1375" s="30"/>
      <c r="IM1375" s="31"/>
      <c r="IN1375" s="29"/>
      <c r="IO1375" s="29"/>
      <c r="IP1375" s="29"/>
      <c r="IQ1375" s="29"/>
      <c r="IR1375" s="32"/>
      <c r="IS1375" s="30"/>
      <c r="IT1375" s="31"/>
      <c r="IU1375" s="29"/>
      <c r="IV1375" s="29"/>
    </row>
    <row r="1376" spans="1:256" hidden="1" outlineLevel="2" x14ac:dyDescent="0.25">
      <c r="A1376" s="30">
        <v>885671</v>
      </c>
      <c r="B1376" s="31">
        <v>37069</v>
      </c>
      <c r="C1376" s="29" t="s">
        <v>1958</v>
      </c>
      <c r="D1376" s="29" t="s">
        <v>1717</v>
      </c>
      <c r="E1376" s="29"/>
      <c r="F1376" s="29" t="s">
        <v>1718</v>
      </c>
      <c r="G1376" s="32">
        <v>140</v>
      </c>
      <c r="H1376" s="30"/>
      <c r="I1376" s="31"/>
      <c r="J1376" s="29"/>
      <c r="K1376" s="29"/>
      <c r="L1376" s="29"/>
      <c r="M1376" s="29"/>
      <c r="N1376" s="32"/>
      <c r="O1376" s="30"/>
      <c r="P1376" s="31"/>
      <c r="Q1376" s="29"/>
      <c r="R1376" s="29"/>
      <c r="S1376" s="29"/>
      <c r="T1376" s="29"/>
      <c r="U1376" s="32"/>
      <c r="V1376" s="30"/>
      <c r="W1376" s="31"/>
      <c r="X1376" s="29"/>
      <c r="Y1376" s="29"/>
      <c r="Z1376" s="29"/>
      <c r="AA1376" s="29"/>
      <c r="AB1376" s="32"/>
      <c r="AC1376" s="30"/>
      <c r="AD1376" s="31"/>
      <c r="AE1376" s="29"/>
      <c r="AF1376" s="29"/>
      <c r="AG1376" s="29"/>
      <c r="AH1376" s="29"/>
      <c r="AI1376" s="32"/>
      <c r="AJ1376" s="30"/>
      <c r="AK1376" s="31"/>
      <c r="AL1376" s="29"/>
      <c r="AM1376" s="29"/>
      <c r="AN1376" s="29"/>
      <c r="AO1376" s="29"/>
      <c r="AP1376" s="32"/>
      <c r="AQ1376" s="30"/>
      <c r="AR1376" s="31"/>
      <c r="AS1376" s="29"/>
      <c r="AT1376" s="29"/>
      <c r="AU1376" s="29"/>
      <c r="AV1376" s="29"/>
      <c r="AW1376" s="32"/>
      <c r="AX1376" s="30"/>
      <c r="AY1376" s="31"/>
      <c r="AZ1376" s="29"/>
      <c r="BA1376" s="29"/>
      <c r="BB1376" s="29"/>
      <c r="BC1376" s="29"/>
      <c r="BD1376" s="32"/>
      <c r="BE1376" s="30"/>
      <c r="BF1376" s="31"/>
      <c r="BG1376" s="29"/>
      <c r="BH1376" s="29"/>
      <c r="BI1376" s="29"/>
      <c r="BJ1376" s="29"/>
      <c r="BK1376" s="32"/>
      <c r="BL1376" s="30"/>
      <c r="BM1376" s="31"/>
      <c r="BN1376" s="29"/>
      <c r="BO1376" s="29"/>
      <c r="BP1376" s="29"/>
      <c r="BQ1376" s="29"/>
      <c r="BR1376" s="32"/>
      <c r="BS1376" s="30"/>
      <c r="BT1376" s="31"/>
      <c r="BU1376" s="29"/>
      <c r="BV1376" s="29"/>
      <c r="BW1376" s="29"/>
      <c r="BX1376" s="29"/>
      <c r="BY1376" s="32"/>
      <c r="BZ1376" s="30"/>
      <c r="CA1376" s="31"/>
      <c r="CB1376" s="29"/>
      <c r="CC1376" s="29"/>
      <c r="CD1376" s="29"/>
      <c r="CE1376" s="29"/>
      <c r="CF1376" s="32"/>
      <c r="CG1376" s="30"/>
      <c r="CH1376" s="31"/>
      <c r="CI1376" s="29"/>
      <c r="CJ1376" s="29"/>
      <c r="CK1376" s="29"/>
      <c r="CL1376" s="29"/>
      <c r="CM1376" s="32"/>
      <c r="CN1376" s="30"/>
      <c r="CO1376" s="31"/>
      <c r="CP1376" s="29"/>
      <c r="CQ1376" s="29"/>
      <c r="CR1376" s="29"/>
      <c r="CS1376" s="29"/>
      <c r="CT1376" s="32"/>
      <c r="CU1376" s="30"/>
      <c r="CV1376" s="31"/>
      <c r="CW1376" s="29"/>
      <c r="CX1376" s="29"/>
      <c r="CY1376" s="29"/>
      <c r="CZ1376" s="29"/>
      <c r="DA1376" s="32"/>
      <c r="DB1376" s="30"/>
      <c r="DC1376" s="31"/>
      <c r="DD1376" s="29"/>
      <c r="DE1376" s="29"/>
      <c r="DF1376" s="29"/>
      <c r="DG1376" s="29"/>
      <c r="DH1376" s="32"/>
      <c r="DI1376" s="30"/>
      <c r="DJ1376" s="31"/>
      <c r="DK1376" s="29"/>
      <c r="DL1376" s="29"/>
      <c r="DM1376" s="29"/>
      <c r="DN1376" s="29"/>
      <c r="DO1376" s="32"/>
      <c r="DP1376" s="30"/>
      <c r="DQ1376" s="31"/>
      <c r="DR1376" s="29"/>
      <c r="DS1376" s="29"/>
      <c r="DT1376" s="29"/>
      <c r="DU1376" s="29"/>
      <c r="DV1376" s="32"/>
      <c r="DW1376" s="30"/>
      <c r="DX1376" s="31"/>
      <c r="DY1376" s="29"/>
      <c r="DZ1376" s="29"/>
      <c r="EA1376" s="29"/>
      <c r="EB1376" s="29"/>
      <c r="EC1376" s="32"/>
      <c r="ED1376" s="30"/>
      <c r="EE1376" s="31"/>
      <c r="EF1376" s="29"/>
      <c r="EG1376" s="29"/>
      <c r="EH1376" s="29"/>
      <c r="EI1376" s="29"/>
      <c r="EJ1376" s="32"/>
      <c r="EK1376" s="30"/>
      <c r="EL1376" s="31"/>
      <c r="EM1376" s="29"/>
      <c r="EN1376" s="29"/>
      <c r="EO1376" s="29"/>
      <c r="EP1376" s="29"/>
      <c r="EQ1376" s="32"/>
      <c r="ER1376" s="30"/>
      <c r="ES1376" s="31"/>
      <c r="ET1376" s="29"/>
      <c r="EU1376" s="29"/>
      <c r="EV1376" s="29"/>
      <c r="EW1376" s="29"/>
      <c r="EX1376" s="32"/>
      <c r="EY1376" s="30"/>
      <c r="EZ1376" s="31"/>
      <c r="FA1376" s="29"/>
      <c r="FB1376" s="29"/>
      <c r="FC1376" s="29"/>
      <c r="FD1376" s="29"/>
      <c r="FE1376" s="32"/>
      <c r="FF1376" s="30"/>
      <c r="FG1376" s="31"/>
      <c r="FH1376" s="29"/>
      <c r="FI1376" s="29"/>
      <c r="FJ1376" s="29"/>
      <c r="FK1376" s="29"/>
      <c r="FL1376" s="32"/>
      <c r="FM1376" s="30"/>
      <c r="FN1376" s="31"/>
      <c r="FO1376" s="29"/>
      <c r="FP1376" s="29"/>
      <c r="FQ1376" s="29"/>
      <c r="FR1376" s="29"/>
      <c r="FS1376" s="32"/>
      <c r="FT1376" s="30"/>
      <c r="FU1376" s="31"/>
      <c r="FV1376" s="29"/>
      <c r="FW1376" s="29"/>
      <c r="FX1376" s="29"/>
      <c r="FY1376" s="29"/>
      <c r="FZ1376" s="32"/>
      <c r="GA1376" s="30"/>
      <c r="GB1376" s="31"/>
      <c r="GC1376" s="29"/>
      <c r="GD1376" s="29"/>
      <c r="GE1376" s="29"/>
      <c r="GF1376" s="29"/>
      <c r="GG1376" s="32"/>
      <c r="GH1376" s="30"/>
      <c r="GI1376" s="31"/>
      <c r="GJ1376" s="29"/>
      <c r="GK1376" s="29"/>
      <c r="GL1376" s="29"/>
      <c r="GM1376" s="29"/>
      <c r="GN1376" s="32"/>
      <c r="GO1376" s="30"/>
      <c r="GP1376" s="31"/>
      <c r="GQ1376" s="29"/>
      <c r="GR1376" s="29"/>
      <c r="GS1376" s="29"/>
      <c r="GT1376" s="29"/>
      <c r="GU1376" s="32"/>
      <c r="GV1376" s="30"/>
      <c r="GW1376" s="31"/>
      <c r="GX1376" s="29"/>
      <c r="GY1376" s="29"/>
      <c r="GZ1376" s="29"/>
      <c r="HA1376" s="29"/>
      <c r="HB1376" s="32"/>
      <c r="HC1376" s="30"/>
      <c r="HD1376" s="31"/>
      <c r="HE1376" s="29"/>
      <c r="HF1376" s="29"/>
      <c r="HG1376" s="29"/>
      <c r="HH1376" s="29"/>
      <c r="HI1376" s="32"/>
      <c r="HJ1376" s="30"/>
      <c r="HK1376" s="31"/>
      <c r="HL1376" s="29"/>
      <c r="HM1376" s="29"/>
      <c r="HN1376" s="29"/>
      <c r="HO1376" s="29"/>
      <c r="HP1376" s="32"/>
      <c r="HQ1376" s="30"/>
      <c r="HR1376" s="31"/>
      <c r="HS1376" s="29"/>
      <c r="HT1376" s="29"/>
      <c r="HU1376" s="29"/>
      <c r="HV1376" s="29"/>
      <c r="HW1376" s="32"/>
      <c r="HX1376" s="30"/>
      <c r="HY1376" s="31"/>
      <c r="HZ1376" s="29"/>
      <c r="IA1376" s="29"/>
      <c r="IB1376" s="29"/>
      <c r="IC1376" s="29"/>
      <c r="ID1376" s="32"/>
      <c r="IE1376" s="30"/>
      <c r="IF1376" s="31"/>
      <c r="IG1376" s="29"/>
      <c r="IH1376" s="29"/>
      <c r="II1376" s="29"/>
      <c r="IJ1376" s="29"/>
      <c r="IK1376" s="32"/>
      <c r="IL1376" s="30"/>
      <c r="IM1376" s="31"/>
      <c r="IN1376" s="29"/>
      <c r="IO1376" s="29"/>
      <c r="IP1376" s="29"/>
      <c r="IQ1376" s="29"/>
      <c r="IR1376" s="32"/>
      <c r="IS1376" s="30"/>
      <c r="IT1376" s="31"/>
      <c r="IU1376" s="29"/>
      <c r="IV1376" s="29"/>
    </row>
    <row r="1377" spans="1:256" hidden="1" outlineLevel="2" x14ac:dyDescent="0.25">
      <c r="A1377" s="30">
        <v>885480</v>
      </c>
      <c r="B1377" s="31">
        <v>37069</v>
      </c>
      <c r="C1377" s="29" t="s">
        <v>1959</v>
      </c>
      <c r="D1377" s="29" t="s">
        <v>1717</v>
      </c>
      <c r="E1377" s="29"/>
      <c r="F1377" s="29" t="s">
        <v>1718</v>
      </c>
      <c r="G1377" s="32">
        <v>1962</v>
      </c>
      <c r="H1377" s="30"/>
      <c r="I1377" s="31"/>
      <c r="J1377" s="29"/>
      <c r="K1377" s="29"/>
      <c r="L1377" s="29"/>
      <c r="M1377" s="29"/>
      <c r="N1377" s="32"/>
      <c r="O1377" s="30"/>
      <c r="P1377" s="31"/>
      <c r="Q1377" s="29"/>
      <c r="R1377" s="29"/>
      <c r="S1377" s="29"/>
      <c r="T1377" s="29"/>
      <c r="U1377" s="32"/>
      <c r="V1377" s="30"/>
      <c r="W1377" s="31"/>
      <c r="X1377" s="29"/>
      <c r="Y1377" s="29"/>
      <c r="Z1377" s="29"/>
      <c r="AA1377" s="29"/>
      <c r="AB1377" s="32"/>
      <c r="AC1377" s="30"/>
      <c r="AD1377" s="31"/>
      <c r="AE1377" s="29"/>
      <c r="AF1377" s="29"/>
      <c r="AG1377" s="29"/>
      <c r="AH1377" s="29"/>
      <c r="AI1377" s="32"/>
      <c r="AJ1377" s="30"/>
      <c r="AK1377" s="31"/>
      <c r="AL1377" s="29"/>
      <c r="AM1377" s="29"/>
      <c r="AN1377" s="29"/>
      <c r="AO1377" s="29"/>
      <c r="AP1377" s="32"/>
      <c r="AQ1377" s="30"/>
      <c r="AR1377" s="31"/>
      <c r="AS1377" s="29"/>
      <c r="AT1377" s="29"/>
      <c r="AU1377" s="29"/>
      <c r="AV1377" s="29"/>
      <c r="AW1377" s="32"/>
      <c r="AX1377" s="30"/>
      <c r="AY1377" s="31"/>
      <c r="AZ1377" s="29"/>
      <c r="BA1377" s="29"/>
      <c r="BB1377" s="29"/>
      <c r="BC1377" s="29"/>
      <c r="BD1377" s="32"/>
      <c r="BE1377" s="30"/>
      <c r="BF1377" s="31"/>
      <c r="BG1377" s="29"/>
      <c r="BH1377" s="29"/>
      <c r="BI1377" s="29"/>
      <c r="BJ1377" s="29"/>
      <c r="BK1377" s="32"/>
      <c r="BL1377" s="30"/>
      <c r="BM1377" s="31"/>
      <c r="BN1377" s="29"/>
      <c r="BO1377" s="29"/>
      <c r="BP1377" s="29"/>
      <c r="BQ1377" s="29"/>
      <c r="BR1377" s="32"/>
      <c r="BS1377" s="30"/>
      <c r="BT1377" s="31"/>
      <c r="BU1377" s="29"/>
      <c r="BV1377" s="29"/>
      <c r="BW1377" s="29"/>
      <c r="BX1377" s="29"/>
      <c r="BY1377" s="32"/>
      <c r="BZ1377" s="30"/>
      <c r="CA1377" s="31"/>
      <c r="CB1377" s="29"/>
      <c r="CC1377" s="29"/>
      <c r="CD1377" s="29"/>
      <c r="CE1377" s="29"/>
      <c r="CF1377" s="32"/>
      <c r="CG1377" s="30"/>
      <c r="CH1377" s="31"/>
      <c r="CI1377" s="29"/>
      <c r="CJ1377" s="29"/>
      <c r="CK1377" s="29"/>
      <c r="CL1377" s="29"/>
      <c r="CM1377" s="32"/>
      <c r="CN1377" s="30"/>
      <c r="CO1377" s="31"/>
      <c r="CP1377" s="29"/>
      <c r="CQ1377" s="29"/>
      <c r="CR1377" s="29"/>
      <c r="CS1377" s="29"/>
      <c r="CT1377" s="32"/>
      <c r="CU1377" s="30"/>
      <c r="CV1377" s="31"/>
      <c r="CW1377" s="29"/>
      <c r="CX1377" s="29"/>
      <c r="CY1377" s="29"/>
      <c r="CZ1377" s="29"/>
      <c r="DA1377" s="32"/>
      <c r="DB1377" s="30"/>
      <c r="DC1377" s="31"/>
      <c r="DD1377" s="29"/>
      <c r="DE1377" s="29"/>
      <c r="DF1377" s="29"/>
      <c r="DG1377" s="29"/>
      <c r="DH1377" s="32"/>
      <c r="DI1377" s="30"/>
      <c r="DJ1377" s="31"/>
      <c r="DK1377" s="29"/>
      <c r="DL1377" s="29"/>
      <c r="DM1377" s="29"/>
      <c r="DN1377" s="29"/>
      <c r="DO1377" s="32"/>
      <c r="DP1377" s="30"/>
      <c r="DQ1377" s="31"/>
      <c r="DR1377" s="29"/>
      <c r="DS1377" s="29"/>
      <c r="DT1377" s="29"/>
      <c r="DU1377" s="29"/>
      <c r="DV1377" s="32"/>
      <c r="DW1377" s="30"/>
      <c r="DX1377" s="31"/>
      <c r="DY1377" s="29"/>
      <c r="DZ1377" s="29"/>
      <c r="EA1377" s="29"/>
      <c r="EB1377" s="29"/>
      <c r="EC1377" s="32"/>
      <c r="ED1377" s="30"/>
      <c r="EE1377" s="31"/>
      <c r="EF1377" s="29"/>
      <c r="EG1377" s="29"/>
      <c r="EH1377" s="29"/>
      <c r="EI1377" s="29"/>
      <c r="EJ1377" s="32"/>
      <c r="EK1377" s="30"/>
      <c r="EL1377" s="31"/>
      <c r="EM1377" s="29"/>
      <c r="EN1377" s="29"/>
      <c r="EO1377" s="29"/>
      <c r="EP1377" s="29"/>
      <c r="EQ1377" s="32"/>
      <c r="ER1377" s="30"/>
      <c r="ES1377" s="31"/>
      <c r="ET1377" s="29"/>
      <c r="EU1377" s="29"/>
      <c r="EV1377" s="29"/>
      <c r="EW1377" s="29"/>
      <c r="EX1377" s="32"/>
      <c r="EY1377" s="30"/>
      <c r="EZ1377" s="31"/>
      <c r="FA1377" s="29"/>
      <c r="FB1377" s="29"/>
      <c r="FC1377" s="29"/>
      <c r="FD1377" s="29"/>
      <c r="FE1377" s="32"/>
      <c r="FF1377" s="30"/>
      <c r="FG1377" s="31"/>
      <c r="FH1377" s="29"/>
      <c r="FI1377" s="29"/>
      <c r="FJ1377" s="29"/>
      <c r="FK1377" s="29"/>
      <c r="FL1377" s="32"/>
      <c r="FM1377" s="30"/>
      <c r="FN1377" s="31"/>
      <c r="FO1377" s="29"/>
      <c r="FP1377" s="29"/>
      <c r="FQ1377" s="29"/>
      <c r="FR1377" s="29"/>
      <c r="FS1377" s="32"/>
      <c r="FT1377" s="30"/>
      <c r="FU1377" s="31"/>
      <c r="FV1377" s="29"/>
      <c r="FW1377" s="29"/>
      <c r="FX1377" s="29"/>
      <c r="FY1377" s="29"/>
      <c r="FZ1377" s="32"/>
      <c r="GA1377" s="30"/>
      <c r="GB1377" s="31"/>
      <c r="GC1377" s="29"/>
      <c r="GD1377" s="29"/>
      <c r="GE1377" s="29"/>
      <c r="GF1377" s="29"/>
      <c r="GG1377" s="32"/>
      <c r="GH1377" s="30"/>
      <c r="GI1377" s="31"/>
      <c r="GJ1377" s="29"/>
      <c r="GK1377" s="29"/>
      <c r="GL1377" s="29"/>
      <c r="GM1377" s="29"/>
      <c r="GN1377" s="32"/>
      <c r="GO1377" s="30"/>
      <c r="GP1377" s="31"/>
      <c r="GQ1377" s="29"/>
      <c r="GR1377" s="29"/>
      <c r="GS1377" s="29"/>
      <c r="GT1377" s="29"/>
      <c r="GU1377" s="32"/>
      <c r="GV1377" s="30"/>
      <c r="GW1377" s="31"/>
      <c r="GX1377" s="29"/>
      <c r="GY1377" s="29"/>
      <c r="GZ1377" s="29"/>
      <c r="HA1377" s="29"/>
      <c r="HB1377" s="32"/>
      <c r="HC1377" s="30"/>
      <c r="HD1377" s="31"/>
      <c r="HE1377" s="29"/>
      <c r="HF1377" s="29"/>
      <c r="HG1377" s="29"/>
      <c r="HH1377" s="29"/>
      <c r="HI1377" s="32"/>
      <c r="HJ1377" s="30"/>
      <c r="HK1377" s="31"/>
      <c r="HL1377" s="29"/>
      <c r="HM1377" s="29"/>
      <c r="HN1377" s="29"/>
      <c r="HO1377" s="29"/>
      <c r="HP1377" s="32"/>
      <c r="HQ1377" s="30"/>
      <c r="HR1377" s="31"/>
      <c r="HS1377" s="29"/>
      <c r="HT1377" s="29"/>
      <c r="HU1377" s="29"/>
      <c r="HV1377" s="29"/>
      <c r="HW1377" s="32"/>
      <c r="HX1377" s="30"/>
      <c r="HY1377" s="31"/>
      <c r="HZ1377" s="29"/>
      <c r="IA1377" s="29"/>
      <c r="IB1377" s="29"/>
      <c r="IC1377" s="29"/>
      <c r="ID1377" s="32"/>
      <c r="IE1377" s="30"/>
      <c r="IF1377" s="31"/>
      <c r="IG1377" s="29"/>
      <c r="IH1377" s="29"/>
      <c r="II1377" s="29"/>
      <c r="IJ1377" s="29"/>
      <c r="IK1377" s="32"/>
      <c r="IL1377" s="30"/>
      <c r="IM1377" s="31"/>
      <c r="IN1377" s="29"/>
      <c r="IO1377" s="29"/>
      <c r="IP1377" s="29"/>
      <c r="IQ1377" s="29"/>
      <c r="IR1377" s="32"/>
      <c r="IS1377" s="30"/>
      <c r="IT1377" s="31"/>
      <c r="IU1377" s="29"/>
      <c r="IV1377" s="29"/>
    </row>
    <row r="1378" spans="1:256" hidden="1" outlineLevel="2" x14ac:dyDescent="0.25">
      <c r="A1378" s="30">
        <v>884531</v>
      </c>
      <c r="B1378" s="31">
        <v>37069</v>
      </c>
      <c r="C1378" s="29" t="s">
        <v>1939</v>
      </c>
      <c r="D1378" s="29" t="s">
        <v>1717</v>
      </c>
      <c r="E1378" s="29"/>
      <c r="F1378" s="29" t="s">
        <v>1718</v>
      </c>
      <c r="G1378" s="32">
        <v>168</v>
      </c>
      <c r="H1378" s="30"/>
      <c r="I1378" s="31"/>
      <c r="J1378" s="29"/>
      <c r="K1378" s="29"/>
      <c r="L1378" s="29"/>
      <c r="M1378" s="29"/>
      <c r="N1378" s="32"/>
      <c r="O1378" s="30"/>
      <c r="P1378" s="31"/>
      <c r="Q1378" s="29"/>
      <c r="R1378" s="29"/>
      <c r="S1378" s="29"/>
      <c r="T1378" s="29"/>
      <c r="U1378" s="32"/>
      <c r="V1378" s="30"/>
      <c r="W1378" s="31"/>
      <c r="X1378" s="29"/>
      <c r="Y1378" s="29"/>
      <c r="Z1378" s="29"/>
      <c r="AA1378" s="29"/>
      <c r="AB1378" s="32"/>
      <c r="AC1378" s="30"/>
      <c r="AD1378" s="31"/>
      <c r="AE1378" s="29"/>
      <c r="AF1378" s="29"/>
      <c r="AG1378" s="29"/>
      <c r="AH1378" s="29"/>
      <c r="AI1378" s="32"/>
      <c r="AJ1378" s="30"/>
      <c r="AK1378" s="31"/>
      <c r="AL1378" s="29"/>
      <c r="AM1378" s="29"/>
      <c r="AN1378" s="29"/>
      <c r="AO1378" s="29"/>
      <c r="AP1378" s="32"/>
      <c r="AQ1378" s="30"/>
      <c r="AR1378" s="31"/>
      <c r="AS1378" s="29"/>
      <c r="AT1378" s="29"/>
      <c r="AU1378" s="29"/>
      <c r="AV1378" s="29"/>
      <c r="AW1378" s="32"/>
      <c r="AX1378" s="30"/>
      <c r="AY1378" s="31"/>
      <c r="AZ1378" s="29"/>
      <c r="BA1378" s="29"/>
      <c r="BB1378" s="29"/>
      <c r="BC1378" s="29"/>
      <c r="BD1378" s="32"/>
      <c r="BE1378" s="30"/>
      <c r="BF1378" s="31"/>
      <c r="BG1378" s="29"/>
      <c r="BH1378" s="29"/>
      <c r="BI1378" s="29"/>
      <c r="BJ1378" s="29"/>
      <c r="BK1378" s="32"/>
      <c r="BL1378" s="30"/>
      <c r="BM1378" s="31"/>
      <c r="BN1378" s="29"/>
      <c r="BO1378" s="29"/>
      <c r="BP1378" s="29"/>
      <c r="BQ1378" s="29"/>
      <c r="BR1378" s="32"/>
      <c r="BS1378" s="30"/>
      <c r="BT1378" s="31"/>
      <c r="BU1378" s="29"/>
      <c r="BV1378" s="29"/>
      <c r="BW1378" s="29"/>
      <c r="BX1378" s="29"/>
      <c r="BY1378" s="32"/>
      <c r="BZ1378" s="30"/>
      <c r="CA1378" s="31"/>
      <c r="CB1378" s="29"/>
      <c r="CC1378" s="29"/>
      <c r="CD1378" s="29"/>
      <c r="CE1378" s="29"/>
      <c r="CF1378" s="32"/>
      <c r="CG1378" s="30"/>
      <c r="CH1378" s="31"/>
      <c r="CI1378" s="29"/>
      <c r="CJ1378" s="29"/>
      <c r="CK1378" s="29"/>
      <c r="CL1378" s="29"/>
      <c r="CM1378" s="32"/>
      <c r="CN1378" s="30"/>
      <c r="CO1378" s="31"/>
      <c r="CP1378" s="29"/>
      <c r="CQ1378" s="29"/>
      <c r="CR1378" s="29"/>
      <c r="CS1378" s="29"/>
      <c r="CT1378" s="32"/>
      <c r="CU1378" s="30"/>
      <c r="CV1378" s="31"/>
      <c r="CW1378" s="29"/>
      <c r="CX1378" s="29"/>
      <c r="CY1378" s="29"/>
      <c r="CZ1378" s="29"/>
      <c r="DA1378" s="32"/>
      <c r="DB1378" s="30"/>
      <c r="DC1378" s="31"/>
      <c r="DD1378" s="29"/>
      <c r="DE1378" s="29"/>
      <c r="DF1378" s="29"/>
      <c r="DG1378" s="29"/>
      <c r="DH1378" s="32"/>
      <c r="DI1378" s="30"/>
      <c r="DJ1378" s="31"/>
      <c r="DK1378" s="29"/>
      <c r="DL1378" s="29"/>
      <c r="DM1378" s="29"/>
      <c r="DN1378" s="29"/>
      <c r="DO1378" s="32"/>
      <c r="DP1378" s="30"/>
      <c r="DQ1378" s="31"/>
      <c r="DR1378" s="29"/>
      <c r="DS1378" s="29"/>
      <c r="DT1378" s="29"/>
      <c r="DU1378" s="29"/>
      <c r="DV1378" s="32"/>
      <c r="DW1378" s="30"/>
      <c r="DX1378" s="31"/>
      <c r="DY1378" s="29"/>
      <c r="DZ1378" s="29"/>
      <c r="EA1378" s="29"/>
      <c r="EB1378" s="29"/>
      <c r="EC1378" s="32"/>
      <c r="ED1378" s="30"/>
      <c r="EE1378" s="31"/>
      <c r="EF1378" s="29"/>
      <c r="EG1378" s="29"/>
      <c r="EH1378" s="29"/>
      <c r="EI1378" s="29"/>
      <c r="EJ1378" s="32"/>
      <c r="EK1378" s="30"/>
      <c r="EL1378" s="31"/>
      <c r="EM1378" s="29"/>
      <c r="EN1378" s="29"/>
      <c r="EO1378" s="29"/>
      <c r="EP1378" s="29"/>
      <c r="EQ1378" s="32"/>
      <c r="ER1378" s="30"/>
      <c r="ES1378" s="31"/>
      <c r="ET1378" s="29"/>
      <c r="EU1378" s="29"/>
      <c r="EV1378" s="29"/>
      <c r="EW1378" s="29"/>
      <c r="EX1378" s="32"/>
      <c r="EY1378" s="30"/>
      <c r="EZ1378" s="31"/>
      <c r="FA1378" s="29"/>
      <c r="FB1378" s="29"/>
      <c r="FC1378" s="29"/>
      <c r="FD1378" s="29"/>
      <c r="FE1378" s="32"/>
      <c r="FF1378" s="30"/>
      <c r="FG1378" s="31"/>
      <c r="FH1378" s="29"/>
      <c r="FI1378" s="29"/>
      <c r="FJ1378" s="29"/>
      <c r="FK1378" s="29"/>
      <c r="FL1378" s="32"/>
      <c r="FM1378" s="30"/>
      <c r="FN1378" s="31"/>
      <c r="FO1378" s="29"/>
      <c r="FP1378" s="29"/>
      <c r="FQ1378" s="29"/>
      <c r="FR1378" s="29"/>
      <c r="FS1378" s="32"/>
      <c r="FT1378" s="30"/>
      <c r="FU1378" s="31"/>
      <c r="FV1378" s="29"/>
      <c r="FW1378" s="29"/>
      <c r="FX1378" s="29"/>
      <c r="FY1378" s="29"/>
      <c r="FZ1378" s="32"/>
      <c r="GA1378" s="30"/>
      <c r="GB1378" s="31"/>
      <c r="GC1378" s="29"/>
      <c r="GD1378" s="29"/>
      <c r="GE1378" s="29"/>
      <c r="GF1378" s="29"/>
      <c r="GG1378" s="32"/>
      <c r="GH1378" s="30"/>
      <c r="GI1378" s="31"/>
      <c r="GJ1378" s="29"/>
      <c r="GK1378" s="29"/>
      <c r="GL1378" s="29"/>
      <c r="GM1378" s="29"/>
      <c r="GN1378" s="32"/>
      <c r="GO1378" s="30"/>
      <c r="GP1378" s="31"/>
      <c r="GQ1378" s="29"/>
      <c r="GR1378" s="29"/>
      <c r="GS1378" s="29"/>
      <c r="GT1378" s="29"/>
      <c r="GU1378" s="32"/>
      <c r="GV1378" s="30"/>
      <c r="GW1378" s="31"/>
      <c r="GX1378" s="29"/>
      <c r="GY1378" s="29"/>
      <c r="GZ1378" s="29"/>
      <c r="HA1378" s="29"/>
      <c r="HB1378" s="32"/>
      <c r="HC1378" s="30"/>
      <c r="HD1378" s="31"/>
      <c r="HE1378" s="29"/>
      <c r="HF1378" s="29"/>
      <c r="HG1378" s="29"/>
      <c r="HH1378" s="29"/>
      <c r="HI1378" s="32"/>
      <c r="HJ1378" s="30"/>
      <c r="HK1378" s="31"/>
      <c r="HL1378" s="29"/>
      <c r="HM1378" s="29"/>
      <c r="HN1378" s="29"/>
      <c r="HO1378" s="29"/>
      <c r="HP1378" s="32"/>
      <c r="HQ1378" s="30"/>
      <c r="HR1378" s="31"/>
      <c r="HS1378" s="29"/>
      <c r="HT1378" s="29"/>
      <c r="HU1378" s="29"/>
      <c r="HV1378" s="29"/>
      <c r="HW1378" s="32"/>
      <c r="HX1378" s="30"/>
      <c r="HY1378" s="31"/>
      <c r="HZ1378" s="29"/>
      <c r="IA1378" s="29"/>
      <c r="IB1378" s="29"/>
      <c r="IC1378" s="29"/>
      <c r="ID1378" s="32"/>
      <c r="IE1378" s="30"/>
      <c r="IF1378" s="31"/>
      <c r="IG1378" s="29"/>
      <c r="IH1378" s="29"/>
      <c r="II1378" s="29"/>
      <c r="IJ1378" s="29"/>
      <c r="IK1378" s="32"/>
      <c r="IL1378" s="30"/>
      <c r="IM1378" s="31"/>
      <c r="IN1378" s="29"/>
      <c r="IO1378" s="29"/>
      <c r="IP1378" s="29"/>
      <c r="IQ1378" s="29"/>
      <c r="IR1378" s="32"/>
      <c r="IS1378" s="30"/>
      <c r="IT1378" s="31"/>
      <c r="IU1378" s="29"/>
      <c r="IV1378" s="29"/>
    </row>
    <row r="1379" spans="1:256" hidden="1" outlineLevel="2" x14ac:dyDescent="0.25">
      <c r="A1379" s="30">
        <v>884663</v>
      </c>
      <c r="B1379" s="31">
        <v>37069</v>
      </c>
      <c r="C1379" s="29" t="s">
        <v>1464</v>
      </c>
      <c r="D1379" s="29" t="s">
        <v>1717</v>
      </c>
      <c r="E1379" s="29"/>
      <c r="F1379" s="29" t="s">
        <v>1770</v>
      </c>
      <c r="G1379" s="32">
        <v>29450</v>
      </c>
      <c r="H1379" s="30"/>
      <c r="I1379" s="31"/>
      <c r="J1379" s="29"/>
      <c r="K1379" s="29"/>
      <c r="L1379" s="29"/>
      <c r="M1379" s="29"/>
      <c r="N1379" s="32"/>
      <c r="O1379" s="30"/>
      <c r="P1379" s="31"/>
      <c r="Q1379" s="29"/>
      <c r="R1379" s="29"/>
      <c r="S1379" s="29"/>
      <c r="T1379" s="29"/>
      <c r="U1379" s="32"/>
      <c r="V1379" s="30"/>
      <c r="W1379" s="31"/>
      <c r="X1379" s="29"/>
      <c r="Y1379" s="29"/>
      <c r="Z1379" s="29"/>
      <c r="AA1379" s="29"/>
      <c r="AB1379" s="32"/>
      <c r="AC1379" s="30"/>
      <c r="AD1379" s="31"/>
      <c r="AE1379" s="29"/>
      <c r="AF1379" s="29"/>
      <c r="AG1379" s="29"/>
      <c r="AH1379" s="29"/>
      <c r="AI1379" s="32"/>
      <c r="AJ1379" s="30"/>
      <c r="AK1379" s="31"/>
      <c r="AL1379" s="29"/>
      <c r="AM1379" s="29"/>
      <c r="AN1379" s="29"/>
      <c r="AO1379" s="29"/>
      <c r="AP1379" s="32"/>
      <c r="AQ1379" s="30"/>
      <c r="AR1379" s="31"/>
      <c r="AS1379" s="29"/>
      <c r="AT1379" s="29"/>
      <c r="AU1379" s="29"/>
      <c r="AV1379" s="29"/>
      <c r="AW1379" s="32"/>
      <c r="AX1379" s="30"/>
      <c r="AY1379" s="31"/>
      <c r="AZ1379" s="29"/>
      <c r="BA1379" s="29"/>
      <c r="BB1379" s="29"/>
      <c r="BC1379" s="29"/>
      <c r="BD1379" s="32"/>
      <c r="BE1379" s="30"/>
      <c r="BF1379" s="31"/>
      <c r="BG1379" s="29"/>
      <c r="BH1379" s="29"/>
      <c r="BI1379" s="29"/>
      <c r="BJ1379" s="29"/>
      <c r="BK1379" s="32"/>
      <c r="BL1379" s="30"/>
      <c r="BM1379" s="31"/>
      <c r="BN1379" s="29"/>
      <c r="BO1379" s="29"/>
      <c r="BP1379" s="29"/>
      <c r="BQ1379" s="29"/>
      <c r="BR1379" s="32"/>
      <c r="BS1379" s="30"/>
      <c r="BT1379" s="31"/>
      <c r="BU1379" s="29"/>
      <c r="BV1379" s="29"/>
      <c r="BW1379" s="29"/>
      <c r="BX1379" s="29"/>
      <c r="BY1379" s="32"/>
      <c r="BZ1379" s="30"/>
      <c r="CA1379" s="31"/>
      <c r="CB1379" s="29"/>
      <c r="CC1379" s="29"/>
      <c r="CD1379" s="29"/>
      <c r="CE1379" s="29"/>
      <c r="CF1379" s="32"/>
      <c r="CG1379" s="30"/>
      <c r="CH1379" s="31"/>
      <c r="CI1379" s="29"/>
      <c r="CJ1379" s="29"/>
      <c r="CK1379" s="29"/>
      <c r="CL1379" s="29"/>
      <c r="CM1379" s="32"/>
      <c r="CN1379" s="30"/>
      <c r="CO1379" s="31"/>
      <c r="CP1379" s="29"/>
      <c r="CQ1379" s="29"/>
      <c r="CR1379" s="29"/>
      <c r="CS1379" s="29"/>
      <c r="CT1379" s="32"/>
      <c r="CU1379" s="30"/>
      <c r="CV1379" s="31"/>
      <c r="CW1379" s="29"/>
      <c r="CX1379" s="29"/>
      <c r="CY1379" s="29"/>
      <c r="CZ1379" s="29"/>
      <c r="DA1379" s="32"/>
      <c r="DB1379" s="30"/>
      <c r="DC1379" s="31"/>
      <c r="DD1379" s="29"/>
      <c r="DE1379" s="29"/>
      <c r="DF1379" s="29"/>
      <c r="DG1379" s="29"/>
      <c r="DH1379" s="32"/>
      <c r="DI1379" s="30"/>
      <c r="DJ1379" s="31"/>
      <c r="DK1379" s="29"/>
      <c r="DL1379" s="29"/>
      <c r="DM1379" s="29"/>
      <c r="DN1379" s="29"/>
      <c r="DO1379" s="32"/>
      <c r="DP1379" s="30"/>
      <c r="DQ1379" s="31"/>
      <c r="DR1379" s="29"/>
      <c r="DS1379" s="29"/>
      <c r="DT1379" s="29"/>
      <c r="DU1379" s="29"/>
      <c r="DV1379" s="32"/>
      <c r="DW1379" s="30"/>
      <c r="DX1379" s="31"/>
      <c r="DY1379" s="29"/>
      <c r="DZ1379" s="29"/>
      <c r="EA1379" s="29"/>
      <c r="EB1379" s="29"/>
      <c r="EC1379" s="32"/>
      <c r="ED1379" s="30"/>
      <c r="EE1379" s="31"/>
      <c r="EF1379" s="29"/>
      <c r="EG1379" s="29"/>
      <c r="EH1379" s="29"/>
      <c r="EI1379" s="29"/>
      <c r="EJ1379" s="32"/>
      <c r="EK1379" s="30"/>
      <c r="EL1379" s="31"/>
      <c r="EM1379" s="29"/>
      <c r="EN1379" s="29"/>
      <c r="EO1379" s="29"/>
      <c r="EP1379" s="29"/>
      <c r="EQ1379" s="32"/>
      <c r="ER1379" s="30"/>
      <c r="ES1379" s="31"/>
      <c r="ET1379" s="29"/>
      <c r="EU1379" s="29"/>
      <c r="EV1379" s="29"/>
      <c r="EW1379" s="29"/>
      <c r="EX1379" s="32"/>
      <c r="EY1379" s="30"/>
      <c r="EZ1379" s="31"/>
      <c r="FA1379" s="29"/>
      <c r="FB1379" s="29"/>
      <c r="FC1379" s="29"/>
      <c r="FD1379" s="29"/>
      <c r="FE1379" s="32"/>
      <c r="FF1379" s="30"/>
      <c r="FG1379" s="31"/>
      <c r="FH1379" s="29"/>
      <c r="FI1379" s="29"/>
      <c r="FJ1379" s="29"/>
      <c r="FK1379" s="29"/>
      <c r="FL1379" s="32"/>
      <c r="FM1379" s="30"/>
      <c r="FN1379" s="31"/>
      <c r="FO1379" s="29"/>
      <c r="FP1379" s="29"/>
      <c r="FQ1379" s="29"/>
      <c r="FR1379" s="29"/>
      <c r="FS1379" s="32"/>
      <c r="FT1379" s="30"/>
      <c r="FU1379" s="31"/>
      <c r="FV1379" s="29"/>
      <c r="FW1379" s="29"/>
      <c r="FX1379" s="29"/>
      <c r="FY1379" s="29"/>
      <c r="FZ1379" s="32"/>
      <c r="GA1379" s="30"/>
      <c r="GB1379" s="31"/>
      <c r="GC1379" s="29"/>
      <c r="GD1379" s="29"/>
      <c r="GE1379" s="29"/>
      <c r="GF1379" s="29"/>
      <c r="GG1379" s="32"/>
      <c r="GH1379" s="30"/>
      <c r="GI1379" s="31"/>
      <c r="GJ1379" s="29"/>
      <c r="GK1379" s="29"/>
      <c r="GL1379" s="29"/>
      <c r="GM1379" s="29"/>
      <c r="GN1379" s="32"/>
      <c r="GO1379" s="30"/>
      <c r="GP1379" s="31"/>
      <c r="GQ1379" s="29"/>
      <c r="GR1379" s="29"/>
      <c r="GS1379" s="29"/>
      <c r="GT1379" s="29"/>
      <c r="GU1379" s="32"/>
      <c r="GV1379" s="30"/>
      <c r="GW1379" s="31"/>
      <c r="GX1379" s="29"/>
      <c r="GY1379" s="29"/>
      <c r="GZ1379" s="29"/>
      <c r="HA1379" s="29"/>
      <c r="HB1379" s="32"/>
      <c r="HC1379" s="30"/>
      <c r="HD1379" s="31"/>
      <c r="HE1379" s="29"/>
      <c r="HF1379" s="29"/>
      <c r="HG1379" s="29"/>
      <c r="HH1379" s="29"/>
      <c r="HI1379" s="32"/>
      <c r="HJ1379" s="30"/>
      <c r="HK1379" s="31"/>
      <c r="HL1379" s="29"/>
      <c r="HM1379" s="29"/>
      <c r="HN1379" s="29"/>
      <c r="HO1379" s="29"/>
      <c r="HP1379" s="32"/>
      <c r="HQ1379" s="30"/>
      <c r="HR1379" s="31"/>
      <c r="HS1379" s="29"/>
      <c r="HT1379" s="29"/>
      <c r="HU1379" s="29"/>
      <c r="HV1379" s="29"/>
      <c r="HW1379" s="32"/>
      <c r="HX1379" s="30"/>
      <c r="HY1379" s="31"/>
      <c r="HZ1379" s="29"/>
      <c r="IA1379" s="29"/>
      <c r="IB1379" s="29"/>
      <c r="IC1379" s="29"/>
      <c r="ID1379" s="32"/>
      <c r="IE1379" s="30"/>
      <c r="IF1379" s="31"/>
      <c r="IG1379" s="29"/>
      <c r="IH1379" s="29"/>
      <c r="II1379" s="29"/>
      <c r="IJ1379" s="29"/>
      <c r="IK1379" s="32"/>
      <c r="IL1379" s="30"/>
      <c r="IM1379" s="31"/>
      <c r="IN1379" s="29"/>
      <c r="IO1379" s="29"/>
      <c r="IP1379" s="29"/>
      <c r="IQ1379" s="29"/>
      <c r="IR1379" s="32"/>
      <c r="IS1379" s="30"/>
      <c r="IT1379" s="31"/>
      <c r="IU1379" s="29"/>
      <c r="IV1379" s="29"/>
    </row>
    <row r="1380" spans="1:256" hidden="1" outlineLevel="2" x14ac:dyDescent="0.25">
      <c r="A1380" s="30">
        <v>884864</v>
      </c>
      <c r="B1380" s="31">
        <v>37069</v>
      </c>
      <c r="C1380" s="29" t="s">
        <v>1961</v>
      </c>
      <c r="D1380" s="29" t="s">
        <v>1717</v>
      </c>
      <c r="E1380" s="29"/>
      <c r="F1380" s="29" t="s">
        <v>1770</v>
      </c>
      <c r="G1380" s="32">
        <v>450</v>
      </c>
      <c r="H1380" s="30"/>
      <c r="I1380" s="31"/>
      <c r="J1380" s="29"/>
      <c r="K1380" s="29"/>
      <c r="L1380" s="29"/>
      <c r="M1380" s="29"/>
      <c r="N1380" s="32"/>
      <c r="O1380" s="30"/>
      <c r="P1380" s="31"/>
      <c r="Q1380" s="29"/>
      <c r="R1380" s="29"/>
      <c r="S1380" s="29"/>
      <c r="T1380" s="29"/>
      <c r="U1380" s="32"/>
      <c r="V1380" s="30"/>
      <c r="W1380" s="31"/>
      <c r="X1380" s="29"/>
      <c r="Y1380" s="29"/>
      <c r="Z1380" s="29"/>
      <c r="AA1380" s="29"/>
      <c r="AB1380" s="32"/>
      <c r="AC1380" s="30"/>
      <c r="AD1380" s="31"/>
      <c r="AE1380" s="29"/>
      <c r="AF1380" s="29"/>
      <c r="AG1380" s="29"/>
      <c r="AH1380" s="29"/>
      <c r="AI1380" s="32"/>
      <c r="AJ1380" s="30"/>
      <c r="AK1380" s="31"/>
      <c r="AL1380" s="29"/>
      <c r="AM1380" s="29"/>
      <c r="AN1380" s="29"/>
      <c r="AO1380" s="29"/>
      <c r="AP1380" s="32"/>
      <c r="AQ1380" s="30"/>
      <c r="AR1380" s="31"/>
      <c r="AS1380" s="29"/>
      <c r="AT1380" s="29"/>
      <c r="AU1380" s="29"/>
      <c r="AV1380" s="29"/>
      <c r="AW1380" s="32"/>
      <c r="AX1380" s="30"/>
      <c r="AY1380" s="31"/>
      <c r="AZ1380" s="29"/>
      <c r="BA1380" s="29"/>
      <c r="BB1380" s="29"/>
      <c r="BC1380" s="29"/>
      <c r="BD1380" s="32"/>
      <c r="BE1380" s="30"/>
      <c r="BF1380" s="31"/>
      <c r="BG1380" s="29"/>
      <c r="BH1380" s="29"/>
      <c r="BI1380" s="29"/>
      <c r="BJ1380" s="29"/>
      <c r="BK1380" s="32"/>
      <c r="BL1380" s="30"/>
      <c r="BM1380" s="31"/>
      <c r="BN1380" s="29"/>
      <c r="BO1380" s="29"/>
      <c r="BP1380" s="29"/>
      <c r="BQ1380" s="29"/>
      <c r="BR1380" s="32"/>
      <c r="BS1380" s="30"/>
      <c r="BT1380" s="31"/>
      <c r="BU1380" s="29"/>
      <c r="BV1380" s="29"/>
      <c r="BW1380" s="29"/>
      <c r="BX1380" s="29"/>
      <c r="BY1380" s="32"/>
      <c r="BZ1380" s="30"/>
      <c r="CA1380" s="31"/>
      <c r="CB1380" s="29"/>
      <c r="CC1380" s="29"/>
      <c r="CD1380" s="29"/>
      <c r="CE1380" s="29"/>
      <c r="CF1380" s="32"/>
      <c r="CG1380" s="30"/>
      <c r="CH1380" s="31"/>
      <c r="CI1380" s="29"/>
      <c r="CJ1380" s="29"/>
      <c r="CK1380" s="29"/>
      <c r="CL1380" s="29"/>
      <c r="CM1380" s="32"/>
      <c r="CN1380" s="30"/>
      <c r="CO1380" s="31"/>
      <c r="CP1380" s="29"/>
      <c r="CQ1380" s="29"/>
      <c r="CR1380" s="29"/>
      <c r="CS1380" s="29"/>
      <c r="CT1380" s="32"/>
      <c r="CU1380" s="30"/>
      <c r="CV1380" s="31"/>
      <c r="CW1380" s="29"/>
      <c r="CX1380" s="29"/>
      <c r="CY1380" s="29"/>
      <c r="CZ1380" s="29"/>
      <c r="DA1380" s="32"/>
      <c r="DB1380" s="30"/>
      <c r="DC1380" s="31"/>
      <c r="DD1380" s="29"/>
      <c r="DE1380" s="29"/>
      <c r="DF1380" s="29"/>
      <c r="DG1380" s="29"/>
      <c r="DH1380" s="32"/>
      <c r="DI1380" s="30"/>
      <c r="DJ1380" s="31"/>
      <c r="DK1380" s="29"/>
      <c r="DL1380" s="29"/>
      <c r="DM1380" s="29"/>
      <c r="DN1380" s="29"/>
      <c r="DO1380" s="32"/>
      <c r="DP1380" s="30"/>
      <c r="DQ1380" s="31"/>
      <c r="DR1380" s="29"/>
      <c r="DS1380" s="29"/>
      <c r="DT1380" s="29"/>
      <c r="DU1380" s="29"/>
      <c r="DV1380" s="32"/>
      <c r="DW1380" s="30"/>
      <c r="DX1380" s="31"/>
      <c r="DY1380" s="29"/>
      <c r="DZ1380" s="29"/>
      <c r="EA1380" s="29"/>
      <c r="EB1380" s="29"/>
      <c r="EC1380" s="32"/>
      <c r="ED1380" s="30"/>
      <c r="EE1380" s="31"/>
      <c r="EF1380" s="29"/>
      <c r="EG1380" s="29"/>
      <c r="EH1380" s="29"/>
      <c r="EI1380" s="29"/>
      <c r="EJ1380" s="32"/>
      <c r="EK1380" s="30"/>
      <c r="EL1380" s="31"/>
      <c r="EM1380" s="29"/>
      <c r="EN1380" s="29"/>
      <c r="EO1380" s="29"/>
      <c r="EP1380" s="29"/>
      <c r="EQ1380" s="32"/>
      <c r="ER1380" s="30"/>
      <c r="ES1380" s="31"/>
      <c r="ET1380" s="29"/>
      <c r="EU1380" s="29"/>
      <c r="EV1380" s="29"/>
      <c r="EW1380" s="29"/>
      <c r="EX1380" s="32"/>
      <c r="EY1380" s="30"/>
      <c r="EZ1380" s="31"/>
      <c r="FA1380" s="29"/>
      <c r="FB1380" s="29"/>
      <c r="FC1380" s="29"/>
      <c r="FD1380" s="29"/>
      <c r="FE1380" s="32"/>
      <c r="FF1380" s="30"/>
      <c r="FG1380" s="31"/>
      <c r="FH1380" s="29"/>
      <c r="FI1380" s="29"/>
      <c r="FJ1380" s="29"/>
      <c r="FK1380" s="29"/>
      <c r="FL1380" s="32"/>
      <c r="FM1380" s="30"/>
      <c r="FN1380" s="31"/>
      <c r="FO1380" s="29"/>
      <c r="FP1380" s="29"/>
      <c r="FQ1380" s="29"/>
      <c r="FR1380" s="29"/>
      <c r="FS1380" s="32"/>
      <c r="FT1380" s="30"/>
      <c r="FU1380" s="31"/>
      <c r="FV1380" s="29"/>
      <c r="FW1380" s="29"/>
      <c r="FX1380" s="29"/>
      <c r="FY1380" s="29"/>
      <c r="FZ1380" s="32"/>
      <c r="GA1380" s="30"/>
      <c r="GB1380" s="31"/>
      <c r="GC1380" s="29"/>
      <c r="GD1380" s="29"/>
      <c r="GE1380" s="29"/>
      <c r="GF1380" s="29"/>
      <c r="GG1380" s="32"/>
      <c r="GH1380" s="30"/>
      <c r="GI1380" s="31"/>
      <c r="GJ1380" s="29"/>
      <c r="GK1380" s="29"/>
      <c r="GL1380" s="29"/>
      <c r="GM1380" s="29"/>
      <c r="GN1380" s="32"/>
      <c r="GO1380" s="30"/>
      <c r="GP1380" s="31"/>
      <c r="GQ1380" s="29"/>
      <c r="GR1380" s="29"/>
      <c r="GS1380" s="29"/>
      <c r="GT1380" s="29"/>
      <c r="GU1380" s="32"/>
      <c r="GV1380" s="30"/>
      <c r="GW1380" s="31"/>
      <c r="GX1380" s="29"/>
      <c r="GY1380" s="29"/>
      <c r="GZ1380" s="29"/>
      <c r="HA1380" s="29"/>
      <c r="HB1380" s="32"/>
      <c r="HC1380" s="30"/>
      <c r="HD1380" s="31"/>
      <c r="HE1380" s="29"/>
      <c r="HF1380" s="29"/>
      <c r="HG1380" s="29"/>
      <c r="HH1380" s="29"/>
      <c r="HI1380" s="32"/>
      <c r="HJ1380" s="30"/>
      <c r="HK1380" s="31"/>
      <c r="HL1380" s="29"/>
      <c r="HM1380" s="29"/>
      <c r="HN1380" s="29"/>
      <c r="HO1380" s="29"/>
      <c r="HP1380" s="32"/>
      <c r="HQ1380" s="30"/>
      <c r="HR1380" s="31"/>
      <c r="HS1380" s="29"/>
      <c r="HT1380" s="29"/>
      <c r="HU1380" s="29"/>
      <c r="HV1380" s="29"/>
      <c r="HW1380" s="32"/>
      <c r="HX1380" s="30"/>
      <c r="HY1380" s="31"/>
      <c r="HZ1380" s="29"/>
      <c r="IA1380" s="29"/>
      <c r="IB1380" s="29"/>
      <c r="IC1380" s="29"/>
      <c r="ID1380" s="32"/>
      <c r="IE1380" s="30"/>
      <c r="IF1380" s="31"/>
      <c r="IG1380" s="29"/>
      <c r="IH1380" s="29"/>
      <c r="II1380" s="29"/>
      <c r="IJ1380" s="29"/>
      <c r="IK1380" s="32"/>
      <c r="IL1380" s="30"/>
      <c r="IM1380" s="31"/>
      <c r="IN1380" s="29"/>
      <c r="IO1380" s="29"/>
      <c r="IP1380" s="29"/>
      <c r="IQ1380" s="29"/>
      <c r="IR1380" s="32"/>
      <c r="IS1380" s="30"/>
      <c r="IT1380" s="31"/>
      <c r="IU1380" s="29"/>
      <c r="IV1380" s="29"/>
    </row>
    <row r="1381" spans="1:256" hidden="1" outlineLevel="2" x14ac:dyDescent="0.25">
      <c r="A1381" s="30">
        <v>885070</v>
      </c>
      <c r="B1381" s="31">
        <v>37069</v>
      </c>
      <c r="C1381" s="29" t="s">
        <v>1962</v>
      </c>
      <c r="D1381" s="29" t="s">
        <v>1717</v>
      </c>
      <c r="E1381" s="29"/>
      <c r="F1381" s="29" t="s">
        <v>1814</v>
      </c>
      <c r="G1381" s="32">
        <v>155</v>
      </c>
      <c r="H1381" s="30"/>
      <c r="I1381" s="31"/>
      <c r="J1381" s="29"/>
      <c r="K1381" s="29"/>
      <c r="L1381" s="29"/>
      <c r="M1381" s="29"/>
      <c r="N1381" s="32"/>
      <c r="O1381" s="30"/>
      <c r="P1381" s="31"/>
      <c r="Q1381" s="29"/>
      <c r="R1381" s="29"/>
      <c r="S1381" s="29"/>
      <c r="T1381" s="29"/>
      <c r="U1381" s="32"/>
      <c r="V1381" s="30"/>
      <c r="W1381" s="31"/>
      <c r="X1381" s="29"/>
      <c r="Y1381" s="29"/>
      <c r="Z1381" s="29"/>
      <c r="AA1381" s="29"/>
      <c r="AB1381" s="32"/>
      <c r="AC1381" s="30"/>
      <c r="AD1381" s="31"/>
      <c r="AE1381" s="29"/>
      <c r="AF1381" s="29"/>
      <c r="AG1381" s="29"/>
      <c r="AH1381" s="29"/>
      <c r="AI1381" s="32"/>
      <c r="AJ1381" s="30"/>
      <c r="AK1381" s="31"/>
      <c r="AL1381" s="29"/>
      <c r="AM1381" s="29"/>
      <c r="AN1381" s="29"/>
      <c r="AO1381" s="29"/>
      <c r="AP1381" s="32"/>
      <c r="AQ1381" s="30"/>
      <c r="AR1381" s="31"/>
      <c r="AS1381" s="29"/>
      <c r="AT1381" s="29"/>
      <c r="AU1381" s="29"/>
      <c r="AV1381" s="29"/>
      <c r="AW1381" s="32"/>
      <c r="AX1381" s="30"/>
      <c r="AY1381" s="31"/>
      <c r="AZ1381" s="29"/>
      <c r="BA1381" s="29"/>
      <c r="BB1381" s="29"/>
      <c r="BC1381" s="29"/>
      <c r="BD1381" s="32"/>
      <c r="BE1381" s="30"/>
      <c r="BF1381" s="31"/>
      <c r="BG1381" s="29"/>
      <c r="BH1381" s="29"/>
      <c r="BI1381" s="29"/>
      <c r="BJ1381" s="29"/>
      <c r="BK1381" s="32"/>
      <c r="BL1381" s="30"/>
      <c r="BM1381" s="31"/>
      <c r="BN1381" s="29"/>
      <c r="BO1381" s="29"/>
      <c r="BP1381" s="29"/>
      <c r="BQ1381" s="29"/>
      <c r="BR1381" s="32"/>
      <c r="BS1381" s="30"/>
      <c r="BT1381" s="31"/>
      <c r="BU1381" s="29"/>
      <c r="BV1381" s="29"/>
      <c r="BW1381" s="29"/>
      <c r="BX1381" s="29"/>
      <c r="BY1381" s="32"/>
      <c r="BZ1381" s="30"/>
      <c r="CA1381" s="31"/>
      <c r="CB1381" s="29"/>
      <c r="CC1381" s="29"/>
      <c r="CD1381" s="29"/>
      <c r="CE1381" s="29"/>
      <c r="CF1381" s="32"/>
      <c r="CG1381" s="30"/>
      <c r="CH1381" s="31"/>
      <c r="CI1381" s="29"/>
      <c r="CJ1381" s="29"/>
      <c r="CK1381" s="29"/>
      <c r="CL1381" s="29"/>
      <c r="CM1381" s="32"/>
      <c r="CN1381" s="30"/>
      <c r="CO1381" s="31"/>
      <c r="CP1381" s="29"/>
      <c r="CQ1381" s="29"/>
      <c r="CR1381" s="29"/>
      <c r="CS1381" s="29"/>
      <c r="CT1381" s="32"/>
      <c r="CU1381" s="30"/>
      <c r="CV1381" s="31"/>
      <c r="CW1381" s="29"/>
      <c r="CX1381" s="29"/>
      <c r="CY1381" s="29"/>
      <c r="CZ1381" s="29"/>
      <c r="DA1381" s="32"/>
      <c r="DB1381" s="30"/>
      <c r="DC1381" s="31"/>
      <c r="DD1381" s="29"/>
      <c r="DE1381" s="29"/>
      <c r="DF1381" s="29"/>
      <c r="DG1381" s="29"/>
      <c r="DH1381" s="32"/>
      <c r="DI1381" s="30"/>
      <c r="DJ1381" s="31"/>
      <c r="DK1381" s="29"/>
      <c r="DL1381" s="29"/>
      <c r="DM1381" s="29"/>
      <c r="DN1381" s="29"/>
      <c r="DO1381" s="32"/>
      <c r="DP1381" s="30"/>
      <c r="DQ1381" s="31"/>
      <c r="DR1381" s="29"/>
      <c r="DS1381" s="29"/>
      <c r="DT1381" s="29"/>
      <c r="DU1381" s="29"/>
      <c r="DV1381" s="32"/>
      <c r="DW1381" s="30"/>
      <c r="DX1381" s="31"/>
      <c r="DY1381" s="29"/>
      <c r="DZ1381" s="29"/>
      <c r="EA1381" s="29"/>
      <c r="EB1381" s="29"/>
      <c r="EC1381" s="32"/>
      <c r="ED1381" s="30"/>
      <c r="EE1381" s="31"/>
      <c r="EF1381" s="29"/>
      <c r="EG1381" s="29"/>
      <c r="EH1381" s="29"/>
      <c r="EI1381" s="29"/>
      <c r="EJ1381" s="32"/>
      <c r="EK1381" s="30"/>
      <c r="EL1381" s="31"/>
      <c r="EM1381" s="29"/>
      <c r="EN1381" s="29"/>
      <c r="EO1381" s="29"/>
      <c r="EP1381" s="29"/>
      <c r="EQ1381" s="32"/>
      <c r="ER1381" s="30"/>
      <c r="ES1381" s="31"/>
      <c r="ET1381" s="29"/>
      <c r="EU1381" s="29"/>
      <c r="EV1381" s="29"/>
      <c r="EW1381" s="29"/>
      <c r="EX1381" s="32"/>
      <c r="EY1381" s="30"/>
      <c r="EZ1381" s="31"/>
      <c r="FA1381" s="29"/>
      <c r="FB1381" s="29"/>
      <c r="FC1381" s="29"/>
      <c r="FD1381" s="29"/>
      <c r="FE1381" s="32"/>
      <c r="FF1381" s="30"/>
      <c r="FG1381" s="31"/>
      <c r="FH1381" s="29"/>
      <c r="FI1381" s="29"/>
      <c r="FJ1381" s="29"/>
      <c r="FK1381" s="29"/>
      <c r="FL1381" s="32"/>
      <c r="FM1381" s="30"/>
      <c r="FN1381" s="31"/>
      <c r="FO1381" s="29"/>
      <c r="FP1381" s="29"/>
      <c r="FQ1381" s="29"/>
      <c r="FR1381" s="29"/>
      <c r="FS1381" s="32"/>
      <c r="FT1381" s="30"/>
      <c r="FU1381" s="31"/>
      <c r="FV1381" s="29"/>
      <c r="FW1381" s="29"/>
      <c r="FX1381" s="29"/>
      <c r="FY1381" s="29"/>
      <c r="FZ1381" s="32"/>
      <c r="GA1381" s="30"/>
      <c r="GB1381" s="31"/>
      <c r="GC1381" s="29"/>
      <c r="GD1381" s="29"/>
      <c r="GE1381" s="29"/>
      <c r="GF1381" s="29"/>
      <c r="GG1381" s="32"/>
      <c r="GH1381" s="30"/>
      <c r="GI1381" s="31"/>
      <c r="GJ1381" s="29"/>
      <c r="GK1381" s="29"/>
      <c r="GL1381" s="29"/>
      <c r="GM1381" s="29"/>
      <c r="GN1381" s="32"/>
      <c r="GO1381" s="30"/>
      <c r="GP1381" s="31"/>
      <c r="GQ1381" s="29"/>
      <c r="GR1381" s="29"/>
      <c r="GS1381" s="29"/>
      <c r="GT1381" s="29"/>
      <c r="GU1381" s="32"/>
      <c r="GV1381" s="30"/>
      <c r="GW1381" s="31"/>
      <c r="GX1381" s="29"/>
      <c r="GY1381" s="29"/>
      <c r="GZ1381" s="29"/>
      <c r="HA1381" s="29"/>
      <c r="HB1381" s="32"/>
      <c r="HC1381" s="30"/>
      <c r="HD1381" s="31"/>
      <c r="HE1381" s="29"/>
      <c r="HF1381" s="29"/>
      <c r="HG1381" s="29"/>
      <c r="HH1381" s="29"/>
      <c r="HI1381" s="32"/>
      <c r="HJ1381" s="30"/>
      <c r="HK1381" s="31"/>
      <c r="HL1381" s="29"/>
      <c r="HM1381" s="29"/>
      <c r="HN1381" s="29"/>
      <c r="HO1381" s="29"/>
      <c r="HP1381" s="32"/>
      <c r="HQ1381" s="30"/>
      <c r="HR1381" s="31"/>
      <c r="HS1381" s="29"/>
      <c r="HT1381" s="29"/>
      <c r="HU1381" s="29"/>
      <c r="HV1381" s="29"/>
      <c r="HW1381" s="32"/>
      <c r="HX1381" s="30"/>
      <c r="HY1381" s="31"/>
      <c r="HZ1381" s="29"/>
      <c r="IA1381" s="29"/>
      <c r="IB1381" s="29"/>
      <c r="IC1381" s="29"/>
      <c r="ID1381" s="32"/>
      <c r="IE1381" s="30"/>
      <c r="IF1381" s="31"/>
      <c r="IG1381" s="29"/>
      <c r="IH1381" s="29"/>
      <c r="II1381" s="29"/>
      <c r="IJ1381" s="29"/>
      <c r="IK1381" s="32"/>
      <c r="IL1381" s="30"/>
      <c r="IM1381" s="31"/>
      <c r="IN1381" s="29"/>
      <c r="IO1381" s="29"/>
      <c r="IP1381" s="29"/>
      <c r="IQ1381" s="29"/>
      <c r="IR1381" s="32"/>
      <c r="IS1381" s="30"/>
      <c r="IT1381" s="31"/>
      <c r="IU1381" s="29"/>
      <c r="IV1381" s="29"/>
    </row>
    <row r="1382" spans="1:256" hidden="1" outlineLevel="2" x14ac:dyDescent="0.25">
      <c r="A1382" s="30">
        <v>839935</v>
      </c>
      <c r="B1382" s="31">
        <v>37069</v>
      </c>
      <c r="C1382" s="29" t="s">
        <v>1801</v>
      </c>
      <c r="D1382" s="29" t="s">
        <v>1717</v>
      </c>
      <c r="E1382" s="29"/>
      <c r="F1382" s="29" t="s">
        <v>1770</v>
      </c>
      <c r="G1382" s="32">
        <v>350</v>
      </c>
      <c r="H1382" s="30"/>
      <c r="I1382" s="31"/>
      <c r="J1382" s="29"/>
      <c r="K1382" s="29"/>
      <c r="L1382" s="29"/>
      <c r="M1382" s="29"/>
      <c r="N1382" s="32"/>
      <c r="O1382" s="30"/>
      <c r="P1382" s="31"/>
      <c r="Q1382" s="29"/>
      <c r="R1382" s="29"/>
      <c r="S1382" s="29"/>
      <c r="T1382" s="29"/>
      <c r="U1382" s="32"/>
      <c r="V1382" s="30"/>
      <c r="W1382" s="31"/>
      <c r="X1382" s="29"/>
      <c r="Y1382" s="29"/>
      <c r="Z1382" s="29"/>
      <c r="AA1382" s="29"/>
      <c r="AB1382" s="32"/>
      <c r="AC1382" s="30"/>
      <c r="AD1382" s="31"/>
      <c r="AE1382" s="29"/>
      <c r="AF1382" s="29"/>
      <c r="AG1382" s="29"/>
      <c r="AH1382" s="29"/>
      <c r="AI1382" s="32"/>
      <c r="AJ1382" s="30"/>
      <c r="AK1382" s="31"/>
      <c r="AL1382" s="29"/>
      <c r="AM1382" s="29"/>
      <c r="AN1382" s="29"/>
      <c r="AO1382" s="29"/>
      <c r="AP1382" s="32"/>
      <c r="AQ1382" s="30"/>
      <c r="AR1382" s="31"/>
      <c r="AS1382" s="29"/>
      <c r="AT1382" s="29"/>
      <c r="AU1382" s="29"/>
      <c r="AV1382" s="29"/>
      <c r="AW1382" s="32"/>
      <c r="AX1382" s="30"/>
      <c r="AY1382" s="31"/>
      <c r="AZ1382" s="29"/>
      <c r="BA1382" s="29"/>
      <c r="BB1382" s="29"/>
      <c r="BC1382" s="29"/>
      <c r="BD1382" s="32"/>
      <c r="BE1382" s="30"/>
      <c r="BF1382" s="31"/>
      <c r="BG1382" s="29"/>
      <c r="BH1382" s="29"/>
      <c r="BI1382" s="29"/>
      <c r="BJ1382" s="29"/>
      <c r="BK1382" s="32"/>
      <c r="BL1382" s="30"/>
      <c r="BM1382" s="31"/>
      <c r="BN1382" s="29"/>
      <c r="BO1382" s="29"/>
      <c r="BP1382" s="29"/>
      <c r="BQ1382" s="29"/>
      <c r="BR1382" s="32"/>
      <c r="BS1382" s="30"/>
      <c r="BT1382" s="31"/>
      <c r="BU1382" s="29"/>
      <c r="BV1382" s="29"/>
      <c r="BW1382" s="29"/>
      <c r="BX1382" s="29"/>
      <c r="BY1382" s="32"/>
      <c r="BZ1382" s="30"/>
      <c r="CA1382" s="31"/>
      <c r="CB1382" s="29"/>
      <c r="CC1382" s="29"/>
      <c r="CD1382" s="29"/>
      <c r="CE1382" s="29"/>
      <c r="CF1382" s="32"/>
      <c r="CG1382" s="30"/>
      <c r="CH1382" s="31"/>
      <c r="CI1382" s="29"/>
      <c r="CJ1382" s="29"/>
      <c r="CK1382" s="29"/>
      <c r="CL1382" s="29"/>
      <c r="CM1382" s="32"/>
      <c r="CN1382" s="30"/>
      <c r="CO1382" s="31"/>
      <c r="CP1382" s="29"/>
      <c r="CQ1382" s="29"/>
      <c r="CR1382" s="29"/>
      <c r="CS1382" s="29"/>
      <c r="CT1382" s="32"/>
      <c r="CU1382" s="30"/>
      <c r="CV1382" s="31"/>
      <c r="CW1382" s="29"/>
      <c r="CX1382" s="29"/>
      <c r="CY1382" s="29"/>
      <c r="CZ1382" s="29"/>
      <c r="DA1382" s="32"/>
      <c r="DB1382" s="30"/>
      <c r="DC1382" s="31"/>
      <c r="DD1382" s="29"/>
      <c r="DE1382" s="29"/>
      <c r="DF1382" s="29"/>
      <c r="DG1382" s="29"/>
      <c r="DH1382" s="32"/>
      <c r="DI1382" s="30"/>
      <c r="DJ1382" s="31"/>
      <c r="DK1382" s="29"/>
      <c r="DL1382" s="29"/>
      <c r="DM1382" s="29"/>
      <c r="DN1382" s="29"/>
      <c r="DO1382" s="32"/>
      <c r="DP1382" s="30"/>
      <c r="DQ1382" s="31"/>
      <c r="DR1382" s="29"/>
      <c r="DS1382" s="29"/>
      <c r="DT1382" s="29"/>
      <c r="DU1382" s="29"/>
      <c r="DV1382" s="32"/>
      <c r="DW1382" s="30"/>
      <c r="DX1382" s="31"/>
      <c r="DY1382" s="29"/>
      <c r="DZ1382" s="29"/>
      <c r="EA1382" s="29"/>
      <c r="EB1382" s="29"/>
      <c r="EC1382" s="32"/>
      <c r="ED1382" s="30"/>
      <c r="EE1382" s="31"/>
      <c r="EF1382" s="29"/>
      <c r="EG1382" s="29"/>
      <c r="EH1382" s="29"/>
      <c r="EI1382" s="29"/>
      <c r="EJ1382" s="32"/>
      <c r="EK1382" s="30"/>
      <c r="EL1382" s="31"/>
      <c r="EM1382" s="29"/>
      <c r="EN1382" s="29"/>
      <c r="EO1382" s="29"/>
      <c r="EP1382" s="29"/>
      <c r="EQ1382" s="32"/>
      <c r="ER1382" s="30"/>
      <c r="ES1382" s="31"/>
      <c r="ET1382" s="29"/>
      <c r="EU1382" s="29"/>
      <c r="EV1382" s="29"/>
      <c r="EW1382" s="29"/>
      <c r="EX1382" s="32"/>
      <c r="EY1382" s="30"/>
      <c r="EZ1382" s="31"/>
      <c r="FA1382" s="29"/>
      <c r="FB1382" s="29"/>
      <c r="FC1382" s="29"/>
      <c r="FD1382" s="29"/>
      <c r="FE1382" s="32"/>
      <c r="FF1382" s="30"/>
      <c r="FG1382" s="31"/>
      <c r="FH1382" s="29"/>
      <c r="FI1382" s="29"/>
      <c r="FJ1382" s="29"/>
      <c r="FK1382" s="29"/>
      <c r="FL1382" s="32"/>
      <c r="FM1382" s="30"/>
      <c r="FN1382" s="31"/>
      <c r="FO1382" s="29"/>
      <c r="FP1382" s="29"/>
      <c r="FQ1382" s="29"/>
      <c r="FR1382" s="29"/>
      <c r="FS1382" s="32"/>
      <c r="FT1382" s="30"/>
      <c r="FU1382" s="31"/>
      <c r="FV1382" s="29"/>
      <c r="FW1382" s="29"/>
      <c r="FX1382" s="29"/>
      <c r="FY1382" s="29"/>
      <c r="FZ1382" s="32"/>
      <c r="GA1382" s="30"/>
      <c r="GB1382" s="31"/>
      <c r="GC1382" s="29"/>
      <c r="GD1382" s="29"/>
      <c r="GE1382" s="29"/>
      <c r="GF1382" s="29"/>
      <c r="GG1382" s="32"/>
      <c r="GH1382" s="30"/>
      <c r="GI1382" s="31"/>
      <c r="GJ1382" s="29"/>
      <c r="GK1382" s="29"/>
      <c r="GL1382" s="29"/>
      <c r="GM1382" s="29"/>
      <c r="GN1382" s="32"/>
      <c r="GO1382" s="30"/>
      <c r="GP1382" s="31"/>
      <c r="GQ1382" s="29"/>
      <c r="GR1382" s="29"/>
      <c r="GS1382" s="29"/>
      <c r="GT1382" s="29"/>
      <c r="GU1382" s="32"/>
      <c r="GV1382" s="30"/>
      <c r="GW1382" s="31"/>
      <c r="GX1382" s="29"/>
      <c r="GY1382" s="29"/>
      <c r="GZ1382" s="29"/>
      <c r="HA1382" s="29"/>
      <c r="HB1382" s="32"/>
      <c r="HC1382" s="30"/>
      <c r="HD1382" s="31"/>
      <c r="HE1382" s="29"/>
      <c r="HF1382" s="29"/>
      <c r="HG1382" s="29"/>
      <c r="HH1382" s="29"/>
      <c r="HI1382" s="32"/>
      <c r="HJ1382" s="30"/>
      <c r="HK1382" s="31"/>
      <c r="HL1382" s="29"/>
      <c r="HM1382" s="29"/>
      <c r="HN1382" s="29"/>
      <c r="HO1382" s="29"/>
      <c r="HP1382" s="32"/>
      <c r="HQ1382" s="30"/>
      <c r="HR1382" s="31"/>
      <c r="HS1382" s="29"/>
      <c r="HT1382" s="29"/>
      <c r="HU1382" s="29"/>
      <c r="HV1382" s="29"/>
      <c r="HW1382" s="32"/>
      <c r="HX1382" s="30"/>
      <c r="HY1382" s="31"/>
      <c r="HZ1382" s="29"/>
      <c r="IA1382" s="29"/>
      <c r="IB1382" s="29"/>
      <c r="IC1382" s="29"/>
      <c r="ID1382" s="32"/>
      <c r="IE1382" s="30"/>
      <c r="IF1382" s="31"/>
      <c r="IG1382" s="29"/>
      <c r="IH1382" s="29"/>
      <c r="II1382" s="29"/>
      <c r="IJ1382" s="29"/>
      <c r="IK1382" s="32"/>
      <c r="IL1382" s="30"/>
      <c r="IM1382" s="31"/>
      <c r="IN1382" s="29"/>
      <c r="IO1382" s="29"/>
      <c r="IP1382" s="29"/>
      <c r="IQ1382" s="29"/>
      <c r="IR1382" s="32"/>
      <c r="IS1382" s="30"/>
      <c r="IT1382" s="31"/>
      <c r="IU1382" s="29"/>
      <c r="IV1382" s="29"/>
    </row>
    <row r="1383" spans="1:256" hidden="1" outlineLevel="2" x14ac:dyDescent="0.25">
      <c r="A1383" s="30">
        <v>839935</v>
      </c>
      <c r="B1383" s="31">
        <v>37069</v>
      </c>
      <c r="C1383" s="29" t="s">
        <v>1801</v>
      </c>
      <c r="D1383" s="29" t="s">
        <v>1717</v>
      </c>
      <c r="E1383" s="29"/>
      <c r="F1383" s="29" t="s">
        <v>1770</v>
      </c>
      <c r="G1383" s="32">
        <v>350</v>
      </c>
      <c r="H1383" s="30"/>
      <c r="I1383" s="31"/>
      <c r="J1383" s="29"/>
      <c r="K1383" s="29"/>
      <c r="L1383" s="29"/>
      <c r="M1383" s="29"/>
      <c r="N1383" s="32"/>
      <c r="O1383" s="30"/>
      <c r="P1383" s="31"/>
      <c r="Q1383" s="29"/>
      <c r="R1383" s="29"/>
      <c r="S1383" s="29"/>
      <c r="T1383" s="29"/>
      <c r="U1383" s="32"/>
      <c r="V1383" s="30"/>
      <c r="W1383" s="31"/>
      <c r="X1383" s="29"/>
      <c r="Y1383" s="29"/>
      <c r="Z1383" s="29"/>
      <c r="AA1383" s="29"/>
      <c r="AB1383" s="32"/>
      <c r="AC1383" s="30"/>
      <c r="AD1383" s="31"/>
      <c r="AE1383" s="29"/>
      <c r="AF1383" s="29"/>
      <c r="AG1383" s="29"/>
      <c r="AH1383" s="29"/>
      <c r="AI1383" s="32"/>
      <c r="AJ1383" s="30"/>
      <c r="AK1383" s="31"/>
      <c r="AL1383" s="29"/>
      <c r="AM1383" s="29"/>
      <c r="AN1383" s="29"/>
      <c r="AO1383" s="29"/>
      <c r="AP1383" s="32"/>
      <c r="AQ1383" s="30"/>
      <c r="AR1383" s="31"/>
      <c r="AS1383" s="29"/>
      <c r="AT1383" s="29"/>
      <c r="AU1383" s="29"/>
      <c r="AV1383" s="29"/>
      <c r="AW1383" s="32"/>
      <c r="AX1383" s="30"/>
      <c r="AY1383" s="31"/>
      <c r="AZ1383" s="29"/>
      <c r="BA1383" s="29"/>
      <c r="BB1383" s="29"/>
      <c r="BC1383" s="29"/>
      <c r="BD1383" s="32"/>
      <c r="BE1383" s="30"/>
      <c r="BF1383" s="31"/>
      <c r="BG1383" s="29"/>
      <c r="BH1383" s="29"/>
      <c r="BI1383" s="29"/>
      <c r="BJ1383" s="29"/>
      <c r="BK1383" s="32"/>
      <c r="BL1383" s="30"/>
      <c r="BM1383" s="31"/>
      <c r="BN1383" s="29"/>
      <c r="BO1383" s="29"/>
      <c r="BP1383" s="29"/>
      <c r="BQ1383" s="29"/>
      <c r="BR1383" s="32"/>
      <c r="BS1383" s="30"/>
      <c r="BT1383" s="31"/>
      <c r="BU1383" s="29"/>
      <c r="BV1383" s="29"/>
      <c r="BW1383" s="29"/>
      <c r="BX1383" s="29"/>
      <c r="BY1383" s="32"/>
      <c r="BZ1383" s="30"/>
      <c r="CA1383" s="31"/>
      <c r="CB1383" s="29"/>
      <c r="CC1383" s="29"/>
      <c r="CD1383" s="29"/>
      <c r="CE1383" s="29"/>
      <c r="CF1383" s="32"/>
      <c r="CG1383" s="30"/>
      <c r="CH1383" s="31"/>
      <c r="CI1383" s="29"/>
      <c r="CJ1383" s="29"/>
      <c r="CK1383" s="29"/>
      <c r="CL1383" s="29"/>
      <c r="CM1383" s="32"/>
      <c r="CN1383" s="30"/>
      <c r="CO1383" s="31"/>
      <c r="CP1383" s="29"/>
      <c r="CQ1383" s="29"/>
      <c r="CR1383" s="29"/>
      <c r="CS1383" s="29"/>
      <c r="CT1383" s="32"/>
      <c r="CU1383" s="30"/>
      <c r="CV1383" s="31"/>
      <c r="CW1383" s="29"/>
      <c r="CX1383" s="29"/>
      <c r="CY1383" s="29"/>
      <c r="CZ1383" s="29"/>
      <c r="DA1383" s="32"/>
      <c r="DB1383" s="30"/>
      <c r="DC1383" s="31"/>
      <c r="DD1383" s="29"/>
      <c r="DE1383" s="29"/>
      <c r="DF1383" s="29"/>
      <c r="DG1383" s="29"/>
      <c r="DH1383" s="32"/>
      <c r="DI1383" s="30"/>
      <c r="DJ1383" s="31"/>
      <c r="DK1383" s="29"/>
      <c r="DL1383" s="29"/>
      <c r="DM1383" s="29"/>
      <c r="DN1383" s="29"/>
      <c r="DO1383" s="32"/>
      <c r="DP1383" s="30"/>
      <c r="DQ1383" s="31"/>
      <c r="DR1383" s="29"/>
      <c r="DS1383" s="29"/>
      <c r="DT1383" s="29"/>
      <c r="DU1383" s="29"/>
      <c r="DV1383" s="32"/>
      <c r="DW1383" s="30"/>
      <c r="DX1383" s="31"/>
      <c r="DY1383" s="29"/>
      <c r="DZ1383" s="29"/>
      <c r="EA1383" s="29"/>
      <c r="EB1383" s="29"/>
      <c r="EC1383" s="32"/>
      <c r="ED1383" s="30"/>
      <c r="EE1383" s="31"/>
      <c r="EF1383" s="29"/>
      <c r="EG1383" s="29"/>
      <c r="EH1383" s="29"/>
      <c r="EI1383" s="29"/>
      <c r="EJ1383" s="32"/>
      <c r="EK1383" s="30"/>
      <c r="EL1383" s="31"/>
      <c r="EM1383" s="29"/>
      <c r="EN1383" s="29"/>
      <c r="EO1383" s="29"/>
      <c r="EP1383" s="29"/>
      <c r="EQ1383" s="32"/>
      <c r="ER1383" s="30"/>
      <c r="ES1383" s="31"/>
      <c r="ET1383" s="29"/>
      <c r="EU1383" s="29"/>
      <c r="EV1383" s="29"/>
      <c r="EW1383" s="29"/>
      <c r="EX1383" s="32"/>
      <c r="EY1383" s="30"/>
      <c r="EZ1383" s="31"/>
      <c r="FA1383" s="29"/>
      <c r="FB1383" s="29"/>
      <c r="FC1383" s="29"/>
      <c r="FD1383" s="29"/>
      <c r="FE1383" s="32"/>
      <c r="FF1383" s="30"/>
      <c r="FG1383" s="31"/>
      <c r="FH1383" s="29"/>
      <c r="FI1383" s="29"/>
      <c r="FJ1383" s="29"/>
      <c r="FK1383" s="29"/>
      <c r="FL1383" s="32"/>
      <c r="FM1383" s="30"/>
      <c r="FN1383" s="31"/>
      <c r="FO1383" s="29"/>
      <c r="FP1383" s="29"/>
      <c r="FQ1383" s="29"/>
      <c r="FR1383" s="29"/>
      <c r="FS1383" s="32"/>
      <c r="FT1383" s="30"/>
      <c r="FU1383" s="31"/>
      <c r="FV1383" s="29"/>
      <c r="FW1383" s="29"/>
      <c r="FX1383" s="29"/>
      <c r="FY1383" s="29"/>
      <c r="FZ1383" s="32"/>
      <c r="GA1383" s="30"/>
      <c r="GB1383" s="31"/>
      <c r="GC1383" s="29"/>
      <c r="GD1383" s="29"/>
      <c r="GE1383" s="29"/>
      <c r="GF1383" s="29"/>
      <c r="GG1383" s="32"/>
      <c r="GH1383" s="30"/>
      <c r="GI1383" s="31"/>
      <c r="GJ1383" s="29"/>
      <c r="GK1383" s="29"/>
      <c r="GL1383" s="29"/>
      <c r="GM1383" s="29"/>
      <c r="GN1383" s="32"/>
      <c r="GO1383" s="30"/>
      <c r="GP1383" s="31"/>
      <c r="GQ1383" s="29"/>
      <c r="GR1383" s="29"/>
      <c r="GS1383" s="29"/>
      <c r="GT1383" s="29"/>
      <c r="GU1383" s="32"/>
      <c r="GV1383" s="30"/>
      <c r="GW1383" s="31"/>
      <c r="GX1383" s="29"/>
      <c r="GY1383" s="29"/>
      <c r="GZ1383" s="29"/>
      <c r="HA1383" s="29"/>
      <c r="HB1383" s="32"/>
      <c r="HC1383" s="30"/>
      <c r="HD1383" s="31"/>
      <c r="HE1383" s="29"/>
      <c r="HF1383" s="29"/>
      <c r="HG1383" s="29"/>
      <c r="HH1383" s="29"/>
      <c r="HI1383" s="32"/>
      <c r="HJ1383" s="30"/>
      <c r="HK1383" s="31"/>
      <c r="HL1383" s="29"/>
      <c r="HM1383" s="29"/>
      <c r="HN1383" s="29"/>
      <c r="HO1383" s="29"/>
      <c r="HP1383" s="32"/>
      <c r="HQ1383" s="30"/>
      <c r="HR1383" s="31"/>
      <c r="HS1383" s="29"/>
      <c r="HT1383" s="29"/>
      <c r="HU1383" s="29"/>
      <c r="HV1383" s="29"/>
      <c r="HW1383" s="32"/>
      <c r="HX1383" s="30"/>
      <c r="HY1383" s="31"/>
      <c r="HZ1383" s="29"/>
      <c r="IA1383" s="29"/>
      <c r="IB1383" s="29"/>
      <c r="IC1383" s="29"/>
      <c r="ID1383" s="32"/>
      <c r="IE1383" s="30"/>
      <c r="IF1383" s="31"/>
      <c r="IG1383" s="29"/>
      <c r="IH1383" s="29"/>
      <c r="II1383" s="29"/>
      <c r="IJ1383" s="29"/>
      <c r="IK1383" s="32"/>
      <c r="IL1383" s="30"/>
      <c r="IM1383" s="31"/>
      <c r="IN1383" s="29"/>
      <c r="IO1383" s="29"/>
      <c r="IP1383" s="29"/>
      <c r="IQ1383" s="29"/>
      <c r="IR1383" s="32"/>
      <c r="IS1383" s="30"/>
      <c r="IT1383" s="31"/>
      <c r="IU1383" s="29"/>
      <c r="IV1383" s="29"/>
    </row>
    <row r="1384" spans="1:256" hidden="1" outlineLevel="2" x14ac:dyDescent="0.25">
      <c r="A1384" s="30">
        <v>885676</v>
      </c>
      <c r="B1384" s="31">
        <v>37069</v>
      </c>
      <c r="C1384" s="29" t="s">
        <v>1912</v>
      </c>
      <c r="D1384" s="29" t="s">
        <v>1717</v>
      </c>
      <c r="E1384" s="29"/>
      <c r="F1384" s="29" t="s">
        <v>1770</v>
      </c>
      <c r="G1384" s="32">
        <v>1162</v>
      </c>
      <c r="H1384" s="30"/>
      <c r="I1384" s="31"/>
      <c r="J1384" s="29"/>
      <c r="K1384" s="29"/>
      <c r="L1384" s="29"/>
      <c r="M1384" s="29"/>
      <c r="N1384" s="32"/>
      <c r="O1384" s="30"/>
      <c r="P1384" s="31"/>
      <c r="Q1384" s="29"/>
      <c r="R1384" s="29"/>
      <c r="S1384" s="29"/>
      <c r="T1384" s="29"/>
      <c r="U1384" s="32"/>
      <c r="V1384" s="30"/>
      <c r="W1384" s="31"/>
      <c r="X1384" s="29"/>
      <c r="Y1384" s="29"/>
      <c r="Z1384" s="29"/>
      <c r="AA1384" s="29"/>
      <c r="AB1384" s="32"/>
      <c r="AC1384" s="30"/>
      <c r="AD1384" s="31"/>
      <c r="AE1384" s="29"/>
      <c r="AF1384" s="29"/>
      <c r="AG1384" s="29"/>
      <c r="AH1384" s="29"/>
      <c r="AI1384" s="32"/>
      <c r="AJ1384" s="30"/>
      <c r="AK1384" s="31"/>
      <c r="AL1384" s="29"/>
      <c r="AM1384" s="29"/>
      <c r="AN1384" s="29"/>
      <c r="AO1384" s="29"/>
      <c r="AP1384" s="32"/>
      <c r="AQ1384" s="30"/>
      <c r="AR1384" s="31"/>
      <c r="AS1384" s="29"/>
      <c r="AT1384" s="29"/>
      <c r="AU1384" s="29"/>
      <c r="AV1384" s="29"/>
      <c r="AW1384" s="32"/>
      <c r="AX1384" s="30"/>
      <c r="AY1384" s="31"/>
      <c r="AZ1384" s="29"/>
      <c r="BA1384" s="29"/>
      <c r="BB1384" s="29"/>
      <c r="BC1384" s="29"/>
      <c r="BD1384" s="32"/>
      <c r="BE1384" s="30"/>
      <c r="BF1384" s="31"/>
      <c r="BG1384" s="29"/>
      <c r="BH1384" s="29"/>
      <c r="BI1384" s="29"/>
      <c r="BJ1384" s="29"/>
      <c r="BK1384" s="32"/>
      <c r="BL1384" s="30"/>
      <c r="BM1384" s="31"/>
      <c r="BN1384" s="29"/>
      <c r="BO1384" s="29"/>
      <c r="BP1384" s="29"/>
      <c r="BQ1384" s="29"/>
      <c r="BR1384" s="32"/>
      <c r="BS1384" s="30"/>
      <c r="BT1384" s="31"/>
      <c r="BU1384" s="29"/>
      <c r="BV1384" s="29"/>
      <c r="BW1384" s="29"/>
      <c r="BX1384" s="29"/>
      <c r="BY1384" s="32"/>
      <c r="BZ1384" s="30"/>
      <c r="CA1384" s="31"/>
      <c r="CB1384" s="29"/>
      <c r="CC1384" s="29"/>
      <c r="CD1384" s="29"/>
      <c r="CE1384" s="29"/>
      <c r="CF1384" s="32"/>
      <c r="CG1384" s="30"/>
      <c r="CH1384" s="31"/>
      <c r="CI1384" s="29"/>
      <c r="CJ1384" s="29"/>
      <c r="CK1384" s="29"/>
      <c r="CL1384" s="29"/>
      <c r="CM1384" s="32"/>
      <c r="CN1384" s="30"/>
      <c r="CO1384" s="31"/>
      <c r="CP1384" s="29"/>
      <c r="CQ1384" s="29"/>
      <c r="CR1384" s="29"/>
      <c r="CS1384" s="29"/>
      <c r="CT1384" s="32"/>
      <c r="CU1384" s="30"/>
      <c r="CV1384" s="31"/>
      <c r="CW1384" s="29"/>
      <c r="CX1384" s="29"/>
      <c r="CY1384" s="29"/>
      <c r="CZ1384" s="29"/>
      <c r="DA1384" s="32"/>
      <c r="DB1384" s="30"/>
      <c r="DC1384" s="31"/>
      <c r="DD1384" s="29"/>
      <c r="DE1384" s="29"/>
      <c r="DF1384" s="29"/>
      <c r="DG1384" s="29"/>
      <c r="DH1384" s="32"/>
      <c r="DI1384" s="30"/>
      <c r="DJ1384" s="31"/>
      <c r="DK1384" s="29"/>
      <c r="DL1384" s="29"/>
      <c r="DM1384" s="29"/>
      <c r="DN1384" s="29"/>
      <c r="DO1384" s="32"/>
      <c r="DP1384" s="30"/>
      <c r="DQ1384" s="31"/>
      <c r="DR1384" s="29"/>
      <c r="DS1384" s="29"/>
      <c r="DT1384" s="29"/>
      <c r="DU1384" s="29"/>
      <c r="DV1384" s="32"/>
      <c r="DW1384" s="30"/>
      <c r="DX1384" s="31"/>
      <c r="DY1384" s="29"/>
      <c r="DZ1384" s="29"/>
      <c r="EA1384" s="29"/>
      <c r="EB1384" s="29"/>
      <c r="EC1384" s="32"/>
      <c r="ED1384" s="30"/>
      <c r="EE1384" s="31"/>
      <c r="EF1384" s="29"/>
      <c r="EG1384" s="29"/>
      <c r="EH1384" s="29"/>
      <c r="EI1384" s="29"/>
      <c r="EJ1384" s="32"/>
      <c r="EK1384" s="30"/>
      <c r="EL1384" s="31"/>
      <c r="EM1384" s="29"/>
      <c r="EN1384" s="29"/>
      <c r="EO1384" s="29"/>
      <c r="EP1384" s="29"/>
      <c r="EQ1384" s="32"/>
      <c r="ER1384" s="30"/>
      <c r="ES1384" s="31"/>
      <c r="ET1384" s="29"/>
      <c r="EU1384" s="29"/>
      <c r="EV1384" s="29"/>
      <c r="EW1384" s="29"/>
      <c r="EX1384" s="32"/>
      <c r="EY1384" s="30"/>
      <c r="EZ1384" s="31"/>
      <c r="FA1384" s="29"/>
      <c r="FB1384" s="29"/>
      <c r="FC1384" s="29"/>
      <c r="FD1384" s="29"/>
      <c r="FE1384" s="32"/>
      <c r="FF1384" s="30"/>
      <c r="FG1384" s="31"/>
      <c r="FH1384" s="29"/>
      <c r="FI1384" s="29"/>
      <c r="FJ1384" s="29"/>
      <c r="FK1384" s="29"/>
      <c r="FL1384" s="32"/>
      <c r="FM1384" s="30"/>
      <c r="FN1384" s="31"/>
      <c r="FO1384" s="29"/>
      <c r="FP1384" s="29"/>
      <c r="FQ1384" s="29"/>
      <c r="FR1384" s="29"/>
      <c r="FS1384" s="32"/>
      <c r="FT1384" s="30"/>
      <c r="FU1384" s="31"/>
      <c r="FV1384" s="29"/>
      <c r="FW1384" s="29"/>
      <c r="FX1384" s="29"/>
      <c r="FY1384" s="29"/>
      <c r="FZ1384" s="32"/>
      <c r="GA1384" s="30"/>
      <c r="GB1384" s="31"/>
      <c r="GC1384" s="29"/>
      <c r="GD1384" s="29"/>
      <c r="GE1384" s="29"/>
      <c r="GF1384" s="29"/>
      <c r="GG1384" s="32"/>
      <c r="GH1384" s="30"/>
      <c r="GI1384" s="31"/>
      <c r="GJ1384" s="29"/>
      <c r="GK1384" s="29"/>
      <c r="GL1384" s="29"/>
      <c r="GM1384" s="29"/>
      <c r="GN1384" s="32"/>
      <c r="GO1384" s="30"/>
      <c r="GP1384" s="31"/>
      <c r="GQ1384" s="29"/>
      <c r="GR1384" s="29"/>
      <c r="GS1384" s="29"/>
      <c r="GT1384" s="29"/>
      <c r="GU1384" s="32"/>
      <c r="GV1384" s="30"/>
      <c r="GW1384" s="31"/>
      <c r="GX1384" s="29"/>
      <c r="GY1384" s="29"/>
      <c r="GZ1384" s="29"/>
      <c r="HA1384" s="29"/>
      <c r="HB1384" s="32"/>
      <c r="HC1384" s="30"/>
      <c r="HD1384" s="31"/>
      <c r="HE1384" s="29"/>
      <c r="HF1384" s="29"/>
      <c r="HG1384" s="29"/>
      <c r="HH1384" s="29"/>
      <c r="HI1384" s="32"/>
      <c r="HJ1384" s="30"/>
      <c r="HK1384" s="31"/>
      <c r="HL1384" s="29"/>
      <c r="HM1384" s="29"/>
      <c r="HN1384" s="29"/>
      <c r="HO1384" s="29"/>
      <c r="HP1384" s="32"/>
      <c r="HQ1384" s="30"/>
      <c r="HR1384" s="31"/>
      <c r="HS1384" s="29"/>
      <c r="HT1384" s="29"/>
      <c r="HU1384" s="29"/>
      <c r="HV1384" s="29"/>
      <c r="HW1384" s="32"/>
      <c r="HX1384" s="30"/>
      <c r="HY1384" s="31"/>
      <c r="HZ1384" s="29"/>
      <c r="IA1384" s="29"/>
      <c r="IB1384" s="29"/>
      <c r="IC1384" s="29"/>
      <c r="ID1384" s="32"/>
      <c r="IE1384" s="30"/>
      <c r="IF1384" s="31"/>
      <c r="IG1384" s="29"/>
      <c r="IH1384" s="29"/>
      <c r="II1384" s="29"/>
      <c r="IJ1384" s="29"/>
      <c r="IK1384" s="32"/>
      <c r="IL1384" s="30"/>
      <c r="IM1384" s="31"/>
      <c r="IN1384" s="29"/>
      <c r="IO1384" s="29"/>
      <c r="IP1384" s="29"/>
      <c r="IQ1384" s="29"/>
      <c r="IR1384" s="32"/>
      <c r="IS1384" s="30"/>
      <c r="IT1384" s="31"/>
      <c r="IU1384" s="29"/>
      <c r="IV1384" s="29"/>
    </row>
    <row r="1385" spans="1:256" hidden="1" outlineLevel="2" x14ac:dyDescent="0.25">
      <c r="A1385" s="30">
        <v>886176</v>
      </c>
      <c r="B1385" s="31">
        <v>37069</v>
      </c>
      <c r="C1385" s="29" t="s">
        <v>1757</v>
      </c>
      <c r="D1385" s="29" t="s">
        <v>1717</v>
      </c>
      <c r="E1385" s="29"/>
      <c r="F1385" s="29" t="s">
        <v>1718</v>
      </c>
      <c r="G1385" s="32">
        <v>316</v>
      </c>
      <c r="H1385" s="30"/>
      <c r="I1385" s="31"/>
      <c r="J1385" s="29"/>
      <c r="K1385" s="29"/>
      <c r="L1385" s="29"/>
      <c r="M1385" s="29"/>
      <c r="N1385" s="32"/>
      <c r="O1385" s="30"/>
      <c r="P1385" s="31"/>
      <c r="Q1385" s="29"/>
      <c r="R1385" s="29"/>
      <c r="S1385" s="29"/>
      <c r="T1385" s="29"/>
      <c r="U1385" s="32"/>
      <c r="V1385" s="30"/>
      <c r="W1385" s="31"/>
      <c r="X1385" s="29"/>
      <c r="Y1385" s="29"/>
      <c r="Z1385" s="29"/>
      <c r="AA1385" s="29"/>
      <c r="AB1385" s="32"/>
      <c r="AC1385" s="30"/>
      <c r="AD1385" s="31"/>
      <c r="AE1385" s="29"/>
      <c r="AF1385" s="29"/>
      <c r="AG1385" s="29"/>
      <c r="AH1385" s="29"/>
      <c r="AI1385" s="32"/>
      <c r="AJ1385" s="30"/>
      <c r="AK1385" s="31"/>
      <c r="AL1385" s="29"/>
      <c r="AM1385" s="29"/>
      <c r="AN1385" s="29"/>
      <c r="AO1385" s="29"/>
      <c r="AP1385" s="32"/>
      <c r="AQ1385" s="30"/>
      <c r="AR1385" s="31"/>
      <c r="AS1385" s="29"/>
      <c r="AT1385" s="29"/>
      <c r="AU1385" s="29"/>
      <c r="AV1385" s="29"/>
      <c r="AW1385" s="32"/>
      <c r="AX1385" s="30"/>
      <c r="AY1385" s="31"/>
      <c r="AZ1385" s="29"/>
      <c r="BA1385" s="29"/>
      <c r="BB1385" s="29"/>
      <c r="BC1385" s="29"/>
      <c r="BD1385" s="32"/>
      <c r="BE1385" s="30"/>
      <c r="BF1385" s="31"/>
      <c r="BG1385" s="29"/>
      <c r="BH1385" s="29"/>
      <c r="BI1385" s="29"/>
      <c r="BJ1385" s="29"/>
      <c r="BK1385" s="32"/>
      <c r="BL1385" s="30"/>
      <c r="BM1385" s="31"/>
      <c r="BN1385" s="29"/>
      <c r="BO1385" s="29"/>
      <c r="BP1385" s="29"/>
      <c r="BQ1385" s="29"/>
      <c r="BR1385" s="32"/>
      <c r="BS1385" s="30"/>
      <c r="BT1385" s="31"/>
      <c r="BU1385" s="29"/>
      <c r="BV1385" s="29"/>
      <c r="BW1385" s="29"/>
      <c r="BX1385" s="29"/>
      <c r="BY1385" s="32"/>
      <c r="BZ1385" s="30"/>
      <c r="CA1385" s="31"/>
      <c r="CB1385" s="29"/>
      <c r="CC1385" s="29"/>
      <c r="CD1385" s="29"/>
      <c r="CE1385" s="29"/>
      <c r="CF1385" s="32"/>
      <c r="CG1385" s="30"/>
      <c r="CH1385" s="31"/>
      <c r="CI1385" s="29"/>
      <c r="CJ1385" s="29"/>
      <c r="CK1385" s="29"/>
      <c r="CL1385" s="29"/>
      <c r="CM1385" s="32"/>
      <c r="CN1385" s="30"/>
      <c r="CO1385" s="31"/>
      <c r="CP1385" s="29"/>
      <c r="CQ1385" s="29"/>
      <c r="CR1385" s="29"/>
      <c r="CS1385" s="29"/>
      <c r="CT1385" s="32"/>
      <c r="CU1385" s="30"/>
      <c r="CV1385" s="31"/>
      <c r="CW1385" s="29"/>
      <c r="CX1385" s="29"/>
      <c r="CY1385" s="29"/>
      <c r="CZ1385" s="29"/>
      <c r="DA1385" s="32"/>
      <c r="DB1385" s="30"/>
      <c r="DC1385" s="31"/>
      <c r="DD1385" s="29"/>
      <c r="DE1385" s="29"/>
      <c r="DF1385" s="29"/>
      <c r="DG1385" s="29"/>
      <c r="DH1385" s="32"/>
      <c r="DI1385" s="30"/>
      <c r="DJ1385" s="31"/>
      <c r="DK1385" s="29"/>
      <c r="DL1385" s="29"/>
      <c r="DM1385" s="29"/>
      <c r="DN1385" s="29"/>
      <c r="DO1385" s="32"/>
      <c r="DP1385" s="30"/>
      <c r="DQ1385" s="31"/>
      <c r="DR1385" s="29"/>
      <c r="DS1385" s="29"/>
      <c r="DT1385" s="29"/>
      <c r="DU1385" s="29"/>
      <c r="DV1385" s="32"/>
      <c r="DW1385" s="30"/>
      <c r="DX1385" s="31"/>
      <c r="DY1385" s="29"/>
      <c r="DZ1385" s="29"/>
      <c r="EA1385" s="29"/>
      <c r="EB1385" s="29"/>
      <c r="EC1385" s="32"/>
      <c r="ED1385" s="30"/>
      <c r="EE1385" s="31"/>
      <c r="EF1385" s="29"/>
      <c r="EG1385" s="29"/>
      <c r="EH1385" s="29"/>
      <c r="EI1385" s="29"/>
      <c r="EJ1385" s="32"/>
      <c r="EK1385" s="30"/>
      <c r="EL1385" s="31"/>
      <c r="EM1385" s="29"/>
      <c r="EN1385" s="29"/>
      <c r="EO1385" s="29"/>
      <c r="EP1385" s="29"/>
      <c r="EQ1385" s="32"/>
      <c r="ER1385" s="30"/>
      <c r="ES1385" s="31"/>
      <c r="ET1385" s="29"/>
      <c r="EU1385" s="29"/>
      <c r="EV1385" s="29"/>
      <c r="EW1385" s="29"/>
      <c r="EX1385" s="32"/>
      <c r="EY1385" s="30"/>
      <c r="EZ1385" s="31"/>
      <c r="FA1385" s="29"/>
      <c r="FB1385" s="29"/>
      <c r="FC1385" s="29"/>
      <c r="FD1385" s="29"/>
      <c r="FE1385" s="32"/>
      <c r="FF1385" s="30"/>
      <c r="FG1385" s="31"/>
      <c r="FH1385" s="29"/>
      <c r="FI1385" s="29"/>
      <c r="FJ1385" s="29"/>
      <c r="FK1385" s="29"/>
      <c r="FL1385" s="32"/>
      <c r="FM1385" s="30"/>
      <c r="FN1385" s="31"/>
      <c r="FO1385" s="29"/>
      <c r="FP1385" s="29"/>
      <c r="FQ1385" s="29"/>
      <c r="FR1385" s="29"/>
      <c r="FS1385" s="32"/>
      <c r="FT1385" s="30"/>
      <c r="FU1385" s="31"/>
      <c r="FV1385" s="29"/>
      <c r="FW1385" s="29"/>
      <c r="FX1385" s="29"/>
      <c r="FY1385" s="29"/>
      <c r="FZ1385" s="32"/>
      <c r="GA1385" s="30"/>
      <c r="GB1385" s="31"/>
      <c r="GC1385" s="29"/>
      <c r="GD1385" s="29"/>
      <c r="GE1385" s="29"/>
      <c r="GF1385" s="29"/>
      <c r="GG1385" s="32"/>
      <c r="GH1385" s="30"/>
      <c r="GI1385" s="31"/>
      <c r="GJ1385" s="29"/>
      <c r="GK1385" s="29"/>
      <c r="GL1385" s="29"/>
      <c r="GM1385" s="29"/>
      <c r="GN1385" s="32"/>
      <c r="GO1385" s="30"/>
      <c r="GP1385" s="31"/>
      <c r="GQ1385" s="29"/>
      <c r="GR1385" s="29"/>
      <c r="GS1385" s="29"/>
      <c r="GT1385" s="29"/>
      <c r="GU1385" s="32"/>
      <c r="GV1385" s="30"/>
      <c r="GW1385" s="31"/>
      <c r="GX1385" s="29"/>
      <c r="GY1385" s="29"/>
      <c r="GZ1385" s="29"/>
      <c r="HA1385" s="29"/>
      <c r="HB1385" s="32"/>
      <c r="HC1385" s="30"/>
      <c r="HD1385" s="31"/>
      <c r="HE1385" s="29"/>
      <c r="HF1385" s="29"/>
      <c r="HG1385" s="29"/>
      <c r="HH1385" s="29"/>
      <c r="HI1385" s="32"/>
      <c r="HJ1385" s="30"/>
      <c r="HK1385" s="31"/>
      <c r="HL1385" s="29"/>
      <c r="HM1385" s="29"/>
      <c r="HN1385" s="29"/>
      <c r="HO1385" s="29"/>
      <c r="HP1385" s="32"/>
      <c r="HQ1385" s="30"/>
      <c r="HR1385" s="31"/>
      <c r="HS1385" s="29"/>
      <c r="HT1385" s="29"/>
      <c r="HU1385" s="29"/>
      <c r="HV1385" s="29"/>
      <c r="HW1385" s="32"/>
      <c r="HX1385" s="30"/>
      <c r="HY1385" s="31"/>
      <c r="HZ1385" s="29"/>
      <c r="IA1385" s="29"/>
      <c r="IB1385" s="29"/>
      <c r="IC1385" s="29"/>
      <c r="ID1385" s="32"/>
      <c r="IE1385" s="30"/>
      <c r="IF1385" s="31"/>
      <c r="IG1385" s="29"/>
      <c r="IH1385" s="29"/>
      <c r="II1385" s="29"/>
      <c r="IJ1385" s="29"/>
      <c r="IK1385" s="32"/>
      <c r="IL1385" s="30"/>
      <c r="IM1385" s="31"/>
      <c r="IN1385" s="29"/>
      <c r="IO1385" s="29"/>
      <c r="IP1385" s="29"/>
      <c r="IQ1385" s="29"/>
      <c r="IR1385" s="32"/>
      <c r="IS1385" s="30"/>
      <c r="IT1385" s="31"/>
      <c r="IU1385" s="29"/>
      <c r="IV1385" s="29"/>
    </row>
    <row r="1386" spans="1:256" hidden="1" outlineLevel="2" x14ac:dyDescent="0.25">
      <c r="A1386" s="30">
        <v>886486</v>
      </c>
      <c r="B1386" s="31">
        <v>37069</v>
      </c>
      <c r="C1386" s="29" t="s">
        <v>1963</v>
      </c>
      <c r="D1386" s="29" t="s">
        <v>1717</v>
      </c>
      <c r="E1386" s="29"/>
      <c r="F1386" s="29" t="s">
        <v>1718</v>
      </c>
      <c r="G1386" s="32">
        <v>388</v>
      </c>
      <c r="H1386" s="30"/>
      <c r="I1386" s="31"/>
      <c r="J1386" s="29"/>
      <c r="K1386" s="29"/>
      <c r="L1386" s="29"/>
      <c r="M1386" s="29"/>
      <c r="N1386" s="32"/>
      <c r="O1386" s="30"/>
      <c r="P1386" s="31"/>
      <c r="Q1386" s="29"/>
      <c r="R1386" s="29"/>
      <c r="S1386" s="29"/>
      <c r="T1386" s="29"/>
      <c r="U1386" s="32"/>
      <c r="V1386" s="30"/>
      <c r="W1386" s="31"/>
      <c r="X1386" s="29"/>
      <c r="Y1386" s="29"/>
      <c r="Z1386" s="29"/>
      <c r="AA1386" s="29"/>
      <c r="AB1386" s="32"/>
      <c r="AC1386" s="30"/>
      <c r="AD1386" s="31"/>
      <c r="AE1386" s="29"/>
      <c r="AF1386" s="29"/>
      <c r="AG1386" s="29"/>
      <c r="AH1386" s="29"/>
      <c r="AI1386" s="32"/>
      <c r="AJ1386" s="30"/>
      <c r="AK1386" s="31"/>
      <c r="AL1386" s="29"/>
      <c r="AM1386" s="29"/>
      <c r="AN1386" s="29"/>
      <c r="AO1386" s="29"/>
      <c r="AP1386" s="32"/>
      <c r="AQ1386" s="30"/>
      <c r="AR1386" s="31"/>
      <c r="AS1386" s="29"/>
      <c r="AT1386" s="29"/>
      <c r="AU1386" s="29"/>
      <c r="AV1386" s="29"/>
      <c r="AW1386" s="32"/>
      <c r="AX1386" s="30"/>
      <c r="AY1386" s="31"/>
      <c r="AZ1386" s="29"/>
      <c r="BA1386" s="29"/>
      <c r="BB1386" s="29"/>
      <c r="BC1386" s="29"/>
      <c r="BD1386" s="32"/>
      <c r="BE1386" s="30"/>
      <c r="BF1386" s="31"/>
      <c r="BG1386" s="29"/>
      <c r="BH1386" s="29"/>
      <c r="BI1386" s="29"/>
      <c r="BJ1386" s="29"/>
      <c r="BK1386" s="32"/>
      <c r="BL1386" s="30"/>
      <c r="BM1386" s="31"/>
      <c r="BN1386" s="29"/>
      <c r="BO1386" s="29"/>
      <c r="BP1386" s="29"/>
      <c r="BQ1386" s="29"/>
      <c r="BR1386" s="32"/>
      <c r="BS1386" s="30"/>
      <c r="BT1386" s="31"/>
      <c r="BU1386" s="29"/>
      <c r="BV1386" s="29"/>
      <c r="BW1386" s="29"/>
      <c r="BX1386" s="29"/>
      <c r="BY1386" s="32"/>
      <c r="BZ1386" s="30"/>
      <c r="CA1386" s="31"/>
      <c r="CB1386" s="29"/>
      <c r="CC1386" s="29"/>
      <c r="CD1386" s="29"/>
      <c r="CE1386" s="29"/>
      <c r="CF1386" s="32"/>
      <c r="CG1386" s="30"/>
      <c r="CH1386" s="31"/>
      <c r="CI1386" s="29"/>
      <c r="CJ1386" s="29"/>
      <c r="CK1386" s="29"/>
      <c r="CL1386" s="29"/>
      <c r="CM1386" s="32"/>
      <c r="CN1386" s="30"/>
      <c r="CO1386" s="31"/>
      <c r="CP1386" s="29"/>
      <c r="CQ1386" s="29"/>
      <c r="CR1386" s="29"/>
      <c r="CS1386" s="29"/>
      <c r="CT1386" s="32"/>
      <c r="CU1386" s="30"/>
      <c r="CV1386" s="31"/>
      <c r="CW1386" s="29"/>
      <c r="CX1386" s="29"/>
      <c r="CY1386" s="29"/>
      <c r="CZ1386" s="29"/>
      <c r="DA1386" s="32"/>
      <c r="DB1386" s="30"/>
      <c r="DC1386" s="31"/>
      <c r="DD1386" s="29"/>
      <c r="DE1386" s="29"/>
      <c r="DF1386" s="29"/>
      <c r="DG1386" s="29"/>
      <c r="DH1386" s="32"/>
      <c r="DI1386" s="30"/>
      <c r="DJ1386" s="31"/>
      <c r="DK1386" s="29"/>
      <c r="DL1386" s="29"/>
      <c r="DM1386" s="29"/>
      <c r="DN1386" s="29"/>
      <c r="DO1386" s="32"/>
      <c r="DP1386" s="30"/>
      <c r="DQ1386" s="31"/>
      <c r="DR1386" s="29"/>
      <c r="DS1386" s="29"/>
      <c r="DT1386" s="29"/>
      <c r="DU1386" s="29"/>
      <c r="DV1386" s="32"/>
      <c r="DW1386" s="30"/>
      <c r="DX1386" s="31"/>
      <c r="DY1386" s="29"/>
      <c r="DZ1386" s="29"/>
      <c r="EA1386" s="29"/>
      <c r="EB1386" s="29"/>
      <c r="EC1386" s="32"/>
      <c r="ED1386" s="30"/>
      <c r="EE1386" s="31"/>
      <c r="EF1386" s="29"/>
      <c r="EG1386" s="29"/>
      <c r="EH1386" s="29"/>
      <c r="EI1386" s="29"/>
      <c r="EJ1386" s="32"/>
      <c r="EK1386" s="30"/>
      <c r="EL1386" s="31"/>
      <c r="EM1386" s="29"/>
      <c r="EN1386" s="29"/>
      <c r="EO1386" s="29"/>
      <c r="EP1386" s="29"/>
      <c r="EQ1386" s="32"/>
      <c r="ER1386" s="30"/>
      <c r="ES1386" s="31"/>
      <c r="ET1386" s="29"/>
      <c r="EU1386" s="29"/>
      <c r="EV1386" s="29"/>
      <c r="EW1386" s="29"/>
      <c r="EX1386" s="32"/>
      <c r="EY1386" s="30"/>
      <c r="EZ1386" s="31"/>
      <c r="FA1386" s="29"/>
      <c r="FB1386" s="29"/>
      <c r="FC1386" s="29"/>
      <c r="FD1386" s="29"/>
      <c r="FE1386" s="32"/>
      <c r="FF1386" s="30"/>
      <c r="FG1386" s="31"/>
      <c r="FH1386" s="29"/>
      <c r="FI1386" s="29"/>
      <c r="FJ1386" s="29"/>
      <c r="FK1386" s="29"/>
      <c r="FL1386" s="32"/>
      <c r="FM1386" s="30"/>
      <c r="FN1386" s="31"/>
      <c r="FO1386" s="29"/>
      <c r="FP1386" s="29"/>
      <c r="FQ1386" s="29"/>
      <c r="FR1386" s="29"/>
      <c r="FS1386" s="32"/>
      <c r="FT1386" s="30"/>
      <c r="FU1386" s="31"/>
      <c r="FV1386" s="29"/>
      <c r="FW1386" s="29"/>
      <c r="FX1386" s="29"/>
      <c r="FY1386" s="29"/>
      <c r="FZ1386" s="32"/>
      <c r="GA1386" s="30"/>
      <c r="GB1386" s="31"/>
      <c r="GC1386" s="29"/>
      <c r="GD1386" s="29"/>
      <c r="GE1386" s="29"/>
      <c r="GF1386" s="29"/>
      <c r="GG1386" s="32"/>
      <c r="GH1386" s="30"/>
      <c r="GI1386" s="31"/>
      <c r="GJ1386" s="29"/>
      <c r="GK1386" s="29"/>
      <c r="GL1386" s="29"/>
      <c r="GM1386" s="29"/>
      <c r="GN1386" s="32"/>
      <c r="GO1386" s="30"/>
      <c r="GP1386" s="31"/>
      <c r="GQ1386" s="29"/>
      <c r="GR1386" s="29"/>
      <c r="GS1386" s="29"/>
      <c r="GT1386" s="29"/>
      <c r="GU1386" s="32"/>
      <c r="GV1386" s="30"/>
      <c r="GW1386" s="31"/>
      <c r="GX1386" s="29"/>
      <c r="GY1386" s="29"/>
      <c r="GZ1386" s="29"/>
      <c r="HA1386" s="29"/>
      <c r="HB1386" s="32"/>
      <c r="HC1386" s="30"/>
      <c r="HD1386" s="31"/>
      <c r="HE1386" s="29"/>
      <c r="HF1386" s="29"/>
      <c r="HG1386" s="29"/>
      <c r="HH1386" s="29"/>
      <c r="HI1386" s="32"/>
      <c r="HJ1386" s="30"/>
      <c r="HK1386" s="31"/>
      <c r="HL1386" s="29"/>
      <c r="HM1386" s="29"/>
      <c r="HN1386" s="29"/>
      <c r="HO1386" s="29"/>
      <c r="HP1386" s="32"/>
      <c r="HQ1386" s="30"/>
      <c r="HR1386" s="31"/>
      <c r="HS1386" s="29"/>
      <c r="HT1386" s="29"/>
      <c r="HU1386" s="29"/>
      <c r="HV1386" s="29"/>
      <c r="HW1386" s="32"/>
      <c r="HX1386" s="30"/>
      <c r="HY1386" s="31"/>
      <c r="HZ1386" s="29"/>
      <c r="IA1386" s="29"/>
      <c r="IB1386" s="29"/>
      <c r="IC1386" s="29"/>
      <c r="ID1386" s="32"/>
      <c r="IE1386" s="30"/>
      <c r="IF1386" s="31"/>
      <c r="IG1386" s="29"/>
      <c r="IH1386" s="29"/>
      <c r="II1386" s="29"/>
      <c r="IJ1386" s="29"/>
      <c r="IK1386" s="32"/>
      <c r="IL1386" s="30"/>
      <c r="IM1386" s="31"/>
      <c r="IN1386" s="29"/>
      <c r="IO1386" s="29"/>
      <c r="IP1386" s="29"/>
      <c r="IQ1386" s="29"/>
      <c r="IR1386" s="32"/>
      <c r="IS1386" s="30"/>
      <c r="IT1386" s="31"/>
      <c r="IU1386" s="29"/>
      <c r="IV1386" s="29"/>
    </row>
    <row r="1387" spans="1:256" hidden="1" outlineLevel="2" x14ac:dyDescent="0.25">
      <c r="A1387" s="30" t="s">
        <v>1763</v>
      </c>
      <c r="B1387" s="31">
        <v>37069</v>
      </c>
      <c r="C1387" s="29" t="s">
        <v>1764</v>
      </c>
      <c r="D1387" s="29" t="s">
        <v>1717</v>
      </c>
      <c r="E1387" s="29"/>
      <c r="F1387" s="29" t="s">
        <v>1765</v>
      </c>
      <c r="G1387" s="32">
        <v>0</v>
      </c>
      <c r="H1387" s="30"/>
      <c r="I1387" s="31"/>
      <c r="J1387" s="29"/>
      <c r="K1387" s="29"/>
      <c r="L1387" s="29"/>
      <c r="M1387" s="29"/>
      <c r="N1387" s="32"/>
      <c r="O1387" s="30"/>
      <c r="P1387" s="31"/>
      <c r="Q1387" s="29"/>
      <c r="R1387" s="29"/>
      <c r="S1387" s="29"/>
      <c r="T1387" s="29"/>
      <c r="U1387" s="32"/>
      <c r="V1387" s="30"/>
      <c r="W1387" s="31"/>
      <c r="X1387" s="29"/>
      <c r="Y1387" s="29"/>
      <c r="Z1387" s="29"/>
      <c r="AA1387" s="29"/>
      <c r="AB1387" s="32"/>
      <c r="AC1387" s="30"/>
      <c r="AD1387" s="31"/>
      <c r="AE1387" s="29"/>
      <c r="AF1387" s="29"/>
      <c r="AG1387" s="29"/>
      <c r="AH1387" s="29"/>
      <c r="AI1387" s="32"/>
      <c r="AJ1387" s="30"/>
      <c r="AK1387" s="31"/>
      <c r="AL1387" s="29"/>
      <c r="AM1387" s="29"/>
      <c r="AN1387" s="29"/>
      <c r="AO1387" s="29"/>
      <c r="AP1387" s="32"/>
      <c r="AQ1387" s="30"/>
      <c r="AR1387" s="31"/>
      <c r="AS1387" s="29"/>
      <c r="AT1387" s="29"/>
      <c r="AU1387" s="29"/>
      <c r="AV1387" s="29"/>
      <c r="AW1387" s="32"/>
      <c r="AX1387" s="30"/>
      <c r="AY1387" s="31"/>
      <c r="AZ1387" s="29"/>
      <c r="BA1387" s="29"/>
      <c r="BB1387" s="29"/>
      <c r="BC1387" s="29"/>
      <c r="BD1387" s="32"/>
      <c r="BE1387" s="30"/>
      <c r="BF1387" s="31"/>
      <c r="BG1387" s="29"/>
      <c r="BH1387" s="29"/>
      <c r="BI1387" s="29"/>
      <c r="BJ1387" s="29"/>
      <c r="BK1387" s="32"/>
      <c r="BL1387" s="30"/>
      <c r="BM1387" s="31"/>
      <c r="BN1387" s="29"/>
      <c r="BO1387" s="29"/>
      <c r="BP1387" s="29"/>
      <c r="BQ1387" s="29"/>
      <c r="BR1387" s="32"/>
      <c r="BS1387" s="30"/>
      <c r="BT1387" s="31"/>
      <c r="BU1387" s="29"/>
      <c r="BV1387" s="29"/>
      <c r="BW1387" s="29"/>
      <c r="BX1387" s="29"/>
      <c r="BY1387" s="32"/>
      <c r="BZ1387" s="30"/>
      <c r="CA1387" s="31"/>
      <c r="CB1387" s="29"/>
      <c r="CC1387" s="29"/>
      <c r="CD1387" s="29"/>
      <c r="CE1387" s="29"/>
      <c r="CF1387" s="32"/>
      <c r="CG1387" s="30"/>
      <c r="CH1387" s="31"/>
      <c r="CI1387" s="29"/>
      <c r="CJ1387" s="29"/>
      <c r="CK1387" s="29"/>
      <c r="CL1387" s="29"/>
      <c r="CM1387" s="32"/>
      <c r="CN1387" s="30"/>
      <c r="CO1387" s="31"/>
      <c r="CP1387" s="29"/>
      <c r="CQ1387" s="29"/>
      <c r="CR1387" s="29"/>
      <c r="CS1387" s="29"/>
      <c r="CT1387" s="32"/>
      <c r="CU1387" s="30"/>
      <c r="CV1387" s="31"/>
      <c r="CW1387" s="29"/>
      <c r="CX1387" s="29"/>
      <c r="CY1387" s="29"/>
      <c r="CZ1387" s="29"/>
      <c r="DA1387" s="32"/>
      <c r="DB1387" s="30"/>
      <c r="DC1387" s="31"/>
      <c r="DD1387" s="29"/>
      <c r="DE1387" s="29"/>
      <c r="DF1387" s="29"/>
      <c r="DG1387" s="29"/>
      <c r="DH1387" s="32"/>
      <c r="DI1387" s="30"/>
      <c r="DJ1387" s="31"/>
      <c r="DK1387" s="29"/>
      <c r="DL1387" s="29"/>
      <c r="DM1387" s="29"/>
      <c r="DN1387" s="29"/>
      <c r="DO1387" s="32"/>
      <c r="DP1387" s="30"/>
      <c r="DQ1387" s="31"/>
      <c r="DR1387" s="29"/>
      <c r="DS1387" s="29"/>
      <c r="DT1387" s="29"/>
      <c r="DU1387" s="29"/>
      <c r="DV1387" s="32"/>
      <c r="DW1387" s="30"/>
      <c r="DX1387" s="31"/>
      <c r="DY1387" s="29"/>
      <c r="DZ1387" s="29"/>
      <c r="EA1387" s="29"/>
      <c r="EB1387" s="29"/>
      <c r="EC1387" s="32"/>
      <c r="ED1387" s="30"/>
      <c r="EE1387" s="31"/>
      <c r="EF1387" s="29"/>
      <c r="EG1387" s="29"/>
      <c r="EH1387" s="29"/>
      <c r="EI1387" s="29"/>
      <c r="EJ1387" s="32"/>
      <c r="EK1387" s="30"/>
      <c r="EL1387" s="31"/>
      <c r="EM1387" s="29"/>
      <c r="EN1387" s="29"/>
      <c r="EO1387" s="29"/>
      <c r="EP1387" s="29"/>
      <c r="EQ1387" s="32"/>
      <c r="ER1387" s="30"/>
      <c r="ES1387" s="31"/>
      <c r="ET1387" s="29"/>
      <c r="EU1387" s="29"/>
      <c r="EV1387" s="29"/>
      <c r="EW1387" s="29"/>
      <c r="EX1387" s="32"/>
      <c r="EY1387" s="30"/>
      <c r="EZ1387" s="31"/>
      <c r="FA1387" s="29"/>
      <c r="FB1387" s="29"/>
      <c r="FC1387" s="29"/>
      <c r="FD1387" s="29"/>
      <c r="FE1387" s="32"/>
      <c r="FF1387" s="30"/>
      <c r="FG1387" s="31"/>
      <c r="FH1387" s="29"/>
      <c r="FI1387" s="29"/>
      <c r="FJ1387" s="29"/>
      <c r="FK1387" s="29"/>
      <c r="FL1387" s="32"/>
      <c r="FM1387" s="30"/>
      <c r="FN1387" s="31"/>
      <c r="FO1387" s="29"/>
      <c r="FP1387" s="29"/>
      <c r="FQ1387" s="29"/>
      <c r="FR1387" s="29"/>
      <c r="FS1387" s="32"/>
      <c r="FT1387" s="30"/>
      <c r="FU1387" s="31"/>
      <c r="FV1387" s="29"/>
      <c r="FW1387" s="29"/>
      <c r="FX1387" s="29"/>
      <c r="FY1387" s="29"/>
      <c r="FZ1387" s="32"/>
      <c r="GA1387" s="30"/>
      <c r="GB1387" s="31"/>
      <c r="GC1387" s="29"/>
      <c r="GD1387" s="29"/>
      <c r="GE1387" s="29"/>
      <c r="GF1387" s="29"/>
      <c r="GG1387" s="32"/>
      <c r="GH1387" s="30"/>
      <c r="GI1387" s="31"/>
      <c r="GJ1387" s="29"/>
      <c r="GK1387" s="29"/>
      <c r="GL1387" s="29"/>
      <c r="GM1387" s="29"/>
      <c r="GN1387" s="32"/>
      <c r="GO1387" s="30"/>
      <c r="GP1387" s="31"/>
      <c r="GQ1387" s="29"/>
      <c r="GR1387" s="29"/>
      <c r="GS1387" s="29"/>
      <c r="GT1387" s="29"/>
      <c r="GU1387" s="32"/>
      <c r="GV1387" s="30"/>
      <c r="GW1387" s="31"/>
      <c r="GX1387" s="29"/>
      <c r="GY1387" s="29"/>
      <c r="GZ1387" s="29"/>
      <c r="HA1387" s="29"/>
      <c r="HB1387" s="32"/>
      <c r="HC1387" s="30"/>
      <c r="HD1387" s="31"/>
      <c r="HE1387" s="29"/>
      <c r="HF1387" s="29"/>
      <c r="HG1387" s="29"/>
      <c r="HH1387" s="29"/>
      <c r="HI1387" s="32"/>
      <c r="HJ1387" s="30"/>
      <c r="HK1387" s="31"/>
      <c r="HL1387" s="29"/>
      <c r="HM1387" s="29"/>
      <c r="HN1387" s="29"/>
      <c r="HO1387" s="29"/>
      <c r="HP1387" s="32"/>
      <c r="HQ1387" s="30"/>
      <c r="HR1387" s="31"/>
      <c r="HS1387" s="29"/>
      <c r="HT1387" s="29"/>
      <c r="HU1387" s="29"/>
      <c r="HV1387" s="29"/>
      <c r="HW1387" s="32"/>
      <c r="HX1387" s="30"/>
      <c r="HY1387" s="31"/>
      <c r="HZ1387" s="29"/>
      <c r="IA1387" s="29"/>
      <c r="IB1387" s="29"/>
      <c r="IC1387" s="29"/>
      <c r="ID1387" s="32"/>
      <c r="IE1387" s="30"/>
      <c r="IF1387" s="31"/>
      <c r="IG1387" s="29"/>
      <c r="IH1387" s="29"/>
      <c r="II1387" s="29"/>
      <c r="IJ1387" s="29"/>
      <c r="IK1387" s="32"/>
      <c r="IL1387" s="30"/>
      <c r="IM1387" s="31"/>
      <c r="IN1387" s="29"/>
      <c r="IO1387" s="29"/>
      <c r="IP1387" s="29"/>
      <c r="IQ1387" s="29"/>
      <c r="IR1387" s="32"/>
      <c r="IS1387" s="30"/>
      <c r="IT1387" s="31"/>
      <c r="IU1387" s="29"/>
      <c r="IV1387" s="29"/>
    </row>
    <row r="1388" spans="1:256" hidden="1" outlineLevel="2" x14ac:dyDescent="0.25">
      <c r="A1388" s="30" t="s">
        <v>1964</v>
      </c>
      <c r="B1388" s="31">
        <v>37069</v>
      </c>
      <c r="C1388" s="29" t="s">
        <v>1965</v>
      </c>
      <c r="D1388" s="29" t="s">
        <v>1717</v>
      </c>
      <c r="E1388" s="29"/>
      <c r="F1388" s="29" t="s">
        <v>1770</v>
      </c>
      <c r="G1388" s="32">
        <v>4650</v>
      </c>
      <c r="H1388" s="30"/>
      <c r="I1388" s="31"/>
      <c r="J1388" s="29"/>
      <c r="K1388" s="29"/>
      <c r="L1388" s="29"/>
      <c r="M1388" s="29"/>
      <c r="N1388" s="32"/>
      <c r="O1388" s="30"/>
      <c r="P1388" s="31"/>
      <c r="Q1388" s="29"/>
      <c r="R1388" s="29"/>
      <c r="S1388" s="29"/>
      <c r="T1388" s="29"/>
      <c r="U1388" s="32"/>
      <c r="V1388" s="30"/>
      <c r="W1388" s="31"/>
      <c r="X1388" s="29"/>
      <c r="Y1388" s="29"/>
      <c r="Z1388" s="29"/>
      <c r="AA1388" s="29"/>
      <c r="AB1388" s="32"/>
      <c r="AC1388" s="30"/>
      <c r="AD1388" s="31"/>
      <c r="AE1388" s="29"/>
      <c r="AF1388" s="29"/>
      <c r="AG1388" s="29"/>
      <c r="AH1388" s="29"/>
      <c r="AI1388" s="32"/>
      <c r="AJ1388" s="30"/>
      <c r="AK1388" s="31"/>
      <c r="AL1388" s="29"/>
      <c r="AM1388" s="29"/>
      <c r="AN1388" s="29"/>
      <c r="AO1388" s="29"/>
      <c r="AP1388" s="32"/>
      <c r="AQ1388" s="30"/>
      <c r="AR1388" s="31"/>
      <c r="AS1388" s="29"/>
      <c r="AT1388" s="29"/>
      <c r="AU1388" s="29"/>
      <c r="AV1388" s="29"/>
      <c r="AW1388" s="32"/>
      <c r="AX1388" s="30"/>
      <c r="AY1388" s="31"/>
      <c r="AZ1388" s="29"/>
      <c r="BA1388" s="29"/>
      <c r="BB1388" s="29"/>
      <c r="BC1388" s="29"/>
      <c r="BD1388" s="32"/>
      <c r="BE1388" s="30"/>
      <c r="BF1388" s="31"/>
      <c r="BG1388" s="29"/>
      <c r="BH1388" s="29"/>
      <c r="BI1388" s="29"/>
      <c r="BJ1388" s="29"/>
      <c r="BK1388" s="32"/>
      <c r="BL1388" s="30"/>
      <c r="BM1388" s="31"/>
      <c r="BN1388" s="29"/>
      <c r="BO1388" s="29"/>
      <c r="BP1388" s="29"/>
      <c r="BQ1388" s="29"/>
      <c r="BR1388" s="32"/>
      <c r="BS1388" s="30"/>
      <c r="BT1388" s="31"/>
      <c r="BU1388" s="29"/>
      <c r="BV1388" s="29"/>
      <c r="BW1388" s="29"/>
      <c r="BX1388" s="29"/>
      <c r="BY1388" s="32"/>
      <c r="BZ1388" s="30"/>
      <c r="CA1388" s="31"/>
      <c r="CB1388" s="29"/>
      <c r="CC1388" s="29"/>
      <c r="CD1388" s="29"/>
      <c r="CE1388" s="29"/>
      <c r="CF1388" s="32"/>
      <c r="CG1388" s="30"/>
      <c r="CH1388" s="31"/>
      <c r="CI1388" s="29"/>
      <c r="CJ1388" s="29"/>
      <c r="CK1388" s="29"/>
      <c r="CL1388" s="29"/>
      <c r="CM1388" s="32"/>
      <c r="CN1388" s="30"/>
      <c r="CO1388" s="31"/>
      <c r="CP1388" s="29"/>
      <c r="CQ1388" s="29"/>
      <c r="CR1388" s="29"/>
      <c r="CS1388" s="29"/>
      <c r="CT1388" s="32"/>
      <c r="CU1388" s="30"/>
      <c r="CV1388" s="31"/>
      <c r="CW1388" s="29"/>
      <c r="CX1388" s="29"/>
      <c r="CY1388" s="29"/>
      <c r="CZ1388" s="29"/>
      <c r="DA1388" s="32"/>
      <c r="DB1388" s="30"/>
      <c r="DC1388" s="31"/>
      <c r="DD1388" s="29"/>
      <c r="DE1388" s="29"/>
      <c r="DF1388" s="29"/>
      <c r="DG1388" s="29"/>
      <c r="DH1388" s="32"/>
      <c r="DI1388" s="30"/>
      <c r="DJ1388" s="31"/>
      <c r="DK1388" s="29"/>
      <c r="DL1388" s="29"/>
      <c r="DM1388" s="29"/>
      <c r="DN1388" s="29"/>
      <c r="DO1388" s="32"/>
      <c r="DP1388" s="30"/>
      <c r="DQ1388" s="31"/>
      <c r="DR1388" s="29"/>
      <c r="DS1388" s="29"/>
      <c r="DT1388" s="29"/>
      <c r="DU1388" s="29"/>
      <c r="DV1388" s="32"/>
      <c r="DW1388" s="30"/>
      <c r="DX1388" s="31"/>
      <c r="DY1388" s="29"/>
      <c r="DZ1388" s="29"/>
      <c r="EA1388" s="29"/>
      <c r="EB1388" s="29"/>
      <c r="EC1388" s="32"/>
      <c r="ED1388" s="30"/>
      <c r="EE1388" s="31"/>
      <c r="EF1388" s="29"/>
      <c r="EG1388" s="29"/>
      <c r="EH1388" s="29"/>
      <c r="EI1388" s="29"/>
      <c r="EJ1388" s="32"/>
      <c r="EK1388" s="30"/>
      <c r="EL1388" s="31"/>
      <c r="EM1388" s="29"/>
      <c r="EN1388" s="29"/>
      <c r="EO1388" s="29"/>
      <c r="EP1388" s="29"/>
      <c r="EQ1388" s="32"/>
      <c r="ER1388" s="30"/>
      <c r="ES1388" s="31"/>
      <c r="ET1388" s="29"/>
      <c r="EU1388" s="29"/>
      <c r="EV1388" s="29"/>
      <c r="EW1388" s="29"/>
      <c r="EX1388" s="32"/>
      <c r="EY1388" s="30"/>
      <c r="EZ1388" s="31"/>
      <c r="FA1388" s="29"/>
      <c r="FB1388" s="29"/>
      <c r="FC1388" s="29"/>
      <c r="FD1388" s="29"/>
      <c r="FE1388" s="32"/>
      <c r="FF1388" s="30"/>
      <c r="FG1388" s="31"/>
      <c r="FH1388" s="29"/>
      <c r="FI1388" s="29"/>
      <c r="FJ1388" s="29"/>
      <c r="FK1388" s="29"/>
      <c r="FL1388" s="32"/>
      <c r="FM1388" s="30"/>
      <c r="FN1388" s="31"/>
      <c r="FO1388" s="29"/>
      <c r="FP1388" s="29"/>
      <c r="FQ1388" s="29"/>
      <c r="FR1388" s="29"/>
      <c r="FS1388" s="32"/>
      <c r="FT1388" s="30"/>
      <c r="FU1388" s="31"/>
      <c r="FV1388" s="29"/>
      <c r="FW1388" s="29"/>
      <c r="FX1388" s="29"/>
      <c r="FY1388" s="29"/>
      <c r="FZ1388" s="32"/>
      <c r="GA1388" s="30"/>
      <c r="GB1388" s="31"/>
      <c r="GC1388" s="29"/>
      <c r="GD1388" s="29"/>
      <c r="GE1388" s="29"/>
      <c r="GF1388" s="29"/>
      <c r="GG1388" s="32"/>
      <c r="GH1388" s="30"/>
      <c r="GI1388" s="31"/>
      <c r="GJ1388" s="29"/>
      <c r="GK1388" s="29"/>
      <c r="GL1388" s="29"/>
      <c r="GM1388" s="29"/>
      <c r="GN1388" s="32"/>
      <c r="GO1388" s="30"/>
      <c r="GP1388" s="31"/>
      <c r="GQ1388" s="29"/>
      <c r="GR1388" s="29"/>
      <c r="GS1388" s="29"/>
      <c r="GT1388" s="29"/>
      <c r="GU1388" s="32"/>
      <c r="GV1388" s="30"/>
      <c r="GW1388" s="31"/>
      <c r="GX1388" s="29"/>
      <c r="GY1388" s="29"/>
      <c r="GZ1388" s="29"/>
      <c r="HA1388" s="29"/>
      <c r="HB1388" s="32"/>
      <c r="HC1388" s="30"/>
      <c r="HD1388" s="31"/>
      <c r="HE1388" s="29"/>
      <c r="HF1388" s="29"/>
      <c r="HG1388" s="29"/>
      <c r="HH1388" s="29"/>
      <c r="HI1388" s="32"/>
      <c r="HJ1388" s="30"/>
      <c r="HK1388" s="31"/>
      <c r="HL1388" s="29"/>
      <c r="HM1388" s="29"/>
      <c r="HN1388" s="29"/>
      <c r="HO1388" s="29"/>
      <c r="HP1388" s="32"/>
      <c r="HQ1388" s="30"/>
      <c r="HR1388" s="31"/>
      <c r="HS1388" s="29"/>
      <c r="HT1388" s="29"/>
      <c r="HU1388" s="29"/>
      <c r="HV1388" s="29"/>
      <c r="HW1388" s="32"/>
      <c r="HX1388" s="30"/>
      <c r="HY1388" s="31"/>
      <c r="HZ1388" s="29"/>
      <c r="IA1388" s="29"/>
      <c r="IB1388" s="29"/>
      <c r="IC1388" s="29"/>
      <c r="ID1388" s="32"/>
      <c r="IE1388" s="30"/>
      <c r="IF1388" s="31"/>
      <c r="IG1388" s="29"/>
      <c r="IH1388" s="29"/>
      <c r="II1388" s="29"/>
      <c r="IJ1388" s="29"/>
      <c r="IK1388" s="32"/>
      <c r="IL1388" s="30"/>
      <c r="IM1388" s="31"/>
      <c r="IN1388" s="29"/>
      <c r="IO1388" s="29"/>
      <c r="IP1388" s="29"/>
      <c r="IQ1388" s="29"/>
      <c r="IR1388" s="32"/>
      <c r="IS1388" s="30"/>
      <c r="IT1388" s="31"/>
      <c r="IU1388" s="29"/>
      <c r="IV1388" s="29"/>
    </row>
    <row r="1389" spans="1:256" hidden="1" outlineLevel="2" x14ac:dyDescent="0.25">
      <c r="A1389" s="30" t="s">
        <v>1766</v>
      </c>
      <c r="B1389" s="31">
        <v>37070</v>
      </c>
      <c r="C1389" s="29" t="s">
        <v>1767</v>
      </c>
      <c r="D1389" s="29" t="s">
        <v>1717</v>
      </c>
      <c r="E1389" s="29"/>
      <c r="F1389" s="29" t="s">
        <v>1721</v>
      </c>
      <c r="G1389" s="32">
        <v>0</v>
      </c>
      <c r="H1389" s="30"/>
      <c r="I1389" s="31"/>
      <c r="J1389" s="29"/>
      <c r="K1389" s="29"/>
      <c r="L1389" s="29"/>
      <c r="M1389" s="29"/>
      <c r="N1389" s="32"/>
      <c r="O1389" s="30"/>
      <c r="P1389" s="31"/>
      <c r="Q1389" s="29"/>
      <c r="R1389" s="29"/>
      <c r="S1389" s="29"/>
      <c r="T1389" s="29"/>
      <c r="U1389" s="32"/>
      <c r="V1389" s="30"/>
      <c r="W1389" s="31"/>
      <c r="X1389" s="29"/>
      <c r="Y1389" s="29"/>
      <c r="Z1389" s="29"/>
      <c r="AA1389" s="29"/>
      <c r="AB1389" s="32"/>
      <c r="AC1389" s="30"/>
      <c r="AD1389" s="31"/>
      <c r="AE1389" s="29"/>
      <c r="AF1389" s="29"/>
      <c r="AG1389" s="29"/>
      <c r="AH1389" s="29"/>
      <c r="AI1389" s="32"/>
      <c r="AJ1389" s="30"/>
      <c r="AK1389" s="31"/>
      <c r="AL1389" s="29"/>
      <c r="AM1389" s="29"/>
      <c r="AN1389" s="29"/>
      <c r="AO1389" s="29"/>
      <c r="AP1389" s="32"/>
      <c r="AQ1389" s="30"/>
      <c r="AR1389" s="31"/>
      <c r="AS1389" s="29"/>
      <c r="AT1389" s="29"/>
      <c r="AU1389" s="29"/>
      <c r="AV1389" s="29"/>
      <c r="AW1389" s="32"/>
      <c r="AX1389" s="30"/>
      <c r="AY1389" s="31"/>
      <c r="AZ1389" s="29"/>
      <c r="BA1389" s="29"/>
      <c r="BB1389" s="29"/>
      <c r="BC1389" s="29"/>
      <c r="BD1389" s="32"/>
      <c r="BE1389" s="30"/>
      <c r="BF1389" s="31"/>
      <c r="BG1389" s="29"/>
      <c r="BH1389" s="29"/>
      <c r="BI1389" s="29"/>
      <c r="BJ1389" s="29"/>
      <c r="BK1389" s="32"/>
      <c r="BL1389" s="30"/>
      <c r="BM1389" s="31"/>
      <c r="BN1389" s="29"/>
      <c r="BO1389" s="29"/>
      <c r="BP1389" s="29"/>
      <c r="BQ1389" s="29"/>
      <c r="BR1389" s="32"/>
      <c r="BS1389" s="30"/>
      <c r="BT1389" s="31"/>
      <c r="BU1389" s="29"/>
      <c r="BV1389" s="29"/>
      <c r="BW1389" s="29"/>
      <c r="BX1389" s="29"/>
      <c r="BY1389" s="32"/>
      <c r="BZ1389" s="30"/>
      <c r="CA1389" s="31"/>
      <c r="CB1389" s="29"/>
      <c r="CC1389" s="29"/>
      <c r="CD1389" s="29"/>
      <c r="CE1389" s="29"/>
      <c r="CF1389" s="32"/>
      <c r="CG1389" s="30"/>
      <c r="CH1389" s="31"/>
      <c r="CI1389" s="29"/>
      <c r="CJ1389" s="29"/>
      <c r="CK1389" s="29"/>
      <c r="CL1389" s="29"/>
      <c r="CM1389" s="32"/>
      <c r="CN1389" s="30"/>
      <c r="CO1389" s="31"/>
      <c r="CP1389" s="29"/>
      <c r="CQ1389" s="29"/>
      <c r="CR1389" s="29"/>
      <c r="CS1389" s="29"/>
      <c r="CT1389" s="32"/>
      <c r="CU1389" s="30"/>
      <c r="CV1389" s="31"/>
      <c r="CW1389" s="29"/>
      <c r="CX1389" s="29"/>
      <c r="CY1389" s="29"/>
      <c r="CZ1389" s="29"/>
      <c r="DA1389" s="32"/>
      <c r="DB1389" s="30"/>
      <c r="DC1389" s="31"/>
      <c r="DD1389" s="29"/>
      <c r="DE1389" s="29"/>
      <c r="DF1389" s="29"/>
      <c r="DG1389" s="29"/>
      <c r="DH1389" s="32"/>
      <c r="DI1389" s="30"/>
      <c r="DJ1389" s="31"/>
      <c r="DK1389" s="29"/>
      <c r="DL1389" s="29"/>
      <c r="DM1389" s="29"/>
      <c r="DN1389" s="29"/>
      <c r="DO1389" s="32"/>
      <c r="DP1389" s="30"/>
      <c r="DQ1389" s="31"/>
      <c r="DR1389" s="29"/>
      <c r="DS1389" s="29"/>
      <c r="DT1389" s="29"/>
      <c r="DU1389" s="29"/>
      <c r="DV1389" s="32"/>
      <c r="DW1389" s="30"/>
      <c r="DX1389" s="31"/>
      <c r="DY1389" s="29"/>
      <c r="DZ1389" s="29"/>
      <c r="EA1389" s="29"/>
      <c r="EB1389" s="29"/>
      <c r="EC1389" s="32"/>
      <c r="ED1389" s="30"/>
      <c r="EE1389" s="31"/>
      <c r="EF1389" s="29"/>
      <c r="EG1389" s="29"/>
      <c r="EH1389" s="29"/>
      <c r="EI1389" s="29"/>
      <c r="EJ1389" s="32"/>
      <c r="EK1389" s="30"/>
      <c r="EL1389" s="31"/>
      <c r="EM1389" s="29"/>
      <c r="EN1389" s="29"/>
      <c r="EO1389" s="29"/>
      <c r="EP1389" s="29"/>
      <c r="EQ1389" s="32"/>
      <c r="ER1389" s="30"/>
      <c r="ES1389" s="31"/>
      <c r="ET1389" s="29"/>
      <c r="EU1389" s="29"/>
      <c r="EV1389" s="29"/>
      <c r="EW1389" s="29"/>
      <c r="EX1389" s="32"/>
      <c r="EY1389" s="30"/>
      <c r="EZ1389" s="31"/>
      <c r="FA1389" s="29"/>
      <c r="FB1389" s="29"/>
      <c r="FC1389" s="29"/>
      <c r="FD1389" s="29"/>
      <c r="FE1389" s="32"/>
      <c r="FF1389" s="30"/>
      <c r="FG1389" s="31"/>
      <c r="FH1389" s="29"/>
      <c r="FI1389" s="29"/>
      <c r="FJ1389" s="29"/>
      <c r="FK1389" s="29"/>
      <c r="FL1389" s="32"/>
      <c r="FM1389" s="30"/>
      <c r="FN1389" s="31"/>
      <c r="FO1389" s="29"/>
      <c r="FP1389" s="29"/>
      <c r="FQ1389" s="29"/>
      <c r="FR1389" s="29"/>
      <c r="FS1389" s="32"/>
      <c r="FT1389" s="30"/>
      <c r="FU1389" s="31"/>
      <c r="FV1389" s="29"/>
      <c r="FW1389" s="29"/>
      <c r="FX1389" s="29"/>
      <c r="FY1389" s="29"/>
      <c r="FZ1389" s="32"/>
      <c r="GA1389" s="30"/>
      <c r="GB1389" s="31"/>
      <c r="GC1389" s="29"/>
      <c r="GD1389" s="29"/>
      <c r="GE1389" s="29"/>
      <c r="GF1389" s="29"/>
      <c r="GG1389" s="32"/>
      <c r="GH1389" s="30"/>
      <c r="GI1389" s="31"/>
      <c r="GJ1389" s="29"/>
      <c r="GK1389" s="29"/>
      <c r="GL1389" s="29"/>
      <c r="GM1389" s="29"/>
      <c r="GN1389" s="32"/>
      <c r="GO1389" s="30"/>
      <c r="GP1389" s="31"/>
      <c r="GQ1389" s="29"/>
      <c r="GR1389" s="29"/>
      <c r="GS1389" s="29"/>
      <c r="GT1389" s="29"/>
      <c r="GU1389" s="32"/>
      <c r="GV1389" s="30"/>
      <c r="GW1389" s="31"/>
      <c r="GX1389" s="29"/>
      <c r="GY1389" s="29"/>
      <c r="GZ1389" s="29"/>
      <c r="HA1389" s="29"/>
      <c r="HB1389" s="32"/>
      <c r="HC1389" s="30"/>
      <c r="HD1389" s="31"/>
      <c r="HE1389" s="29"/>
      <c r="HF1389" s="29"/>
      <c r="HG1389" s="29"/>
      <c r="HH1389" s="29"/>
      <c r="HI1389" s="32"/>
      <c r="HJ1389" s="30"/>
      <c r="HK1389" s="31"/>
      <c r="HL1389" s="29"/>
      <c r="HM1389" s="29"/>
      <c r="HN1389" s="29"/>
      <c r="HO1389" s="29"/>
      <c r="HP1389" s="32"/>
      <c r="HQ1389" s="30"/>
      <c r="HR1389" s="31"/>
      <c r="HS1389" s="29"/>
      <c r="HT1389" s="29"/>
      <c r="HU1389" s="29"/>
      <c r="HV1389" s="29"/>
      <c r="HW1389" s="32"/>
      <c r="HX1389" s="30"/>
      <c r="HY1389" s="31"/>
      <c r="HZ1389" s="29"/>
      <c r="IA1389" s="29"/>
      <c r="IB1389" s="29"/>
      <c r="IC1389" s="29"/>
      <c r="ID1389" s="32"/>
      <c r="IE1389" s="30"/>
      <c r="IF1389" s="31"/>
      <c r="IG1389" s="29"/>
      <c r="IH1389" s="29"/>
      <c r="II1389" s="29"/>
      <c r="IJ1389" s="29"/>
      <c r="IK1389" s="32"/>
      <c r="IL1389" s="30"/>
      <c r="IM1389" s="31"/>
      <c r="IN1389" s="29"/>
      <c r="IO1389" s="29"/>
      <c r="IP1389" s="29"/>
      <c r="IQ1389" s="29"/>
      <c r="IR1389" s="32"/>
      <c r="IS1389" s="30"/>
      <c r="IT1389" s="31"/>
      <c r="IU1389" s="29"/>
      <c r="IV1389" s="29"/>
    </row>
    <row r="1390" spans="1:256" hidden="1" outlineLevel="2" x14ac:dyDescent="0.25">
      <c r="A1390" s="30">
        <v>888800</v>
      </c>
      <c r="B1390" s="31">
        <v>37070</v>
      </c>
      <c r="C1390" s="29" t="s">
        <v>1855</v>
      </c>
      <c r="D1390" s="29" t="s">
        <v>1717</v>
      </c>
      <c r="E1390" s="29"/>
      <c r="F1390" s="29" t="s">
        <v>1770</v>
      </c>
      <c r="G1390" s="32">
        <v>179</v>
      </c>
      <c r="H1390" s="30"/>
      <c r="I1390" s="31"/>
      <c r="J1390" s="29"/>
      <c r="K1390" s="29"/>
      <c r="L1390" s="29"/>
      <c r="M1390" s="29"/>
      <c r="N1390" s="32"/>
      <c r="O1390" s="30"/>
      <c r="P1390" s="31"/>
      <c r="Q1390" s="29"/>
      <c r="R1390" s="29"/>
      <c r="S1390" s="29"/>
      <c r="T1390" s="29"/>
      <c r="U1390" s="32"/>
      <c r="V1390" s="30"/>
      <c r="W1390" s="31"/>
      <c r="X1390" s="29"/>
      <c r="Y1390" s="29"/>
      <c r="Z1390" s="29"/>
      <c r="AA1390" s="29"/>
      <c r="AB1390" s="32"/>
      <c r="AC1390" s="30"/>
      <c r="AD1390" s="31"/>
      <c r="AE1390" s="29"/>
      <c r="AF1390" s="29"/>
      <c r="AG1390" s="29"/>
      <c r="AH1390" s="29"/>
      <c r="AI1390" s="32"/>
      <c r="AJ1390" s="30"/>
      <c r="AK1390" s="31"/>
      <c r="AL1390" s="29"/>
      <c r="AM1390" s="29"/>
      <c r="AN1390" s="29"/>
      <c r="AO1390" s="29"/>
      <c r="AP1390" s="32"/>
      <c r="AQ1390" s="30"/>
      <c r="AR1390" s="31"/>
      <c r="AS1390" s="29"/>
      <c r="AT1390" s="29"/>
      <c r="AU1390" s="29"/>
      <c r="AV1390" s="29"/>
      <c r="AW1390" s="32"/>
      <c r="AX1390" s="30"/>
      <c r="AY1390" s="31"/>
      <c r="AZ1390" s="29"/>
      <c r="BA1390" s="29"/>
      <c r="BB1390" s="29"/>
      <c r="BC1390" s="29"/>
      <c r="BD1390" s="32"/>
      <c r="BE1390" s="30"/>
      <c r="BF1390" s="31"/>
      <c r="BG1390" s="29"/>
      <c r="BH1390" s="29"/>
      <c r="BI1390" s="29"/>
      <c r="BJ1390" s="29"/>
      <c r="BK1390" s="32"/>
      <c r="BL1390" s="30"/>
      <c r="BM1390" s="31"/>
      <c r="BN1390" s="29"/>
      <c r="BO1390" s="29"/>
      <c r="BP1390" s="29"/>
      <c r="BQ1390" s="29"/>
      <c r="BR1390" s="32"/>
      <c r="BS1390" s="30"/>
      <c r="BT1390" s="31"/>
      <c r="BU1390" s="29"/>
      <c r="BV1390" s="29"/>
      <c r="BW1390" s="29"/>
      <c r="BX1390" s="29"/>
      <c r="BY1390" s="32"/>
      <c r="BZ1390" s="30"/>
      <c r="CA1390" s="31"/>
      <c r="CB1390" s="29"/>
      <c r="CC1390" s="29"/>
      <c r="CD1390" s="29"/>
      <c r="CE1390" s="29"/>
      <c r="CF1390" s="32"/>
      <c r="CG1390" s="30"/>
      <c r="CH1390" s="31"/>
      <c r="CI1390" s="29"/>
      <c r="CJ1390" s="29"/>
      <c r="CK1390" s="29"/>
      <c r="CL1390" s="29"/>
      <c r="CM1390" s="32"/>
      <c r="CN1390" s="30"/>
      <c r="CO1390" s="31"/>
      <c r="CP1390" s="29"/>
      <c r="CQ1390" s="29"/>
      <c r="CR1390" s="29"/>
      <c r="CS1390" s="29"/>
      <c r="CT1390" s="32"/>
      <c r="CU1390" s="30"/>
      <c r="CV1390" s="31"/>
      <c r="CW1390" s="29"/>
      <c r="CX1390" s="29"/>
      <c r="CY1390" s="29"/>
      <c r="CZ1390" s="29"/>
      <c r="DA1390" s="32"/>
      <c r="DB1390" s="30"/>
      <c r="DC1390" s="31"/>
      <c r="DD1390" s="29"/>
      <c r="DE1390" s="29"/>
      <c r="DF1390" s="29"/>
      <c r="DG1390" s="29"/>
      <c r="DH1390" s="32"/>
      <c r="DI1390" s="30"/>
      <c r="DJ1390" s="31"/>
      <c r="DK1390" s="29"/>
      <c r="DL1390" s="29"/>
      <c r="DM1390" s="29"/>
      <c r="DN1390" s="29"/>
      <c r="DO1390" s="32"/>
      <c r="DP1390" s="30"/>
      <c r="DQ1390" s="31"/>
      <c r="DR1390" s="29"/>
      <c r="DS1390" s="29"/>
      <c r="DT1390" s="29"/>
      <c r="DU1390" s="29"/>
      <c r="DV1390" s="32"/>
      <c r="DW1390" s="30"/>
      <c r="DX1390" s="31"/>
      <c r="DY1390" s="29"/>
      <c r="DZ1390" s="29"/>
      <c r="EA1390" s="29"/>
      <c r="EB1390" s="29"/>
      <c r="EC1390" s="32"/>
      <c r="ED1390" s="30"/>
      <c r="EE1390" s="31"/>
      <c r="EF1390" s="29"/>
      <c r="EG1390" s="29"/>
      <c r="EH1390" s="29"/>
      <c r="EI1390" s="29"/>
      <c r="EJ1390" s="32"/>
      <c r="EK1390" s="30"/>
      <c r="EL1390" s="31"/>
      <c r="EM1390" s="29"/>
      <c r="EN1390" s="29"/>
      <c r="EO1390" s="29"/>
      <c r="EP1390" s="29"/>
      <c r="EQ1390" s="32"/>
      <c r="ER1390" s="30"/>
      <c r="ES1390" s="31"/>
      <c r="ET1390" s="29"/>
      <c r="EU1390" s="29"/>
      <c r="EV1390" s="29"/>
      <c r="EW1390" s="29"/>
      <c r="EX1390" s="32"/>
      <c r="EY1390" s="30"/>
      <c r="EZ1390" s="31"/>
      <c r="FA1390" s="29"/>
      <c r="FB1390" s="29"/>
      <c r="FC1390" s="29"/>
      <c r="FD1390" s="29"/>
      <c r="FE1390" s="32"/>
      <c r="FF1390" s="30"/>
      <c r="FG1390" s="31"/>
      <c r="FH1390" s="29"/>
      <c r="FI1390" s="29"/>
      <c r="FJ1390" s="29"/>
      <c r="FK1390" s="29"/>
      <c r="FL1390" s="32"/>
      <c r="FM1390" s="30"/>
      <c r="FN1390" s="31"/>
      <c r="FO1390" s="29"/>
      <c r="FP1390" s="29"/>
      <c r="FQ1390" s="29"/>
      <c r="FR1390" s="29"/>
      <c r="FS1390" s="32"/>
      <c r="FT1390" s="30"/>
      <c r="FU1390" s="31"/>
      <c r="FV1390" s="29"/>
      <c r="FW1390" s="29"/>
      <c r="FX1390" s="29"/>
      <c r="FY1390" s="29"/>
      <c r="FZ1390" s="32"/>
      <c r="GA1390" s="30"/>
      <c r="GB1390" s="31"/>
      <c r="GC1390" s="29"/>
      <c r="GD1390" s="29"/>
      <c r="GE1390" s="29"/>
      <c r="GF1390" s="29"/>
      <c r="GG1390" s="32"/>
      <c r="GH1390" s="30"/>
      <c r="GI1390" s="31"/>
      <c r="GJ1390" s="29"/>
      <c r="GK1390" s="29"/>
      <c r="GL1390" s="29"/>
      <c r="GM1390" s="29"/>
      <c r="GN1390" s="32"/>
      <c r="GO1390" s="30"/>
      <c r="GP1390" s="31"/>
      <c r="GQ1390" s="29"/>
      <c r="GR1390" s="29"/>
      <c r="GS1390" s="29"/>
      <c r="GT1390" s="29"/>
      <c r="GU1390" s="32"/>
      <c r="GV1390" s="30"/>
      <c r="GW1390" s="31"/>
      <c r="GX1390" s="29"/>
      <c r="GY1390" s="29"/>
      <c r="GZ1390" s="29"/>
      <c r="HA1390" s="29"/>
      <c r="HB1390" s="32"/>
      <c r="HC1390" s="30"/>
      <c r="HD1390" s="31"/>
      <c r="HE1390" s="29"/>
      <c r="HF1390" s="29"/>
      <c r="HG1390" s="29"/>
      <c r="HH1390" s="29"/>
      <c r="HI1390" s="32"/>
      <c r="HJ1390" s="30"/>
      <c r="HK1390" s="31"/>
      <c r="HL1390" s="29"/>
      <c r="HM1390" s="29"/>
      <c r="HN1390" s="29"/>
      <c r="HO1390" s="29"/>
      <c r="HP1390" s="32"/>
      <c r="HQ1390" s="30"/>
      <c r="HR1390" s="31"/>
      <c r="HS1390" s="29"/>
      <c r="HT1390" s="29"/>
      <c r="HU1390" s="29"/>
      <c r="HV1390" s="29"/>
      <c r="HW1390" s="32"/>
      <c r="HX1390" s="30"/>
      <c r="HY1390" s="31"/>
      <c r="HZ1390" s="29"/>
      <c r="IA1390" s="29"/>
      <c r="IB1390" s="29"/>
      <c r="IC1390" s="29"/>
      <c r="ID1390" s="32"/>
      <c r="IE1390" s="30"/>
      <c r="IF1390" s="31"/>
      <c r="IG1390" s="29"/>
      <c r="IH1390" s="29"/>
      <c r="II1390" s="29"/>
      <c r="IJ1390" s="29"/>
      <c r="IK1390" s="32"/>
      <c r="IL1390" s="30"/>
      <c r="IM1390" s="31"/>
      <c r="IN1390" s="29"/>
      <c r="IO1390" s="29"/>
      <c r="IP1390" s="29"/>
      <c r="IQ1390" s="29"/>
      <c r="IR1390" s="32"/>
      <c r="IS1390" s="30"/>
      <c r="IT1390" s="31"/>
      <c r="IU1390" s="29"/>
      <c r="IV1390" s="29"/>
    </row>
    <row r="1391" spans="1:256" hidden="1" outlineLevel="2" x14ac:dyDescent="0.25">
      <c r="A1391" s="30">
        <v>888931</v>
      </c>
      <c r="B1391" s="31">
        <v>37070</v>
      </c>
      <c r="C1391" s="29" t="s">
        <v>1967</v>
      </c>
      <c r="D1391" s="29" t="s">
        <v>1717</v>
      </c>
      <c r="E1391" s="29"/>
      <c r="F1391" s="29" t="s">
        <v>1770</v>
      </c>
      <c r="G1391" s="32">
        <v>303</v>
      </c>
      <c r="H1391" s="30"/>
      <c r="I1391" s="31"/>
      <c r="J1391" s="29"/>
      <c r="K1391" s="29"/>
      <c r="L1391" s="29"/>
      <c r="M1391" s="29"/>
      <c r="N1391" s="32"/>
      <c r="O1391" s="30"/>
      <c r="P1391" s="31"/>
      <c r="Q1391" s="29"/>
      <c r="R1391" s="29"/>
      <c r="S1391" s="29"/>
      <c r="T1391" s="29"/>
      <c r="U1391" s="32"/>
      <c r="V1391" s="30"/>
      <c r="W1391" s="31"/>
      <c r="X1391" s="29"/>
      <c r="Y1391" s="29"/>
      <c r="Z1391" s="29"/>
      <c r="AA1391" s="29"/>
      <c r="AB1391" s="32"/>
      <c r="AC1391" s="30"/>
      <c r="AD1391" s="31"/>
      <c r="AE1391" s="29"/>
      <c r="AF1391" s="29"/>
      <c r="AG1391" s="29"/>
      <c r="AH1391" s="29"/>
      <c r="AI1391" s="32"/>
      <c r="AJ1391" s="30"/>
      <c r="AK1391" s="31"/>
      <c r="AL1391" s="29"/>
      <c r="AM1391" s="29"/>
      <c r="AN1391" s="29"/>
      <c r="AO1391" s="29"/>
      <c r="AP1391" s="32"/>
      <c r="AQ1391" s="30"/>
      <c r="AR1391" s="31"/>
      <c r="AS1391" s="29"/>
      <c r="AT1391" s="29"/>
      <c r="AU1391" s="29"/>
      <c r="AV1391" s="29"/>
      <c r="AW1391" s="32"/>
      <c r="AX1391" s="30"/>
      <c r="AY1391" s="31"/>
      <c r="AZ1391" s="29"/>
      <c r="BA1391" s="29"/>
      <c r="BB1391" s="29"/>
      <c r="BC1391" s="29"/>
      <c r="BD1391" s="32"/>
      <c r="BE1391" s="30"/>
      <c r="BF1391" s="31"/>
      <c r="BG1391" s="29"/>
      <c r="BH1391" s="29"/>
      <c r="BI1391" s="29"/>
      <c r="BJ1391" s="29"/>
      <c r="BK1391" s="32"/>
      <c r="BL1391" s="30"/>
      <c r="BM1391" s="31"/>
      <c r="BN1391" s="29"/>
      <c r="BO1391" s="29"/>
      <c r="BP1391" s="29"/>
      <c r="BQ1391" s="29"/>
      <c r="BR1391" s="32"/>
      <c r="BS1391" s="30"/>
      <c r="BT1391" s="31"/>
      <c r="BU1391" s="29"/>
      <c r="BV1391" s="29"/>
      <c r="BW1391" s="29"/>
      <c r="BX1391" s="29"/>
      <c r="BY1391" s="32"/>
      <c r="BZ1391" s="30"/>
      <c r="CA1391" s="31"/>
      <c r="CB1391" s="29"/>
      <c r="CC1391" s="29"/>
      <c r="CD1391" s="29"/>
      <c r="CE1391" s="29"/>
      <c r="CF1391" s="32"/>
      <c r="CG1391" s="30"/>
      <c r="CH1391" s="31"/>
      <c r="CI1391" s="29"/>
      <c r="CJ1391" s="29"/>
      <c r="CK1391" s="29"/>
      <c r="CL1391" s="29"/>
      <c r="CM1391" s="32"/>
      <c r="CN1391" s="30"/>
      <c r="CO1391" s="31"/>
      <c r="CP1391" s="29"/>
      <c r="CQ1391" s="29"/>
      <c r="CR1391" s="29"/>
      <c r="CS1391" s="29"/>
      <c r="CT1391" s="32"/>
      <c r="CU1391" s="30"/>
      <c r="CV1391" s="31"/>
      <c r="CW1391" s="29"/>
      <c r="CX1391" s="29"/>
      <c r="CY1391" s="29"/>
      <c r="CZ1391" s="29"/>
      <c r="DA1391" s="32"/>
      <c r="DB1391" s="30"/>
      <c r="DC1391" s="31"/>
      <c r="DD1391" s="29"/>
      <c r="DE1391" s="29"/>
      <c r="DF1391" s="29"/>
      <c r="DG1391" s="29"/>
      <c r="DH1391" s="32"/>
      <c r="DI1391" s="30"/>
      <c r="DJ1391" s="31"/>
      <c r="DK1391" s="29"/>
      <c r="DL1391" s="29"/>
      <c r="DM1391" s="29"/>
      <c r="DN1391" s="29"/>
      <c r="DO1391" s="32"/>
      <c r="DP1391" s="30"/>
      <c r="DQ1391" s="31"/>
      <c r="DR1391" s="29"/>
      <c r="DS1391" s="29"/>
      <c r="DT1391" s="29"/>
      <c r="DU1391" s="29"/>
      <c r="DV1391" s="32"/>
      <c r="DW1391" s="30"/>
      <c r="DX1391" s="31"/>
      <c r="DY1391" s="29"/>
      <c r="DZ1391" s="29"/>
      <c r="EA1391" s="29"/>
      <c r="EB1391" s="29"/>
      <c r="EC1391" s="32"/>
      <c r="ED1391" s="30"/>
      <c r="EE1391" s="31"/>
      <c r="EF1391" s="29"/>
      <c r="EG1391" s="29"/>
      <c r="EH1391" s="29"/>
      <c r="EI1391" s="29"/>
      <c r="EJ1391" s="32"/>
      <c r="EK1391" s="30"/>
      <c r="EL1391" s="31"/>
      <c r="EM1391" s="29"/>
      <c r="EN1391" s="29"/>
      <c r="EO1391" s="29"/>
      <c r="EP1391" s="29"/>
      <c r="EQ1391" s="32"/>
      <c r="ER1391" s="30"/>
      <c r="ES1391" s="31"/>
      <c r="ET1391" s="29"/>
      <c r="EU1391" s="29"/>
      <c r="EV1391" s="29"/>
      <c r="EW1391" s="29"/>
      <c r="EX1391" s="32"/>
      <c r="EY1391" s="30"/>
      <c r="EZ1391" s="31"/>
      <c r="FA1391" s="29"/>
      <c r="FB1391" s="29"/>
      <c r="FC1391" s="29"/>
      <c r="FD1391" s="29"/>
      <c r="FE1391" s="32"/>
      <c r="FF1391" s="30"/>
      <c r="FG1391" s="31"/>
      <c r="FH1391" s="29"/>
      <c r="FI1391" s="29"/>
      <c r="FJ1391" s="29"/>
      <c r="FK1391" s="29"/>
      <c r="FL1391" s="32"/>
      <c r="FM1391" s="30"/>
      <c r="FN1391" s="31"/>
      <c r="FO1391" s="29"/>
      <c r="FP1391" s="29"/>
      <c r="FQ1391" s="29"/>
      <c r="FR1391" s="29"/>
      <c r="FS1391" s="32"/>
      <c r="FT1391" s="30"/>
      <c r="FU1391" s="31"/>
      <c r="FV1391" s="29"/>
      <c r="FW1391" s="29"/>
      <c r="FX1391" s="29"/>
      <c r="FY1391" s="29"/>
      <c r="FZ1391" s="32"/>
      <c r="GA1391" s="30"/>
      <c r="GB1391" s="31"/>
      <c r="GC1391" s="29"/>
      <c r="GD1391" s="29"/>
      <c r="GE1391" s="29"/>
      <c r="GF1391" s="29"/>
      <c r="GG1391" s="32"/>
      <c r="GH1391" s="30"/>
      <c r="GI1391" s="31"/>
      <c r="GJ1391" s="29"/>
      <c r="GK1391" s="29"/>
      <c r="GL1391" s="29"/>
      <c r="GM1391" s="29"/>
      <c r="GN1391" s="32"/>
      <c r="GO1391" s="30"/>
      <c r="GP1391" s="31"/>
      <c r="GQ1391" s="29"/>
      <c r="GR1391" s="29"/>
      <c r="GS1391" s="29"/>
      <c r="GT1391" s="29"/>
      <c r="GU1391" s="32"/>
      <c r="GV1391" s="30"/>
      <c r="GW1391" s="31"/>
      <c r="GX1391" s="29"/>
      <c r="GY1391" s="29"/>
      <c r="GZ1391" s="29"/>
      <c r="HA1391" s="29"/>
      <c r="HB1391" s="32"/>
      <c r="HC1391" s="30"/>
      <c r="HD1391" s="31"/>
      <c r="HE1391" s="29"/>
      <c r="HF1391" s="29"/>
      <c r="HG1391" s="29"/>
      <c r="HH1391" s="29"/>
      <c r="HI1391" s="32"/>
      <c r="HJ1391" s="30"/>
      <c r="HK1391" s="31"/>
      <c r="HL1391" s="29"/>
      <c r="HM1391" s="29"/>
      <c r="HN1391" s="29"/>
      <c r="HO1391" s="29"/>
      <c r="HP1391" s="32"/>
      <c r="HQ1391" s="30"/>
      <c r="HR1391" s="31"/>
      <c r="HS1391" s="29"/>
      <c r="HT1391" s="29"/>
      <c r="HU1391" s="29"/>
      <c r="HV1391" s="29"/>
      <c r="HW1391" s="32"/>
      <c r="HX1391" s="30"/>
      <c r="HY1391" s="31"/>
      <c r="HZ1391" s="29"/>
      <c r="IA1391" s="29"/>
      <c r="IB1391" s="29"/>
      <c r="IC1391" s="29"/>
      <c r="ID1391" s="32"/>
      <c r="IE1391" s="30"/>
      <c r="IF1391" s="31"/>
      <c r="IG1391" s="29"/>
      <c r="IH1391" s="29"/>
      <c r="II1391" s="29"/>
      <c r="IJ1391" s="29"/>
      <c r="IK1391" s="32"/>
      <c r="IL1391" s="30"/>
      <c r="IM1391" s="31"/>
      <c r="IN1391" s="29"/>
      <c r="IO1391" s="29"/>
      <c r="IP1391" s="29"/>
      <c r="IQ1391" s="29"/>
      <c r="IR1391" s="32"/>
      <c r="IS1391" s="30"/>
      <c r="IT1391" s="31"/>
      <c r="IU1391" s="29"/>
      <c r="IV1391" s="29"/>
    </row>
    <row r="1392" spans="1:256" hidden="1" outlineLevel="2" x14ac:dyDescent="0.25">
      <c r="A1392" s="30">
        <v>888808</v>
      </c>
      <c r="B1392" s="31">
        <v>37070</v>
      </c>
      <c r="C1392" s="29" t="s">
        <v>1968</v>
      </c>
      <c r="D1392" s="29" t="s">
        <v>1717</v>
      </c>
      <c r="E1392" s="29"/>
      <c r="F1392" s="29" t="s">
        <v>1718</v>
      </c>
      <c r="G1392" s="32">
        <v>698</v>
      </c>
      <c r="H1392" s="30"/>
      <c r="I1392" s="31"/>
      <c r="J1392" s="29"/>
      <c r="K1392" s="29"/>
      <c r="L1392" s="29"/>
      <c r="M1392" s="29"/>
      <c r="N1392" s="32"/>
      <c r="O1392" s="30"/>
      <c r="P1392" s="31"/>
      <c r="Q1392" s="29"/>
      <c r="R1392" s="29"/>
      <c r="S1392" s="29"/>
      <c r="T1392" s="29"/>
      <c r="U1392" s="32"/>
      <c r="V1392" s="30"/>
      <c r="W1392" s="31"/>
      <c r="X1392" s="29"/>
      <c r="Y1392" s="29"/>
      <c r="Z1392" s="29"/>
      <c r="AA1392" s="29"/>
      <c r="AB1392" s="32"/>
      <c r="AC1392" s="30"/>
      <c r="AD1392" s="31"/>
      <c r="AE1392" s="29"/>
      <c r="AF1392" s="29"/>
      <c r="AG1392" s="29"/>
      <c r="AH1392" s="29"/>
      <c r="AI1392" s="32"/>
      <c r="AJ1392" s="30"/>
      <c r="AK1392" s="31"/>
      <c r="AL1392" s="29"/>
      <c r="AM1392" s="29"/>
      <c r="AN1392" s="29"/>
      <c r="AO1392" s="29"/>
      <c r="AP1392" s="32"/>
      <c r="AQ1392" s="30"/>
      <c r="AR1392" s="31"/>
      <c r="AS1392" s="29"/>
      <c r="AT1392" s="29"/>
      <c r="AU1392" s="29"/>
      <c r="AV1392" s="29"/>
      <c r="AW1392" s="32"/>
      <c r="AX1392" s="30"/>
      <c r="AY1392" s="31"/>
      <c r="AZ1392" s="29"/>
      <c r="BA1392" s="29"/>
      <c r="BB1392" s="29"/>
      <c r="BC1392" s="29"/>
      <c r="BD1392" s="32"/>
      <c r="BE1392" s="30"/>
      <c r="BF1392" s="31"/>
      <c r="BG1392" s="29"/>
      <c r="BH1392" s="29"/>
      <c r="BI1392" s="29"/>
      <c r="BJ1392" s="29"/>
      <c r="BK1392" s="32"/>
      <c r="BL1392" s="30"/>
      <c r="BM1392" s="31"/>
      <c r="BN1392" s="29"/>
      <c r="BO1392" s="29"/>
      <c r="BP1392" s="29"/>
      <c r="BQ1392" s="29"/>
      <c r="BR1392" s="32"/>
      <c r="BS1392" s="30"/>
      <c r="BT1392" s="31"/>
      <c r="BU1392" s="29"/>
      <c r="BV1392" s="29"/>
      <c r="BW1392" s="29"/>
      <c r="BX1392" s="29"/>
      <c r="BY1392" s="32"/>
      <c r="BZ1392" s="30"/>
      <c r="CA1392" s="31"/>
      <c r="CB1392" s="29"/>
      <c r="CC1392" s="29"/>
      <c r="CD1392" s="29"/>
      <c r="CE1392" s="29"/>
      <c r="CF1392" s="32"/>
      <c r="CG1392" s="30"/>
      <c r="CH1392" s="31"/>
      <c r="CI1392" s="29"/>
      <c r="CJ1392" s="29"/>
      <c r="CK1392" s="29"/>
      <c r="CL1392" s="29"/>
      <c r="CM1392" s="32"/>
      <c r="CN1392" s="30"/>
      <c r="CO1392" s="31"/>
      <c r="CP1392" s="29"/>
      <c r="CQ1392" s="29"/>
      <c r="CR1392" s="29"/>
      <c r="CS1392" s="29"/>
      <c r="CT1392" s="32"/>
      <c r="CU1392" s="30"/>
      <c r="CV1392" s="31"/>
      <c r="CW1392" s="29"/>
      <c r="CX1392" s="29"/>
      <c r="CY1392" s="29"/>
      <c r="CZ1392" s="29"/>
      <c r="DA1392" s="32"/>
      <c r="DB1392" s="30"/>
      <c r="DC1392" s="31"/>
      <c r="DD1392" s="29"/>
      <c r="DE1392" s="29"/>
      <c r="DF1392" s="29"/>
      <c r="DG1392" s="29"/>
      <c r="DH1392" s="32"/>
      <c r="DI1392" s="30"/>
      <c r="DJ1392" s="31"/>
      <c r="DK1392" s="29"/>
      <c r="DL1392" s="29"/>
      <c r="DM1392" s="29"/>
      <c r="DN1392" s="29"/>
      <c r="DO1392" s="32"/>
      <c r="DP1392" s="30"/>
      <c r="DQ1392" s="31"/>
      <c r="DR1392" s="29"/>
      <c r="DS1392" s="29"/>
      <c r="DT1392" s="29"/>
      <c r="DU1392" s="29"/>
      <c r="DV1392" s="32"/>
      <c r="DW1392" s="30"/>
      <c r="DX1392" s="31"/>
      <c r="DY1392" s="29"/>
      <c r="DZ1392" s="29"/>
      <c r="EA1392" s="29"/>
      <c r="EB1392" s="29"/>
      <c r="EC1392" s="32"/>
      <c r="ED1392" s="30"/>
      <c r="EE1392" s="31"/>
      <c r="EF1392" s="29"/>
      <c r="EG1392" s="29"/>
      <c r="EH1392" s="29"/>
      <c r="EI1392" s="29"/>
      <c r="EJ1392" s="32"/>
      <c r="EK1392" s="30"/>
      <c r="EL1392" s="31"/>
      <c r="EM1392" s="29"/>
      <c r="EN1392" s="29"/>
      <c r="EO1392" s="29"/>
      <c r="EP1392" s="29"/>
      <c r="EQ1392" s="32"/>
      <c r="ER1392" s="30"/>
      <c r="ES1392" s="31"/>
      <c r="ET1392" s="29"/>
      <c r="EU1392" s="29"/>
      <c r="EV1392" s="29"/>
      <c r="EW1392" s="29"/>
      <c r="EX1392" s="32"/>
      <c r="EY1392" s="30"/>
      <c r="EZ1392" s="31"/>
      <c r="FA1392" s="29"/>
      <c r="FB1392" s="29"/>
      <c r="FC1392" s="29"/>
      <c r="FD1392" s="29"/>
      <c r="FE1392" s="32"/>
      <c r="FF1392" s="30"/>
      <c r="FG1392" s="31"/>
      <c r="FH1392" s="29"/>
      <c r="FI1392" s="29"/>
      <c r="FJ1392" s="29"/>
      <c r="FK1392" s="29"/>
      <c r="FL1392" s="32"/>
      <c r="FM1392" s="30"/>
      <c r="FN1392" s="31"/>
      <c r="FO1392" s="29"/>
      <c r="FP1392" s="29"/>
      <c r="FQ1392" s="29"/>
      <c r="FR1392" s="29"/>
      <c r="FS1392" s="32"/>
      <c r="FT1392" s="30"/>
      <c r="FU1392" s="31"/>
      <c r="FV1392" s="29"/>
      <c r="FW1392" s="29"/>
      <c r="FX1392" s="29"/>
      <c r="FY1392" s="29"/>
      <c r="FZ1392" s="32"/>
      <c r="GA1392" s="30"/>
      <c r="GB1392" s="31"/>
      <c r="GC1392" s="29"/>
      <c r="GD1392" s="29"/>
      <c r="GE1392" s="29"/>
      <c r="GF1392" s="29"/>
      <c r="GG1392" s="32"/>
      <c r="GH1392" s="30"/>
      <c r="GI1392" s="31"/>
      <c r="GJ1392" s="29"/>
      <c r="GK1392" s="29"/>
      <c r="GL1392" s="29"/>
      <c r="GM1392" s="29"/>
      <c r="GN1392" s="32"/>
      <c r="GO1392" s="30"/>
      <c r="GP1392" s="31"/>
      <c r="GQ1392" s="29"/>
      <c r="GR1392" s="29"/>
      <c r="GS1392" s="29"/>
      <c r="GT1392" s="29"/>
      <c r="GU1392" s="32"/>
      <c r="GV1392" s="30"/>
      <c r="GW1392" s="31"/>
      <c r="GX1392" s="29"/>
      <c r="GY1392" s="29"/>
      <c r="GZ1392" s="29"/>
      <c r="HA1392" s="29"/>
      <c r="HB1392" s="32"/>
      <c r="HC1392" s="30"/>
      <c r="HD1392" s="31"/>
      <c r="HE1392" s="29"/>
      <c r="HF1392" s="29"/>
      <c r="HG1392" s="29"/>
      <c r="HH1392" s="29"/>
      <c r="HI1392" s="32"/>
      <c r="HJ1392" s="30"/>
      <c r="HK1392" s="31"/>
      <c r="HL1392" s="29"/>
      <c r="HM1392" s="29"/>
      <c r="HN1392" s="29"/>
      <c r="HO1392" s="29"/>
      <c r="HP1392" s="32"/>
      <c r="HQ1392" s="30"/>
      <c r="HR1392" s="31"/>
      <c r="HS1392" s="29"/>
      <c r="HT1392" s="29"/>
      <c r="HU1392" s="29"/>
      <c r="HV1392" s="29"/>
      <c r="HW1392" s="32"/>
      <c r="HX1392" s="30"/>
      <c r="HY1392" s="31"/>
      <c r="HZ1392" s="29"/>
      <c r="IA1392" s="29"/>
      <c r="IB1392" s="29"/>
      <c r="IC1392" s="29"/>
      <c r="ID1392" s="32"/>
      <c r="IE1392" s="30"/>
      <c r="IF1392" s="31"/>
      <c r="IG1392" s="29"/>
      <c r="IH1392" s="29"/>
      <c r="II1392" s="29"/>
      <c r="IJ1392" s="29"/>
      <c r="IK1392" s="32"/>
      <c r="IL1392" s="30"/>
      <c r="IM1392" s="31"/>
      <c r="IN1392" s="29"/>
      <c r="IO1392" s="29"/>
      <c r="IP1392" s="29"/>
      <c r="IQ1392" s="29"/>
      <c r="IR1392" s="32"/>
      <c r="IS1392" s="30"/>
      <c r="IT1392" s="31"/>
      <c r="IU1392" s="29"/>
      <c r="IV1392" s="29"/>
    </row>
    <row r="1393" spans="1:256" hidden="1" outlineLevel="2" x14ac:dyDescent="0.25">
      <c r="A1393" s="30">
        <v>888061</v>
      </c>
      <c r="B1393" s="31">
        <v>37070</v>
      </c>
      <c r="C1393" s="29" t="s">
        <v>1865</v>
      </c>
      <c r="D1393" s="29" t="s">
        <v>1717</v>
      </c>
      <c r="E1393" s="29"/>
      <c r="F1393" s="29" t="s">
        <v>1718</v>
      </c>
      <c r="G1393" s="32">
        <v>53</v>
      </c>
      <c r="H1393" s="30"/>
      <c r="I1393" s="31"/>
      <c r="J1393" s="29"/>
      <c r="K1393" s="29"/>
      <c r="L1393" s="29"/>
      <c r="M1393" s="29"/>
      <c r="N1393" s="32"/>
      <c r="O1393" s="30"/>
      <c r="P1393" s="31"/>
      <c r="Q1393" s="29"/>
      <c r="R1393" s="29"/>
      <c r="S1393" s="29"/>
      <c r="T1393" s="29"/>
      <c r="U1393" s="32"/>
      <c r="V1393" s="30"/>
      <c r="W1393" s="31"/>
      <c r="X1393" s="29"/>
      <c r="Y1393" s="29"/>
      <c r="Z1393" s="29"/>
      <c r="AA1393" s="29"/>
      <c r="AB1393" s="32"/>
      <c r="AC1393" s="30"/>
      <c r="AD1393" s="31"/>
      <c r="AE1393" s="29"/>
      <c r="AF1393" s="29"/>
      <c r="AG1393" s="29"/>
      <c r="AH1393" s="29"/>
      <c r="AI1393" s="32"/>
      <c r="AJ1393" s="30"/>
      <c r="AK1393" s="31"/>
      <c r="AL1393" s="29"/>
      <c r="AM1393" s="29"/>
      <c r="AN1393" s="29"/>
      <c r="AO1393" s="29"/>
      <c r="AP1393" s="32"/>
      <c r="AQ1393" s="30"/>
      <c r="AR1393" s="31"/>
      <c r="AS1393" s="29"/>
      <c r="AT1393" s="29"/>
      <c r="AU1393" s="29"/>
      <c r="AV1393" s="29"/>
      <c r="AW1393" s="32"/>
      <c r="AX1393" s="30"/>
      <c r="AY1393" s="31"/>
      <c r="AZ1393" s="29"/>
      <c r="BA1393" s="29"/>
      <c r="BB1393" s="29"/>
      <c r="BC1393" s="29"/>
      <c r="BD1393" s="32"/>
      <c r="BE1393" s="30"/>
      <c r="BF1393" s="31"/>
      <c r="BG1393" s="29"/>
      <c r="BH1393" s="29"/>
      <c r="BI1393" s="29"/>
      <c r="BJ1393" s="29"/>
      <c r="BK1393" s="32"/>
      <c r="BL1393" s="30"/>
      <c r="BM1393" s="31"/>
      <c r="BN1393" s="29"/>
      <c r="BO1393" s="29"/>
      <c r="BP1393" s="29"/>
      <c r="BQ1393" s="29"/>
      <c r="BR1393" s="32"/>
      <c r="BS1393" s="30"/>
      <c r="BT1393" s="31"/>
      <c r="BU1393" s="29"/>
      <c r="BV1393" s="29"/>
      <c r="BW1393" s="29"/>
      <c r="BX1393" s="29"/>
      <c r="BY1393" s="32"/>
      <c r="BZ1393" s="30"/>
      <c r="CA1393" s="31"/>
      <c r="CB1393" s="29"/>
      <c r="CC1393" s="29"/>
      <c r="CD1393" s="29"/>
      <c r="CE1393" s="29"/>
      <c r="CF1393" s="32"/>
      <c r="CG1393" s="30"/>
      <c r="CH1393" s="31"/>
      <c r="CI1393" s="29"/>
      <c r="CJ1393" s="29"/>
      <c r="CK1393" s="29"/>
      <c r="CL1393" s="29"/>
      <c r="CM1393" s="32"/>
      <c r="CN1393" s="30"/>
      <c r="CO1393" s="31"/>
      <c r="CP1393" s="29"/>
      <c r="CQ1393" s="29"/>
      <c r="CR1393" s="29"/>
      <c r="CS1393" s="29"/>
      <c r="CT1393" s="32"/>
      <c r="CU1393" s="30"/>
      <c r="CV1393" s="31"/>
      <c r="CW1393" s="29"/>
      <c r="CX1393" s="29"/>
      <c r="CY1393" s="29"/>
      <c r="CZ1393" s="29"/>
      <c r="DA1393" s="32"/>
      <c r="DB1393" s="30"/>
      <c r="DC1393" s="31"/>
      <c r="DD1393" s="29"/>
      <c r="DE1393" s="29"/>
      <c r="DF1393" s="29"/>
      <c r="DG1393" s="29"/>
      <c r="DH1393" s="32"/>
      <c r="DI1393" s="30"/>
      <c r="DJ1393" s="31"/>
      <c r="DK1393" s="29"/>
      <c r="DL1393" s="29"/>
      <c r="DM1393" s="29"/>
      <c r="DN1393" s="29"/>
      <c r="DO1393" s="32"/>
      <c r="DP1393" s="30"/>
      <c r="DQ1393" s="31"/>
      <c r="DR1393" s="29"/>
      <c r="DS1393" s="29"/>
      <c r="DT1393" s="29"/>
      <c r="DU1393" s="29"/>
      <c r="DV1393" s="32"/>
      <c r="DW1393" s="30"/>
      <c r="DX1393" s="31"/>
      <c r="DY1393" s="29"/>
      <c r="DZ1393" s="29"/>
      <c r="EA1393" s="29"/>
      <c r="EB1393" s="29"/>
      <c r="EC1393" s="32"/>
      <c r="ED1393" s="30"/>
      <c r="EE1393" s="31"/>
      <c r="EF1393" s="29"/>
      <c r="EG1393" s="29"/>
      <c r="EH1393" s="29"/>
      <c r="EI1393" s="29"/>
      <c r="EJ1393" s="32"/>
      <c r="EK1393" s="30"/>
      <c r="EL1393" s="31"/>
      <c r="EM1393" s="29"/>
      <c r="EN1393" s="29"/>
      <c r="EO1393" s="29"/>
      <c r="EP1393" s="29"/>
      <c r="EQ1393" s="32"/>
      <c r="ER1393" s="30"/>
      <c r="ES1393" s="31"/>
      <c r="ET1393" s="29"/>
      <c r="EU1393" s="29"/>
      <c r="EV1393" s="29"/>
      <c r="EW1393" s="29"/>
      <c r="EX1393" s="32"/>
      <c r="EY1393" s="30"/>
      <c r="EZ1393" s="31"/>
      <c r="FA1393" s="29"/>
      <c r="FB1393" s="29"/>
      <c r="FC1393" s="29"/>
      <c r="FD1393" s="29"/>
      <c r="FE1393" s="32"/>
      <c r="FF1393" s="30"/>
      <c r="FG1393" s="31"/>
      <c r="FH1393" s="29"/>
      <c r="FI1393" s="29"/>
      <c r="FJ1393" s="29"/>
      <c r="FK1393" s="29"/>
      <c r="FL1393" s="32"/>
      <c r="FM1393" s="30"/>
      <c r="FN1393" s="31"/>
      <c r="FO1393" s="29"/>
      <c r="FP1393" s="29"/>
      <c r="FQ1393" s="29"/>
      <c r="FR1393" s="29"/>
      <c r="FS1393" s="32"/>
      <c r="FT1393" s="30"/>
      <c r="FU1393" s="31"/>
      <c r="FV1393" s="29"/>
      <c r="FW1393" s="29"/>
      <c r="FX1393" s="29"/>
      <c r="FY1393" s="29"/>
      <c r="FZ1393" s="32"/>
      <c r="GA1393" s="30"/>
      <c r="GB1393" s="31"/>
      <c r="GC1393" s="29"/>
      <c r="GD1393" s="29"/>
      <c r="GE1393" s="29"/>
      <c r="GF1393" s="29"/>
      <c r="GG1393" s="32"/>
      <c r="GH1393" s="30"/>
      <c r="GI1393" s="31"/>
      <c r="GJ1393" s="29"/>
      <c r="GK1393" s="29"/>
      <c r="GL1393" s="29"/>
      <c r="GM1393" s="29"/>
      <c r="GN1393" s="32"/>
      <c r="GO1393" s="30"/>
      <c r="GP1393" s="31"/>
      <c r="GQ1393" s="29"/>
      <c r="GR1393" s="29"/>
      <c r="GS1393" s="29"/>
      <c r="GT1393" s="29"/>
      <c r="GU1393" s="32"/>
      <c r="GV1393" s="30"/>
      <c r="GW1393" s="31"/>
      <c r="GX1393" s="29"/>
      <c r="GY1393" s="29"/>
      <c r="GZ1393" s="29"/>
      <c r="HA1393" s="29"/>
      <c r="HB1393" s="32"/>
      <c r="HC1393" s="30"/>
      <c r="HD1393" s="31"/>
      <c r="HE1393" s="29"/>
      <c r="HF1393" s="29"/>
      <c r="HG1393" s="29"/>
      <c r="HH1393" s="29"/>
      <c r="HI1393" s="32"/>
      <c r="HJ1393" s="30"/>
      <c r="HK1393" s="31"/>
      <c r="HL1393" s="29"/>
      <c r="HM1393" s="29"/>
      <c r="HN1393" s="29"/>
      <c r="HO1393" s="29"/>
      <c r="HP1393" s="32"/>
      <c r="HQ1393" s="30"/>
      <c r="HR1393" s="31"/>
      <c r="HS1393" s="29"/>
      <c r="HT1393" s="29"/>
      <c r="HU1393" s="29"/>
      <c r="HV1393" s="29"/>
      <c r="HW1393" s="32"/>
      <c r="HX1393" s="30"/>
      <c r="HY1393" s="31"/>
      <c r="HZ1393" s="29"/>
      <c r="IA1393" s="29"/>
      <c r="IB1393" s="29"/>
      <c r="IC1393" s="29"/>
      <c r="ID1393" s="32"/>
      <c r="IE1393" s="30"/>
      <c r="IF1393" s="31"/>
      <c r="IG1393" s="29"/>
      <c r="IH1393" s="29"/>
      <c r="II1393" s="29"/>
      <c r="IJ1393" s="29"/>
      <c r="IK1393" s="32"/>
      <c r="IL1393" s="30"/>
      <c r="IM1393" s="31"/>
      <c r="IN1393" s="29"/>
      <c r="IO1393" s="29"/>
      <c r="IP1393" s="29"/>
      <c r="IQ1393" s="29"/>
      <c r="IR1393" s="32"/>
      <c r="IS1393" s="30"/>
      <c r="IT1393" s="31"/>
      <c r="IU1393" s="29"/>
      <c r="IV1393" s="29"/>
    </row>
    <row r="1394" spans="1:256" hidden="1" outlineLevel="2" x14ac:dyDescent="0.25">
      <c r="A1394" s="30">
        <v>888107</v>
      </c>
      <c r="B1394" s="31">
        <v>37070</v>
      </c>
      <c r="C1394" s="29" t="s">
        <v>1865</v>
      </c>
      <c r="D1394" s="29" t="s">
        <v>1717</v>
      </c>
      <c r="E1394" s="29"/>
      <c r="F1394" s="29" t="s">
        <v>1718</v>
      </c>
      <c r="G1394" s="32">
        <v>193</v>
      </c>
      <c r="H1394" s="30"/>
      <c r="I1394" s="31"/>
      <c r="J1394" s="29"/>
      <c r="K1394" s="29"/>
      <c r="L1394" s="29"/>
      <c r="M1394" s="29"/>
      <c r="N1394" s="32"/>
      <c r="O1394" s="30"/>
      <c r="P1394" s="31"/>
      <c r="Q1394" s="29"/>
      <c r="R1394" s="29"/>
      <c r="S1394" s="29"/>
      <c r="T1394" s="29"/>
      <c r="U1394" s="32"/>
      <c r="V1394" s="30"/>
      <c r="W1394" s="31"/>
      <c r="X1394" s="29"/>
      <c r="Y1394" s="29"/>
      <c r="Z1394" s="29"/>
      <c r="AA1394" s="29"/>
      <c r="AB1394" s="32"/>
      <c r="AC1394" s="30"/>
      <c r="AD1394" s="31"/>
      <c r="AE1394" s="29"/>
      <c r="AF1394" s="29"/>
      <c r="AG1394" s="29"/>
      <c r="AH1394" s="29"/>
      <c r="AI1394" s="32"/>
      <c r="AJ1394" s="30"/>
      <c r="AK1394" s="31"/>
      <c r="AL1394" s="29"/>
      <c r="AM1394" s="29"/>
      <c r="AN1394" s="29"/>
      <c r="AO1394" s="29"/>
      <c r="AP1394" s="32"/>
      <c r="AQ1394" s="30"/>
      <c r="AR1394" s="31"/>
      <c r="AS1394" s="29"/>
      <c r="AT1394" s="29"/>
      <c r="AU1394" s="29"/>
      <c r="AV1394" s="29"/>
      <c r="AW1394" s="32"/>
      <c r="AX1394" s="30"/>
      <c r="AY1394" s="31"/>
      <c r="AZ1394" s="29"/>
      <c r="BA1394" s="29"/>
      <c r="BB1394" s="29"/>
      <c r="BC1394" s="29"/>
      <c r="BD1394" s="32"/>
      <c r="BE1394" s="30"/>
      <c r="BF1394" s="31"/>
      <c r="BG1394" s="29"/>
      <c r="BH1394" s="29"/>
      <c r="BI1394" s="29"/>
      <c r="BJ1394" s="29"/>
      <c r="BK1394" s="32"/>
      <c r="BL1394" s="30"/>
      <c r="BM1394" s="31"/>
      <c r="BN1394" s="29"/>
      <c r="BO1394" s="29"/>
      <c r="BP1394" s="29"/>
      <c r="BQ1394" s="29"/>
      <c r="BR1394" s="32"/>
      <c r="BS1394" s="30"/>
      <c r="BT1394" s="31"/>
      <c r="BU1394" s="29"/>
      <c r="BV1394" s="29"/>
      <c r="BW1394" s="29"/>
      <c r="BX1394" s="29"/>
      <c r="BY1394" s="32"/>
      <c r="BZ1394" s="30"/>
      <c r="CA1394" s="31"/>
      <c r="CB1394" s="29"/>
      <c r="CC1394" s="29"/>
      <c r="CD1394" s="29"/>
      <c r="CE1394" s="29"/>
      <c r="CF1394" s="32"/>
      <c r="CG1394" s="30"/>
      <c r="CH1394" s="31"/>
      <c r="CI1394" s="29"/>
      <c r="CJ1394" s="29"/>
      <c r="CK1394" s="29"/>
      <c r="CL1394" s="29"/>
      <c r="CM1394" s="32"/>
      <c r="CN1394" s="30"/>
      <c r="CO1394" s="31"/>
      <c r="CP1394" s="29"/>
      <c r="CQ1394" s="29"/>
      <c r="CR1394" s="29"/>
      <c r="CS1394" s="29"/>
      <c r="CT1394" s="32"/>
      <c r="CU1394" s="30"/>
      <c r="CV1394" s="31"/>
      <c r="CW1394" s="29"/>
      <c r="CX1394" s="29"/>
      <c r="CY1394" s="29"/>
      <c r="CZ1394" s="29"/>
      <c r="DA1394" s="32"/>
      <c r="DB1394" s="30"/>
      <c r="DC1394" s="31"/>
      <c r="DD1394" s="29"/>
      <c r="DE1394" s="29"/>
      <c r="DF1394" s="29"/>
      <c r="DG1394" s="29"/>
      <c r="DH1394" s="32"/>
      <c r="DI1394" s="30"/>
      <c r="DJ1394" s="31"/>
      <c r="DK1394" s="29"/>
      <c r="DL1394" s="29"/>
      <c r="DM1394" s="29"/>
      <c r="DN1394" s="29"/>
      <c r="DO1394" s="32"/>
      <c r="DP1394" s="30"/>
      <c r="DQ1394" s="31"/>
      <c r="DR1394" s="29"/>
      <c r="DS1394" s="29"/>
      <c r="DT1394" s="29"/>
      <c r="DU1394" s="29"/>
      <c r="DV1394" s="32"/>
      <c r="DW1394" s="30"/>
      <c r="DX1394" s="31"/>
      <c r="DY1394" s="29"/>
      <c r="DZ1394" s="29"/>
      <c r="EA1394" s="29"/>
      <c r="EB1394" s="29"/>
      <c r="EC1394" s="32"/>
      <c r="ED1394" s="30"/>
      <c r="EE1394" s="31"/>
      <c r="EF1394" s="29"/>
      <c r="EG1394" s="29"/>
      <c r="EH1394" s="29"/>
      <c r="EI1394" s="29"/>
      <c r="EJ1394" s="32"/>
      <c r="EK1394" s="30"/>
      <c r="EL1394" s="31"/>
      <c r="EM1394" s="29"/>
      <c r="EN1394" s="29"/>
      <c r="EO1394" s="29"/>
      <c r="EP1394" s="29"/>
      <c r="EQ1394" s="32"/>
      <c r="ER1394" s="30"/>
      <c r="ES1394" s="31"/>
      <c r="ET1394" s="29"/>
      <c r="EU1394" s="29"/>
      <c r="EV1394" s="29"/>
      <c r="EW1394" s="29"/>
      <c r="EX1394" s="32"/>
      <c r="EY1394" s="30"/>
      <c r="EZ1394" s="31"/>
      <c r="FA1394" s="29"/>
      <c r="FB1394" s="29"/>
      <c r="FC1394" s="29"/>
      <c r="FD1394" s="29"/>
      <c r="FE1394" s="32"/>
      <c r="FF1394" s="30"/>
      <c r="FG1394" s="31"/>
      <c r="FH1394" s="29"/>
      <c r="FI1394" s="29"/>
      <c r="FJ1394" s="29"/>
      <c r="FK1394" s="29"/>
      <c r="FL1394" s="32"/>
      <c r="FM1394" s="30"/>
      <c r="FN1394" s="31"/>
      <c r="FO1394" s="29"/>
      <c r="FP1394" s="29"/>
      <c r="FQ1394" s="29"/>
      <c r="FR1394" s="29"/>
      <c r="FS1394" s="32"/>
      <c r="FT1394" s="30"/>
      <c r="FU1394" s="31"/>
      <c r="FV1394" s="29"/>
      <c r="FW1394" s="29"/>
      <c r="FX1394" s="29"/>
      <c r="FY1394" s="29"/>
      <c r="FZ1394" s="32"/>
      <c r="GA1394" s="30"/>
      <c r="GB1394" s="31"/>
      <c r="GC1394" s="29"/>
      <c r="GD1394" s="29"/>
      <c r="GE1394" s="29"/>
      <c r="GF1394" s="29"/>
      <c r="GG1394" s="32"/>
      <c r="GH1394" s="30"/>
      <c r="GI1394" s="31"/>
      <c r="GJ1394" s="29"/>
      <c r="GK1394" s="29"/>
      <c r="GL1394" s="29"/>
      <c r="GM1394" s="29"/>
      <c r="GN1394" s="32"/>
      <c r="GO1394" s="30"/>
      <c r="GP1394" s="31"/>
      <c r="GQ1394" s="29"/>
      <c r="GR1394" s="29"/>
      <c r="GS1394" s="29"/>
      <c r="GT1394" s="29"/>
      <c r="GU1394" s="32"/>
      <c r="GV1394" s="30"/>
      <c r="GW1394" s="31"/>
      <c r="GX1394" s="29"/>
      <c r="GY1394" s="29"/>
      <c r="GZ1394" s="29"/>
      <c r="HA1394" s="29"/>
      <c r="HB1394" s="32"/>
      <c r="HC1394" s="30"/>
      <c r="HD1394" s="31"/>
      <c r="HE1394" s="29"/>
      <c r="HF1394" s="29"/>
      <c r="HG1394" s="29"/>
      <c r="HH1394" s="29"/>
      <c r="HI1394" s="32"/>
      <c r="HJ1394" s="30"/>
      <c r="HK1394" s="31"/>
      <c r="HL1394" s="29"/>
      <c r="HM1394" s="29"/>
      <c r="HN1394" s="29"/>
      <c r="HO1394" s="29"/>
      <c r="HP1394" s="32"/>
      <c r="HQ1394" s="30"/>
      <c r="HR1394" s="31"/>
      <c r="HS1394" s="29"/>
      <c r="HT1394" s="29"/>
      <c r="HU1394" s="29"/>
      <c r="HV1394" s="29"/>
      <c r="HW1394" s="32"/>
      <c r="HX1394" s="30"/>
      <c r="HY1394" s="31"/>
      <c r="HZ1394" s="29"/>
      <c r="IA1394" s="29"/>
      <c r="IB1394" s="29"/>
      <c r="IC1394" s="29"/>
      <c r="ID1394" s="32"/>
      <c r="IE1394" s="30"/>
      <c r="IF1394" s="31"/>
      <c r="IG1394" s="29"/>
      <c r="IH1394" s="29"/>
      <c r="II1394" s="29"/>
      <c r="IJ1394" s="29"/>
      <c r="IK1394" s="32"/>
      <c r="IL1394" s="30"/>
      <c r="IM1394" s="31"/>
      <c r="IN1394" s="29"/>
      <c r="IO1394" s="29"/>
      <c r="IP1394" s="29"/>
      <c r="IQ1394" s="29"/>
      <c r="IR1394" s="32"/>
      <c r="IS1394" s="30"/>
      <c r="IT1394" s="31"/>
      <c r="IU1394" s="29"/>
      <c r="IV1394" s="29"/>
    </row>
    <row r="1395" spans="1:256" hidden="1" outlineLevel="2" x14ac:dyDescent="0.25">
      <c r="A1395" s="30">
        <v>887794</v>
      </c>
      <c r="B1395" s="31">
        <v>37070</v>
      </c>
      <c r="C1395" s="29" t="s">
        <v>1969</v>
      </c>
      <c r="D1395" s="29" t="s">
        <v>1717</v>
      </c>
      <c r="E1395" s="29"/>
      <c r="F1395" s="29" t="s">
        <v>1770</v>
      </c>
      <c r="G1395" s="32">
        <v>1097</v>
      </c>
      <c r="H1395" s="30"/>
      <c r="I1395" s="31"/>
      <c r="J1395" s="29"/>
      <c r="K1395" s="29"/>
      <c r="L1395" s="29"/>
      <c r="M1395" s="29"/>
      <c r="N1395" s="32"/>
      <c r="O1395" s="30"/>
      <c r="P1395" s="31"/>
      <c r="Q1395" s="29"/>
      <c r="R1395" s="29"/>
      <c r="S1395" s="29"/>
      <c r="T1395" s="29"/>
      <c r="U1395" s="32"/>
      <c r="V1395" s="30"/>
      <c r="W1395" s="31"/>
      <c r="X1395" s="29"/>
      <c r="Y1395" s="29"/>
      <c r="Z1395" s="29"/>
      <c r="AA1395" s="29"/>
      <c r="AB1395" s="32"/>
      <c r="AC1395" s="30"/>
      <c r="AD1395" s="31"/>
      <c r="AE1395" s="29"/>
      <c r="AF1395" s="29"/>
      <c r="AG1395" s="29"/>
      <c r="AH1395" s="29"/>
      <c r="AI1395" s="32"/>
      <c r="AJ1395" s="30"/>
      <c r="AK1395" s="31"/>
      <c r="AL1395" s="29"/>
      <c r="AM1395" s="29"/>
      <c r="AN1395" s="29"/>
      <c r="AO1395" s="29"/>
      <c r="AP1395" s="32"/>
      <c r="AQ1395" s="30"/>
      <c r="AR1395" s="31"/>
      <c r="AS1395" s="29"/>
      <c r="AT1395" s="29"/>
      <c r="AU1395" s="29"/>
      <c r="AV1395" s="29"/>
      <c r="AW1395" s="32"/>
      <c r="AX1395" s="30"/>
      <c r="AY1395" s="31"/>
      <c r="AZ1395" s="29"/>
      <c r="BA1395" s="29"/>
      <c r="BB1395" s="29"/>
      <c r="BC1395" s="29"/>
      <c r="BD1395" s="32"/>
      <c r="BE1395" s="30"/>
      <c r="BF1395" s="31"/>
      <c r="BG1395" s="29"/>
      <c r="BH1395" s="29"/>
      <c r="BI1395" s="29"/>
      <c r="BJ1395" s="29"/>
      <c r="BK1395" s="32"/>
      <c r="BL1395" s="30"/>
      <c r="BM1395" s="31"/>
      <c r="BN1395" s="29"/>
      <c r="BO1395" s="29"/>
      <c r="BP1395" s="29"/>
      <c r="BQ1395" s="29"/>
      <c r="BR1395" s="32"/>
      <c r="BS1395" s="30"/>
      <c r="BT1395" s="31"/>
      <c r="BU1395" s="29"/>
      <c r="BV1395" s="29"/>
      <c r="BW1395" s="29"/>
      <c r="BX1395" s="29"/>
      <c r="BY1395" s="32"/>
      <c r="BZ1395" s="30"/>
      <c r="CA1395" s="31"/>
      <c r="CB1395" s="29"/>
      <c r="CC1395" s="29"/>
      <c r="CD1395" s="29"/>
      <c r="CE1395" s="29"/>
      <c r="CF1395" s="32"/>
      <c r="CG1395" s="30"/>
      <c r="CH1395" s="31"/>
      <c r="CI1395" s="29"/>
      <c r="CJ1395" s="29"/>
      <c r="CK1395" s="29"/>
      <c r="CL1395" s="29"/>
      <c r="CM1395" s="32"/>
      <c r="CN1395" s="30"/>
      <c r="CO1395" s="31"/>
      <c r="CP1395" s="29"/>
      <c r="CQ1395" s="29"/>
      <c r="CR1395" s="29"/>
      <c r="CS1395" s="29"/>
      <c r="CT1395" s="32"/>
      <c r="CU1395" s="30"/>
      <c r="CV1395" s="31"/>
      <c r="CW1395" s="29"/>
      <c r="CX1395" s="29"/>
      <c r="CY1395" s="29"/>
      <c r="CZ1395" s="29"/>
      <c r="DA1395" s="32"/>
      <c r="DB1395" s="30"/>
      <c r="DC1395" s="31"/>
      <c r="DD1395" s="29"/>
      <c r="DE1395" s="29"/>
      <c r="DF1395" s="29"/>
      <c r="DG1395" s="29"/>
      <c r="DH1395" s="32"/>
      <c r="DI1395" s="30"/>
      <c r="DJ1395" s="31"/>
      <c r="DK1395" s="29"/>
      <c r="DL1395" s="29"/>
      <c r="DM1395" s="29"/>
      <c r="DN1395" s="29"/>
      <c r="DO1395" s="32"/>
      <c r="DP1395" s="30"/>
      <c r="DQ1395" s="31"/>
      <c r="DR1395" s="29"/>
      <c r="DS1395" s="29"/>
      <c r="DT1395" s="29"/>
      <c r="DU1395" s="29"/>
      <c r="DV1395" s="32"/>
      <c r="DW1395" s="30"/>
      <c r="DX1395" s="31"/>
      <c r="DY1395" s="29"/>
      <c r="DZ1395" s="29"/>
      <c r="EA1395" s="29"/>
      <c r="EB1395" s="29"/>
      <c r="EC1395" s="32"/>
      <c r="ED1395" s="30"/>
      <c r="EE1395" s="31"/>
      <c r="EF1395" s="29"/>
      <c r="EG1395" s="29"/>
      <c r="EH1395" s="29"/>
      <c r="EI1395" s="29"/>
      <c r="EJ1395" s="32"/>
      <c r="EK1395" s="30"/>
      <c r="EL1395" s="31"/>
      <c r="EM1395" s="29"/>
      <c r="EN1395" s="29"/>
      <c r="EO1395" s="29"/>
      <c r="EP1395" s="29"/>
      <c r="EQ1395" s="32"/>
      <c r="ER1395" s="30"/>
      <c r="ES1395" s="31"/>
      <c r="ET1395" s="29"/>
      <c r="EU1395" s="29"/>
      <c r="EV1395" s="29"/>
      <c r="EW1395" s="29"/>
      <c r="EX1395" s="32"/>
      <c r="EY1395" s="30"/>
      <c r="EZ1395" s="31"/>
      <c r="FA1395" s="29"/>
      <c r="FB1395" s="29"/>
      <c r="FC1395" s="29"/>
      <c r="FD1395" s="29"/>
      <c r="FE1395" s="32"/>
      <c r="FF1395" s="30"/>
      <c r="FG1395" s="31"/>
      <c r="FH1395" s="29"/>
      <c r="FI1395" s="29"/>
      <c r="FJ1395" s="29"/>
      <c r="FK1395" s="29"/>
      <c r="FL1395" s="32"/>
      <c r="FM1395" s="30"/>
      <c r="FN1395" s="31"/>
      <c r="FO1395" s="29"/>
      <c r="FP1395" s="29"/>
      <c r="FQ1395" s="29"/>
      <c r="FR1395" s="29"/>
      <c r="FS1395" s="32"/>
      <c r="FT1395" s="30"/>
      <c r="FU1395" s="31"/>
      <c r="FV1395" s="29"/>
      <c r="FW1395" s="29"/>
      <c r="FX1395" s="29"/>
      <c r="FY1395" s="29"/>
      <c r="FZ1395" s="32"/>
      <c r="GA1395" s="30"/>
      <c r="GB1395" s="31"/>
      <c r="GC1395" s="29"/>
      <c r="GD1395" s="29"/>
      <c r="GE1395" s="29"/>
      <c r="GF1395" s="29"/>
      <c r="GG1395" s="32"/>
      <c r="GH1395" s="30"/>
      <c r="GI1395" s="31"/>
      <c r="GJ1395" s="29"/>
      <c r="GK1395" s="29"/>
      <c r="GL1395" s="29"/>
      <c r="GM1395" s="29"/>
      <c r="GN1395" s="32"/>
      <c r="GO1395" s="30"/>
      <c r="GP1395" s="31"/>
      <c r="GQ1395" s="29"/>
      <c r="GR1395" s="29"/>
      <c r="GS1395" s="29"/>
      <c r="GT1395" s="29"/>
      <c r="GU1395" s="32"/>
      <c r="GV1395" s="30"/>
      <c r="GW1395" s="31"/>
      <c r="GX1395" s="29"/>
      <c r="GY1395" s="29"/>
      <c r="GZ1395" s="29"/>
      <c r="HA1395" s="29"/>
      <c r="HB1395" s="32"/>
      <c r="HC1395" s="30"/>
      <c r="HD1395" s="31"/>
      <c r="HE1395" s="29"/>
      <c r="HF1395" s="29"/>
      <c r="HG1395" s="29"/>
      <c r="HH1395" s="29"/>
      <c r="HI1395" s="32"/>
      <c r="HJ1395" s="30"/>
      <c r="HK1395" s="31"/>
      <c r="HL1395" s="29"/>
      <c r="HM1395" s="29"/>
      <c r="HN1395" s="29"/>
      <c r="HO1395" s="29"/>
      <c r="HP1395" s="32"/>
      <c r="HQ1395" s="30"/>
      <c r="HR1395" s="31"/>
      <c r="HS1395" s="29"/>
      <c r="HT1395" s="29"/>
      <c r="HU1395" s="29"/>
      <c r="HV1395" s="29"/>
      <c r="HW1395" s="32"/>
      <c r="HX1395" s="30"/>
      <c r="HY1395" s="31"/>
      <c r="HZ1395" s="29"/>
      <c r="IA1395" s="29"/>
      <c r="IB1395" s="29"/>
      <c r="IC1395" s="29"/>
      <c r="ID1395" s="32"/>
      <c r="IE1395" s="30"/>
      <c r="IF1395" s="31"/>
      <c r="IG1395" s="29"/>
      <c r="IH1395" s="29"/>
      <c r="II1395" s="29"/>
      <c r="IJ1395" s="29"/>
      <c r="IK1395" s="32"/>
      <c r="IL1395" s="30"/>
      <c r="IM1395" s="31"/>
      <c r="IN1395" s="29"/>
      <c r="IO1395" s="29"/>
      <c r="IP1395" s="29"/>
      <c r="IQ1395" s="29"/>
      <c r="IR1395" s="32"/>
      <c r="IS1395" s="30"/>
      <c r="IT1395" s="31"/>
      <c r="IU1395" s="29"/>
      <c r="IV1395" s="29"/>
    </row>
    <row r="1396" spans="1:256" hidden="1" outlineLevel="2" x14ac:dyDescent="0.25">
      <c r="A1396" s="30">
        <v>876975</v>
      </c>
      <c r="B1396" s="31">
        <v>37070</v>
      </c>
      <c r="C1396" s="29" t="s">
        <v>1927</v>
      </c>
      <c r="D1396" s="29" t="s">
        <v>1717</v>
      </c>
      <c r="E1396" s="29"/>
      <c r="F1396" s="29" t="s">
        <v>1721</v>
      </c>
      <c r="G1396" s="32">
        <v>10110</v>
      </c>
      <c r="H1396" s="30"/>
      <c r="I1396" s="31"/>
      <c r="J1396" s="29"/>
      <c r="K1396" s="29"/>
      <c r="L1396" s="29"/>
      <c r="M1396" s="29"/>
      <c r="N1396" s="32"/>
      <c r="O1396" s="30"/>
      <c r="P1396" s="31"/>
      <c r="Q1396" s="29"/>
      <c r="R1396" s="29"/>
      <c r="S1396" s="29"/>
      <c r="T1396" s="29"/>
      <c r="U1396" s="32"/>
      <c r="V1396" s="30"/>
      <c r="W1396" s="31"/>
      <c r="X1396" s="29"/>
      <c r="Y1396" s="29"/>
      <c r="Z1396" s="29"/>
      <c r="AA1396" s="29"/>
      <c r="AB1396" s="32"/>
      <c r="AC1396" s="30"/>
      <c r="AD1396" s="31"/>
      <c r="AE1396" s="29"/>
      <c r="AF1396" s="29"/>
      <c r="AG1396" s="29"/>
      <c r="AH1396" s="29"/>
      <c r="AI1396" s="32"/>
      <c r="AJ1396" s="30"/>
      <c r="AK1396" s="31"/>
      <c r="AL1396" s="29"/>
      <c r="AM1396" s="29"/>
      <c r="AN1396" s="29"/>
      <c r="AO1396" s="29"/>
      <c r="AP1396" s="32"/>
      <c r="AQ1396" s="30"/>
      <c r="AR1396" s="31"/>
      <c r="AS1396" s="29"/>
      <c r="AT1396" s="29"/>
      <c r="AU1396" s="29"/>
      <c r="AV1396" s="29"/>
      <c r="AW1396" s="32"/>
      <c r="AX1396" s="30"/>
      <c r="AY1396" s="31"/>
      <c r="AZ1396" s="29"/>
      <c r="BA1396" s="29"/>
      <c r="BB1396" s="29"/>
      <c r="BC1396" s="29"/>
      <c r="BD1396" s="32"/>
      <c r="BE1396" s="30"/>
      <c r="BF1396" s="31"/>
      <c r="BG1396" s="29"/>
      <c r="BH1396" s="29"/>
      <c r="BI1396" s="29"/>
      <c r="BJ1396" s="29"/>
      <c r="BK1396" s="32"/>
      <c r="BL1396" s="30"/>
      <c r="BM1396" s="31"/>
      <c r="BN1396" s="29"/>
      <c r="BO1396" s="29"/>
      <c r="BP1396" s="29"/>
      <c r="BQ1396" s="29"/>
      <c r="BR1396" s="32"/>
      <c r="BS1396" s="30"/>
      <c r="BT1396" s="31"/>
      <c r="BU1396" s="29"/>
      <c r="BV1396" s="29"/>
      <c r="BW1396" s="29"/>
      <c r="BX1396" s="29"/>
      <c r="BY1396" s="32"/>
      <c r="BZ1396" s="30"/>
      <c r="CA1396" s="31"/>
      <c r="CB1396" s="29"/>
      <c r="CC1396" s="29"/>
      <c r="CD1396" s="29"/>
      <c r="CE1396" s="29"/>
      <c r="CF1396" s="32"/>
      <c r="CG1396" s="30"/>
      <c r="CH1396" s="31"/>
      <c r="CI1396" s="29"/>
      <c r="CJ1396" s="29"/>
      <c r="CK1396" s="29"/>
      <c r="CL1396" s="29"/>
      <c r="CM1396" s="32"/>
      <c r="CN1396" s="30"/>
      <c r="CO1396" s="31"/>
      <c r="CP1396" s="29"/>
      <c r="CQ1396" s="29"/>
      <c r="CR1396" s="29"/>
      <c r="CS1396" s="29"/>
      <c r="CT1396" s="32"/>
      <c r="CU1396" s="30"/>
      <c r="CV1396" s="31"/>
      <c r="CW1396" s="29"/>
      <c r="CX1396" s="29"/>
      <c r="CY1396" s="29"/>
      <c r="CZ1396" s="29"/>
      <c r="DA1396" s="32"/>
      <c r="DB1396" s="30"/>
      <c r="DC1396" s="31"/>
      <c r="DD1396" s="29"/>
      <c r="DE1396" s="29"/>
      <c r="DF1396" s="29"/>
      <c r="DG1396" s="29"/>
      <c r="DH1396" s="32"/>
      <c r="DI1396" s="30"/>
      <c r="DJ1396" s="31"/>
      <c r="DK1396" s="29"/>
      <c r="DL1396" s="29"/>
      <c r="DM1396" s="29"/>
      <c r="DN1396" s="29"/>
      <c r="DO1396" s="32"/>
      <c r="DP1396" s="30"/>
      <c r="DQ1396" s="31"/>
      <c r="DR1396" s="29"/>
      <c r="DS1396" s="29"/>
      <c r="DT1396" s="29"/>
      <c r="DU1396" s="29"/>
      <c r="DV1396" s="32"/>
      <c r="DW1396" s="30"/>
      <c r="DX1396" s="31"/>
      <c r="DY1396" s="29"/>
      <c r="DZ1396" s="29"/>
      <c r="EA1396" s="29"/>
      <c r="EB1396" s="29"/>
      <c r="EC1396" s="32"/>
      <c r="ED1396" s="30"/>
      <c r="EE1396" s="31"/>
      <c r="EF1396" s="29"/>
      <c r="EG1396" s="29"/>
      <c r="EH1396" s="29"/>
      <c r="EI1396" s="29"/>
      <c r="EJ1396" s="32"/>
      <c r="EK1396" s="30"/>
      <c r="EL1396" s="31"/>
      <c r="EM1396" s="29"/>
      <c r="EN1396" s="29"/>
      <c r="EO1396" s="29"/>
      <c r="EP1396" s="29"/>
      <c r="EQ1396" s="32"/>
      <c r="ER1396" s="30"/>
      <c r="ES1396" s="31"/>
      <c r="ET1396" s="29"/>
      <c r="EU1396" s="29"/>
      <c r="EV1396" s="29"/>
      <c r="EW1396" s="29"/>
      <c r="EX1396" s="32"/>
      <c r="EY1396" s="30"/>
      <c r="EZ1396" s="31"/>
      <c r="FA1396" s="29"/>
      <c r="FB1396" s="29"/>
      <c r="FC1396" s="29"/>
      <c r="FD1396" s="29"/>
      <c r="FE1396" s="32"/>
      <c r="FF1396" s="30"/>
      <c r="FG1396" s="31"/>
      <c r="FH1396" s="29"/>
      <c r="FI1396" s="29"/>
      <c r="FJ1396" s="29"/>
      <c r="FK1396" s="29"/>
      <c r="FL1396" s="32"/>
      <c r="FM1396" s="30"/>
      <c r="FN1396" s="31"/>
      <c r="FO1396" s="29"/>
      <c r="FP1396" s="29"/>
      <c r="FQ1396" s="29"/>
      <c r="FR1396" s="29"/>
      <c r="FS1396" s="32"/>
      <c r="FT1396" s="30"/>
      <c r="FU1396" s="31"/>
      <c r="FV1396" s="29"/>
      <c r="FW1396" s="29"/>
      <c r="FX1396" s="29"/>
      <c r="FY1396" s="29"/>
      <c r="FZ1396" s="32"/>
      <c r="GA1396" s="30"/>
      <c r="GB1396" s="31"/>
      <c r="GC1396" s="29"/>
      <c r="GD1396" s="29"/>
      <c r="GE1396" s="29"/>
      <c r="GF1396" s="29"/>
      <c r="GG1396" s="32"/>
      <c r="GH1396" s="30"/>
      <c r="GI1396" s="31"/>
      <c r="GJ1396" s="29"/>
      <c r="GK1396" s="29"/>
      <c r="GL1396" s="29"/>
      <c r="GM1396" s="29"/>
      <c r="GN1396" s="32"/>
      <c r="GO1396" s="30"/>
      <c r="GP1396" s="31"/>
      <c r="GQ1396" s="29"/>
      <c r="GR1396" s="29"/>
      <c r="GS1396" s="29"/>
      <c r="GT1396" s="29"/>
      <c r="GU1396" s="32"/>
      <c r="GV1396" s="30"/>
      <c r="GW1396" s="31"/>
      <c r="GX1396" s="29"/>
      <c r="GY1396" s="29"/>
      <c r="GZ1396" s="29"/>
      <c r="HA1396" s="29"/>
      <c r="HB1396" s="32"/>
      <c r="HC1396" s="30"/>
      <c r="HD1396" s="31"/>
      <c r="HE1396" s="29"/>
      <c r="HF1396" s="29"/>
      <c r="HG1396" s="29"/>
      <c r="HH1396" s="29"/>
      <c r="HI1396" s="32"/>
      <c r="HJ1396" s="30"/>
      <c r="HK1396" s="31"/>
      <c r="HL1396" s="29"/>
      <c r="HM1396" s="29"/>
      <c r="HN1396" s="29"/>
      <c r="HO1396" s="29"/>
      <c r="HP1396" s="32"/>
      <c r="HQ1396" s="30"/>
      <c r="HR1396" s="31"/>
      <c r="HS1396" s="29"/>
      <c r="HT1396" s="29"/>
      <c r="HU1396" s="29"/>
      <c r="HV1396" s="29"/>
      <c r="HW1396" s="32"/>
      <c r="HX1396" s="30"/>
      <c r="HY1396" s="31"/>
      <c r="HZ1396" s="29"/>
      <c r="IA1396" s="29"/>
      <c r="IB1396" s="29"/>
      <c r="IC1396" s="29"/>
      <c r="ID1396" s="32"/>
      <c r="IE1396" s="30"/>
      <c r="IF1396" s="31"/>
      <c r="IG1396" s="29"/>
      <c r="IH1396" s="29"/>
      <c r="II1396" s="29"/>
      <c r="IJ1396" s="29"/>
      <c r="IK1396" s="32"/>
      <c r="IL1396" s="30"/>
      <c r="IM1396" s="31"/>
      <c r="IN1396" s="29"/>
      <c r="IO1396" s="29"/>
      <c r="IP1396" s="29"/>
      <c r="IQ1396" s="29"/>
      <c r="IR1396" s="32"/>
      <c r="IS1396" s="30"/>
      <c r="IT1396" s="31"/>
      <c r="IU1396" s="29"/>
      <c r="IV1396" s="29"/>
    </row>
    <row r="1397" spans="1:256" hidden="1" outlineLevel="2" x14ac:dyDescent="0.25">
      <c r="A1397" s="30">
        <v>889095</v>
      </c>
      <c r="B1397" s="31">
        <v>37070</v>
      </c>
      <c r="C1397" s="29" t="s">
        <v>1970</v>
      </c>
      <c r="D1397" s="29" t="s">
        <v>1717</v>
      </c>
      <c r="E1397" s="29"/>
      <c r="F1397" s="29" t="s">
        <v>1729</v>
      </c>
      <c r="G1397" s="32">
        <v>191</v>
      </c>
      <c r="H1397" s="30"/>
      <c r="I1397" s="31"/>
      <c r="J1397" s="29"/>
      <c r="K1397" s="29"/>
      <c r="L1397" s="29"/>
      <c r="M1397" s="29"/>
      <c r="N1397" s="32"/>
      <c r="O1397" s="30"/>
      <c r="P1397" s="31"/>
      <c r="Q1397" s="29"/>
      <c r="R1397" s="29"/>
      <c r="S1397" s="29"/>
      <c r="T1397" s="29"/>
      <c r="U1397" s="32"/>
      <c r="V1397" s="30"/>
      <c r="W1397" s="31"/>
      <c r="X1397" s="29"/>
      <c r="Y1397" s="29"/>
      <c r="Z1397" s="29"/>
      <c r="AA1397" s="29"/>
      <c r="AB1397" s="32"/>
      <c r="AC1397" s="30"/>
      <c r="AD1397" s="31"/>
      <c r="AE1397" s="29"/>
      <c r="AF1397" s="29"/>
      <c r="AG1397" s="29"/>
      <c r="AH1397" s="29"/>
      <c r="AI1397" s="32"/>
      <c r="AJ1397" s="30"/>
      <c r="AK1397" s="31"/>
      <c r="AL1397" s="29"/>
      <c r="AM1397" s="29"/>
      <c r="AN1397" s="29"/>
      <c r="AO1397" s="29"/>
      <c r="AP1397" s="32"/>
      <c r="AQ1397" s="30"/>
      <c r="AR1397" s="31"/>
      <c r="AS1397" s="29"/>
      <c r="AT1397" s="29"/>
      <c r="AU1397" s="29"/>
      <c r="AV1397" s="29"/>
      <c r="AW1397" s="32"/>
      <c r="AX1397" s="30"/>
      <c r="AY1397" s="31"/>
      <c r="AZ1397" s="29"/>
      <c r="BA1397" s="29"/>
      <c r="BB1397" s="29"/>
      <c r="BC1397" s="29"/>
      <c r="BD1397" s="32"/>
      <c r="BE1397" s="30"/>
      <c r="BF1397" s="31"/>
      <c r="BG1397" s="29"/>
      <c r="BH1397" s="29"/>
      <c r="BI1397" s="29"/>
      <c r="BJ1397" s="29"/>
      <c r="BK1397" s="32"/>
      <c r="BL1397" s="30"/>
      <c r="BM1397" s="31"/>
      <c r="BN1397" s="29"/>
      <c r="BO1397" s="29"/>
      <c r="BP1397" s="29"/>
      <c r="BQ1397" s="29"/>
      <c r="BR1397" s="32"/>
      <c r="BS1397" s="30"/>
      <c r="BT1397" s="31"/>
      <c r="BU1397" s="29"/>
      <c r="BV1397" s="29"/>
      <c r="BW1397" s="29"/>
      <c r="BX1397" s="29"/>
      <c r="BY1397" s="32"/>
      <c r="BZ1397" s="30"/>
      <c r="CA1397" s="31"/>
      <c r="CB1397" s="29"/>
      <c r="CC1397" s="29"/>
      <c r="CD1397" s="29"/>
      <c r="CE1397" s="29"/>
      <c r="CF1397" s="32"/>
      <c r="CG1397" s="30"/>
      <c r="CH1397" s="31"/>
      <c r="CI1397" s="29"/>
      <c r="CJ1397" s="29"/>
      <c r="CK1397" s="29"/>
      <c r="CL1397" s="29"/>
      <c r="CM1397" s="32"/>
      <c r="CN1397" s="30"/>
      <c r="CO1397" s="31"/>
      <c r="CP1397" s="29"/>
      <c r="CQ1397" s="29"/>
      <c r="CR1397" s="29"/>
      <c r="CS1397" s="29"/>
      <c r="CT1397" s="32"/>
      <c r="CU1397" s="30"/>
      <c r="CV1397" s="31"/>
      <c r="CW1397" s="29"/>
      <c r="CX1397" s="29"/>
      <c r="CY1397" s="29"/>
      <c r="CZ1397" s="29"/>
      <c r="DA1397" s="32"/>
      <c r="DB1397" s="30"/>
      <c r="DC1397" s="31"/>
      <c r="DD1397" s="29"/>
      <c r="DE1397" s="29"/>
      <c r="DF1397" s="29"/>
      <c r="DG1397" s="29"/>
      <c r="DH1397" s="32"/>
      <c r="DI1397" s="30"/>
      <c r="DJ1397" s="31"/>
      <c r="DK1397" s="29"/>
      <c r="DL1397" s="29"/>
      <c r="DM1397" s="29"/>
      <c r="DN1397" s="29"/>
      <c r="DO1397" s="32"/>
      <c r="DP1397" s="30"/>
      <c r="DQ1397" s="31"/>
      <c r="DR1397" s="29"/>
      <c r="DS1397" s="29"/>
      <c r="DT1397" s="29"/>
      <c r="DU1397" s="29"/>
      <c r="DV1397" s="32"/>
      <c r="DW1397" s="30"/>
      <c r="DX1397" s="31"/>
      <c r="DY1397" s="29"/>
      <c r="DZ1397" s="29"/>
      <c r="EA1397" s="29"/>
      <c r="EB1397" s="29"/>
      <c r="EC1397" s="32"/>
      <c r="ED1397" s="30"/>
      <c r="EE1397" s="31"/>
      <c r="EF1397" s="29"/>
      <c r="EG1397" s="29"/>
      <c r="EH1397" s="29"/>
      <c r="EI1397" s="29"/>
      <c r="EJ1397" s="32"/>
      <c r="EK1397" s="30"/>
      <c r="EL1397" s="31"/>
      <c r="EM1397" s="29"/>
      <c r="EN1397" s="29"/>
      <c r="EO1397" s="29"/>
      <c r="EP1397" s="29"/>
      <c r="EQ1397" s="32"/>
      <c r="ER1397" s="30"/>
      <c r="ES1397" s="31"/>
      <c r="ET1397" s="29"/>
      <c r="EU1397" s="29"/>
      <c r="EV1397" s="29"/>
      <c r="EW1397" s="29"/>
      <c r="EX1397" s="32"/>
      <c r="EY1397" s="30"/>
      <c r="EZ1397" s="31"/>
      <c r="FA1397" s="29"/>
      <c r="FB1397" s="29"/>
      <c r="FC1397" s="29"/>
      <c r="FD1397" s="29"/>
      <c r="FE1397" s="32"/>
      <c r="FF1397" s="30"/>
      <c r="FG1397" s="31"/>
      <c r="FH1397" s="29"/>
      <c r="FI1397" s="29"/>
      <c r="FJ1397" s="29"/>
      <c r="FK1397" s="29"/>
      <c r="FL1397" s="32"/>
      <c r="FM1397" s="30"/>
      <c r="FN1397" s="31"/>
      <c r="FO1397" s="29"/>
      <c r="FP1397" s="29"/>
      <c r="FQ1397" s="29"/>
      <c r="FR1397" s="29"/>
      <c r="FS1397" s="32"/>
      <c r="FT1397" s="30"/>
      <c r="FU1397" s="31"/>
      <c r="FV1397" s="29"/>
      <c r="FW1397" s="29"/>
      <c r="FX1397" s="29"/>
      <c r="FY1397" s="29"/>
      <c r="FZ1397" s="32"/>
      <c r="GA1397" s="30"/>
      <c r="GB1397" s="31"/>
      <c r="GC1397" s="29"/>
      <c r="GD1397" s="29"/>
      <c r="GE1397" s="29"/>
      <c r="GF1397" s="29"/>
      <c r="GG1397" s="32"/>
      <c r="GH1397" s="30"/>
      <c r="GI1397" s="31"/>
      <c r="GJ1397" s="29"/>
      <c r="GK1397" s="29"/>
      <c r="GL1397" s="29"/>
      <c r="GM1397" s="29"/>
      <c r="GN1397" s="32"/>
      <c r="GO1397" s="30"/>
      <c r="GP1397" s="31"/>
      <c r="GQ1397" s="29"/>
      <c r="GR1397" s="29"/>
      <c r="GS1397" s="29"/>
      <c r="GT1397" s="29"/>
      <c r="GU1397" s="32"/>
      <c r="GV1397" s="30"/>
      <c r="GW1397" s="31"/>
      <c r="GX1397" s="29"/>
      <c r="GY1397" s="29"/>
      <c r="GZ1397" s="29"/>
      <c r="HA1397" s="29"/>
      <c r="HB1397" s="32"/>
      <c r="HC1397" s="30"/>
      <c r="HD1397" s="31"/>
      <c r="HE1397" s="29"/>
      <c r="HF1397" s="29"/>
      <c r="HG1397" s="29"/>
      <c r="HH1397" s="29"/>
      <c r="HI1397" s="32"/>
      <c r="HJ1397" s="30"/>
      <c r="HK1397" s="31"/>
      <c r="HL1397" s="29"/>
      <c r="HM1397" s="29"/>
      <c r="HN1397" s="29"/>
      <c r="HO1397" s="29"/>
      <c r="HP1397" s="32"/>
      <c r="HQ1397" s="30"/>
      <c r="HR1397" s="31"/>
      <c r="HS1397" s="29"/>
      <c r="HT1397" s="29"/>
      <c r="HU1397" s="29"/>
      <c r="HV1397" s="29"/>
      <c r="HW1397" s="32"/>
      <c r="HX1397" s="30"/>
      <c r="HY1397" s="31"/>
      <c r="HZ1397" s="29"/>
      <c r="IA1397" s="29"/>
      <c r="IB1397" s="29"/>
      <c r="IC1397" s="29"/>
      <c r="ID1397" s="32"/>
      <c r="IE1397" s="30"/>
      <c r="IF1397" s="31"/>
      <c r="IG1397" s="29"/>
      <c r="IH1397" s="29"/>
      <c r="II1397" s="29"/>
      <c r="IJ1397" s="29"/>
      <c r="IK1397" s="32"/>
      <c r="IL1397" s="30"/>
      <c r="IM1397" s="31"/>
      <c r="IN1397" s="29"/>
      <c r="IO1397" s="29"/>
      <c r="IP1397" s="29"/>
      <c r="IQ1397" s="29"/>
      <c r="IR1397" s="32"/>
      <c r="IS1397" s="30"/>
      <c r="IT1397" s="31"/>
      <c r="IU1397" s="29"/>
      <c r="IV1397" s="29"/>
    </row>
    <row r="1398" spans="1:256" hidden="1" outlineLevel="2" x14ac:dyDescent="0.25">
      <c r="A1398" s="30" t="s">
        <v>1766</v>
      </c>
      <c r="B1398" s="31">
        <v>37070</v>
      </c>
      <c r="C1398" s="29" t="s">
        <v>1830</v>
      </c>
      <c r="D1398" s="29" t="s">
        <v>1717</v>
      </c>
      <c r="E1398" s="29"/>
      <c r="F1398" s="29" t="s">
        <v>1721</v>
      </c>
      <c r="G1398" s="32">
        <v>398</v>
      </c>
      <c r="H1398" s="30"/>
      <c r="I1398" s="31"/>
      <c r="J1398" s="29"/>
      <c r="K1398" s="29"/>
      <c r="L1398" s="29"/>
      <c r="M1398" s="29"/>
      <c r="N1398" s="32"/>
      <c r="O1398" s="30"/>
      <c r="P1398" s="31"/>
      <c r="Q1398" s="29"/>
      <c r="R1398" s="29"/>
      <c r="S1398" s="29"/>
      <c r="T1398" s="29"/>
      <c r="U1398" s="32"/>
      <c r="V1398" s="30"/>
      <c r="W1398" s="31"/>
      <c r="X1398" s="29"/>
      <c r="Y1398" s="29"/>
      <c r="Z1398" s="29"/>
      <c r="AA1398" s="29"/>
      <c r="AB1398" s="32"/>
      <c r="AC1398" s="30"/>
      <c r="AD1398" s="31"/>
      <c r="AE1398" s="29"/>
      <c r="AF1398" s="29"/>
      <c r="AG1398" s="29"/>
      <c r="AH1398" s="29"/>
      <c r="AI1398" s="32"/>
      <c r="AJ1398" s="30"/>
      <c r="AK1398" s="31"/>
      <c r="AL1398" s="29"/>
      <c r="AM1398" s="29"/>
      <c r="AN1398" s="29"/>
      <c r="AO1398" s="29"/>
      <c r="AP1398" s="32"/>
      <c r="AQ1398" s="30"/>
      <c r="AR1398" s="31"/>
      <c r="AS1398" s="29"/>
      <c r="AT1398" s="29"/>
      <c r="AU1398" s="29"/>
      <c r="AV1398" s="29"/>
      <c r="AW1398" s="32"/>
      <c r="AX1398" s="30"/>
      <c r="AY1398" s="31"/>
      <c r="AZ1398" s="29"/>
      <c r="BA1398" s="29"/>
      <c r="BB1398" s="29"/>
      <c r="BC1398" s="29"/>
      <c r="BD1398" s="32"/>
      <c r="BE1398" s="30"/>
      <c r="BF1398" s="31"/>
      <c r="BG1398" s="29"/>
      <c r="BH1398" s="29"/>
      <c r="BI1398" s="29"/>
      <c r="BJ1398" s="29"/>
      <c r="BK1398" s="32"/>
      <c r="BL1398" s="30"/>
      <c r="BM1398" s="31"/>
      <c r="BN1398" s="29"/>
      <c r="BO1398" s="29"/>
      <c r="BP1398" s="29"/>
      <c r="BQ1398" s="29"/>
      <c r="BR1398" s="32"/>
      <c r="BS1398" s="30"/>
      <c r="BT1398" s="31"/>
      <c r="BU1398" s="29"/>
      <c r="BV1398" s="29"/>
      <c r="BW1398" s="29"/>
      <c r="BX1398" s="29"/>
      <c r="BY1398" s="32"/>
      <c r="BZ1398" s="30"/>
      <c r="CA1398" s="31"/>
      <c r="CB1398" s="29"/>
      <c r="CC1398" s="29"/>
      <c r="CD1398" s="29"/>
      <c r="CE1398" s="29"/>
      <c r="CF1398" s="32"/>
      <c r="CG1398" s="30"/>
      <c r="CH1398" s="31"/>
      <c r="CI1398" s="29"/>
      <c r="CJ1398" s="29"/>
      <c r="CK1398" s="29"/>
      <c r="CL1398" s="29"/>
      <c r="CM1398" s="32"/>
      <c r="CN1398" s="30"/>
      <c r="CO1398" s="31"/>
      <c r="CP1398" s="29"/>
      <c r="CQ1398" s="29"/>
      <c r="CR1398" s="29"/>
      <c r="CS1398" s="29"/>
      <c r="CT1398" s="32"/>
      <c r="CU1398" s="30"/>
      <c r="CV1398" s="31"/>
      <c r="CW1398" s="29"/>
      <c r="CX1398" s="29"/>
      <c r="CY1398" s="29"/>
      <c r="CZ1398" s="29"/>
      <c r="DA1398" s="32"/>
      <c r="DB1398" s="30"/>
      <c r="DC1398" s="31"/>
      <c r="DD1398" s="29"/>
      <c r="DE1398" s="29"/>
      <c r="DF1398" s="29"/>
      <c r="DG1398" s="29"/>
      <c r="DH1398" s="32"/>
      <c r="DI1398" s="30"/>
      <c r="DJ1398" s="31"/>
      <c r="DK1398" s="29"/>
      <c r="DL1398" s="29"/>
      <c r="DM1398" s="29"/>
      <c r="DN1398" s="29"/>
      <c r="DO1398" s="32"/>
      <c r="DP1398" s="30"/>
      <c r="DQ1398" s="31"/>
      <c r="DR1398" s="29"/>
      <c r="DS1398" s="29"/>
      <c r="DT1398" s="29"/>
      <c r="DU1398" s="29"/>
      <c r="DV1398" s="32"/>
      <c r="DW1398" s="30"/>
      <c r="DX1398" s="31"/>
      <c r="DY1398" s="29"/>
      <c r="DZ1398" s="29"/>
      <c r="EA1398" s="29"/>
      <c r="EB1398" s="29"/>
      <c r="EC1398" s="32"/>
      <c r="ED1398" s="30"/>
      <c r="EE1398" s="31"/>
      <c r="EF1398" s="29"/>
      <c r="EG1398" s="29"/>
      <c r="EH1398" s="29"/>
      <c r="EI1398" s="29"/>
      <c r="EJ1398" s="32"/>
      <c r="EK1398" s="30"/>
      <c r="EL1398" s="31"/>
      <c r="EM1398" s="29"/>
      <c r="EN1398" s="29"/>
      <c r="EO1398" s="29"/>
      <c r="EP1398" s="29"/>
      <c r="EQ1398" s="32"/>
      <c r="ER1398" s="30"/>
      <c r="ES1398" s="31"/>
      <c r="ET1398" s="29"/>
      <c r="EU1398" s="29"/>
      <c r="EV1398" s="29"/>
      <c r="EW1398" s="29"/>
      <c r="EX1398" s="32"/>
      <c r="EY1398" s="30"/>
      <c r="EZ1398" s="31"/>
      <c r="FA1398" s="29"/>
      <c r="FB1398" s="29"/>
      <c r="FC1398" s="29"/>
      <c r="FD1398" s="29"/>
      <c r="FE1398" s="32"/>
      <c r="FF1398" s="30"/>
      <c r="FG1398" s="31"/>
      <c r="FH1398" s="29"/>
      <c r="FI1398" s="29"/>
      <c r="FJ1398" s="29"/>
      <c r="FK1398" s="29"/>
      <c r="FL1398" s="32"/>
      <c r="FM1398" s="30"/>
      <c r="FN1398" s="31"/>
      <c r="FO1398" s="29"/>
      <c r="FP1398" s="29"/>
      <c r="FQ1398" s="29"/>
      <c r="FR1398" s="29"/>
      <c r="FS1398" s="32"/>
      <c r="FT1398" s="30"/>
      <c r="FU1398" s="31"/>
      <c r="FV1398" s="29"/>
      <c r="FW1398" s="29"/>
      <c r="FX1398" s="29"/>
      <c r="FY1398" s="29"/>
      <c r="FZ1398" s="32"/>
      <c r="GA1398" s="30"/>
      <c r="GB1398" s="31"/>
      <c r="GC1398" s="29"/>
      <c r="GD1398" s="29"/>
      <c r="GE1398" s="29"/>
      <c r="GF1398" s="29"/>
      <c r="GG1398" s="32"/>
      <c r="GH1398" s="30"/>
      <c r="GI1398" s="31"/>
      <c r="GJ1398" s="29"/>
      <c r="GK1398" s="29"/>
      <c r="GL1398" s="29"/>
      <c r="GM1398" s="29"/>
      <c r="GN1398" s="32"/>
      <c r="GO1398" s="30"/>
      <c r="GP1398" s="31"/>
      <c r="GQ1398" s="29"/>
      <c r="GR1398" s="29"/>
      <c r="GS1398" s="29"/>
      <c r="GT1398" s="29"/>
      <c r="GU1398" s="32"/>
      <c r="GV1398" s="30"/>
      <c r="GW1398" s="31"/>
      <c r="GX1398" s="29"/>
      <c r="GY1398" s="29"/>
      <c r="GZ1398" s="29"/>
      <c r="HA1398" s="29"/>
      <c r="HB1398" s="32"/>
      <c r="HC1398" s="30"/>
      <c r="HD1398" s="31"/>
      <c r="HE1398" s="29"/>
      <c r="HF1398" s="29"/>
      <c r="HG1398" s="29"/>
      <c r="HH1398" s="29"/>
      <c r="HI1398" s="32"/>
      <c r="HJ1398" s="30"/>
      <c r="HK1398" s="31"/>
      <c r="HL1398" s="29"/>
      <c r="HM1398" s="29"/>
      <c r="HN1398" s="29"/>
      <c r="HO1398" s="29"/>
      <c r="HP1398" s="32"/>
      <c r="HQ1398" s="30"/>
      <c r="HR1398" s="31"/>
      <c r="HS1398" s="29"/>
      <c r="HT1398" s="29"/>
      <c r="HU1398" s="29"/>
      <c r="HV1398" s="29"/>
      <c r="HW1398" s="32"/>
      <c r="HX1398" s="30"/>
      <c r="HY1398" s="31"/>
      <c r="HZ1398" s="29"/>
      <c r="IA1398" s="29"/>
      <c r="IB1398" s="29"/>
      <c r="IC1398" s="29"/>
      <c r="ID1398" s="32"/>
      <c r="IE1398" s="30"/>
      <c r="IF1398" s="31"/>
      <c r="IG1398" s="29"/>
      <c r="IH1398" s="29"/>
      <c r="II1398" s="29"/>
      <c r="IJ1398" s="29"/>
      <c r="IK1398" s="32"/>
      <c r="IL1398" s="30"/>
      <c r="IM1398" s="31"/>
      <c r="IN1398" s="29"/>
      <c r="IO1398" s="29"/>
      <c r="IP1398" s="29"/>
      <c r="IQ1398" s="29"/>
      <c r="IR1398" s="32"/>
      <c r="IS1398" s="30"/>
      <c r="IT1398" s="31"/>
      <c r="IU1398" s="29"/>
      <c r="IV1398" s="29"/>
    </row>
    <row r="1399" spans="1:256" hidden="1" outlineLevel="2" x14ac:dyDescent="0.25">
      <c r="A1399" s="30" t="s">
        <v>1768</v>
      </c>
      <c r="B1399" s="31">
        <v>37071</v>
      </c>
      <c r="C1399" s="29" t="s">
        <v>1769</v>
      </c>
      <c r="D1399" s="29" t="s">
        <v>1717</v>
      </c>
      <c r="E1399" s="29"/>
      <c r="F1399" s="29" t="s">
        <v>1770</v>
      </c>
      <c r="G1399" s="32">
        <v>0</v>
      </c>
      <c r="H1399" s="30"/>
      <c r="I1399" s="31"/>
      <c r="J1399" s="29"/>
      <c r="K1399" s="29"/>
      <c r="L1399" s="29"/>
      <c r="M1399" s="29"/>
      <c r="N1399" s="32"/>
      <c r="O1399" s="30"/>
      <c r="P1399" s="31"/>
      <c r="Q1399" s="29"/>
      <c r="R1399" s="29"/>
      <c r="S1399" s="29"/>
      <c r="T1399" s="29"/>
      <c r="U1399" s="32"/>
      <c r="V1399" s="30"/>
      <c r="W1399" s="31"/>
      <c r="X1399" s="29"/>
      <c r="Y1399" s="29"/>
      <c r="Z1399" s="29"/>
      <c r="AA1399" s="29"/>
      <c r="AB1399" s="32"/>
      <c r="AC1399" s="30"/>
      <c r="AD1399" s="31"/>
      <c r="AE1399" s="29"/>
      <c r="AF1399" s="29"/>
      <c r="AG1399" s="29"/>
      <c r="AH1399" s="29"/>
      <c r="AI1399" s="32"/>
      <c r="AJ1399" s="30"/>
      <c r="AK1399" s="31"/>
      <c r="AL1399" s="29"/>
      <c r="AM1399" s="29"/>
      <c r="AN1399" s="29"/>
      <c r="AO1399" s="29"/>
      <c r="AP1399" s="32"/>
      <c r="AQ1399" s="30"/>
      <c r="AR1399" s="31"/>
      <c r="AS1399" s="29"/>
      <c r="AT1399" s="29"/>
      <c r="AU1399" s="29"/>
      <c r="AV1399" s="29"/>
      <c r="AW1399" s="32"/>
      <c r="AX1399" s="30"/>
      <c r="AY1399" s="31"/>
      <c r="AZ1399" s="29"/>
      <c r="BA1399" s="29"/>
      <c r="BB1399" s="29"/>
      <c r="BC1399" s="29"/>
      <c r="BD1399" s="32"/>
      <c r="BE1399" s="30"/>
      <c r="BF1399" s="31"/>
      <c r="BG1399" s="29"/>
      <c r="BH1399" s="29"/>
      <c r="BI1399" s="29"/>
      <c r="BJ1399" s="29"/>
      <c r="BK1399" s="32"/>
      <c r="BL1399" s="30"/>
      <c r="BM1399" s="31"/>
      <c r="BN1399" s="29"/>
      <c r="BO1399" s="29"/>
      <c r="BP1399" s="29"/>
      <c r="BQ1399" s="29"/>
      <c r="BR1399" s="32"/>
      <c r="BS1399" s="30"/>
      <c r="BT1399" s="31"/>
      <c r="BU1399" s="29"/>
      <c r="BV1399" s="29"/>
      <c r="BW1399" s="29"/>
      <c r="BX1399" s="29"/>
      <c r="BY1399" s="32"/>
      <c r="BZ1399" s="30"/>
      <c r="CA1399" s="31"/>
      <c r="CB1399" s="29"/>
      <c r="CC1399" s="29"/>
      <c r="CD1399" s="29"/>
      <c r="CE1399" s="29"/>
      <c r="CF1399" s="32"/>
      <c r="CG1399" s="30"/>
      <c r="CH1399" s="31"/>
      <c r="CI1399" s="29"/>
      <c r="CJ1399" s="29"/>
      <c r="CK1399" s="29"/>
      <c r="CL1399" s="29"/>
      <c r="CM1399" s="32"/>
      <c r="CN1399" s="30"/>
      <c r="CO1399" s="31"/>
      <c r="CP1399" s="29"/>
      <c r="CQ1399" s="29"/>
      <c r="CR1399" s="29"/>
      <c r="CS1399" s="29"/>
      <c r="CT1399" s="32"/>
      <c r="CU1399" s="30"/>
      <c r="CV1399" s="31"/>
      <c r="CW1399" s="29"/>
      <c r="CX1399" s="29"/>
      <c r="CY1399" s="29"/>
      <c r="CZ1399" s="29"/>
      <c r="DA1399" s="32"/>
      <c r="DB1399" s="30"/>
      <c r="DC1399" s="31"/>
      <c r="DD1399" s="29"/>
      <c r="DE1399" s="29"/>
      <c r="DF1399" s="29"/>
      <c r="DG1399" s="29"/>
      <c r="DH1399" s="32"/>
      <c r="DI1399" s="30"/>
      <c r="DJ1399" s="31"/>
      <c r="DK1399" s="29"/>
      <c r="DL1399" s="29"/>
      <c r="DM1399" s="29"/>
      <c r="DN1399" s="29"/>
      <c r="DO1399" s="32"/>
      <c r="DP1399" s="30"/>
      <c r="DQ1399" s="31"/>
      <c r="DR1399" s="29"/>
      <c r="DS1399" s="29"/>
      <c r="DT1399" s="29"/>
      <c r="DU1399" s="29"/>
      <c r="DV1399" s="32"/>
      <c r="DW1399" s="30"/>
      <c r="DX1399" s="31"/>
      <c r="DY1399" s="29"/>
      <c r="DZ1399" s="29"/>
      <c r="EA1399" s="29"/>
      <c r="EB1399" s="29"/>
      <c r="EC1399" s="32"/>
      <c r="ED1399" s="30"/>
      <c r="EE1399" s="31"/>
      <c r="EF1399" s="29"/>
      <c r="EG1399" s="29"/>
      <c r="EH1399" s="29"/>
      <c r="EI1399" s="29"/>
      <c r="EJ1399" s="32"/>
      <c r="EK1399" s="30"/>
      <c r="EL1399" s="31"/>
      <c r="EM1399" s="29"/>
      <c r="EN1399" s="29"/>
      <c r="EO1399" s="29"/>
      <c r="EP1399" s="29"/>
      <c r="EQ1399" s="32"/>
      <c r="ER1399" s="30"/>
      <c r="ES1399" s="31"/>
      <c r="ET1399" s="29"/>
      <c r="EU1399" s="29"/>
      <c r="EV1399" s="29"/>
      <c r="EW1399" s="29"/>
      <c r="EX1399" s="32"/>
      <c r="EY1399" s="30"/>
      <c r="EZ1399" s="31"/>
      <c r="FA1399" s="29"/>
      <c r="FB1399" s="29"/>
      <c r="FC1399" s="29"/>
      <c r="FD1399" s="29"/>
      <c r="FE1399" s="32"/>
      <c r="FF1399" s="30"/>
      <c r="FG1399" s="31"/>
      <c r="FH1399" s="29"/>
      <c r="FI1399" s="29"/>
      <c r="FJ1399" s="29"/>
      <c r="FK1399" s="29"/>
      <c r="FL1399" s="32"/>
      <c r="FM1399" s="30"/>
      <c r="FN1399" s="31"/>
      <c r="FO1399" s="29"/>
      <c r="FP1399" s="29"/>
      <c r="FQ1399" s="29"/>
      <c r="FR1399" s="29"/>
      <c r="FS1399" s="32"/>
      <c r="FT1399" s="30"/>
      <c r="FU1399" s="31"/>
      <c r="FV1399" s="29"/>
      <c r="FW1399" s="29"/>
      <c r="FX1399" s="29"/>
      <c r="FY1399" s="29"/>
      <c r="FZ1399" s="32"/>
      <c r="GA1399" s="30"/>
      <c r="GB1399" s="31"/>
      <c r="GC1399" s="29"/>
      <c r="GD1399" s="29"/>
      <c r="GE1399" s="29"/>
      <c r="GF1399" s="29"/>
      <c r="GG1399" s="32"/>
      <c r="GH1399" s="30"/>
      <c r="GI1399" s="31"/>
      <c r="GJ1399" s="29"/>
      <c r="GK1399" s="29"/>
      <c r="GL1399" s="29"/>
      <c r="GM1399" s="29"/>
      <c r="GN1399" s="32"/>
      <c r="GO1399" s="30"/>
      <c r="GP1399" s="31"/>
      <c r="GQ1399" s="29"/>
      <c r="GR1399" s="29"/>
      <c r="GS1399" s="29"/>
      <c r="GT1399" s="29"/>
      <c r="GU1399" s="32"/>
      <c r="GV1399" s="30"/>
      <c r="GW1399" s="31"/>
      <c r="GX1399" s="29"/>
      <c r="GY1399" s="29"/>
      <c r="GZ1399" s="29"/>
      <c r="HA1399" s="29"/>
      <c r="HB1399" s="32"/>
      <c r="HC1399" s="30"/>
      <c r="HD1399" s="31"/>
      <c r="HE1399" s="29"/>
      <c r="HF1399" s="29"/>
      <c r="HG1399" s="29"/>
      <c r="HH1399" s="29"/>
      <c r="HI1399" s="32"/>
      <c r="HJ1399" s="30"/>
      <c r="HK1399" s="31"/>
      <c r="HL1399" s="29"/>
      <c r="HM1399" s="29"/>
      <c r="HN1399" s="29"/>
      <c r="HO1399" s="29"/>
      <c r="HP1399" s="32"/>
      <c r="HQ1399" s="30"/>
      <c r="HR1399" s="31"/>
      <c r="HS1399" s="29"/>
      <c r="HT1399" s="29"/>
      <c r="HU1399" s="29"/>
      <c r="HV1399" s="29"/>
      <c r="HW1399" s="32"/>
      <c r="HX1399" s="30"/>
      <c r="HY1399" s="31"/>
      <c r="HZ1399" s="29"/>
      <c r="IA1399" s="29"/>
      <c r="IB1399" s="29"/>
      <c r="IC1399" s="29"/>
      <c r="ID1399" s="32"/>
      <c r="IE1399" s="30"/>
      <c r="IF1399" s="31"/>
      <c r="IG1399" s="29"/>
      <c r="IH1399" s="29"/>
      <c r="II1399" s="29"/>
      <c r="IJ1399" s="29"/>
      <c r="IK1399" s="32"/>
      <c r="IL1399" s="30"/>
      <c r="IM1399" s="31"/>
      <c r="IN1399" s="29"/>
      <c r="IO1399" s="29"/>
      <c r="IP1399" s="29"/>
      <c r="IQ1399" s="29"/>
      <c r="IR1399" s="32"/>
      <c r="IS1399" s="30"/>
      <c r="IT1399" s="31"/>
      <c r="IU1399" s="29"/>
      <c r="IV1399" s="29"/>
    </row>
    <row r="1400" spans="1:256" hidden="1" outlineLevel="2" x14ac:dyDescent="0.25">
      <c r="A1400" s="30">
        <v>892012</v>
      </c>
      <c r="B1400" s="31">
        <v>37071</v>
      </c>
      <c r="C1400" s="29" t="s">
        <v>1971</v>
      </c>
      <c r="D1400" s="29" t="s">
        <v>1717</v>
      </c>
      <c r="E1400" s="29"/>
      <c r="F1400" s="29" t="s">
        <v>1770</v>
      </c>
      <c r="G1400" s="32">
        <v>525</v>
      </c>
      <c r="H1400" s="30"/>
      <c r="I1400" s="31"/>
      <c r="J1400" s="29"/>
      <c r="K1400" s="29"/>
      <c r="L1400" s="29"/>
      <c r="M1400" s="29"/>
      <c r="N1400" s="32"/>
      <c r="O1400" s="30"/>
      <c r="P1400" s="31"/>
      <c r="Q1400" s="29"/>
      <c r="R1400" s="29"/>
      <c r="S1400" s="29"/>
      <c r="T1400" s="29"/>
      <c r="U1400" s="32"/>
      <c r="V1400" s="30"/>
      <c r="W1400" s="31"/>
      <c r="X1400" s="29"/>
      <c r="Y1400" s="29"/>
      <c r="Z1400" s="29"/>
      <c r="AA1400" s="29"/>
      <c r="AB1400" s="32"/>
      <c r="AC1400" s="30"/>
      <c r="AD1400" s="31"/>
      <c r="AE1400" s="29"/>
      <c r="AF1400" s="29"/>
      <c r="AG1400" s="29"/>
      <c r="AH1400" s="29"/>
      <c r="AI1400" s="32"/>
      <c r="AJ1400" s="30"/>
      <c r="AK1400" s="31"/>
      <c r="AL1400" s="29"/>
      <c r="AM1400" s="29"/>
      <c r="AN1400" s="29"/>
      <c r="AO1400" s="29"/>
      <c r="AP1400" s="32"/>
      <c r="AQ1400" s="30"/>
      <c r="AR1400" s="31"/>
      <c r="AS1400" s="29"/>
      <c r="AT1400" s="29"/>
      <c r="AU1400" s="29"/>
      <c r="AV1400" s="29"/>
      <c r="AW1400" s="32"/>
      <c r="AX1400" s="30"/>
      <c r="AY1400" s="31"/>
      <c r="AZ1400" s="29"/>
      <c r="BA1400" s="29"/>
      <c r="BB1400" s="29"/>
      <c r="BC1400" s="29"/>
      <c r="BD1400" s="32"/>
      <c r="BE1400" s="30"/>
      <c r="BF1400" s="31"/>
      <c r="BG1400" s="29"/>
      <c r="BH1400" s="29"/>
      <c r="BI1400" s="29"/>
      <c r="BJ1400" s="29"/>
      <c r="BK1400" s="32"/>
      <c r="BL1400" s="30"/>
      <c r="BM1400" s="31"/>
      <c r="BN1400" s="29"/>
      <c r="BO1400" s="29"/>
      <c r="BP1400" s="29"/>
      <c r="BQ1400" s="29"/>
      <c r="BR1400" s="32"/>
      <c r="BS1400" s="30"/>
      <c r="BT1400" s="31"/>
      <c r="BU1400" s="29"/>
      <c r="BV1400" s="29"/>
      <c r="BW1400" s="29"/>
      <c r="BX1400" s="29"/>
      <c r="BY1400" s="32"/>
      <c r="BZ1400" s="30"/>
      <c r="CA1400" s="31"/>
      <c r="CB1400" s="29"/>
      <c r="CC1400" s="29"/>
      <c r="CD1400" s="29"/>
      <c r="CE1400" s="29"/>
      <c r="CF1400" s="32"/>
      <c r="CG1400" s="30"/>
      <c r="CH1400" s="31"/>
      <c r="CI1400" s="29"/>
      <c r="CJ1400" s="29"/>
      <c r="CK1400" s="29"/>
      <c r="CL1400" s="29"/>
      <c r="CM1400" s="32"/>
      <c r="CN1400" s="30"/>
      <c r="CO1400" s="31"/>
      <c r="CP1400" s="29"/>
      <c r="CQ1400" s="29"/>
      <c r="CR1400" s="29"/>
      <c r="CS1400" s="29"/>
      <c r="CT1400" s="32"/>
      <c r="CU1400" s="30"/>
      <c r="CV1400" s="31"/>
      <c r="CW1400" s="29"/>
      <c r="CX1400" s="29"/>
      <c r="CY1400" s="29"/>
      <c r="CZ1400" s="29"/>
      <c r="DA1400" s="32"/>
      <c r="DB1400" s="30"/>
      <c r="DC1400" s="31"/>
      <c r="DD1400" s="29"/>
      <c r="DE1400" s="29"/>
      <c r="DF1400" s="29"/>
      <c r="DG1400" s="29"/>
      <c r="DH1400" s="32"/>
      <c r="DI1400" s="30"/>
      <c r="DJ1400" s="31"/>
      <c r="DK1400" s="29"/>
      <c r="DL1400" s="29"/>
      <c r="DM1400" s="29"/>
      <c r="DN1400" s="29"/>
      <c r="DO1400" s="32"/>
      <c r="DP1400" s="30"/>
      <c r="DQ1400" s="31"/>
      <c r="DR1400" s="29"/>
      <c r="DS1400" s="29"/>
      <c r="DT1400" s="29"/>
      <c r="DU1400" s="29"/>
      <c r="DV1400" s="32"/>
      <c r="DW1400" s="30"/>
      <c r="DX1400" s="31"/>
      <c r="DY1400" s="29"/>
      <c r="DZ1400" s="29"/>
      <c r="EA1400" s="29"/>
      <c r="EB1400" s="29"/>
      <c r="EC1400" s="32"/>
      <c r="ED1400" s="30"/>
      <c r="EE1400" s="31"/>
      <c r="EF1400" s="29"/>
      <c r="EG1400" s="29"/>
      <c r="EH1400" s="29"/>
      <c r="EI1400" s="29"/>
      <c r="EJ1400" s="32"/>
      <c r="EK1400" s="30"/>
      <c r="EL1400" s="31"/>
      <c r="EM1400" s="29"/>
      <c r="EN1400" s="29"/>
      <c r="EO1400" s="29"/>
      <c r="EP1400" s="29"/>
      <c r="EQ1400" s="32"/>
      <c r="ER1400" s="30"/>
      <c r="ES1400" s="31"/>
      <c r="ET1400" s="29"/>
      <c r="EU1400" s="29"/>
      <c r="EV1400" s="29"/>
      <c r="EW1400" s="29"/>
      <c r="EX1400" s="32"/>
      <c r="EY1400" s="30"/>
      <c r="EZ1400" s="31"/>
      <c r="FA1400" s="29"/>
      <c r="FB1400" s="29"/>
      <c r="FC1400" s="29"/>
      <c r="FD1400" s="29"/>
      <c r="FE1400" s="32"/>
      <c r="FF1400" s="30"/>
      <c r="FG1400" s="31"/>
      <c r="FH1400" s="29"/>
      <c r="FI1400" s="29"/>
      <c r="FJ1400" s="29"/>
      <c r="FK1400" s="29"/>
      <c r="FL1400" s="32"/>
      <c r="FM1400" s="30"/>
      <c r="FN1400" s="31"/>
      <c r="FO1400" s="29"/>
      <c r="FP1400" s="29"/>
      <c r="FQ1400" s="29"/>
      <c r="FR1400" s="29"/>
      <c r="FS1400" s="32"/>
      <c r="FT1400" s="30"/>
      <c r="FU1400" s="31"/>
      <c r="FV1400" s="29"/>
      <c r="FW1400" s="29"/>
      <c r="FX1400" s="29"/>
      <c r="FY1400" s="29"/>
      <c r="FZ1400" s="32"/>
      <c r="GA1400" s="30"/>
      <c r="GB1400" s="31"/>
      <c r="GC1400" s="29"/>
      <c r="GD1400" s="29"/>
      <c r="GE1400" s="29"/>
      <c r="GF1400" s="29"/>
      <c r="GG1400" s="32"/>
      <c r="GH1400" s="30"/>
      <c r="GI1400" s="31"/>
      <c r="GJ1400" s="29"/>
      <c r="GK1400" s="29"/>
      <c r="GL1400" s="29"/>
      <c r="GM1400" s="29"/>
      <c r="GN1400" s="32"/>
      <c r="GO1400" s="30"/>
      <c r="GP1400" s="31"/>
      <c r="GQ1400" s="29"/>
      <c r="GR1400" s="29"/>
      <c r="GS1400" s="29"/>
      <c r="GT1400" s="29"/>
      <c r="GU1400" s="32"/>
      <c r="GV1400" s="30"/>
      <c r="GW1400" s="31"/>
      <c r="GX1400" s="29"/>
      <c r="GY1400" s="29"/>
      <c r="GZ1400" s="29"/>
      <c r="HA1400" s="29"/>
      <c r="HB1400" s="32"/>
      <c r="HC1400" s="30"/>
      <c r="HD1400" s="31"/>
      <c r="HE1400" s="29"/>
      <c r="HF1400" s="29"/>
      <c r="HG1400" s="29"/>
      <c r="HH1400" s="29"/>
      <c r="HI1400" s="32"/>
      <c r="HJ1400" s="30"/>
      <c r="HK1400" s="31"/>
      <c r="HL1400" s="29"/>
      <c r="HM1400" s="29"/>
      <c r="HN1400" s="29"/>
      <c r="HO1400" s="29"/>
      <c r="HP1400" s="32"/>
      <c r="HQ1400" s="30"/>
      <c r="HR1400" s="31"/>
      <c r="HS1400" s="29"/>
      <c r="HT1400" s="29"/>
      <c r="HU1400" s="29"/>
      <c r="HV1400" s="29"/>
      <c r="HW1400" s="32"/>
      <c r="HX1400" s="30"/>
      <c r="HY1400" s="31"/>
      <c r="HZ1400" s="29"/>
      <c r="IA1400" s="29"/>
      <c r="IB1400" s="29"/>
      <c r="IC1400" s="29"/>
      <c r="ID1400" s="32"/>
      <c r="IE1400" s="30"/>
      <c r="IF1400" s="31"/>
      <c r="IG1400" s="29"/>
      <c r="IH1400" s="29"/>
      <c r="II1400" s="29"/>
      <c r="IJ1400" s="29"/>
      <c r="IK1400" s="32"/>
      <c r="IL1400" s="30"/>
      <c r="IM1400" s="31"/>
      <c r="IN1400" s="29"/>
      <c r="IO1400" s="29"/>
      <c r="IP1400" s="29"/>
      <c r="IQ1400" s="29"/>
      <c r="IR1400" s="32"/>
      <c r="IS1400" s="30"/>
      <c r="IT1400" s="31"/>
      <c r="IU1400" s="29"/>
      <c r="IV1400" s="29"/>
    </row>
    <row r="1401" spans="1:256" hidden="1" outlineLevel="2" x14ac:dyDescent="0.25">
      <c r="A1401" s="30">
        <v>892828</v>
      </c>
      <c r="B1401" s="31">
        <v>37071</v>
      </c>
      <c r="C1401" s="29" t="s">
        <v>1972</v>
      </c>
      <c r="D1401" s="29" t="s">
        <v>1717</v>
      </c>
      <c r="E1401" s="29"/>
      <c r="F1401" s="29" t="s">
        <v>1814</v>
      </c>
      <c r="G1401" s="32">
        <v>18</v>
      </c>
      <c r="H1401" s="30"/>
      <c r="I1401" s="31"/>
      <c r="J1401" s="29"/>
      <c r="K1401" s="29"/>
      <c r="L1401" s="29"/>
      <c r="M1401" s="29"/>
      <c r="N1401" s="32"/>
      <c r="O1401" s="30"/>
      <c r="P1401" s="31"/>
      <c r="Q1401" s="29"/>
      <c r="R1401" s="29"/>
      <c r="S1401" s="29"/>
      <c r="T1401" s="29"/>
      <c r="U1401" s="32"/>
      <c r="V1401" s="30"/>
      <c r="W1401" s="31"/>
      <c r="X1401" s="29"/>
      <c r="Y1401" s="29"/>
      <c r="Z1401" s="29"/>
      <c r="AA1401" s="29"/>
      <c r="AB1401" s="32"/>
      <c r="AC1401" s="30"/>
      <c r="AD1401" s="31"/>
      <c r="AE1401" s="29"/>
      <c r="AF1401" s="29"/>
      <c r="AG1401" s="29"/>
      <c r="AH1401" s="29"/>
      <c r="AI1401" s="32"/>
      <c r="AJ1401" s="30"/>
      <c r="AK1401" s="31"/>
      <c r="AL1401" s="29"/>
      <c r="AM1401" s="29"/>
      <c r="AN1401" s="29"/>
      <c r="AO1401" s="29"/>
      <c r="AP1401" s="32"/>
      <c r="AQ1401" s="30"/>
      <c r="AR1401" s="31"/>
      <c r="AS1401" s="29"/>
      <c r="AT1401" s="29"/>
      <c r="AU1401" s="29"/>
      <c r="AV1401" s="29"/>
      <c r="AW1401" s="32"/>
      <c r="AX1401" s="30"/>
      <c r="AY1401" s="31"/>
      <c r="AZ1401" s="29"/>
      <c r="BA1401" s="29"/>
      <c r="BB1401" s="29"/>
      <c r="BC1401" s="29"/>
      <c r="BD1401" s="32"/>
      <c r="BE1401" s="30"/>
      <c r="BF1401" s="31"/>
      <c r="BG1401" s="29"/>
      <c r="BH1401" s="29"/>
      <c r="BI1401" s="29"/>
      <c r="BJ1401" s="29"/>
      <c r="BK1401" s="32"/>
      <c r="BL1401" s="30"/>
      <c r="BM1401" s="31"/>
      <c r="BN1401" s="29"/>
      <c r="BO1401" s="29"/>
      <c r="BP1401" s="29"/>
      <c r="BQ1401" s="29"/>
      <c r="BR1401" s="32"/>
      <c r="BS1401" s="30"/>
      <c r="BT1401" s="31"/>
      <c r="BU1401" s="29"/>
      <c r="BV1401" s="29"/>
      <c r="BW1401" s="29"/>
      <c r="BX1401" s="29"/>
      <c r="BY1401" s="32"/>
      <c r="BZ1401" s="30"/>
      <c r="CA1401" s="31"/>
      <c r="CB1401" s="29"/>
      <c r="CC1401" s="29"/>
      <c r="CD1401" s="29"/>
      <c r="CE1401" s="29"/>
      <c r="CF1401" s="32"/>
      <c r="CG1401" s="30"/>
      <c r="CH1401" s="31"/>
      <c r="CI1401" s="29"/>
      <c r="CJ1401" s="29"/>
      <c r="CK1401" s="29"/>
      <c r="CL1401" s="29"/>
      <c r="CM1401" s="32"/>
      <c r="CN1401" s="30"/>
      <c r="CO1401" s="31"/>
      <c r="CP1401" s="29"/>
      <c r="CQ1401" s="29"/>
      <c r="CR1401" s="29"/>
      <c r="CS1401" s="29"/>
      <c r="CT1401" s="32"/>
      <c r="CU1401" s="30"/>
      <c r="CV1401" s="31"/>
      <c r="CW1401" s="29"/>
      <c r="CX1401" s="29"/>
      <c r="CY1401" s="29"/>
      <c r="CZ1401" s="29"/>
      <c r="DA1401" s="32"/>
      <c r="DB1401" s="30"/>
      <c r="DC1401" s="31"/>
      <c r="DD1401" s="29"/>
      <c r="DE1401" s="29"/>
      <c r="DF1401" s="29"/>
      <c r="DG1401" s="29"/>
      <c r="DH1401" s="32"/>
      <c r="DI1401" s="30"/>
      <c r="DJ1401" s="31"/>
      <c r="DK1401" s="29"/>
      <c r="DL1401" s="29"/>
      <c r="DM1401" s="29"/>
      <c r="DN1401" s="29"/>
      <c r="DO1401" s="32"/>
      <c r="DP1401" s="30"/>
      <c r="DQ1401" s="31"/>
      <c r="DR1401" s="29"/>
      <c r="DS1401" s="29"/>
      <c r="DT1401" s="29"/>
      <c r="DU1401" s="29"/>
      <c r="DV1401" s="32"/>
      <c r="DW1401" s="30"/>
      <c r="DX1401" s="31"/>
      <c r="DY1401" s="29"/>
      <c r="DZ1401" s="29"/>
      <c r="EA1401" s="29"/>
      <c r="EB1401" s="29"/>
      <c r="EC1401" s="32"/>
      <c r="ED1401" s="30"/>
      <c r="EE1401" s="31"/>
      <c r="EF1401" s="29"/>
      <c r="EG1401" s="29"/>
      <c r="EH1401" s="29"/>
      <c r="EI1401" s="29"/>
      <c r="EJ1401" s="32"/>
      <c r="EK1401" s="30"/>
      <c r="EL1401" s="31"/>
      <c r="EM1401" s="29"/>
      <c r="EN1401" s="29"/>
      <c r="EO1401" s="29"/>
      <c r="EP1401" s="29"/>
      <c r="EQ1401" s="32"/>
      <c r="ER1401" s="30"/>
      <c r="ES1401" s="31"/>
      <c r="ET1401" s="29"/>
      <c r="EU1401" s="29"/>
      <c r="EV1401" s="29"/>
      <c r="EW1401" s="29"/>
      <c r="EX1401" s="32"/>
      <c r="EY1401" s="30"/>
      <c r="EZ1401" s="31"/>
      <c r="FA1401" s="29"/>
      <c r="FB1401" s="29"/>
      <c r="FC1401" s="29"/>
      <c r="FD1401" s="29"/>
      <c r="FE1401" s="32"/>
      <c r="FF1401" s="30"/>
      <c r="FG1401" s="31"/>
      <c r="FH1401" s="29"/>
      <c r="FI1401" s="29"/>
      <c r="FJ1401" s="29"/>
      <c r="FK1401" s="29"/>
      <c r="FL1401" s="32"/>
      <c r="FM1401" s="30"/>
      <c r="FN1401" s="31"/>
      <c r="FO1401" s="29"/>
      <c r="FP1401" s="29"/>
      <c r="FQ1401" s="29"/>
      <c r="FR1401" s="29"/>
      <c r="FS1401" s="32"/>
      <c r="FT1401" s="30"/>
      <c r="FU1401" s="31"/>
      <c r="FV1401" s="29"/>
      <c r="FW1401" s="29"/>
      <c r="FX1401" s="29"/>
      <c r="FY1401" s="29"/>
      <c r="FZ1401" s="32"/>
      <c r="GA1401" s="30"/>
      <c r="GB1401" s="31"/>
      <c r="GC1401" s="29"/>
      <c r="GD1401" s="29"/>
      <c r="GE1401" s="29"/>
      <c r="GF1401" s="29"/>
      <c r="GG1401" s="32"/>
      <c r="GH1401" s="30"/>
      <c r="GI1401" s="31"/>
      <c r="GJ1401" s="29"/>
      <c r="GK1401" s="29"/>
      <c r="GL1401" s="29"/>
      <c r="GM1401" s="29"/>
      <c r="GN1401" s="32"/>
      <c r="GO1401" s="30"/>
      <c r="GP1401" s="31"/>
      <c r="GQ1401" s="29"/>
      <c r="GR1401" s="29"/>
      <c r="GS1401" s="29"/>
      <c r="GT1401" s="29"/>
      <c r="GU1401" s="32"/>
      <c r="GV1401" s="30"/>
      <c r="GW1401" s="31"/>
      <c r="GX1401" s="29"/>
      <c r="GY1401" s="29"/>
      <c r="GZ1401" s="29"/>
      <c r="HA1401" s="29"/>
      <c r="HB1401" s="32"/>
      <c r="HC1401" s="30"/>
      <c r="HD1401" s="31"/>
      <c r="HE1401" s="29"/>
      <c r="HF1401" s="29"/>
      <c r="HG1401" s="29"/>
      <c r="HH1401" s="29"/>
      <c r="HI1401" s="32"/>
      <c r="HJ1401" s="30"/>
      <c r="HK1401" s="31"/>
      <c r="HL1401" s="29"/>
      <c r="HM1401" s="29"/>
      <c r="HN1401" s="29"/>
      <c r="HO1401" s="29"/>
      <c r="HP1401" s="32"/>
      <c r="HQ1401" s="30"/>
      <c r="HR1401" s="31"/>
      <c r="HS1401" s="29"/>
      <c r="HT1401" s="29"/>
      <c r="HU1401" s="29"/>
      <c r="HV1401" s="29"/>
      <c r="HW1401" s="32"/>
      <c r="HX1401" s="30"/>
      <c r="HY1401" s="31"/>
      <c r="HZ1401" s="29"/>
      <c r="IA1401" s="29"/>
      <c r="IB1401" s="29"/>
      <c r="IC1401" s="29"/>
      <c r="ID1401" s="32"/>
      <c r="IE1401" s="30"/>
      <c r="IF1401" s="31"/>
      <c r="IG1401" s="29"/>
      <c r="IH1401" s="29"/>
      <c r="II1401" s="29"/>
      <c r="IJ1401" s="29"/>
      <c r="IK1401" s="32"/>
      <c r="IL1401" s="30"/>
      <c r="IM1401" s="31"/>
      <c r="IN1401" s="29"/>
      <c r="IO1401" s="29"/>
      <c r="IP1401" s="29"/>
      <c r="IQ1401" s="29"/>
      <c r="IR1401" s="32"/>
      <c r="IS1401" s="30"/>
      <c r="IT1401" s="31"/>
      <c r="IU1401" s="29"/>
      <c r="IV1401" s="29"/>
    </row>
    <row r="1402" spans="1:256" hidden="1" outlineLevel="2" x14ac:dyDescent="0.25">
      <c r="A1402" s="30">
        <v>642</v>
      </c>
      <c r="B1402" s="31">
        <v>37071</v>
      </c>
      <c r="C1402" s="29" t="s">
        <v>1865</v>
      </c>
      <c r="D1402" s="29" t="s">
        <v>1717</v>
      </c>
      <c r="E1402" s="29"/>
      <c r="F1402" s="29" t="s">
        <v>1718</v>
      </c>
      <c r="G1402" s="32">
        <v>116</v>
      </c>
      <c r="H1402" s="30"/>
      <c r="I1402" s="31"/>
      <c r="J1402" s="29"/>
      <c r="K1402" s="29"/>
      <c r="L1402" s="29"/>
      <c r="M1402" s="29"/>
      <c r="N1402" s="32"/>
      <c r="O1402" s="30"/>
      <c r="P1402" s="31"/>
      <c r="Q1402" s="29"/>
      <c r="R1402" s="29"/>
      <c r="S1402" s="29"/>
      <c r="T1402" s="29"/>
      <c r="U1402" s="32"/>
      <c r="V1402" s="30"/>
      <c r="W1402" s="31"/>
      <c r="X1402" s="29"/>
      <c r="Y1402" s="29"/>
      <c r="Z1402" s="29"/>
      <c r="AA1402" s="29"/>
      <c r="AB1402" s="32"/>
      <c r="AC1402" s="30"/>
      <c r="AD1402" s="31"/>
      <c r="AE1402" s="29"/>
      <c r="AF1402" s="29"/>
      <c r="AG1402" s="29"/>
      <c r="AH1402" s="29"/>
      <c r="AI1402" s="32"/>
      <c r="AJ1402" s="30"/>
      <c r="AK1402" s="31"/>
      <c r="AL1402" s="29"/>
      <c r="AM1402" s="29"/>
      <c r="AN1402" s="29"/>
      <c r="AO1402" s="29"/>
      <c r="AP1402" s="32"/>
      <c r="AQ1402" s="30"/>
      <c r="AR1402" s="31"/>
      <c r="AS1402" s="29"/>
      <c r="AT1402" s="29"/>
      <c r="AU1402" s="29"/>
      <c r="AV1402" s="29"/>
      <c r="AW1402" s="32"/>
      <c r="AX1402" s="30"/>
      <c r="AY1402" s="31"/>
      <c r="AZ1402" s="29"/>
      <c r="BA1402" s="29"/>
      <c r="BB1402" s="29"/>
      <c r="BC1402" s="29"/>
      <c r="BD1402" s="32"/>
      <c r="BE1402" s="30"/>
      <c r="BF1402" s="31"/>
      <c r="BG1402" s="29"/>
      <c r="BH1402" s="29"/>
      <c r="BI1402" s="29"/>
      <c r="BJ1402" s="29"/>
      <c r="BK1402" s="32"/>
      <c r="BL1402" s="30"/>
      <c r="BM1402" s="31"/>
      <c r="BN1402" s="29"/>
      <c r="BO1402" s="29"/>
      <c r="BP1402" s="29"/>
      <c r="BQ1402" s="29"/>
      <c r="BR1402" s="32"/>
      <c r="BS1402" s="30"/>
      <c r="BT1402" s="31"/>
      <c r="BU1402" s="29"/>
      <c r="BV1402" s="29"/>
      <c r="BW1402" s="29"/>
      <c r="BX1402" s="29"/>
      <c r="BY1402" s="32"/>
      <c r="BZ1402" s="30"/>
      <c r="CA1402" s="31"/>
      <c r="CB1402" s="29"/>
      <c r="CC1402" s="29"/>
      <c r="CD1402" s="29"/>
      <c r="CE1402" s="29"/>
      <c r="CF1402" s="32"/>
      <c r="CG1402" s="30"/>
      <c r="CH1402" s="31"/>
      <c r="CI1402" s="29"/>
      <c r="CJ1402" s="29"/>
      <c r="CK1402" s="29"/>
      <c r="CL1402" s="29"/>
      <c r="CM1402" s="32"/>
      <c r="CN1402" s="30"/>
      <c r="CO1402" s="31"/>
      <c r="CP1402" s="29"/>
      <c r="CQ1402" s="29"/>
      <c r="CR1402" s="29"/>
      <c r="CS1402" s="29"/>
      <c r="CT1402" s="32"/>
      <c r="CU1402" s="30"/>
      <c r="CV1402" s="31"/>
      <c r="CW1402" s="29"/>
      <c r="CX1402" s="29"/>
      <c r="CY1402" s="29"/>
      <c r="CZ1402" s="29"/>
      <c r="DA1402" s="32"/>
      <c r="DB1402" s="30"/>
      <c r="DC1402" s="31"/>
      <c r="DD1402" s="29"/>
      <c r="DE1402" s="29"/>
      <c r="DF1402" s="29"/>
      <c r="DG1402" s="29"/>
      <c r="DH1402" s="32"/>
      <c r="DI1402" s="30"/>
      <c r="DJ1402" s="31"/>
      <c r="DK1402" s="29"/>
      <c r="DL1402" s="29"/>
      <c r="DM1402" s="29"/>
      <c r="DN1402" s="29"/>
      <c r="DO1402" s="32"/>
      <c r="DP1402" s="30"/>
      <c r="DQ1402" s="31"/>
      <c r="DR1402" s="29"/>
      <c r="DS1402" s="29"/>
      <c r="DT1402" s="29"/>
      <c r="DU1402" s="29"/>
      <c r="DV1402" s="32"/>
      <c r="DW1402" s="30"/>
      <c r="DX1402" s="31"/>
      <c r="DY1402" s="29"/>
      <c r="DZ1402" s="29"/>
      <c r="EA1402" s="29"/>
      <c r="EB1402" s="29"/>
      <c r="EC1402" s="32"/>
      <c r="ED1402" s="30"/>
      <c r="EE1402" s="31"/>
      <c r="EF1402" s="29"/>
      <c r="EG1402" s="29"/>
      <c r="EH1402" s="29"/>
      <c r="EI1402" s="29"/>
      <c r="EJ1402" s="32"/>
      <c r="EK1402" s="30"/>
      <c r="EL1402" s="31"/>
      <c r="EM1402" s="29"/>
      <c r="EN1402" s="29"/>
      <c r="EO1402" s="29"/>
      <c r="EP1402" s="29"/>
      <c r="EQ1402" s="32"/>
      <c r="ER1402" s="30"/>
      <c r="ES1402" s="31"/>
      <c r="ET1402" s="29"/>
      <c r="EU1402" s="29"/>
      <c r="EV1402" s="29"/>
      <c r="EW1402" s="29"/>
      <c r="EX1402" s="32"/>
      <c r="EY1402" s="30"/>
      <c r="EZ1402" s="31"/>
      <c r="FA1402" s="29"/>
      <c r="FB1402" s="29"/>
      <c r="FC1402" s="29"/>
      <c r="FD1402" s="29"/>
      <c r="FE1402" s="32"/>
      <c r="FF1402" s="30"/>
      <c r="FG1402" s="31"/>
      <c r="FH1402" s="29"/>
      <c r="FI1402" s="29"/>
      <c r="FJ1402" s="29"/>
      <c r="FK1402" s="29"/>
      <c r="FL1402" s="32"/>
      <c r="FM1402" s="30"/>
      <c r="FN1402" s="31"/>
      <c r="FO1402" s="29"/>
      <c r="FP1402" s="29"/>
      <c r="FQ1402" s="29"/>
      <c r="FR1402" s="29"/>
      <c r="FS1402" s="32"/>
      <c r="FT1402" s="30"/>
      <c r="FU1402" s="31"/>
      <c r="FV1402" s="29"/>
      <c r="FW1402" s="29"/>
      <c r="FX1402" s="29"/>
      <c r="FY1402" s="29"/>
      <c r="FZ1402" s="32"/>
      <c r="GA1402" s="30"/>
      <c r="GB1402" s="31"/>
      <c r="GC1402" s="29"/>
      <c r="GD1402" s="29"/>
      <c r="GE1402" s="29"/>
      <c r="GF1402" s="29"/>
      <c r="GG1402" s="32"/>
      <c r="GH1402" s="30"/>
      <c r="GI1402" s="31"/>
      <c r="GJ1402" s="29"/>
      <c r="GK1402" s="29"/>
      <c r="GL1402" s="29"/>
      <c r="GM1402" s="29"/>
      <c r="GN1402" s="32"/>
      <c r="GO1402" s="30"/>
      <c r="GP1402" s="31"/>
      <c r="GQ1402" s="29"/>
      <c r="GR1402" s="29"/>
      <c r="GS1402" s="29"/>
      <c r="GT1402" s="29"/>
      <c r="GU1402" s="32"/>
      <c r="GV1402" s="30"/>
      <c r="GW1402" s="31"/>
      <c r="GX1402" s="29"/>
      <c r="GY1402" s="29"/>
      <c r="GZ1402" s="29"/>
      <c r="HA1402" s="29"/>
      <c r="HB1402" s="32"/>
      <c r="HC1402" s="30"/>
      <c r="HD1402" s="31"/>
      <c r="HE1402" s="29"/>
      <c r="HF1402" s="29"/>
      <c r="HG1402" s="29"/>
      <c r="HH1402" s="29"/>
      <c r="HI1402" s="32"/>
      <c r="HJ1402" s="30"/>
      <c r="HK1402" s="31"/>
      <c r="HL1402" s="29"/>
      <c r="HM1402" s="29"/>
      <c r="HN1402" s="29"/>
      <c r="HO1402" s="29"/>
      <c r="HP1402" s="32"/>
      <c r="HQ1402" s="30"/>
      <c r="HR1402" s="31"/>
      <c r="HS1402" s="29"/>
      <c r="HT1402" s="29"/>
      <c r="HU1402" s="29"/>
      <c r="HV1402" s="29"/>
      <c r="HW1402" s="32"/>
      <c r="HX1402" s="30"/>
      <c r="HY1402" s="31"/>
      <c r="HZ1402" s="29"/>
      <c r="IA1402" s="29"/>
      <c r="IB1402" s="29"/>
      <c r="IC1402" s="29"/>
      <c r="ID1402" s="32"/>
      <c r="IE1402" s="30"/>
      <c r="IF1402" s="31"/>
      <c r="IG1402" s="29"/>
      <c r="IH1402" s="29"/>
      <c r="II1402" s="29"/>
      <c r="IJ1402" s="29"/>
      <c r="IK1402" s="32"/>
      <c r="IL1402" s="30"/>
      <c r="IM1402" s="31"/>
      <c r="IN1402" s="29"/>
      <c r="IO1402" s="29"/>
      <c r="IP1402" s="29"/>
      <c r="IQ1402" s="29"/>
      <c r="IR1402" s="32"/>
      <c r="IS1402" s="30"/>
      <c r="IT1402" s="31"/>
      <c r="IU1402" s="29"/>
      <c r="IV1402" s="29"/>
    </row>
    <row r="1403" spans="1:256" hidden="1" outlineLevel="2" x14ac:dyDescent="0.25">
      <c r="A1403" s="30" t="s">
        <v>1768</v>
      </c>
      <c r="B1403" s="31">
        <v>37071</v>
      </c>
      <c r="C1403" s="29" t="s">
        <v>1973</v>
      </c>
      <c r="D1403" s="29" t="s">
        <v>1717</v>
      </c>
      <c r="E1403" s="29"/>
      <c r="F1403" s="29" t="s">
        <v>1770</v>
      </c>
      <c r="G1403" s="32">
        <v>3100</v>
      </c>
      <c r="H1403" s="30"/>
      <c r="I1403" s="31"/>
      <c r="J1403" s="29"/>
      <c r="K1403" s="29"/>
      <c r="L1403" s="29"/>
      <c r="M1403" s="29"/>
      <c r="N1403" s="32"/>
      <c r="O1403" s="30"/>
      <c r="P1403" s="31"/>
      <c r="Q1403" s="29"/>
      <c r="R1403" s="29"/>
      <c r="S1403" s="29"/>
      <c r="T1403" s="29"/>
      <c r="U1403" s="32"/>
      <c r="V1403" s="30"/>
      <c r="W1403" s="31"/>
      <c r="X1403" s="29"/>
      <c r="Y1403" s="29"/>
      <c r="Z1403" s="29"/>
      <c r="AA1403" s="29"/>
      <c r="AB1403" s="32"/>
      <c r="AC1403" s="30"/>
      <c r="AD1403" s="31"/>
      <c r="AE1403" s="29"/>
      <c r="AF1403" s="29"/>
      <c r="AG1403" s="29"/>
      <c r="AH1403" s="29"/>
      <c r="AI1403" s="32"/>
      <c r="AJ1403" s="30"/>
      <c r="AK1403" s="31"/>
      <c r="AL1403" s="29"/>
      <c r="AM1403" s="29"/>
      <c r="AN1403" s="29"/>
      <c r="AO1403" s="29"/>
      <c r="AP1403" s="32"/>
      <c r="AQ1403" s="30"/>
      <c r="AR1403" s="31"/>
      <c r="AS1403" s="29"/>
      <c r="AT1403" s="29"/>
      <c r="AU1403" s="29"/>
      <c r="AV1403" s="29"/>
      <c r="AW1403" s="32"/>
      <c r="AX1403" s="30"/>
      <c r="AY1403" s="31"/>
      <c r="AZ1403" s="29"/>
      <c r="BA1403" s="29"/>
      <c r="BB1403" s="29"/>
      <c r="BC1403" s="29"/>
      <c r="BD1403" s="32"/>
      <c r="BE1403" s="30"/>
      <c r="BF1403" s="31"/>
      <c r="BG1403" s="29"/>
      <c r="BH1403" s="29"/>
      <c r="BI1403" s="29"/>
      <c r="BJ1403" s="29"/>
      <c r="BK1403" s="32"/>
      <c r="BL1403" s="30"/>
      <c r="BM1403" s="31"/>
      <c r="BN1403" s="29"/>
      <c r="BO1403" s="29"/>
      <c r="BP1403" s="29"/>
      <c r="BQ1403" s="29"/>
      <c r="BR1403" s="32"/>
      <c r="BS1403" s="30"/>
      <c r="BT1403" s="31"/>
      <c r="BU1403" s="29"/>
      <c r="BV1403" s="29"/>
      <c r="BW1403" s="29"/>
      <c r="BX1403" s="29"/>
      <c r="BY1403" s="32"/>
      <c r="BZ1403" s="30"/>
      <c r="CA1403" s="31"/>
      <c r="CB1403" s="29"/>
      <c r="CC1403" s="29"/>
      <c r="CD1403" s="29"/>
      <c r="CE1403" s="29"/>
      <c r="CF1403" s="32"/>
      <c r="CG1403" s="30"/>
      <c r="CH1403" s="31"/>
      <c r="CI1403" s="29"/>
      <c r="CJ1403" s="29"/>
      <c r="CK1403" s="29"/>
      <c r="CL1403" s="29"/>
      <c r="CM1403" s="32"/>
      <c r="CN1403" s="30"/>
      <c r="CO1403" s="31"/>
      <c r="CP1403" s="29"/>
      <c r="CQ1403" s="29"/>
      <c r="CR1403" s="29"/>
      <c r="CS1403" s="29"/>
      <c r="CT1403" s="32"/>
      <c r="CU1403" s="30"/>
      <c r="CV1403" s="31"/>
      <c r="CW1403" s="29"/>
      <c r="CX1403" s="29"/>
      <c r="CY1403" s="29"/>
      <c r="CZ1403" s="29"/>
      <c r="DA1403" s="32"/>
      <c r="DB1403" s="30"/>
      <c r="DC1403" s="31"/>
      <c r="DD1403" s="29"/>
      <c r="DE1403" s="29"/>
      <c r="DF1403" s="29"/>
      <c r="DG1403" s="29"/>
      <c r="DH1403" s="32"/>
      <c r="DI1403" s="30"/>
      <c r="DJ1403" s="31"/>
      <c r="DK1403" s="29"/>
      <c r="DL1403" s="29"/>
      <c r="DM1403" s="29"/>
      <c r="DN1403" s="29"/>
      <c r="DO1403" s="32"/>
      <c r="DP1403" s="30"/>
      <c r="DQ1403" s="31"/>
      <c r="DR1403" s="29"/>
      <c r="DS1403" s="29"/>
      <c r="DT1403" s="29"/>
      <c r="DU1403" s="29"/>
      <c r="DV1403" s="32"/>
      <c r="DW1403" s="30"/>
      <c r="DX1403" s="31"/>
      <c r="DY1403" s="29"/>
      <c r="DZ1403" s="29"/>
      <c r="EA1403" s="29"/>
      <c r="EB1403" s="29"/>
      <c r="EC1403" s="32"/>
      <c r="ED1403" s="30"/>
      <c r="EE1403" s="31"/>
      <c r="EF1403" s="29"/>
      <c r="EG1403" s="29"/>
      <c r="EH1403" s="29"/>
      <c r="EI1403" s="29"/>
      <c r="EJ1403" s="32"/>
      <c r="EK1403" s="30"/>
      <c r="EL1403" s="31"/>
      <c r="EM1403" s="29"/>
      <c r="EN1403" s="29"/>
      <c r="EO1403" s="29"/>
      <c r="EP1403" s="29"/>
      <c r="EQ1403" s="32"/>
      <c r="ER1403" s="30"/>
      <c r="ES1403" s="31"/>
      <c r="ET1403" s="29"/>
      <c r="EU1403" s="29"/>
      <c r="EV1403" s="29"/>
      <c r="EW1403" s="29"/>
      <c r="EX1403" s="32"/>
      <c r="EY1403" s="30"/>
      <c r="EZ1403" s="31"/>
      <c r="FA1403" s="29"/>
      <c r="FB1403" s="29"/>
      <c r="FC1403" s="29"/>
      <c r="FD1403" s="29"/>
      <c r="FE1403" s="32"/>
      <c r="FF1403" s="30"/>
      <c r="FG1403" s="31"/>
      <c r="FH1403" s="29"/>
      <c r="FI1403" s="29"/>
      <c r="FJ1403" s="29"/>
      <c r="FK1403" s="29"/>
      <c r="FL1403" s="32"/>
      <c r="FM1403" s="30"/>
      <c r="FN1403" s="31"/>
      <c r="FO1403" s="29"/>
      <c r="FP1403" s="29"/>
      <c r="FQ1403" s="29"/>
      <c r="FR1403" s="29"/>
      <c r="FS1403" s="32"/>
      <c r="FT1403" s="30"/>
      <c r="FU1403" s="31"/>
      <c r="FV1403" s="29"/>
      <c r="FW1403" s="29"/>
      <c r="FX1403" s="29"/>
      <c r="FY1403" s="29"/>
      <c r="FZ1403" s="32"/>
      <c r="GA1403" s="30"/>
      <c r="GB1403" s="31"/>
      <c r="GC1403" s="29"/>
      <c r="GD1403" s="29"/>
      <c r="GE1403" s="29"/>
      <c r="GF1403" s="29"/>
      <c r="GG1403" s="32"/>
      <c r="GH1403" s="30"/>
      <c r="GI1403" s="31"/>
      <c r="GJ1403" s="29"/>
      <c r="GK1403" s="29"/>
      <c r="GL1403" s="29"/>
      <c r="GM1403" s="29"/>
      <c r="GN1403" s="32"/>
      <c r="GO1403" s="30"/>
      <c r="GP1403" s="31"/>
      <c r="GQ1403" s="29"/>
      <c r="GR1403" s="29"/>
      <c r="GS1403" s="29"/>
      <c r="GT1403" s="29"/>
      <c r="GU1403" s="32"/>
      <c r="GV1403" s="30"/>
      <c r="GW1403" s="31"/>
      <c r="GX1403" s="29"/>
      <c r="GY1403" s="29"/>
      <c r="GZ1403" s="29"/>
      <c r="HA1403" s="29"/>
      <c r="HB1403" s="32"/>
      <c r="HC1403" s="30"/>
      <c r="HD1403" s="31"/>
      <c r="HE1403" s="29"/>
      <c r="HF1403" s="29"/>
      <c r="HG1403" s="29"/>
      <c r="HH1403" s="29"/>
      <c r="HI1403" s="32"/>
      <c r="HJ1403" s="30"/>
      <c r="HK1403" s="31"/>
      <c r="HL1403" s="29"/>
      <c r="HM1403" s="29"/>
      <c r="HN1403" s="29"/>
      <c r="HO1403" s="29"/>
      <c r="HP1403" s="32"/>
      <c r="HQ1403" s="30"/>
      <c r="HR1403" s="31"/>
      <c r="HS1403" s="29"/>
      <c r="HT1403" s="29"/>
      <c r="HU1403" s="29"/>
      <c r="HV1403" s="29"/>
      <c r="HW1403" s="32"/>
      <c r="HX1403" s="30"/>
      <c r="HY1403" s="31"/>
      <c r="HZ1403" s="29"/>
      <c r="IA1403" s="29"/>
      <c r="IB1403" s="29"/>
      <c r="IC1403" s="29"/>
      <c r="ID1403" s="32"/>
      <c r="IE1403" s="30"/>
      <c r="IF1403" s="31"/>
      <c r="IG1403" s="29"/>
      <c r="IH1403" s="29"/>
      <c r="II1403" s="29"/>
      <c r="IJ1403" s="29"/>
      <c r="IK1403" s="32"/>
      <c r="IL1403" s="30"/>
      <c r="IM1403" s="31"/>
      <c r="IN1403" s="29"/>
      <c r="IO1403" s="29"/>
      <c r="IP1403" s="29"/>
      <c r="IQ1403" s="29"/>
      <c r="IR1403" s="32"/>
      <c r="IS1403" s="30"/>
      <c r="IT1403" s="31"/>
      <c r="IU1403" s="29"/>
      <c r="IV1403" s="29"/>
    </row>
    <row r="1404" spans="1:256" ht="13.8" outlineLevel="1" collapsed="1" x14ac:dyDescent="0.25">
      <c r="A1404" s="41">
        <f>SUBTOTAL(3,A823:A1403)</f>
        <v>581</v>
      </c>
      <c r="B1404" s="42"/>
      <c r="C1404" s="43"/>
      <c r="D1404" s="43" t="s">
        <v>426</v>
      </c>
      <c r="E1404" s="43"/>
      <c r="F1404" s="43"/>
      <c r="G1404" s="45">
        <f>SUM(G823:G1403)</f>
        <v>4074055.4049999998</v>
      </c>
      <c r="H1404" s="30"/>
      <c r="I1404" s="31"/>
      <c r="J1404" s="29"/>
      <c r="K1404" s="29"/>
      <c r="L1404" s="29"/>
      <c r="M1404" s="29"/>
      <c r="N1404" s="32"/>
      <c r="O1404" s="30"/>
      <c r="P1404" s="31"/>
      <c r="Q1404" s="29"/>
      <c r="R1404" s="29"/>
      <c r="S1404" s="29"/>
      <c r="T1404" s="29"/>
      <c r="U1404" s="32"/>
      <c r="V1404" s="30"/>
      <c r="W1404" s="31"/>
      <c r="X1404" s="29"/>
      <c r="Y1404" s="29"/>
      <c r="Z1404" s="29"/>
      <c r="AA1404" s="29"/>
      <c r="AB1404" s="32"/>
      <c r="AC1404" s="30"/>
      <c r="AD1404" s="31"/>
      <c r="AE1404" s="29"/>
      <c r="AF1404" s="29"/>
      <c r="AG1404" s="29"/>
      <c r="AH1404" s="29"/>
      <c r="AI1404" s="32"/>
      <c r="AJ1404" s="30"/>
      <c r="AK1404" s="31"/>
      <c r="AL1404" s="29"/>
      <c r="AM1404" s="29"/>
      <c r="AN1404" s="29"/>
      <c r="AO1404" s="29"/>
      <c r="AP1404" s="32"/>
      <c r="AQ1404" s="30"/>
      <c r="AR1404" s="31"/>
      <c r="AS1404" s="29"/>
      <c r="AT1404" s="29"/>
      <c r="AU1404" s="29"/>
      <c r="AV1404" s="29"/>
      <c r="AW1404" s="32"/>
      <c r="AX1404" s="30"/>
      <c r="AY1404" s="31"/>
      <c r="AZ1404" s="29"/>
      <c r="BA1404" s="29"/>
      <c r="BB1404" s="29"/>
      <c r="BC1404" s="29"/>
      <c r="BD1404" s="32"/>
      <c r="BE1404" s="30"/>
      <c r="BF1404" s="31"/>
      <c r="BG1404" s="29"/>
      <c r="BH1404" s="29"/>
      <c r="BI1404" s="29"/>
      <c r="BJ1404" s="29"/>
      <c r="BK1404" s="32"/>
      <c r="BL1404" s="30"/>
      <c r="BM1404" s="31"/>
      <c r="BN1404" s="29"/>
      <c r="BO1404" s="29"/>
      <c r="BP1404" s="29"/>
      <c r="BQ1404" s="29"/>
      <c r="BR1404" s="32"/>
      <c r="BS1404" s="30"/>
      <c r="BT1404" s="31"/>
      <c r="BU1404" s="29"/>
      <c r="BV1404" s="29"/>
      <c r="BW1404" s="29"/>
      <c r="BX1404" s="29"/>
      <c r="BY1404" s="32"/>
      <c r="BZ1404" s="30"/>
      <c r="CA1404" s="31"/>
      <c r="CB1404" s="29"/>
      <c r="CC1404" s="29"/>
      <c r="CD1404" s="29"/>
      <c r="CE1404" s="29"/>
      <c r="CF1404" s="32"/>
      <c r="CG1404" s="30"/>
      <c r="CH1404" s="31"/>
      <c r="CI1404" s="29"/>
      <c r="CJ1404" s="29"/>
      <c r="CK1404" s="29"/>
      <c r="CL1404" s="29"/>
      <c r="CM1404" s="32"/>
      <c r="CN1404" s="30"/>
      <c r="CO1404" s="31"/>
      <c r="CP1404" s="29"/>
      <c r="CQ1404" s="29"/>
      <c r="CR1404" s="29"/>
      <c r="CS1404" s="29"/>
      <c r="CT1404" s="32"/>
      <c r="CU1404" s="30"/>
      <c r="CV1404" s="31"/>
      <c r="CW1404" s="29"/>
      <c r="CX1404" s="29"/>
      <c r="CY1404" s="29"/>
      <c r="CZ1404" s="29"/>
      <c r="DA1404" s="32"/>
      <c r="DB1404" s="30"/>
      <c r="DC1404" s="31"/>
      <c r="DD1404" s="29"/>
      <c r="DE1404" s="29"/>
      <c r="DF1404" s="29"/>
      <c r="DG1404" s="29"/>
      <c r="DH1404" s="32"/>
      <c r="DI1404" s="30"/>
      <c r="DJ1404" s="31"/>
      <c r="DK1404" s="29"/>
      <c r="DL1404" s="29"/>
      <c r="DM1404" s="29"/>
      <c r="DN1404" s="29"/>
      <c r="DO1404" s="32"/>
      <c r="DP1404" s="30"/>
      <c r="DQ1404" s="31"/>
      <c r="DR1404" s="29"/>
      <c r="DS1404" s="29"/>
      <c r="DT1404" s="29"/>
      <c r="DU1404" s="29"/>
      <c r="DV1404" s="32"/>
      <c r="DW1404" s="30"/>
      <c r="DX1404" s="31"/>
      <c r="DY1404" s="29"/>
      <c r="DZ1404" s="29"/>
      <c r="EA1404" s="29"/>
      <c r="EB1404" s="29"/>
      <c r="EC1404" s="32"/>
      <c r="ED1404" s="30"/>
      <c r="EE1404" s="31"/>
      <c r="EF1404" s="29"/>
      <c r="EG1404" s="29"/>
      <c r="EH1404" s="29"/>
      <c r="EI1404" s="29"/>
      <c r="EJ1404" s="32"/>
      <c r="EK1404" s="30"/>
      <c r="EL1404" s="31"/>
      <c r="EM1404" s="29"/>
      <c r="EN1404" s="29"/>
      <c r="EO1404" s="29"/>
      <c r="EP1404" s="29"/>
      <c r="EQ1404" s="32"/>
      <c r="ER1404" s="30"/>
      <c r="ES1404" s="31"/>
      <c r="ET1404" s="29"/>
      <c r="EU1404" s="29"/>
      <c r="EV1404" s="29"/>
      <c r="EW1404" s="29"/>
      <c r="EX1404" s="32"/>
      <c r="EY1404" s="30"/>
      <c r="EZ1404" s="31"/>
      <c r="FA1404" s="29"/>
      <c r="FB1404" s="29"/>
      <c r="FC1404" s="29"/>
      <c r="FD1404" s="29"/>
      <c r="FE1404" s="32"/>
      <c r="FF1404" s="30"/>
      <c r="FG1404" s="31"/>
      <c r="FH1404" s="29"/>
      <c r="FI1404" s="29"/>
      <c r="FJ1404" s="29"/>
      <c r="FK1404" s="29"/>
      <c r="FL1404" s="32"/>
      <c r="FM1404" s="30"/>
      <c r="FN1404" s="31"/>
      <c r="FO1404" s="29"/>
      <c r="FP1404" s="29"/>
      <c r="FQ1404" s="29"/>
      <c r="FR1404" s="29"/>
      <c r="FS1404" s="32"/>
      <c r="FT1404" s="30"/>
      <c r="FU1404" s="31"/>
      <c r="FV1404" s="29"/>
      <c r="FW1404" s="29"/>
      <c r="FX1404" s="29"/>
      <c r="FY1404" s="29"/>
      <c r="FZ1404" s="32"/>
      <c r="GA1404" s="30"/>
      <c r="GB1404" s="31"/>
      <c r="GC1404" s="29"/>
      <c r="GD1404" s="29"/>
      <c r="GE1404" s="29"/>
      <c r="GF1404" s="29"/>
      <c r="GG1404" s="32"/>
      <c r="GH1404" s="30"/>
      <c r="GI1404" s="31"/>
      <c r="GJ1404" s="29"/>
      <c r="GK1404" s="29"/>
      <c r="GL1404" s="29"/>
      <c r="GM1404" s="29"/>
      <c r="GN1404" s="32"/>
      <c r="GO1404" s="30"/>
      <c r="GP1404" s="31"/>
      <c r="GQ1404" s="29"/>
      <c r="GR1404" s="29"/>
      <c r="GS1404" s="29"/>
      <c r="GT1404" s="29"/>
      <c r="GU1404" s="32"/>
      <c r="GV1404" s="30"/>
      <c r="GW1404" s="31"/>
      <c r="GX1404" s="29"/>
      <c r="GY1404" s="29"/>
      <c r="GZ1404" s="29"/>
      <c r="HA1404" s="29"/>
      <c r="HB1404" s="32"/>
      <c r="HC1404" s="30"/>
      <c r="HD1404" s="31"/>
      <c r="HE1404" s="29"/>
      <c r="HF1404" s="29"/>
      <c r="HG1404" s="29"/>
      <c r="HH1404" s="29"/>
      <c r="HI1404" s="32"/>
      <c r="HJ1404" s="30"/>
      <c r="HK1404" s="31"/>
      <c r="HL1404" s="29"/>
      <c r="HM1404" s="29"/>
      <c r="HN1404" s="29"/>
      <c r="HO1404" s="29"/>
      <c r="HP1404" s="32"/>
      <c r="HQ1404" s="30"/>
      <c r="HR1404" s="31"/>
      <c r="HS1404" s="29"/>
      <c r="HT1404" s="29"/>
      <c r="HU1404" s="29"/>
      <c r="HV1404" s="29"/>
      <c r="HW1404" s="32"/>
      <c r="HX1404" s="30"/>
      <c r="HY1404" s="31"/>
      <c r="HZ1404" s="29"/>
      <c r="IA1404" s="29"/>
      <c r="IB1404" s="29"/>
      <c r="IC1404" s="29"/>
      <c r="ID1404" s="32"/>
      <c r="IE1404" s="30"/>
      <c r="IF1404" s="31"/>
      <c r="IG1404" s="29"/>
      <c r="IH1404" s="29"/>
      <c r="II1404" s="29"/>
      <c r="IJ1404" s="29"/>
      <c r="IK1404" s="32"/>
      <c r="IL1404" s="30"/>
      <c r="IM1404" s="31"/>
      <c r="IN1404" s="29"/>
      <c r="IO1404" s="29"/>
      <c r="IP1404" s="29"/>
      <c r="IQ1404" s="29"/>
      <c r="IR1404" s="32"/>
      <c r="IS1404" s="30"/>
      <c r="IT1404" s="31"/>
      <c r="IU1404" s="29"/>
      <c r="IV1404" s="29"/>
    </row>
    <row r="1405" spans="1:256" hidden="1" outlineLevel="2" x14ac:dyDescent="0.25">
      <c r="A1405" s="7" t="s">
        <v>3016</v>
      </c>
      <c r="B1405" s="5">
        <v>36983</v>
      </c>
      <c r="C1405" t="s">
        <v>3017</v>
      </c>
      <c r="D1405" t="s">
        <v>1975</v>
      </c>
      <c r="E1405" t="s">
        <v>2495</v>
      </c>
      <c r="F1405" t="s">
        <v>1981</v>
      </c>
      <c r="G1405" s="6">
        <v>775</v>
      </c>
    </row>
    <row r="1406" spans="1:256" hidden="1" outlineLevel="2" x14ac:dyDescent="0.25">
      <c r="A1406" s="7" t="s">
        <v>3018</v>
      </c>
      <c r="B1406" s="5">
        <v>36983</v>
      </c>
      <c r="C1406" t="s">
        <v>3017</v>
      </c>
      <c r="D1406" t="s">
        <v>1975</v>
      </c>
      <c r="E1406" t="s">
        <v>2495</v>
      </c>
      <c r="F1406" t="s">
        <v>1981</v>
      </c>
      <c r="G1406" s="6">
        <v>2300</v>
      </c>
    </row>
    <row r="1407" spans="1:256" hidden="1" outlineLevel="2" x14ac:dyDescent="0.25">
      <c r="A1407" s="7" t="s">
        <v>3019</v>
      </c>
      <c r="B1407" s="5">
        <v>36983</v>
      </c>
      <c r="C1407" t="s">
        <v>3017</v>
      </c>
      <c r="D1407" t="s">
        <v>1975</v>
      </c>
      <c r="E1407" t="s">
        <v>2495</v>
      </c>
      <c r="F1407" t="s">
        <v>1981</v>
      </c>
      <c r="G1407" s="6">
        <v>2250</v>
      </c>
    </row>
    <row r="1408" spans="1:256" hidden="1" outlineLevel="2" x14ac:dyDescent="0.25">
      <c r="A1408" s="7" t="s">
        <v>3020</v>
      </c>
      <c r="B1408" s="5">
        <v>36983</v>
      </c>
      <c r="C1408" t="s">
        <v>2001</v>
      </c>
      <c r="D1408" t="s">
        <v>1975</v>
      </c>
      <c r="E1408" t="s">
        <v>2495</v>
      </c>
      <c r="F1408" t="s">
        <v>2002</v>
      </c>
      <c r="G1408" s="6">
        <v>625</v>
      </c>
    </row>
    <row r="1409" spans="1:7" hidden="1" outlineLevel="2" x14ac:dyDescent="0.25">
      <c r="A1409" s="7" t="s">
        <v>3021</v>
      </c>
      <c r="B1409" s="5">
        <v>36983</v>
      </c>
      <c r="C1409" t="s">
        <v>3022</v>
      </c>
      <c r="D1409" t="s">
        <v>1975</v>
      </c>
      <c r="E1409" t="s">
        <v>2495</v>
      </c>
      <c r="F1409" t="s">
        <v>1981</v>
      </c>
      <c r="G1409" s="6">
        <v>1500</v>
      </c>
    </row>
    <row r="1410" spans="1:7" hidden="1" outlineLevel="2" x14ac:dyDescent="0.25">
      <c r="A1410" s="7" t="s">
        <v>3023</v>
      </c>
      <c r="B1410" s="5">
        <v>36983</v>
      </c>
      <c r="C1410" t="s">
        <v>3022</v>
      </c>
      <c r="D1410" t="s">
        <v>1975</v>
      </c>
      <c r="E1410" t="s">
        <v>2495</v>
      </c>
      <c r="F1410" t="s">
        <v>1981</v>
      </c>
      <c r="G1410" s="6">
        <v>300</v>
      </c>
    </row>
    <row r="1411" spans="1:7" hidden="1" outlineLevel="2" x14ac:dyDescent="0.25">
      <c r="A1411" s="7" t="s">
        <v>3024</v>
      </c>
      <c r="B1411" s="5">
        <v>36983</v>
      </c>
      <c r="C1411" t="s">
        <v>2001</v>
      </c>
      <c r="D1411" t="s">
        <v>1975</v>
      </c>
      <c r="E1411" t="s">
        <v>2495</v>
      </c>
      <c r="F1411" t="s">
        <v>2002</v>
      </c>
      <c r="G1411" s="6">
        <v>1250</v>
      </c>
    </row>
    <row r="1412" spans="1:7" hidden="1" outlineLevel="2" x14ac:dyDescent="0.25">
      <c r="A1412" s="7" t="s">
        <v>3025</v>
      </c>
      <c r="B1412" s="5">
        <v>36983</v>
      </c>
      <c r="C1412" t="s">
        <v>3017</v>
      </c>
      <c r="D1412" t="s">
        <v>1975</v>
      </c>
      <c r="E1412" t="s">
        <v>2495</v>
      </c>
      <c r="F1412" t="s">
        <v>1981</v>
      </c>
      <c r="G1412" s="6">
        <v>775</v>
      </c>
    </row>
    <row r="1413" spans="1:7" hidden="1" outlineLevel="2" x14ac:dyDescent="0.25">
      <c r="A1413" s="7" t="s">
        <v>3007</v>
      </c>
      <c r="B1413" s="5">
        <v>36984</v>
      </c>
      <c r="C1413" t="s">
        <v>3008</v>
      </c>
      <c r="D1413" t="s">
        <v>2384</v>
      </c>
      <c r="E1413" t="s">
        <v>2912</v>
      </c>
      <c r="F1413" t="s">
        <v>1978</v>
      </c>
      <c r="G1413" s="6">
        <v>135</v>
      </c>
    </row>
    <row r="1414" spans="1:7" hidden="1" outlineLevel="2" x14ac:dyDescent="0.25">
      <c r="A1414" s="7" t="s">
        <v>3026</v>
      </c>
      <c r="B1414" s="5">
        <v>36984</v>
      </c>
      <c r="C1414" t="s">
        <v>1797</v>
      </c>
      <c r="D1414" t="s">
        <v>1975</v>
      </c>
      <c r="E1414" t="s">
        <v>2495</v>
      </c>
      <c r="F1414" t="s">
        <v>1788</v>
      </c>
      <c r="G1414" s="6">
        <v>0</v>
      </c>
    </row>
    <row r="1415" spans="1:7" hidden="1" outlineLevel="2" x14ac:dyDescent="0.25">
      <c r="A1415" s="7" t="s">
        <v>3027</v>
      </c>
      <c r="B1415" s="5">
        <v>36984</v>
      </c>
      <c r="C1415" t="s">
        <v>1819</v>
      </c>
      <c r="D1415" t="s">
        <v>1975</v>
      </c>
      <c r="E1415" t="s">
        <v>2495</v>
      </c>
      <c r="F1415" t="s">
        <v>3028</v>
      </c>
      <c r="G1415" s="6">
        <v>1000</v>
      </c>
    </row>
    <row r="1416" spans="1:7" hidden="1" outlineLevel="2" x14ac:dyDescent="0.25">
      <c r="A1416" s="7" t="s">
        <v>3029</v>
      </c>
      <c r="B1416" s="5">
        <v>36984</v>
      </c>
      <c r="C1416" t="s">
        <v>1819</v>
      </c>
      <c r="D1416" t="s">
        <v>1975</v>
      </c>
      <c r="E1416" t="s">
        <v>2495</v>
      </c>
      <c r="F1416" t="s">
        <v>3028</v>
      </c>
      <c r="G1416" s="6">
        <v>675</v>
      </c>
    </row>
    <row r="1417" spans="1:7" hidden="1" outlineLevel="2" x14ac:dyDescent="0.25">
      <c r="A1417" s="7" t="s">
        <v>3030</v>
      </c>
      <c r="B1417" s="5">
        <v>36984</v>
      </c>
      <c r="C1417" t="s">
        <v>1819</v>
      </c>
      <c r="D1417" t="s">
        <v>1975</v>
      </c>
      <c r="E1417" t="s">
        <v>2495</v>
      </c>
      <c r="F1417" t="s">
        <v>3028</v>
      </c>
      <c r="G1417" s="6">
        <v>500</v>
      </c>
    </row>
    <row r="1418" spans="1:7" hidden="1" outlineLevel="2" x14ac:dyDescent="0.25">
      <c r="A1418" s="7" t="s">
        <v>3031</v>
      </c>
      <c r="B1418" s="5">
        <v>36984</v>
      </c>
      <c r="C1418" t="s">
        <v>1819</v>
      </c>
      <c r="D1418" t="s">
        <v>1975</v>
      </c>
      <c r="E1418" t="s">
        <v>2495</v>
      </c>
      <c r="F1418" t="s">
        <v>3028</v>
      </c>
      <c r="G1418" s="6">
        <v>0</v>
      </c>
    </row>
    <row r="1419" spans="1:7" hidden="1" outlineLevel="2" x14ac:dyDescent="0.25">
      <c r="A1419" s="7" t="s">
        <v>3032</v>
      </c>
      <c r="B1419" s="5">
        <v>36984</v>
      </c>
      <c r="C1419" t="s">
        <v>2957</v>
      </c>
      <c r="D1419" t="s">
        <v>1975</v>
      </c>
      <c r="E1419" t="s">
        <v>2495</v>
      </c>
      <c r="F1419" t="s">
        <v>1997</v>
      </c>
      <c r="G1419" s="6">
        <v>0</v>
      </c>
    </row>
    <row r="1420" spans="1:7" hidden="1" outlineLevel="2" x14ac:dyDescent="0.25">
      <c r="A1420" s="7" t="s">
        <v>3033</v>
      </c>
      <c r="B1420" s="5">
        <v>36984</v>
      </c>
      <c r="C1420" t="s">
        <v>1999</v>
      </c>
      <c r="D1420" t="s">
        <v>1975</v>
      </c>
      <c r="E1420" t="s">
        <v>2495</v>
      </c>
      <c r="F1420" t="s">
        <v>1771</v>
      </c>
      <c r="G1420" s="6">
        <v>0</v>
      </c>
    </row>
    <row r="1421" spans="1:7" hidden="1" outlineLevel="2" x14ac:dyDescent="0.25">
      <c r="A1421" s="7" t="s">
        <v>3034</v>
      </c>
      <c r="B1421" s="5">
        <v>36984</v>
      </c>
      <c r="C1421" t="s">
        <v>1819</v>
      </c>
      <c r="D1421" t="s">
        <v>1975</v>
      </c>
      <c r="E1421" t="s">
        <v>2495</v>
      </c>
      <c r="F1421" t="s">
        <v>1990</v>
      </c>
      <c r="G1421" s="6">
        <v>1050</v>
      </c>
    </row>
    <row r="1422" spans="1:7" hidden="1" outlineLevel="2" x14ac:dyDescent="0.25">
      <c r="A1422" s="7" t="s">
        <v>3035</v>
      </c>
      <c r="B1422" s="5">
        <v>36984</v>
      </c>
      <c r="C1422" t="s">
        <v>1819</v>
      </c>
      <c r="D1422" t="s">
        <v>1975</v>
      </c>
      <c r="E1422" t="s">
        <v>2495</v>
      </c>
      <c r="F1422" t="s">
        <v>1990</v>
      </c>
      <c r="G1422" s="6">
        <v>450</v>
      </c>
    </row>
    <row r="1423" spans="1:7" hidden="1" outlineLevel="2" x14ac:dyDescent="0.25">
      <c r="A1423" s="7" t="s">
        <v>3036</v>
      </c>
      <c r="B1423" s="5">
        <v>36984</v>
      </c>
      <c r="C1423" t="s">
        <v>1797</v>
      </c>
      <c r="D1423" t="s">
        <v>1975</v>
      </c>
      <c r="E1423" t="s">
        <v>2495</v>
      </c>
      <c r="F1423" t="s">
        <v>1990</v>
      </c>
      <c r="G1423" s="6">
        <v>0</v>
      </c>
    </row>
    <row r="1424" spans="1:7" hidden="1" outlineLevel="2" x14ac:dyDescent="0.25">
      <c r="A1424" s="7" t="s">
        <v>3037</v>
      </c>
      <c r="B1424" s="5">
        <v>36984</v>
      </c>
      <c r="C1424" t="s">
        <v>1819</v>
      </c>
      <c r="D1424" t="s">
        <v>1975</v>
      </c>
      <c r="E1424" t="s">
        <v>2495</v>
      </c>
      <c r="F1424" t="s">
        <v>1990</v>
      </c>
      <c r="G1424" s="6">
        <v>5737</v>
      </c>
    </row>
    <row r="1425" spans="1:7" hidden="1" outlineLevel="2" x14ac:dyDescent="0.25">
      <c r="A1425" s="7" t="s">
        <v>3038</v>
      </c>
      <c r="B1425" s="5">
        <v>36984</v>
      </c>
      <c r="C1425" t="s">
        <v>3039</v>
      </c>
      <c r="D1425" t="s">
        <v>1975</v>
      </c>
      <c r="E1425" t="s">
        <v>2495</v>
      </c>
      <c r="F1425" t="s">
        <v>1978</v>
      </c>
      <c r="G1425" s="6">
        <v>75</v>
      </c>
    </row>
    <row r="1426" spans="1:7" hidden="1" outlineLevel="2" x14ac:dyDescent="0.25">
      <c r="A1426" s="7" t="s">
        <v>3040</v>
      </c>
      <c r="B1426" s="5">
        <v>36984</v>
      </c>
      <c r="C1426" t="s">
        <v>2001</v>
      </c>
      <c r="D1426" t="s">
        <v>1975</v>
      </c>
      <c r="E1426" t="s">
        <v>2495</v>
      </c>
      <c r="F1426" t="s">
        <v>2002</v>
      </c>
      <c r="G1426" s="6">
        <v>12000</v>
      </c>
    </row>
    <row r="1427" spans="1:7" hidden="1" outlineLevel="2" x14ac:dyDescent="0.25">
      <c r="A1427" s="7" t="s">
        <v>3041</v>
      </c>
      <c r="B1427" s="5">
        <v>36984</v>
      </c>
      <c r="C1427" t="s">
        <v>1999</v>
      </c>
      <c r="D1427" t="s">
        <v>1975</v>
      </c>
      <c r="E1427" t="s">
        <v>2495</v>
      </c>
      <c r="F1427" t="s">
        <v>1771</v>
      </c>
      <c r="G1427" s="6">
        <v>600</v>
      </c>
    </row>
    <row r="1428" spans="1:7" hidden="1" outlineLevel="2" x14ac:dyDescent="0.25">
      <c r="A1428" s="7" t="s">
        <v>3042</v>
      </c>
      <c r="B1428" s="5">
        <v>36984</v>
      </c>
      <c r="C1428" t="s">
        <v>1797</v>
      </c>
      <c r="D1428" t="s">
        <v>1975</v>
      </c>
      <c r="E1428" t="s">
        <v>2495</v>
      </c>
      <c r="F1428" t="s">
        <v>1771</v>
      </c>
      <c r="G1428" s="6">
        <v>0</v>
      </c>
    </row>
    <row r="1429" spans="1:7" hidden="1" outlineLevel="2" x14ac:dyDescent="0.25">
      <c r="A1429" s="7" t="s">
        <v>3043</v>
      </c>
      <c r="B1429" s="5">
        <v>36984</v>
      </c>
      <c r="C1429" t="s">
        <v>1819</v>
      </c>
      <c r="D1429" t="s">
        <v>1975</v>
      </c>
      <c r="E1429" t="s">
        <v>2495</v>
      </c>
      <c r="F1429" t="s">
        <v>1990</v>
      </c>
      <c r="G1429" s="6">
        <v>0</v>
      </c>
    </row>
    <row r="1430" spans="1:7" hidden="1" outlineLevel="2" x14ac:dyDescent="0.25">
      <c r="A1430" s="7" t="s">
        <v>3044</v>
      </c>
      <c r="B1430" s="5">
        <v>36984</v>
      </c>
      <c r="C1430" t="s">
        <v>1999</v>
      </c>
      <c r="D1430" t="s">
        <v>1975</v>
      </c>
      <c r="E1430" t="s">
        <v>2495</v>
      </c>
      <c r="F1430" t="s">
        <v>1771</v>
      </c>
      <c r="G1430" s="6">
        <v>150</v>
      </c>
    </row>
    <row r="1431" spans="1:7" hidden="1" outlineLevel="2" x14ac:dyDescent="0.25">
      <c r="A1431" s="7" t="s">
        <v>2432</v>
      </c>
      <c r="B1431" s="5">
        <v>36984</v>
      </c>
      <c r="C1431" t="s">
        <v>2433</v>
      </c>
      <c r="D1431" t="s">
        <v>2384</v>
      </c>
      <c r="E1431" t="s">
        <v>1966</v>
      </c>
      <c r="F1431" t="s">
        <v>1997</v>
      </c>
      <c r="G1431" s="6">
        <v>50000</v>
      </c>
    </row>
    <row r="1432" spans="1:7" hidden="1" outlineLevel="2" x14ac:dyDescent="0.25">
      <c r="A1432" s="7" t="s">
        <v>3045</v>
      </c>
      <c r="B1432" s="5">
        <v>36985</v>
      </c>
      <c r="C1432" t="s">
        <v>3046</v>
      </c>
      <c r="D1432" t="s">
        <v>1975</v>
      </c>
      <c r="E1432" t="s">
        <v>2495</v>
      </c>
      <c r="F1432" t="s">
        <v>1978</v>
      </c>
      <c r="G1432" s="6">
        <v>1000</v>
      </c>
    </row>
    <row r="1433" spans="1:7" hidden="1" outlineLevel="2" x14ac:dyDescent="0.25">
      <c r="A1433" s="7" t="s">
        <v>3047</v>
      </c>
      <c r="B1433" s="5">
        <v>36985</v>
      </c>
      <c r="C1433" t="s">
        <v>2957</v>
      </c>
      <c r="D1433" t="s">
        <v>1975</v>
      </c>
      <c r="E1433" t="s">
        <v>2495</v>
      </c>
      <c r="F1433" t="s">
        <v>1771</v>
      </c>
      <c r="G1433" s="6">
        <v>1365</v>
      </c>
    </row>
    <row r="1434" spans="1:7" hidden="1" outlineLevel="2" x14ac:dyDescent="0.25">
      <c r="A1434" s="7" t="s">
        <v>3048</v>
      </c>
      <c r="B1434" s="5">
        <v>36985</v>
      </c>
      <c r="C1434" t="s">
        <v>3049</v>
      </c>
      <c r="D1434" t="s">
        <v>1975</v>
      </c>
      <c r="E1434" t="s">
        <v>2495</v>
      </c>
      <c r="F1434" t="s">
        <v>1981</v>
      </c>
      <c r="G1434" s="6">
        <v>345825</v>
      </c>
    </row>
    <row r="1435" spans="1:7" hidden="1" outlineLevel="2" x14ac:dyDescent="0.25">
      <c r="A1435" s="7" t="s">
        <v>3050</v>
      </c>
      <c r="B1435" s="5">
        <v>36986</v>
      </c>
      <c r="C1435" t="s">
        <v>1819</v>
      </c>
      <c r="D1435" t="s">
        <v>1975</v>
      </c>
      <c r="E1435" t="s">
        <v>2495</v>
      </c>
      <c r="F1435" t="s">
        <v>1990</v>
      </c>
      <c r="G1435" s="6">
        <v>300</v>
      </c>
    </row>
    <row r="1436" spans="1:7" hidden="1" outlineLevel="2" x14ac:dyDescent="0.25">
      <c r="A1436" s="7" t="s">
        <v>3051</v>
      </c>
      <c r="B1436" s="5">
        <v>36986</v>
      </c>
      <c r="C1436" t="s">
        <v>1999</v>
      </c>
      <c r="D1436" t="s">
        <v>1975</v>
      </c>
      <c r="E1436" t="s">
        <v>2495</v>
      </c>
      <c r="F1436" t="s">
        <v>1990</v>
      </c>
      <c r="G1436" s="6">
        <v>0</v>
      </c>
    </row>
    <row r="1437" spans="1:7" hidden="1" outlineLevel="2" x14ac:dyDescent="0.25">
      <c r="A1437" s="7" t="s">
        <v>3052</v>
      </c>
      <c r="B1437" s="5">
        <v>36986</v>
      </c>
      <c r="C1437" t="s">
        <v>1819</v>
      </c>
      <c r="D1437" t="s">
        <v>1975</v>
      </c>
      <c r="E1437" t="s">
        <v>2495</v>
      </c>
      <c r="F1437" t="s">
        <v>1771</v>
      </c>
      <c r="G1437" s="6">
        <v>1200</v>
      </c>
    </row>
    <row r="1438" spans="1:7" hidden="1" outlineLevel="2" x14ac:dyDescent="0.25">
      <c r="A1438" s="7" t="s">
        <v>3053</v>
      </c>
      <c r="B1438" s="5">
        <v>36986</v>
      </c>
      <c r="C1438" t="s">
        <v>1819</v>
      </c>
      <c r="D1438" t="s">
        <v>1975</v>
      </c>
      <c r="E1438" t="s">
        <v>2495</v>
      </c>
      <c r="F1438" t="s">
        <v>1771</v>
      </c>
      <c r="G1438" s="6">
        <v>1800</v>
      </c>
    </row>
    <row r="1439" spans="1:7" hidden="1" outlineLevel="2" x14ac:dyDescent="0.25">
      <c r="A1439" s="7" t="s">
        <v>3054</v>
      </c>
      <c r="B1439" s="5">
        <v>36986</v>
      </c>
      <c r="C1439" t="s">
        <v>3055</v>
      </c>
      <c r="D1439" t="s">
        <v>1975</v>
      </c>
      <c r="E1439" t="s">
        <v>2495</v>
      </c>
      <c r="F1439" t="s">
        <v>1771</v>
      </c>
      <c r="G1439" s="6">
        <v>625</v>
      </c>
    </row>
    <row r="1440" spans="1:7" hidden="1" outlineLevel="2" x14ac:dyDescent="0.25">
      <c r="A1440" s="7" t="s">
        <v>3056</v>
      </c>
      <c r="B1440" s="5">
        <v>36986</v>
      </c>
      <c r="C1440" t="s">
        <v>3057</v>
      </c>
      <c r="D1440" t="s">
        <v>1975</v>
      </c>
      <c r="E1440" t="s">
        <v>2495</v>
      </c>
      <c r="F1440" t="s">
        <v>1771</v>
      </c>
      <c r="G1440" s="6">
        <v>1900</v>
      </c>
    </row>
    <row r="1441" spans="1:7" hidden="1" outlineLevel="2" x14ac:dyDescent="0.25">
      <c r="A1441" s="7" t="s">
        <v>3058</v>
      </c>
      <c r="B1441" s="5">
        <v>36986</v>
      </c>
      <c r="C1441" t="s">
        <v>3059</v>
      </c>
      <c r="D1441" t="s">
        <v>1975</v>
      </c>
      <c r="E1441" t="s">
        <v>2495</v>
      </c>
      <c r="F1441" t="s">
        <v>1997</v>
      </c>
      <c r="G1441" s="6">
        <v>775</v>
      </c>
    </row>
    <row r="1442" spans="1:7" hidden="1" outlineLevel="2" x14ac:dyDescent="0.25">
      <c r="A1442" s="7" t="s">
        <v>3060</v>
      </c>
      <c r="B1442" s="5">
        <v>36986</v>
      </c>
      <c r="C1442" t="s">
        <v>1819</v>
      </c>
      <c r="D1442" t="s">
        <v>1975</v>
      </c>
      <c r="E1442" t="s">
        <v>2495</v>
      </c>
      <c r="F1442" t="s">
        <v>3028</v>
      </c>
      <c r="G1442" s="6">
        <v>26310</v>
      </c>
    </row>
    <row r="1443" spans="1:7" hidden="1" outlineLevel="2" x14ac:dyDescent="0.25">
      <c r="A1443" s="7" t="s">
        <v>3061</v>
      </c>
      <c r="B1443" s="5">
        <v>36987</v>
      </c>
      <c r="C1443" t="s">
        <v>3062</v>
      </c>
      <c r="D1443" t="s">
        <v>1975</v>
      </c>
      <c r="E1443" t="s">
        <v>2495</v>
      </c>
      <c r="F1443" t="s">
        <v>1771</v>
      </c>
      <c r="G1443" s="6">
        <v>2300</v>
      </c>
    </row>
    <row r="1444" spans="1:7" hidden="1" outlineLevel="2" x14ac:dyDescent="0.25">
      <c r="A1444" s="7" t="s">
        <v>3063</v>
      </c>
      <c r="B1444" s="5">
        <v>36987</v>
      </c>
      <c r="C1444" t="s">
        <v>1819</v>
      </c>
      <c r="D1444" t="s">
        <v>1975</v>
      </c>
      <c r="E1444" t="s">
        <v>2495</v>
      </c>
      <c r="F1444" t="s">
        <v>1771</v>
      </c>
      <c r="G1444" s="6">
        <v>1800</v>
      </c>
    </row>
    <row r="1445" spans="1:7" hidden="1" outlineLevel="2" x14ac:dyDescent="0.25">
      <c r="A1445" s="7" t="s">
        <v>3064</v>
      </c>
      <c r="B1445" s="5">
        <v>36987</v>
      </c>
      <c r="C1445" t="s">
        <v>3065</v>
      </c>
      <c r="D1445" t="s">
        <v>1975</v>
      </c>
      <c r="E1445" t="s">
        <v>2495</v>
      </c>
      <c r="F1445" t="s">
        <v>1788</v>
      </c>
      <c r="G1445" s="6">
        <v>8400</v>
      </c>
    </row>
    <row r="1446" spans="1:7" hidden="1" outlineLevel="2" x14ac:dyDescent="0.25">
      <c r="A1446" s="7" t="s">
        <v>2608</v>
      </c>
      <c r="B1446" s="5">
        <v>36987</v>
      </c>
      <c r="C1446" t="s">
        <v>2605</v>
      </c>
      <c r="D1446" t="s">
        <v>1975</v>
      </c>
      <c r="E1446" t="s">
        <v>2495</v>
      </c>
      <c r="F1446" t="s">
        <v>1788</v>
      </c>
      <c r="G1446" s="6">
        <v>8442</v>
      </c>
    </row>
    <row r="1447" spans="1:7" hidden="1" outlineLevel="2" x14ac:dyDescent="0.25">
      <c r="A1447" s="7" t="s">
        <v>3066</v>
      </c>
      <c r="B1447" s="5">
        <v>36987</v>
      </c>
      <c r="C1447" t="s">
        <v>2001</v>
      </c>
      <c r="D1447" t="s">
        <v>1975</v>
      </c>
      <c r="E1447" t="s">
        <v>2495</v>
      </c>
      <c r="F1447" t="s">
        <v>2002</v>
      </c>
      <c r="G1447" s="6">
        <v>1500</v>
      </c>
    </row>
    <row r="1448" spans="1:7" hidden="1" outlineLevel="2" x14ac:dyDescent="0.25">
      <c r="A1448" s="7" t="s">
        <v>3067</v>
      </c>
      <c r="B1448" s="5">
        <v>36987</v>
      </c>
      <c r="C1448" t="s">
        <v>3068</v>
      </c>
      <c r="D1448" t="s">
        <v>1975</v>
      </c>
      <c r="E1448" t="s">
        <v>2495</v>
      </c>
      <c r="F1448" t="s">
        <v>1997</v>
      </c>
      <c r="G1448" s="6">
        <v>7500</v>
      </c>
    </row>
    <row r="1449" spans="1:7" hidden="1" outlineLevel="2" x14ac:dyDescent="0.25">
      <c r="A1449" s="7" t="s">
        <v>293</v>
      </c>
      <c r="B1449" s="5">
        <v>36987</v>
      </c>
      <c r="C1449" t="s">
        <v>294</v>
      </c>
      <c r="D1449" t="s">
        <v>2384</v>
      </c>
      <c r="E1449" t="s">
        <v>1966</v>
      </c>
      <c r="F1449" t="s">
        <v>1997</v>
      </c>
      <c r="G1449" s="6">
        <v>22812.5</v>
      </c>
    </row>
    <row r="1450" spans="1:7" hidden="1" outlineLevel="2" x14ac:dyDescent="0.25">
      <c r="A1450" s="7" t="s">
        <v>3002</v>
      </c>
      <c r="B1450" s="5">
        <v>36990</v>
      </c>
      <c r="C1450" t="s">
        <v>2992</v>
      </c>
      <c r="D1450" t="s">
        <v>2384</v>
      </c>
      <c r="E1450" t="s">
        <v>1680</v>
      </c>
      <c r="F1450" t="s">
        <v>1997</v>
      </c>
      <c r="G1450" s="6">
        <v>0</v>
      </c>
    </row>
    <row r="1451" spans="1:7" hidden="1" outlineLevel="2" x14ac:dyDescent="0.25">
      <c r="A1451" s="7" t="s">
        <v>3069</v>
      </c>
      <c r="B1451" s="5">
        <v>36990</v>
      </c>
      <c r="C1451" t="s">
        <v>2957</v>
      </c>
      <c r="D1451" t="s">
        <v>1975</v>
      </c>
      <c r="E1451" t="s">
        <v>2495</v>
      </c>
      <c r="F1451" t="s">
        <v>1990</v>
      </c>
      <c r="G1451" s="6">
        <v>414</v>
      </c>
    </row>
    <row r="1452" spans="1:7" hidden="1" outlineLevel="2" x14ac:dyDescent="0.25">
      <c r="A1452" s="7" t="s">
        <v>3070</v>
      </c>
      <c r="B1452" s="5">
        <v>36990</v>
      </c>
      <c r="C1452" t="s">
        <v>1819</v>
      </c>
      <c r="D1452" t="s">
        <v>1975</v>
      </c>
      <c r="E1452" t="s">
        <v>2495</v>
      </c>
      <c r="F1452" t="s">
        <v>3028</v>
      </c>
      <c r="G1452" s="6">
        <v>7200</v>
      </c>
    </row>
    <row r="1453" spans="1:7" hidden="1" outlineLevel="2" x14ac:dyDescent="0.25">
      <c r="A1453" s="7" t="s">
        <v>3071</v>
      </c>
      <c r="B1453" s="5">
        <v>36990</v>
      </c>
      <c r="C1453" t="s">
        <v>2252</v>
      </c>
      <c r="D1453" t="s">
        <v>1975</v>
      </c>
      <c r="E1453" t="s">
        <v>2495</v>
      </c>
      <c r="F1453" t="s">
        <v>1993</v>
      </c>
      <c r="G1453" s="6">
        <v>1200</v>
      </c>
    </row>
    <row r="1454" spans="1:7" hidden="1" outlineLevel="2" x14ac:dyDescent="0.25">
      <c r="A1454" s="7" t="s">
        <v>3072</v>
      </c>
      <c r="B1454" s="5">
        <v>36990</v>
      </c>
      <c r="C1454" t="s">
        <v>3073</v>
      </c>
      <c r="D1454" t="s">
        <v>1975</v>
      </c>
      <c r="E1454" t="s">
        <v>2495</v>
      </c>
      <c r="F1454" t="s">
        <v>2020</v>
      </c>
      <c r="G1454" s="6">
        <v>27000</v>
      </c>
    </row>
    <row r="1455" spans="1:7" hidden="1" outlineLevel="2" x14ac:dyDescent="0.25">
      <c r="A1455" s="7" t="s">
        <v>3074</v>
      </c>
      <c r="B1455" s="5">
        <v>36990</v>
      </c>
      <c r="C1455" t="s">
        <v>2001</v>
      </c>
      <c r="D1455" t="s">
        <v>1975</v>
      </c>
      <c r="E1455" t="s">
        <v>2495</v>
      </c>
      <c r="F1455" t="s">
        <v>2002</v>
      </c>
      <c r="G1455" s="6">
        <v>4970</v>
      </c>
    </row>
    <row r="1456" spans="1:7" hidden="1" outlineLevel="2" x14ac:dyDescent="0.25">
      <c r="A1456" s="7" t="s">
        <v>2998</v>
      </c>
      <c r="B1456" s="5">
        <v>36991</v>
      </c>
      <c r="C1456" t="s">
        <v>2999</v>
      </c>
      <c r="D1456" t="s">
        <v>2384</v>
      </c>
      <c r="E1456" t="s">
        <v>3000</v>
      </c>
      <c r="F1456" t="s">
        <v>1788</v>
      </c>
      <c r="G1456" s="6">
        <v>1200</v>
      </c>
    </row>
    <row r="1457" spans="1:7" hidden="1" outlineLevel="2" x14ac:dyDescent="0.25">
      <c r="A1457" s="7" t="s">
        <v>3075</v>
      </c>
      <c r="B1457" s="5">
        <v>36991</v>
      </c>
      <c r="C1457" t="s">
        <v>1999</v>
      </c>
      <c r="D1457" t="s">
        <v>1975</v>
      </c>
      <c r="E1457" t="s">
        <v>2495</v>
      </c>
      <c r="F1457" t="s">
        <v>1771</v>
      </c>
      <c r="G1457" s="6">
        <v>750</v>
      </c>
    </row>
    <row r="1458" spans="1:7" hidden="1" outlineLevel="2" x14ac:dyDescent="0.25">
      <c r="A1458" s="7" t="s">
        <v>3076</v>
      </c>
      <c r="B1458" s="5">
        <v>36991</v>
      </c>
      <c r="C1458" t="s">
        <v>1819</v>
      </c>
      <c r="D1458" t="s">
        <v>1975</v>
      </c>
      <c r="E1458" t="s">
        <v>2495</v>
      </c>
      <c r="F1458" t="s">
        <v>3028</v>
      </c>
      <c r="G1458" s="6">
        <v>4200</v>
      </c>
    </row>
    <row r="1459" spans="1:7" hidden="1" outlineLevel="2" x14ac:dyDescent="0.25">
      <c r="A1459" s="7" t="s">
        <v>0</v>
      </c>
      <c r="B1459" s="5">
        <v>36991</v>
      </c>
      <c r="C1459" t="s">
        <v>1</v>
      </c>
      <c r="D1459" t="s">
        <v>1975</v>
      </c>
      <c r="E1459" t="s">
        <v>2495</v>
      </c>
      <c r="F1459" t="s">
        <v>1771</v>
      </c>
      <c r="G1459" s="6">
        <v>300</v>
      </c>
    </row>
    <row r="1460" spans="1:7" hidden="1" outlineLevel="2" x14ac:dyDescent="0.25">
      <c r="A1460" s="7" t="s">
        <v>2</v>
      </c>
      <c r="B1460" s="5">
        <v>36991</v>
      </c>
      <c r="C1460" t="s">
        <v>3062</v>
      </c>
      <c r="D1460" t="s">
        <v>1975</v>
      </c>
      <c r="E1460" t="s">
        <v>2495</v>
      </c>
      <c r="F1460" t="s">
        <v>1771</v>
      </c>
      <c r="G1460" s="6">
        <v>125</v>
      </c>
    </row>
    <row r="1461" spans="1:7" hidden="1" outlineLevel="2" x14ac:dyDescent="0.25">
      <c r="A1461" s="7" t="s">
        <v>3</v>
      </c>
      <c r="B1461" s="5">
        <v>36991</v>
      </c>
      <c r="C1461" t="s">
        <v>3062</v>
      </c>
      <c r="D1461" t="s">
        <v>1975</v>
      </c>
      <c r="E1461" t="s">
        <v>2495</v>
      </c>
      <c r="F1461" t="s">
        <v>1771</v>
      </c>
      <c r="G1461" s="6">
        <v>250</v>
      </c>
    </row>
    <row r="1462" spans="1:7" hidden="1" outlineLevel="2" x14ac:dyDescent="0.25">
      <c r="A1462" s="7" t="s">
        <v>4</v>
      </c>
      <c r="B1462" s="5">
        <v>36991</v>
      </c>
      <c r="C1462" t="s">
        <v>1819</v>
      </c>
      <c r="D1462" t="s">
        <v>1975</v>
      </c>
      <c r="E1462" t="s">
        <v>2495</v>
      </c>
      <c r="F1462" t="s">
        <v>3028</v>
      </c>
      <c r="G1462" s="6">
        <v>2000</v>
      </c>
    </row>
    <row r="1463" spans="1:7" hidden="1" outlineLevel="2" x14ac:dyDescent="0.25">
      <c r="A1463" s="7" t="s">
        <v>5</v>
      </c>
      <c r="B1463" s="5">
        <v>36991</v>
      </c>
      <c r="C1463" t="s">
        <v>2075</v>
      </c>
      <c r="D1463" t="s">
        <v>1975</v>
      </c>
      <c r="E1463" t="s">
        <v>2495</v>
      </c>
      <c r="F1463" t="s">
        <v>1788</v>
      </c>
      <c r="G1463" s="6">
        <v>48000</v>
      </c>
    </row>
    <row r="1464" spans="1:7" hidden="1" outlineLevel="2" x14ac:dyDescent="0.25">
      <c r="A1464" s="7" t="s">
        <v>295</v>
      </c>
      <c r="B1464" s="5">
        <v>36991</v>
      </c>
      <c r="C1464" t="s">
        <v>296</v>
      </c>
      <c r="D1464" t="s">
        <v>2384</v>
      </c>
      <c r="E1464" t="s">
        <v>1966</v>
      </c>
      <c r="F1464" t="s">
        <v>1978</v>
      </c>
      <c r="G1464" s="6">
        <v>33000</v>
      </c>
    </row>
    <row r="1465" spans="1:7" hidden="1" outlineLevel="2" x14ac:dyDescent="0.25">
      <c r="A1465" s="7" t="s">
        <v>3011</v>
      </c>
      <c r="B1465" s="5">
        <v>36992</v>
      </c>
      <c r="C1465" t="s">
        <v>2364</v>
      </c>
      <c r="D1465" t="s">
        <v>2384</v>
      </c>
      <c r="E1465" t="s">
        <v>2365</v>
      </c>
      <c r="F1465" t="s">
        <v>1978</v>
      </c>
      <c r="G1465" s="6">
        <v>237.5</v>
      </c>
    </row>
    <row r="1466" spans="1:7" hidden="1" outlineLevel="2" x14ac:dyDescent="0.25">
      <c r="A1466" s="7" t="s">
        <v>6</v>
      </c>
      <c r="B1466" s="5">
        <v>36992</v>
      </c>
      <c r="C1466" t="s">
        <v>1819</v>
      </c>
      <c r="D1466" t="s">
        <v>1975</v>
      </c>
      <c r="E1466" t="s">
        <v>2495</v>
      </c>
      <c r="F1466" t="s">
        <v>3028</v>
      </c>
      <c r="G1466" s="6">
        <v>0</v>
      </c>
    </row>
    <row r="1467" spans="1:7" hidden="1" outlineLevel="2" x14ac:dyDescent="0.25">
      <c r="A1467" s="7" t="s">
        <v>7</v>
      </c>
      <c r="B1467" s="5">
        <v>36992</v>
      </c>
      <c r="C1467" t="s">
        <v>1819</v>
      </c>
      <c r="D1467" t="s">
        <v>1975</v>
      </c>
      <c r="E1467" t="s">
        <v>2495</v>
      </c>
      <c r="F1467" t="s">
        <v>3028</v>
      </c>
      <c r="G1467" s="6">
        <v>461</v>
      </c>
    </row>
    <row r="1468" spans="1:7" hidden="1" outlineLevel="2" x14ac:dyDescent="0.25">
      <c r="A1468" s="7" t="s">
        <v>8</v>
      </c>
      <c r="B1468" s="5">
        <v>36992</v>
      </c>
      <c r="C1468" t="s">
        <v>1797</v>
      </c>
      <c r="D1468" t="s">
        <v>1975</v>
      </c>
      <c r="E1468" t="s">
        <v>2495</v>
      </c>
      <c r="F1468" t="s">
        <v>1990</v>
      </c>
      <c r="G1468" s="6">
        <v>10180</v>
      </c>
    </row>
    <row r="1469" spans="1:7" hidden="1" outlineLevel="2" x14ac:dyDescent="0.25">
      <c r="A1469" s="7" t="s">
        <v>9</v>
      </c>
      <c r="B1469" s="5">
        <v>36992</v>
      </c>
      <c r="C1469" t="s">
        <v>1977</v>
      </c>
      <c r="D1469" t="s">
        <v>1975</v>
      </c>
      <c r="E1469" t="s">
        <v>2495</v>
      </c>
      <c r="F1469" t="s">
        <v>1978</v>
      </c>
      <c r="G1469" s="6">
        <v>4686</v>
      </c>
    </row>
    <row r="1470" spans="1:7" hidden="1" outlineLevel="2" x14ac:dyDescent="0.25">
      <c r="A1470" s="7" t="s">
        <v>10</v>
      </c>
      <c r="B1470" s="5">
        <v>36992</v>
      </c>
      <c r="C1470" t="s">
        <v>1977</v>
      </c>
      <c r="D1470" t="s">
        <v>1975</v>
      </c>
      <c r="E1470" t="s">
        <v>2495</v>
      </c>
      <c r="F1470" t="s">
        <v>1978</v>
      </c>
      <c r="G1470" s="6">
        <v>3095</v>
      </c>
    </row>
    <row r="1471" spans="1:7" hidden="1" outlineLevel="2" x14ac:dyDescent="0.25">
      <c r="A1471" s="7" t="s">
        <v>11</v>
      </c>
      <c r="B1471" s="5">
        <v>36992</v>
      </c>
      <c r="C1471" t="s">
        <v>2364</v>
      </c>
      <c r="D1471" t="s">
        <v>1975</v>
      </c>
      <c r="E1471" t="s">
        <v>2495</v>
      </c>
      <c r="F1471" t="s">
        <v>1978</v>
      </c>
      <c r="G1471" s="6">
        <v>1475</v>
      </c>
    </row>
    <row r="1472" spans="1:7" hidden="1" outlineLevel="2" x14ac:dyDescent="0.25">
      <c r="A1472" s="7" t="s">
        <v>12</v>
      </c>
      <c r="B1472" s="5">
        <v>36992</v>
      </c>
      <c r="C1472" t="s">
        <v>1819</v>
      </c>
      <c r="D1472" t="s">
        <v>1975</v>
      </c>
      <c r="E1472" t="s">
        <v>2495</v>
      </c>
      <c r="F1472" t="s">
        <v>3028</v>
      </c>
      <c r="G1472" s="6">
        <v>30800</v>
      </c>
    </row>
    <row r="1473" spans="1:7" hidden="1" outlineLevel="2" x14ac:dyDescent="0.25">
      <c r="A1473" s="7" t="s">
        <v>13</v>
      </c>
      <c r="B1473" s="5">
        <v>36992</v>
      </c>
      <c r="C1473" t="s">
        <v>1819</v>
      </c>
      <c r="D1473" t="s">
        <v>1975</v>
      </c>
      <c r="E1473" t="s">
        <v>2495</v>
      </c>
      <c r="F1473" t="s">
        <v>3028</v>
      </c>
      <c r="G1473" s="6">
        <v>52800</v>
      </c>
    </row>
    <row r="1474" spans="1:7" hidden="1" outlineLevel="2" x14ac:dyDescent="0.25">
      <c r="A1474" s="7" t="s">
        <v>14</v>
      </c>
      <c r="B1474" s="5">
        <v>36992</v>
      </c>
      <c r="C1474" t="s">
        <v>1819</v>
      </c>
      <c r="D1474" t="s">
        <v>1975</v>
      </c>
      <c r="E1474" t="s">
        <v>2495</v>
      </c>
      <c r="F1474" t="s">
        <v>3028</v>
      </c>
      <c r="G1474" s="6">
        <v>0</v>
      </c>
    </row>
    <row r="1475" spans="1:7" hidden="1" outlineLevel="2" x14ac:dyDescent="0.25">
      <c r="A1475" s="7" t="s">
        <v>15</v>
      </c>
      <c r="B1475" s="5">
        <v>36993</v>
      </c>
      <c r="C1475" t="s">
        <v>1819</v>
      </c>
      <c r="D1475" t="s">
        <v>1975</v>
      </c>
      <c r="E1475" t="s">
        <v>2495</v>
      </c>
      <c r="F1475" t="s">
        <v>3028</v>
      </c>
      <c r="G1475" s="6">
        <v>0</v>
      </c>
    </row>
    <row r="1476" spans="1:7" hidden="1" outlineLevel="2" x14ac:dyDescent="0.25">
      <c r="A1476" s="7" t="s">
        <v>16</v>
      </c>
      <c r="B1476" s="5">
        <v>36993</v>
      </c>
      <c r="C1476" t="s">
        <v>2252</v>
      </c>
      <c r="D1476" t="s">
        <v>1975</v>
      </c>
      <c r="E1476" t="s">
        <v>2495</v>
      </c>
      <c r="F1476" t="s">
        <v>1993</v>
      </c>
      <c r="G1476" s="6">
        <v>2400</v>
      </c>
    </row>
    <row r="1477" spans="1:7" hidden="1" outlineLevel="2" x14ac:dyDescent="0.25">
      <c r="A1477" s="7" t="s">
        <v>17</v>
      </c>
      <c r="B1477" s="5">
        <v>36993</v>
      </c>
      <c r="C1477" t="s">
        <v>1999</v>
      </c>
      <c r="D1477" t="s">
        <v>1975</v>
      </c>
      <c r="E1477" t="s">
        <v>2495</v>
      </c>
      <c r="F1477" t="s">
        <v>1771</v>
      </c>
      <c r="G1477" s="6">
        <v>600</v>
      </c>
    </row>
    <row r="1478" spans="1:7" hidden="1" outlineLevel="2" x14ac:dyDescent="0.25">
      <c r="A1478" s="7" t="s">
        <v>18</v>
      </c>
      <c r="B1478" s="5">
        <v>36993</v>
      </c>
      <c r="C1478" t="s">
        <v>19</v>
      </c>
      <c r="D1478" t="s">
        <v>1975</v>
      </c>
      <c r="E1478" t="s">
        <v>2495</v>
      </c>
      <c r="F1478" t="s">
        <v>1788</v>
      </c>
      <c r="G1478" s="6">
        <v>17212</v>
      </c>
    </row>
    <row r="1479" spans="1:7" hidden="1" outlineLevel="2" x14ac:dyDescent="0.25">
      <c r="A1479" s="7" t="s">
        <v>20</v>
      </c>
      <c r="B1479" s="5">
        <v>36993</v>
      </c>
      <c r="C1479" t="s">
        <v>1797</v>
      </c>
      <c r="D1479" t="s">
        <v>1975</v>
      </c>
      <c r="E1479" t="s">
        <v>2495</v>
      </c>
      <c r="F1479" t="s">
        <v>1990</v>
      </c>
      <c r="G1479" s="6">
        <v>2938</v>
      </c>
    </row>
    <row r="1480" spans="1:7" hidden="1" outlineLevel="2" x14ac:dyDescent="0.25">
      <c r="A1480" s="7" t="s">
        <v>21</v>
      </c>
      <c r="B1480" s="5">
        <v>36993</v>
      </c>
      <c r="C1480" t="s">
        <v>1819</v>
      </c>
      <c r="D1480" t="s">
        <v>1975</v>
      </c>
      <c r="E1480" t="s">
        <v>2495</v>
      </c>
      <c r="F1480" t="s">
        <v>1990</v>
      </c>
      <c r="G1480" s="6">
        <v>10000</v>
      </c>
    </row>
    <row r="1481" spans="1:7" hidden="1" outlineLevel="2" x14ac:dyDescent="0.25">
      <c r="A1481" s="7" t="s">
        <v>22</v>
      </c>
      <c r="B1481" s="5">
        <v>36993</v>
      </c>
      <c r="C1481" t="s">
        <v>1819</v>
      </c>
      <c r="D1481" t="s">
        <v>1975</v>
      </c>
      <c r="E1481" t="s">
        <v>2495</v>
      </c>
      <c r="F1481" t="s">
        <v>3028</v>
      </c>
      <c r="G1481" s="6">
        <v>9600</v>
      </c>
    </row>
    <row r="1482" spans="1:7" hidden="1" outlineLevel="2" x14ac:dyDescent="0.25">
      <c r="A1482" s="7" t="s">
        <v>23</v>
      </c>
      <c r="B1482" s="5">
        <v>36993</v>
      </c>
      <c r="C1482" t="s">
        <v>1819</v>
      </c>
      <c r="D1482" t="s">
        <v>1975</v>
      </c>
      <c r="E1482" t="s">
        <v>2495</v>
      </c>
      <c r="F1482" t="s">
        <v>3028</v>
      </c>
      <c r="G1482" s="6">
        <v>700</v>
      </c>
    </row>
    <row r="1483" spans="1:7" hidden="1" outlineLevel="2" x14ac:dyDescent="0.25">
      <c r="A1483" s="7" t="s">
        <v>24</v>
      </c>
      <c r="B1483" s="5">
        <v>36993</v>
      </c>
      <c r="C1483" t="s">
        <v>1988</v>
      </c>
      <c r="D1483" t="s">
        <v>1975</v>
      </c>
      <c r="E1483" t="s">
        <v>2495</v>
      </c>
      <c r="F1483" t="s">
        <v>1771</v>
      </c>
      <c r="G1483" s="6">
        <v>0</v>
      </c>
    </row>
    <row r="1484" spans="1:7" hidden="1" outlineLevel="2" x14ac:dyDescent="0.25">
      <c r="A1484" s="7" t="s">
        <v>25</v>
      </c>
      <c r="B1484" s="5">
        <v>36993</v>
      </c>
      <c r="C1484" t="s">
        <v>26</v>
      </c>
      <c r="D1484" t="s">
        <v>1975</v>
      </c>
      <c r="E1484" t="s">
        <v>2495</v>
      </c>
      <c r="F1484" t="s">
        <v>2020</v>
      </c>
      <c r="G1484" s="6">
        <v>0</v>
      </c>
    </row>
    <row r="1485" spans="1:7" hidden="1" outlineLevel="2" x14ac:dyDescent="0.25">
      <c r="A1485" s="7" t="s">
        <v>27</v>
      </c>
      <c r="B1485" s="5">
        <v>36997</v>
      </c>
      <c r="C1485" t="s">
        <v>2437</v>
      </c>
      <c r="D1485" t="s">
        <v>1975</v>
      </c>
      <c r="E1485" t="s">
        <v>2495</v>
      </c>
      <c r="F1485" t="s">
        <v>1771</v>
      </c>
      <c r="G1485" s="6">
        <v>125</v>
      </c>
    </row>
    <row r="1486" spans="1:7" hidden="1" outlineLevel="2" x14ac:dyDescent="0.25">
      <c r="A1486" s="7" t="s">
        <v>28</v>
      </c>
      <c r="B1486" s="5">
        <v>36997</v>
      </c>
      <c r="C1486" t="s">
        <v>3062</v>
      </c>
      <c r="D1486" t="s">
        <v>1975</v>
      </c>
      <c r="E1486" t="s">
        <v>2495</v>
      </c>
      <c r="F1486" t="s">
        <v>1771</v>
      </c>
      <c r="G1486" s="6">
        <v>300</v>
      </c>
    </row>
    <row r="1487" spans="1:7" hidden="1" outlineLevel="2" x14ac:dyDescent="0.25">
      <c r="A1487" s="7" t="s">
        <v>29</v>
      </c>
      <c r="B1487" s="5">
        <v>36997</v>
      </c>
      <c r="C1487" t="s">
        <v>1819</v>
      </c>
      <c r="D1487" t="s">
        <v>1975</v>
      </c>
      <c r="E1487" t="s">
        <v>2495</v>
      </c>
      <c r="F1487" t="s">
        <v>3028</v>
      </c>
      <c r="G1487" s="6">
        <v>0</v>
      </c>
    </row>
    <row r="1488" spans="1:7" hidden="1" outlineLevel="2" x14ac:dyDescent="0.25">
      <c r="A1488" s="7" t="s">
        <v>30</v>
      </c>
      <c r="B1488" s="5">
        <v>36997</v>
      </c>
      <c r="C1488" t="s">
        <v>31</v>
      </c>
      <c r="D1488" t="s">
        <v>1975</v>
      </c>
      <c r="E1488" t="s">
        <v>2495</v>
      </c>
      <c r="F1488" t="s">
        <v>1814</v>
      </c>
      <c r="G1488" s="6">
        <v>625</v>
      </c>
    </row>
    <row r="1489" spans="1:7" hidden="1" outlineLevel="2" x14ac:dyDescent="0.25">
      <c r="A1489" s="7" t="s">
        <v>32</v>
      </c>
      <c r="B1489" s="5">
        <v>36997</v>
      </c>
      <c r="C1489" t="s">
        <v>1819</v>
      </c>
      <c r="D1489" t="s">
        <v>1975</v>
      </c>
      <c r="E1489" t="s">
        <v>2495</v>
      </c>
      <c r="F1489" t="s">
        <v>1990</v>
      </c>
      <c r="G1489" s="6">
        <v>500</v>
      </c>
    </row>
    <row r="1490" spans="1:7" hidden="1" outlineLevel="2" x14ac:dyDescent="0.25">
      <c r="A1490" s="7" t="s">
        <v>33</v>
      </c>
      <c r="B1490" s="5">
        <v>36997</v>
      </c>
      <c r="C1490" t="s">
        <v>1819</v>
      </c>
      <c r="D1490" t="s">
        <v>1975</v>
      </c>
      <c r="E1490" t="s">
        <v>2495</v>
      </c>
      <c r="F1490" t="s">
        <v>1978</v>
      </c>
      <c r="G1490" s="6">
        <v>3350</v>
      </c>
    </row>
    <row r="1491" spans="1:7" hidden="1" outlineLevel="2" x14ac:dyDescent="0.25">
      <c r="A1491" s="7" t="s">
        <v>34</v>
      </c>
      <c r="B1491" s="5">
        <v>36997</v>
      </c>
      <c r="C1491" t="s">
        <v>35</v>
      </c>
      <c r="D1491" t="s">
        <v>1975</v>
      </c>
      <c r="E1491" t="s">
        <v>2495</v>
      </c>
      <c r="F1491" t="s">
        <v>1771</v>
      </c>
      <c r="G1491" s="6">
        <v>11040</v>
      </c>
    </row>
    <row r="1492" spans="1:7" hidden="1" outlineLevel="2" x14ac:dyDescent="0.25">
      <c r="A1492" s="7" t="s">
        <v>36</v>
      </c>
      <c r="B1492" s="5">
        <v>36997</v>
      </c>
      <c r="C1492" t="s">
        <v>37</v>
      </c>
      <c r="D1492" t="s">
        <v>1975</v>
      </c>
      <c r="E1492" t="s">
        <v>2495</v>
      </c>
      <c r="F1492" t="s">
        <v>1771</v>
      </c>
      <c r="G1492" s="6">
        <v>1830</v>
      </c>
    </row>
    <row r="1493" spans="1:7" hidden="1" outlineLevel="2" x14ac:dyDescent="0.25">
      <c r="A1493" s="7" t="s">
        <v>38</v>
      </c>
      <c r="B1493" s="5">
        <v>36997</v>
      </c>
      <c r="C1493" t="s">
        <v>1447</v>
      </c>
      <c r="D1493" t="s">
        <v>1975</v>
      </c>
      <c r="E1493" t="s">
        <v>2495</v>
      </c>
      <c r="F1493" t="s">
        <v>1771</v>
      </c>
      <c r="G1493" s="6">
        <v>18250</v>
      </c>
    </row>
    <row r="1494" spans="1:7" hidden="1" outlineLevel="2" x14ac:dyDescent="0.25">
      <c r="A1494" s="7" t="s">
        <v>39</v>
      </c>
      <c r="B1494" s="5">
        <v>36997</v>
      </c>
      <c r="C1494" t="s">
        <v>2001</v>
      </c>
      <c r="D1494" t="s">
        <v>1975</v>
      </c>
      <c r="E1494" t="s">
        <v>2495</v>
      </c>
      <c r="F1494" t="s">
        <v>2002</v>
      </c>
      <c r="G1494" s="6">
        <v>6250</v>
      </c>
    </row>
    <row r="1495" spans="1:7" hidden="1" outlineLevel="2" x14ac:dyDescent="0.25">
      <c r="A1495" s="7" t="s">
        <v>40</v>
      </c>
      <c r="B1495" s="5">
        <v>36997</v>
      </c>
      <c r="C1495" t="s">
        <v>1797</v>
      </c>
      <c r="D1495" t="s">
        <v>1975</v>
      </c>
      <c r="E1495" t="s">
        <v>2495</v>
      </c>
      <c r="F1495" t="s">
        <v>1788</v>
      </c>
      <c r="G1495" s="6">
        <v>0</v>
      </c>
    </row>
    <row r="1496" spans="1:7" hidden="1" outlineLevel="2" x14ac:dyDescent="0.25">
      <c r="A1496" s="7" t="s">
        <v>2977</v>
      </c>
      <c r="B1496" s="5">
        <v>36998</v>
      </c>
      <c r="C1496" t="s">
        <v>2978</v>
      </c>
      <c r="D1496" t="s">
        <v>2384</v>
      </c>
      <c r="E1496" t="s">
        <v>2979</v>
      </c>
      <c r="F1496" t="s">
        <v>1771</v>
      </c>
      <c r="G1496" s="6">
        <v>4545</v>
      </c>
    </row>
    <row r="1497" spans="1:7" hidden="1" outlineLevel="2" x14ac:dyDescent="0.25">
      <c r="A1497" s="7" t="s">
        <v>41</v>
      </c>
      <c r="B1497" s="5">
        <v>36998</v>
      </c>
      <c r="C1497" t="s">
        <v>42</v>
      </c>
      <c r="D1497" t="s">
        <v>1975</v>
      </c>
      <c r="E1497" t="s">
        <v>2495</v>
      </c>
      <c r="F1497" t="s">
        <v>1771</v>
      </c>
      <c r="G1497" s="6">
        <v>5812</v>
      </c>
    </row>
    <row r="1498" spans="1:7" hidden="1" outlineLevel="2" x14ac:dyDescent="0.25">
      <c r="A1498" s="7" t="s">
        <v>43</v>
      </c>
      <c r="B1498" s="5">
        <v>36998</v>
      </c>
      <c r="C1498" t="s">
        <v>42</v>
      </c>
      <c r="D1498" t="s">
        <v>1975</v>
      </c>
      <c r="E1498" t="s">
        <v>2495</v>
      </c>
      <c r="F1498" t="s">
        <v>1771</v>
      </c>
      <c r="G1498" s="6">
        <v>6200</v>
      </c>
    </row>
    <row r="1499" spans="1:7" hidden="1" outlineLevel="2" x14ac:dyDescent="0.25">
      <c r="A1499" s="7" t="s">
        <v>44</v>
      </c>
      <c r="B1499" s="5">
        <v>36998</v>
      </c>
      <c r="C1499" t="s">
        <v>42</v>
      </c>
      <c r="D1499" t="s">
        <v>1975</v>
      </c>
      <c r="E1499" t="s">
        <v>2495</v>
      </c>
      <c r="F1499" t="s">
        <v>1771</v>
      </c>
      <c r="G1499" s="6">
        <v>511</v>
      </c>
    </row>
    <row r="1500" spans="1:7" hidden="1" outlineLevel="2" x14ac:dyDescent="0.25">
      <c r="A1500" s="7" t="s">
        <v>45</v>
      </c>
      <c r="B1500" s="5">
        <v>36998</v>
      </c>
      <c r="C1500" t="s">
        <v>42</v>
      </c>
      <c r="D1500" t="s">
        <v>1975</v>
      </c>
      <c r="E1500" t="s">
        <v>2495</v>
      </c>
      <c r="F1500" t="s">
        <v>1771</v>
      </c>
      <c r="G1500" s="6">
        <v>3100</v>
      </c>
    </row>
    <row r="1501" spans="1:7" hidden="1" outlineLevel="2" x14ac:dyDescent="0.25">
      <c r="A1501" s="7" t="s">
        <v>46</v>
      </c>
      <c r="B1501" s="5">
        <v>36998</v>
      </c>
      <c r="C1501" t="s">
        <v>1797</v>
      </c>
      <c r="D1501" t="s">
        <v>1975</v>
      </c>
      <c r="E1501" t="s">
        <v>2495</v>
      </c>
      <c r="F1501" t="s">
        <v>1997</v>
      </c>
      <c r="G1501" s="6">
        <v>103000</v>
      </c>
    </row>
    <row r="1502" spans="1:7" hidden="1" outlineLevel="2" x14ac:dyDescent="0.25">
      <c r="A1502" s="7">
        <v>17</v>
      </c>
      <c r="B1502" s="5">
        <v>36998</v>
      </c>
      <c r="C1502" t="s">
        <v>2494</v>
      </c>
      <c r="D1502" t="s">
        <v>1975</v>
      </c>
      <c r="E1502" t="s">
        <v>2495</v>
      </c>
      <c r="F1502" t="s">
        <v>1981</v>
      </c>
      <c r="G1502" s="6">
        <v>139000</v>
      </c>
    </row>
    <row r="1503" spans="1:7" hidden="1" outlineLevel="2" x14ac:dyDescent="0.25">
      <c r="A1503" s="7" t="s">
        <v>47</v>
      </c>
      <c r="B1503" s="5">
        <v>36998</v>
      </c>
      <c r="C1503" t="s">
        <v>3046</v>
      </c>
      <c r="D1503" t="s">
        <v>1975</v>
      </c>
      <c r="E1503" t="s">
        <v>2495</v>
      </c>
      <c r="F1503" t="s">
        <v>1978</v>
      </c>
      <c r="G1503" s="6">
        <v>150</v>
      </c>
    </row>
    <row r="1504" spans="1:7" hidden="1" outlineLevel="2" x14ac:dyDescent="0.25">
      <c r="A1504" s="7" t="s">
        <v>47</v>
      </c>
      <c r="B1504" s="5">
        <v>36998</v>
      </c>
      <c r="C1504" t="s">
        <v>3046</v>
      </c>
      <c r="D1504" t="s">
        <v>1975</v>
      </c>
      <c r="E1504" t="s">
        <v>2495</v>
      </c>
      <c r="F1504" t="s">
        <v>1978</v>
      </c>
      <c r="G1504" s="6">
        <v>150</v>
      </c>
    </row>
    <row r="1505" spans="1:7" hidden="1" outlineLevel="2" x14ac:dyDescent="0.25">
      <c r="A1505" s="7" t="s">
        <v>48</v>
      </c>
      <c r="B1505" s="5">
        <v>36998</v>
      </c>
      <c r="C1505" t="s">
        <v>1819</v>
      </c>
      <c r="D1505" t="s">
        <v>1975</v>
      </c>
      <c r="E1505" t="s">
        <v>2495</v>
      </c>
      <c r="F1505" t="s">
        <v>1990</v>
      </c>
      <c r="G1505" s="6">
        <v>0</v>
      </c>
    </row>
    <row r="1506" spans="1:7" hidden="1" outlineLevel="2" x14ac:dyDescent="0.25">
      <c r="A1506" s="7" t="s">
        <v>49</v>
      </c>
      <c r="B1506" s="5">
        <v>36998</v>
      </c>
      <c r="C1506" t="s">
        <v>1819</v>
      </c>
      <c r="D1506" t="s">
        <v>1975</v>
      </c>
      <c r="E1506" t="s">
        <v>2495</v>
      </c>
      <c r="F1506" t="s">
        <v>3028</v>
      </c>
      <c r="G1506" s="6">
        <v>0</v>
      </c>
    </row>
    <row r="1507" spans="1:7" hidden="1" outlineLevel="2" x14ac:dyDescent="0.25">
      <c r="A1507" s="7" t="s">
        <v>50</v>
      </c>
      <c r="B1507" s="5">
        <v>36998</v>
      </c>
      <c r="C1507" t="s">
        <v>2364</v>
      </c>
      <c r="D1507" t="s">
        <v>1975</v>
      </c>
      <c r="E1507" t="s">
        <v>2495</v>
      </c>
      <c r="F1507" t="s">
        <v>1978</v>
      </c>
      <c r="G1507" s="6">
        <v>3230</v>
      </c>
    </row>
    <row r="1508" spans="1:7" hidden="1" outlineLevel="2" x14ac:dyDescent="0.25">
      <c r="A1508" s="7" t="s">
        <v>51</v>
      </c>
      <c r="B1508" s="5">
        <v>36998</v>
      </c>
      <c r="C1508" t="s">
        <v>1</v>
      </c>
      <c r="D1508" t="s">
        <v>1975</v>
      </c>
      <c r="E1508" t="s">
        <v>2495</v>
      </c>
      <c r="F1508" t="s">
        <v>1771</v>
      </c>
      <c r="G1508" s="6">
        <v>5355</v>
      </c>
    </row>
    <row r="1509" spans="1:7" hidden="1" outlineLevel="2" x14ac:dyDescent="0.25">
      <c r="A1509" s="7" t="s">
        <v>52</v>
      </c>
      <c r="B1509" s="5">
        <v>36998</v>
      </c>
      <c r="C1509" t="s">
        <v>2437</v>
      </c>
      <c r="D1509" t="s">
        <v>1975</v>
      </c>
      <c r="E1509" t="s">
        <v>2495</v>
      </c>
      <c r="F1509" t="s">
        <v>1771</v>
      </c>
      <c r="G1509" s="6">
        <v>200</v>
      </c>
    </row>
    <row r="1510" spans="1:7" hidden="1" outlineLevel="2" x14ac:dyDescent="0.25">
      <c r="A1510" s="7" t="s">
        <v>53</v>
      </c>
      <c r="B1510" s="5">
        <v>36998</v>
      </c>
      <c r="C1510" t="s">
        <v>1999</v>
      </c>
      <c r="D1510" t="s">
        <v>1975</v>
      </c>
      <c r="E1510" t="s">
        <v>2495</v>
      </c>
      <c r="F1510" t="s">
        <v>1771</v>
      </c>
      <c r="G1510" s="6">
        <v>0</v>
      </c>
    </row>
    <row r="1511" spans="1:7" hidden="1" outlineLevel="2" x14ac:dyDescent="0.25">
      <c r="A1511" s="7" t="s">
        <v>54</v>
      </c>
      <c r="B1511" s="5">
        <v>36998</v>
      </c>
      <c r="C1511" t="s">
        <v>1819</v>
      </c>
      <c r="D1511" t="s">
        <v>1975</v>
      </c>
      <c r="E1511" t="s">
        <v>2495</v>
      </c>
      <c r="F1511" t="s">
        <v>3028</v>
      </c>
      <c r="G1511" s="6">
        <v>0</v>
      </c>
    </row>
    <row r="1512" spans="1:7" hidden="1" outlineLevel="2" x14ac:dyDescent="0.25">
      <c r="A1512" s="7" t="s">
        <v>55</v>
      </c>
      <c r="B1512" s="5">
        <v>36998</v>
      </c>
      <c r="C1512" t="s">
        <v>1977</v>
      </c>
      <c r="D1512" t="s">
        <v>1975</v>
      </c>
      <c r="E1512" t="s">
        <v>2495</v>
      </c>
      <c r="F1512" t="s">
        <v>1978</v>
      </c>
      <c r="G1512" s="6">
        <v>95</v>
      </c>
    </row>
    <row r="1513" spans="1:7" hidden="1" outlineLevel="2" x14ac:dyDescent="0.25">
      <c r="A1513" s="7" t="s">
        <v>56</v>
      </c>
      <c r="B1513" s="5">
        <v>36998</v>
      </c>
      <c r="C1513" t="s">
        <v>57</v>
      </c>
      <c r="D1513" t="s">
        <v>1975</v>
      </c>
      <c r="E1513" t="s">
        <v>2495</v>
      </c>
      <c r="F1513" t="s">
        <v>1771</v>
      </c>
      <c r="G1513" s="6">
        <v>3850</v>
      </c>
    </row>
    <row r="1514" spans="1:7" hidden="1" outlineLevel="2" x14ac:dyDescent="0.25">
      <c r="A1514" s="7" t="s">
        <v>58</v>
      </c>
      <c r="B1514" s="5">
        <v>36998</v>
      </c>
      <c r="C1514" t="s">
        <v>1797</v>
      </c>
      <c r="D1514" t="s">
        <v>1975</v>
      </c>
      <c r="E1514" t="s">
        <v>2495</v>
      </c>
      <c r="F1514" t="s">
        <v>1990</v>
      </c>
      <c r="G1514" s="6">
        <v>12130</v>
      </c>
    </row>
    <row r="1515" spans="1:7" hidden="1" outlineLevel="2" x14ac:dyDescent="0.25">
      <c r="A1515" s="7" t="s">
        <v>59</v>
      </c>
      <c r="B1515" s="5">
        <v>36998</v>
      </c>
      <c r="C1515" t="s">
        <v>1819</v>
      </c>
      <c r="D1515" t="s">
        <v>1975</v>
      </c>
      <c r="E1515" t="s">
        <v>2495</v>
      </c>
      <c r="F1515" t="s">
        <v>1788</v>
      </c>
      <c r="G1515" s="6">
        <v>0</v>
      </c>
    </row>
    <row r="1516" spans="1:7" hidden="1" outlineLevel="2" x14ac:dyDescent="0.25">
      <c r="A1516" s="7" t="s">
        <v>59</v>
      </c>
      <c r="B1516" s="5">
        <v>36998</v>
      </c>
      <c r="C1516" t="s">
        <v>1797</v>
      </c>
      <c r="D1516" t="s">
        <v>1975</v>
      </c>
      <c r="E1516" t="s">
        <v>2495</v>
      </c>
      <c r="F1516" t="s">
        <v>1788</v>
      </c>
      <c r="G1516" s="6">
        <v>0</v>
      </c>
    </row>
    <row r="1517" spans="1:7" hidden="1" outlineLevel="2" x14ac:dyDescent="0.25">
      <c r="A1517" s="7" t="s">
        <v>60</v>
      </c>
      <c r="B1517" s="5">
        <v>36998</v>
      </c>
      <c r="C1517" t="s">
        <v>1819</v>
      </c>
      <c r="D1517" t="s">
        <v>1975</v>
      </c>
      <c r="E1517" t="s">
        <v>2495</v>
      </c>
      <c r="F1517" t="s">
        <v>3028</v>
      </c>
      <c r="G1517" s="6">
        <v>0</v>
      </c>
    </row>
    <row r="1518" spans="1:7" hidden="1" outlineLevel="2" x14ac:dyDescent="0.25">
      <c r="A1518" s="7" t="s">
        <v>61</v>
      </c>
      <c r="B1518" s="5">
        <v>36998</v>
      </c>
      <c r="C1518" t="s">
        <v>1797</v>
      </c>
      <c r="D1518" t="s">
        <v>1975</v>
      </c>
      <c r="E1518" t="s">
        <v>2495</v>
      </c>
      <c r="F1518" t="s">
        <v>1990</v>
      </c>
      <c r="G1518" s="6">
        <v>11430</v>
      </c>
    </row>
    <row r="1519" spans="1:7" hidden="1" outlineLevel="2" x14ac:dyDescent="0.25">
      <c r="A1519" s="7" t="s">
        <v>62</v>
      </c>
      <c r="B1519" s="5">
        <v>36998</v>
      </c>
      <c r="C1519" t="s">
        <v>1977</v>
      </c>
      <c r="D1519" t="s">
        <v>1975</v>
      </c>
      <c r="E1519" t="s">
        <v>2495</v>
      </c>
      <c r="F1519" t="s">
        <v>1978</v>
      </c>
      <c r="G1519" s="6">
        <v>0</v>
      </c>
    </row>
    <row r="1520" spans="1:7" hidden="1" outlineLevel="2" x14ac:dyDescent="0.25">
      <c r="A1520" s="7" t="s">
        <v>63</v>
      </c>
      <c r="B1520" s="5">
        <v>36998</v>
      </c>
      <c r="C1520" t="s">
        <v>1988</v>
      </c>
      <c r="D1520" t="s">
        <v>1975</v>
      </c>
      <c r="E1520" t="s">
        <v>2495</v>
      </c>
      <c r="F1520" t="s">
        <v>1997</v>
      </c>
      <c r="G1520" s="6">
        <v>1550</v>
      </c>
    </row>
    <row r="1521" spans="1:7" hidden="1" outlineLevel="2" x14ac:dyDescent="0.25">
      <c r="A1521" s="7" t="s">
        <v>47</v>
      </c>
      <c r="B1521" s="5">
        <v>36998</v>
      </c>
      <c r="C1521" t="s">
        <v>3046</v>
      </c>
      <c r="D1521" t="s">
        <v>1975</v>
      </c>
      <c r="E1521" t="s">
        <v>2495</v>
      </c>
      <c r="F1521" t="s">
        <v>1978</v>
      </c>
      <c r="G1521" s="6">
        <v>150</v>
      </c>
    </row>
    <row r="1522" spans="1:7" hidden="1" outlineLevel="2" x14ac:dyDescent="0.25">
      <c r="A1522" s="7" t="s">
        <v>2954</v>
      </c>
      <c r="B1522" s="5">
        <v>36999</v>
      </c>
      <c r="C1522" t="s">
        <v>2955</v>
      </c>
      <c r="D1522" t="s">
        <v>2384</v>
      </c>
      <c r="E1522" t="s">
        <v>2706</v>
      </c>
      <c r="F1522" t="s">
        <v>2371</v>
      </c>
      <c r="G1522" s="6">
        <v>1550</v>
      </c>
    </row>
    <row r="1523" spans="1:7" hidden="1" outlineLevel="2" x14ac:dyDescent="0.25">
      <c r="A1523" s="7" t="s">
        <v>2980</v>
      </c>
      <c r="B1523" s="5">
        <v>36999</v>
      </c>
      <c r="C1523" t="s">
        <v>2981</v>
      </c>
      <c r="D1523" t="s">
        <v>2384</v>
      </c>
      <c r="E1523" t="s">
        <v>2979</v>
      </c>
      <c r="F1523" t="s">
        <v>1771</v>
      </c>
      <c r="G1523" s="6">
        <v>14635</v>
      </c>
    </row>
    <row r="1524" spans="1:7" hidden="1" outlineLevel="2" x14ac:dyDescent="0.25">
      <c r="A1524" s="7" t="s">
        <v>2982</v>
      </c>
      <c r="B1524" s="5">
        <v>36999</v>
      </c>
      <c r="C1524" t="s">
        <v>2983</v>
      </c>
      <c r="D1524" t="s">
        <v>2384</v>
      </c>
      <c r="E1524" t="s">
        <v>2979</v>
      </c>
      <c r="F1524" t="s">
        <v>2002</v>
      </c>
      <c r="G1524" s="6">
        <v>10138</v>
      </c>
    </row>
    <row r="1525" spans="1:7" hidden="1" outlineLevel="2" x14ac:dyDescent="0.25">
      <c r="A1525" s="7" t="s">
        <v>3003</v>
      </c>
      <c r="B1525" s="5">
        <v>36999</v>
      </c>
      <c r="C1525" t="s">
        <v>2986</v>
      </c>
      <c r="D1525" t="s">
        <v>2384</v>
      </c>
      <c r="E1525" t="s">
        <v>1701</v>
      </c>
      <c r="F1525" t="s">
        <v>2332</v>
      </c>
      <c r="G1525" s="6">
        <v>250</v>
      </c>
    </row>
    <row r="1526" spans="1:7" hidden="1" outlineLevel="2" x14ac:dyDescent="0.25">
      <c r="A1526" s="7" t="s">
        <v>64</v>
      </c>
      <c r="B1526" s="5">
        <v>36999</v>
      </c>
      <c r="C1526" t="s">
        <v>65</v>
      </c>
      <c r="D1526" t="s">
        <v>1975</v>
      </c>
      <c r="E1526" t="s">
        <v>2495</v>
      </c>
      <c r="F1526" t="s">
        <v>1978</v>
      </c>
      <c r="G1526" s="6">
        <v>1775</v>
      </c>
    </row>
    <row r="1527" spans="1:7" hidden="1" outlineLevel="2" x14ac:dyDescent="0.25">
      <c r="A1527" s="7" t="s">
        <v>66</v>
      </c>
      <c r="B1527" s="5">
        <v>36999</v>
      </c>
      <c r="C1527" t="s">
        <v>1797</v>
      </c>
      <c r="D1527" t="s">
        <v>1975</v>
      </c>
      <c r="E1527" t="s">
        <v>2495</v>
      </c>
      <c r="F1527" t="s">
        <v>1990</v>
      </c>
      <c r="G1527" s="6">
        <v>11790</v>
      </c>
    </row>
    <row r="1528" spans="1:7" hidden="1" outlineLevel="2" x14ac:dyDescent="0.25">
      <c r="A1528" s="7" t="s">
        <v>67</v>
      </c>
      <c r="B1528" s="5">
        <v>36999</v>
      </c>
      <c r="C1528" t="s">
        <v>68</v>
      </c>
      <c r="D1528" t="s">
        <v>1975</v>
      </c>
      <c r="E1528" t="s">
        <v>2495</v>
      </c>
      <c r="F1528" t="s">
        <v>1993</v>
      </c>
      <c r="G1528" s="6">
        <v>10900</v>
      </c>
    </row>
    <row r="1529" spans="1:7" hidden="1" outlineLevel="2" x14ac:dyDescent="0.25">
      <c r="A1529" s="7" t="s">
        <v>69</v>
      </c>
      <c r="B1529" s="5">
        <v>36999</v>
      </c>
      <c r="C1529" t="s">
        <v>1977</v>
      </c>
      <c r="D1529" t="s">
        <v>1975</v>
      </c>
      <c r="E1529" t="s">
        <v>2495</v>
      </c>
      <c r="F1529" t="s">
        <v>1978</v>
      </c>
      <c r="G1529" s="6">
        <v>13000</v>
      </c>
    </row>
    <row r="1530" spans="1:7" hidden="1" outlineLevel="2" x14ac:dyDescent="0.25">
      <c r="A1530" s="7" t="s">
        <v>70</v>
      </c>
      <c r="B1530" s="5">
        <v>36999</v>
      </c>
      <c r="C1530" t="s">
        <v>1977</v>
      </c>
      <c r="D1530" t="s">
        <v>1975</v>
      </c>
      <c r="E1530" t="s">
        <v>2495</v>
      </c>
      <c r="F1530" t="s">
        <v>1978</v>
      </c>
      <c r="G1530" s="6">
        <v>260</v>
      </c>
    </row>
    <row r="1531" spans="1:7" hidden="1" outlineLevel="2" x14ac:dyDescent="0.25">
      <c r="A1531" s="7" t="s">
        <v>71</v>
      </c>
      <c r="B1531" s="5">
        <v>36999</v>
      </c>
      <c r="C1531" t="s">
        <v>2364</v>
      </c>
      <c r="D1531" t="s">
        <v>1975</v>
      </c>
      <c r="E1531" t="s">
        <v>2495</v>
      </c>
      <c r="F1531" t="s">
        <v>1978</v>
      </c>
      <c r="G1531" s="6">
        <v>5350</v>
      </c>
    </row>
    <row r="1532" spans="1:7" hidden="1" outlineLevel="2" x14ac:dyDescent="0.25">
      <c r="A1532" s="7" t="s">
        <v>72</v>
      </c>
      <c r="B1532" s="5">
        <v>36999</v>
      </c>
      <c r="C1532" t="s">
        <v>1977</v>
      </c>
      <c r="D1532" t="s">
        <v>1975</v>
      </c>
      <c r="E1532" t="s">
        <v>2495</v>
      </c>
      <c r="F1532" t="s">
        <v>1978</v>
      </c>
      <c r="G1532" s="6">
        <v>3470</v>
      </c>
    </row>
    <row r="1533" spans="1:7" hidden="1" outlineLevel="2" x14ac:dyDescent="0.25">
      <c r="A1533" s="7" t="s">
        <v>73</v>
      </c>
      <c r="B1533" s="5">
        <v>36999</v>
      </c>
      <c r="C1533" t="s">
        <v>2364</v>
      </c>
      <c r="D1533" t="s">
        <v>1975</v>
      </c>
      <c r="E1533" t="s">
        <v>2495</v>
      </c>
      <c r="F1533" t="s">
        <v>1978</v>
      </c>
      <c r="G1533" s="6">
        <v>490</v>
      </c>
    </row>
    <row r="1534" spans="1:7" hidden="1" outlineLevel="2" x14ac:dyDescent="0.25">
      <c r="A1534" s="7" t="s">
        <v>74</v>
      </c>
      <c r="B1534" s="5">
        <v>36999</v>
      </c>
      <c r="C1534" t="s">
        <v>75</v>
      </c>
      <c r="D1534" t="s">
        <v>1975</v>
      </c>
      <c r="E1534" t="s">
        <v>2495</v>
      </c>
      <c r="F1534" t="s">
        <v>1990</v>
      </c>
      <c r="G1534" s="6">
        <v>40900</v>
      </c>
    </row>
    <row r="1535" spans="1:7" hidden="1" outlineLevel="2" x14ac:dyDescent="0.25">
      <c r="A1535" s="7" t="s">
        <v>76</v>
      </c>
      <c r="B1535" s="5">
        <v>36999</v>
      </c>
      <c r="C1535" t="s">
        <v>1819</v>
      </c>
      <c r="D1535" t="s">
        <v>1975</v>
      </c>
      <c r="E1535" t="s">
        <v>2495</v>
      </c>
      <c r="F1535" t="s">
        <v>1978</v>
      </c>
      <c r="G1535" s="6">
        <v>0</v>
      </c>
    </row>
    <row r="1536" spans="1:7" hidden="1" outlineLevel="2" x14ac:dyDescent="0.25">
      <c r="A1536" s="7" t="s">
        <v>77</v>
      </c>
      <c r="B1536" s="5">
        <v>36999</v>
      </c>
      <c r="C1536" t="s">
        <v>1999</v>
      </c>
      <c r="D1536" t="s">
        <v>1975</v>
      </c>
      <c r="E1536" t="s">
        <v>2495</v>
      </c>
      <c r="F1536" t="s">
        <v>1771</v>
      </c>
      <c r="G1536" s="6">
        <v>585</v>
      </c>
    </row>
    <row r="1537" spans="1:7" hidden="1" outlineLevel="2" x14ac:dyDescent="0.25">
      <c r="A1537" s="7" t="s">
        <v>78</v>
      </c>
      <c r="B1537" s="5">
        <v>36999</v>
      </c>
      <c r="C1537" t="s">
        <v>1819</v>
      </c>
      <c r="D1537" t="s">
        <v>1975</v>
      </c>
      <c r="E1537" t="s">
        <v>2495</v>
      </c>
      <c r="F1537" t="s">
        <v>3028</v>
      </c>
      <c r="G1537" s="6">
        <v>2175</v>
      </c>
    </row>
    <row r="1538" spans="1:7" hidden="1" outlineLevel="2" x14ac:dyDescent="0.25">
      <c r="A1538" s="7" t="s">
        <v>79</v>
      </c>
      <c r="B1538" s="5">
        <v>36999</v>
      </c>
      <c r="C1538" t="s">
        <v>2364</v>
      </c>
      <c r="D1538" t="s">
        <v>1975</v>
      </c>
      <c r="E1538" t="s">
        <v>2495</v>
      </c>
      <c r="F1538" t="s">
        <v>1978</v>
      </c>
      <c r="G1538" s="6">
        <v>0</v>
      </c>
    </row>
    <row r="1539" spans="1:7" hidden="1" outlineLevel="2" x14ac:dyDescent="0.25">
      <c r="A1539" s="7" t="s">
        <v>80</v>
      </c>
      <c r="B1539" s="5">
        <v>36999</v>
      </c>
      <c r="C1539" t="s">
        <v>2016</v>
      </c>
      <c r="D1539" t="s">
        <v>1975</v>
      </c>
      <c r="E1539" t="s">
        <v>2495</v>
      </c>
      <c r="F1539" t="s">
        <v>1771</v>
      </c>
      <c r="G1539" s="6">
        <v>2780</v>
      </c>
    </row>
    <row r="1540" spans="1:7" hidden="1" outlineLevel="2" x14ac:dyDescent="0.25">
      <c r="A1540" s="7" t="s">
        <v>81</v>
      </c>
      <c r="B1540" s="5">
        <v>36999</v>
      </c>
      <c r="C1540" t="s">
        <v>1999</v>
      </c>
      <c r="D1540" t="s">
        <v>1975</v>
      </c>
      <c r="E1540" t="s">
        <v>2495</v>
      </c>
      <c r="F1540" t="s">
        <v>1771</v>
      </c>
      <c r="G1540" s="6">
        <v>1433</v>
      </c>
    </row>
    <row r="1541" spans="1:7" hidden="1" outlineLevel="2" x14ac:dyDescent="0.25">
      <c r="A1541" s="7" t="s">
        <v>82</v>
      </c>
      <c r="B1541" s="5">
        <v>36999</v>
      </c>
      <c r="C1541" t="s">
        <v>83</v>
      </c>
      <c r="D1541" t="s">
        <v>1975</v>
      </c>
      <c r="E1541" t="s">
        <v>2495</v>
      </c>
      <c r="F1541" t="s">
        <v>1771</v>
      </c>
      <c r="G1541" s="6">
        <v>3000</v>
      </c>
    </row>
    <row r="1542" spans="1:7" hidden="1" outlineLevel="2" x14ac:dyDescent="0.25">
      <c r="A1542" s="7" t="s">
        <v>84</v>
      </c>
      <c r="B1542" s="5">
        <v>36999</v>
      </c>
      <c r="C1542" t="s">
        <v>1819</v>
      </c>
      <c r="D1542" t="s">
        <v>1975</v>
      </c>
      <c r="E1542" t="s">
        <v>2495</v>
      </c>
      <c r="F1542" t="s">
        <v>3028</v>
      </c>
      <c r="G1542" s="6">
        <v>0</v>
      </c>
    </row>
    <row r="1543" spans="1:7" hidden="1" outlineLevel="2" x14ac:dyDescent="0.25">
      <c r="A1543" s="7" t="s">
        <v>85</v>
      </c>
      <c r="B1543" s="5">
        <v>36999</v>
      </c>
      <c r="C1543" t="s">
        <v>2364</v>
      </c>
      <c r="D1543" t="s">
        <v>1975</v>
      </c>
      <c r="E1543" t="s">
        <v>2495</v>
      </c>
      <c r="F1543" t="s">
        <v>1978</v>
      </c>
      <c r="G1543" s="6">
        <v>9675</v>
      </c>
    </row>
    <row r="1544" spans="1:7" hidden="1" outlineLevel="2" x14ac:dyDescent="0.25">
      <c r="A1544" s="7" t="s">
        <v>86</v>
      </c>
      <c r="B1544" s="5">
        <v>36999</v>
      </c>
      <c r="C1544" t="s">
        <v>1977</v>
      </c>
      <c r="D1544" t="s">
        <v>1975</v>
      </c>
      <c r="E1544" t="s">
        <v>2495</v>
      </c>
      <c r="F1544" t="s">
        <v>1978</v>
      </c>
      <c r="G1544" s="6">
        <v>250</v>
      </c>
    </row>
    <row r="1545" spans="1:7" hidden="1" outlineLevel="2" x14ac:dyDescent="0.25">
      <c r="A1545" s="7" t="s">
        <v>87</v>
      </c>
      <c r="B1545" s="5">
        <v>36999</v>
      </c>
      <c r="C1545" t="s">
        <v>1819</v>
      </c>
      <c r="D1545" t="s">
        <v>1975</v>
      </c>
      <c r="E1545" t="s">
        <v>2495</v>
      </c>
      <c r="F1545" t="s">
        <v>3028</v>
      </c>
      <c r="G1545" s="6">
        <v>1500</v>
      </c>
    </row>
    <row r="1546" spans="1:7" hidden="1" outlineLevel="2" x14ac:dyDescent="0.25">
      <c r="A1546" s="7" t="s">
        <v>1991</v>
      </c>
      <c r="B1546" s="5">
        <v>36999</v>
      </c>
      <c r="C1546" t="s">
        <v>1992</v>
      </c>
      <c r="D1546" t="s">
        <v>1975</v>
      </c>
      <c r="E1546" t="s">
        <v>2495</v>
      </c>
      <c r="F1546" t="s">
        <v>1993</v>
      </c>
      <c r="G1546" s="6">
        <v>775</v>
      </c>
    </row>
    <row r="1547" spans="1:7" hidden="1" outlineLevel="2" x14ac:dyDescent="0.25">
      <c r="A1547" s="7" t="s">
        <v>88</v>
      </c>
      <c r="B1547" s="5">
        <v>36999</v>
      </c>
      <c r="C1547" t="s">
        <v>1819</v>
      </c>
      <c r="D1547" t="s">
        <v>1975</v>
      </c>
      <c r="E1547" t="s">
        <v>2495</v>
      </c>
      <c r="F1547" t="s">
        <v>3028</v>
      </c>
      <c r="G1547" s="6">
        <v>5400</v>
      </c>
    </row>
    <row r="1548" spans="1:7" hidden="1" outlineLevel="2" x14ac:dyDescent="0.25">
      <c r="A1548" s="7" t="s">
        <v>89</v>
      </c>
      <c r="B1548" s="5">
        <v>36999</v>
      </c>
      <c r="C1548" t="s">
        <v>1819</v>
      </c>
      <c r="D1548" t="s">
        <v>1975</v>
      </c>
      <c r="E1548" t="s">
        <v>2495</v>
      </c>
      <c r="F1548" t="s">
        <v>3028</v>
      </c>
      <c r="G1548" s="6">
        <v>6300</v>
      </c>
    </row>
    <row r="1549" spans="1:7" hidden="1" outlineLevel="2" x14ac:dyDescent="0.25">
      <c r="A1549" s="7" t="s">
        <v>90</v>
      </c>
      <c r="B1549" s="5">
        <v>36999</v>
      </c>
      <c r="C1549" t="s">
        <v>2364</v>
      </c>
      <c r="D1549" t="s">
        <v>1975</v>
      </c>
      <c r="E1549" t="s">
        <v>2495</v>
      </c>
      <c r="F1549" t="s">
        <v>1978</v>
      </c>
      <c r="G1549" s="6">
        <v>11266</v>
      </c>
    </row>
    <row r="1550" spans="1:7" hidden="1" outlineLevel="2" x14ac:dyDescent="0.25">
      <c r="A1550" s="7" t="s">
        <v>91</v>
      </c>
      <c r="B1550" s="5">
        <v>36999</v>
      </c>
      <c r="C1550" t="s">
        <v>1797</v>
      </c>
      <c r="D1550" t="s">
        <v>1975</v>
      </c>
      <c r="E1550" t="s">
        <v>2495</v>
      </c>
      <c r="F1550" t="s">
        <v>1788</v>
      </c>
      <c r="G1550" s="6">
        <v>0</v>
      </c>
    </row>
    <row r="1551" spans="1:7" hidden="1" outlineLevel="2" x14ac:dyDescent="0.25">
      <c r="A1551" s="7" t="s">
        <v>63</v>
      </c>
      <c r="B1551" s="5">
        <v>36999</v>
      </c>
      <c r="C1551" t="s">
        <v>1988</v>
      </c>
      <c r="D1551" t="s">
        <v>1975</v>
      </c>
      <c r="E1551" t="s">
        <v>2495</v>
      </c>
      <c r="F1551" t="s">
        <v>1997</v>
      </c>
      <c r="G1551" s="6">
        <v>0</v>
      </c>
    </row>
    <row r="1552" spans="1:7" hidden="1" outlineLevel="2" x14ac:dyDescent="0.25">
      <c r="A1552" s="7" t="s">
        <v>92</v>
      </c>
      <c r="B1552" s="5">
        <v>36999</v>
      </c>
      <c r="C1552" t="s">
        <v>1819</v>
      </c>
      <c r="D1552" t="s">
        <v>1975</v>
      </c>
      <c r="E1552" t="s">
        <v>2495</v>
      </c>
      <c r="F1552" t="s">
        <v>3028</v>
      </c>
      <c r="G1552" s="6">
        <v>0</v>
      </c>
    </row>
    <row r="1553" spans="1:7" hidden="1" outlineLevel="2" x14ac:dyDescent="0.25">
      <c r="A1553" s="7" t="s">
        <v>2962</v>
      </c>
      <c r="B1553" s="5">
        <v>37000</v>
      </c>
      <c r="C1553" t="s">
        <v>2963</v>
      </c>
      <c r="D1553" t="s">
        <v>2384</v>
      </c>
      <c r="E1553" t="s">
        <v>2504</v>
      </c>
      <c r="F1553" t="s">
        <v>2964</v>
      </c>
      <c r="G1553" s="6">
        <v>37711</v>
      </c>
    </row>
    <row r="1554" spans="1:7" hidden="1" outlineLevel="2" x14ac:dyDescent="0.25">
      <c r="A1554" s="7" t="s">
        <v>93</v>
      </c>
      <c r="B1554" s="5">
        <v>37000</v>
      </c>
      <c r="C1554" t="s">
        <v>2364</v>
      </c>
      <c r="D1554" t="s">
        <v>1975</v>
      </c>
      <c r="E1554" t="s">
        <v>2495</v>
      </c>
      <c r="F1554" t="s">
        <v>1978</v>
      </c>
      <c r="G1554" s="6">
        <v>0</v>
      </c>
    </row>
    <row r="1555" spans="1:7" hidden="1" outlineLevel="2" x14ac:dyDescent="0.25">
      <c r="A1555" s="7" t="s">
        <v>94</v>
      </c>
      <c r="B1555" s="5">
        <v>37000</v>
      </c>
      <c r="C1555" t="s">
        <v>2364</v>
      </c>
      <c r="D1555" t="s">
        <v>1975</v>
      </c>
      <c r="E1555" t="s">
        <v>2495</v>
      </c>
      <c r="F1555" t="s">
        <v>1978</v>
      </c>
      <c r="G1555" s="6">
        <v>5310</v>
      </c>
    </row>
    <row r="1556" spans="1:7" hidden="1" outlineLevel="2" x14ac:dyDescent="0.25">
      <c r="A1556" s="7" t="s">
        <v>95</v>
      </c>
      <c r="B1556" s="5">
        <v>37000</v>
      </c>
      <c r="C1556" t="s">
        <v>1977</v>
      </c>
      <c r="D1556" t="s">
        <v>1975</v>
      </c>
      <c r="E1556" t="s">
        <v>2495</v>
      </c>
      <c r="F1556" t="s">
        <v>1978</v>
      </c>
      <c r="G1556" s="6">
        <v>3490</v>
      </c>
    </row>
    <row r="1557" spans="1:7" hidden="1" outlineLevel="2" x14ac:dyDescent="0.25">
      <c r="A1557" s="7" t="s">
        <v>96</v>
      </c>
      <c r="B1557" s="5">
        <v>37000</v>
      </c>
      <c r="C1557" t="s">
        <v>2364</v>
      </c>
      <c r="D1557" t="s">
        <v>1975</v>
      </c>
      <c r="E1557" t="s">
        <v>2495</v>
      </c>
      <c r="F1557" t="s">
        <v>1990</v>
      </c>
      <c r="G1557" s="6">
        <v>0</v>
      </c>
    </row>
    <row r="1558" spans="1:7" hidden="1" outlineLevel="2" x14ac:dyDescent="0.25">
      <c r="A1558" s="7" t="s">
        <v>97</v>
      </c>
      <c r="B1558" s="5">
        <v>37000</v>
      </c>
      <c r="C1558" t="s">
        <v>1977</v>
      </c>
      <c r="D1558" t="s">
        <v>1975</v>
      </c>
      <c r="E1558" t="s">
        <v>2495</v>
      </c>
      <c r="F1558" t="s">
        <v>1978</v>
      </c>
      <c r="G1558" s="6">
        <v>0</v>
      </c>
    </row>
    <row r="1559" spans="1:7" hidden="1" outlineLevel="2" x14ac:dyDescent="0.25">
      <c r="A1559" s="7" t="s">
        <v>98</v>
      </c>
      <c r="B1559" s="5">
        <v>37000</v>
      </c>
      <c r="C1559" t="s">
        <v>99</v>
      </c>
      <c r="D1559" t="s">
        <v>1975</v>
      </c>
      <c r="E1559" t="s">
        <v>2495</v>
      </c>
      <c r="F1559" t="s">
        <v>1788</v>
      </c>
      <c r="G1559" s="6">
        <v>34800</v>
      </c>
    </row>
    <row r="1560" spans="1:7" hidden="1" outlineLevel="2" x14ac:dyDescent="0.25">
      <c r="A1560" s="7" t="s">
        <v>100</v>
      </c>
      <c r="B1560" s="5">
        <v>37000</v>
      </c>
      <c r="C1560" t="s">
        <v>1819</v>
      </c>
      <c r="D1560" t="s">
        <v>1975</v>
      </c>
      <c r="E1560" t="s">
        <v>2495</v>
      </c>
      <c r="F1560" t="s">
        <v>3028</v>
      </c>
      <c r="G1560" s="6">
        <v>0</v>
      </c>
    </row>
    <row r="1561" spans="1:7" hidden="1" outlineLevel="2" x14ac:dyDescent="0.25">
      <c r="A1561" s="7" t="s">
        <v>101</v>
      </c>
      <c r="B1561" s="5">
        <v>37000</v>
      </c>
      <c r="C1561" t="s">
        <v>2364</v>
      </c>
      <c r="D1561" t="s">
        <v>1975</v>
      </c>
      <c r="E1561" t="s">
        <v>2495</v>
      </c>
      <c r="F1561" t="s">
        <v>1978</v>
      </c>
      <c r="G1561" s="6">
        <v>4250</v>
      </c>
    </row>
    <row r="1562" spans="1:7" hidden="1" outlineLevel="2" x14ac:dyDescent="0.25">
      <c r="A1562" s="7" t="s">
        <v>102</v>
      </c>
      <c r="B1562" s="5">
        <v>37000</v>
      </c>
      <c r="C1562" t="s">
        <v>1999</v>
      </c>
      <c r="D1562" t="s">
        <v>1975</v>
      </c>
      <c r="E1562" t="s">
        <v>2495</v>
      </c>
      <c r="F1562" t="s">
        <v>1771</v>
      </c>
      <c r="G1562" s="6">
        <v>725</v>
      </c>
    </row>
    <row r="1563" spans="1:7" hidden="1" outlineLevel="2" x14ac:dyDescent="0.25">
      <c r="A1563" s="7" t="s">
        <v>103</v>
      </c>
      <c r="B1563" s="5">
        <v>37000</v>
      </c>
      <c r="C1563" t="s">
        <v>2001</v>
      </c>
      <c r="D1563" t="s">
        <v>1975</v>
      </c>
      <c r="E1563" t="s">
        <v>2495</v>
      </c>
      <c r="F1563" t="s">
        <v>2002</v>
      </c>
      <c r="G1563" s="6">
        <v>1250</v>
      </c>
    </row>
    <row r="1564" spans="1:7" hidden="1" outlineLevel="2" x14ac:dyDescent="0.25">
      <c r="A1564" s="7" t="s">
        <v>104</v>
      </c>
      <c r="B1564" s="5">
        <v>37000</v>
      </c>
      <c r="C1564" t="s">
        <v>1819</v>
      </c>
      <c r="D1564" t="s">
        <v>1975</v>
      </c>
      <c r="E1564" t="s">
        <v>2495</v>
      </c>
      <c r="F1564" t="s">
        <v>3028</v>
      </c>
      <c r="G1564" s="6">
        <v>15000</v>
      </c>
    </row>
    <row r="1565" spans="1:7" hidden="1" outlineLevel="2" x14ac:dyDescent="0.25">
      <c r="A1565" s="7" t="s">
        <v>105</v>
      </c>
      <c r="B1565" s="5">
        <v>37000</v>
      </c>
      <c r="C1565" t="s">
        <v>2125</v>
      </c>
      <c r="D1565" t="s">
        <v>1975</v>
      </c>
      <c r="E1565" t="s">
        <v>2495</v>
      </c>
      <c r="F1565" t="s">
        <v>1978</v>
      </c>
      <c r="G1565" s="6">
        <v>4200</v>
      </c>
    </row>
    <row r="1566" spans="1:7" hidden="1" outlineLevel="2" x14ac:dyDescent="0.25">
      <c r="A1566" s="7" t="s">
        <v>106</v>
      </c>
      <c r="B1566" s="5">
        <v>37000</v>
      </c>
      <c r="C1566" t="s">
        <v>1797</v>
      </c>
      <c r="D1566" t="s">
        <v>1975</v>
      </c>
      <c r="E1566" t="s">
        <v>2495</v>
      </c>
      <c r="F1566" t="s">
        <v>1788</v>
      </c>
      <c r="G1566" s="6">
        <v>0</v>
      </c>
    </row>
    <row r="1567" spans="1:7" hidden="1" outlineLevel="2" x14ac:dyDescent="0.25">
      <c r="A1567" s="7" t="s">
        <v>107</v>
      </c>
      <c r="B1567" s="5">
        <v>37000</v>
      </c>
      <c r="C1567" t="s">
        <v>2364</v>
      </c>
      <c r="D1567" t="s">
        <v>1975</v>
      </c>
      <c r="E1567" t="s">
        <v>2495</v>
      </c>
      <c r="F1567" t="s">
        <v>1978</v>
      </c>
      <c r="G1567" s="6">
        <v>0</v>
      </c>
    </row>
    <row r="1568" spans="1:7" hidden="1" outlineLevel="2" x14ac:dyDescent="0.25">
      <c r="A1568" s="7" t="s">
        <v>2972</v>
      </c>
      <c r="B1568" s="5">
        <v>37001</v>
      </c>
      <c r="C1568" t="s">
        <v>1819</v>
      </c>
      <c r="D1568" t="s">
        <v>2384</v>
      </c>
      <c r="E1568" t="s">
        <v>2973</v>
      </c>
      <c r="F1568" t="s">
        <v>2974</v>
      </c>
      <c r="G1568" s="6">
        <v>70270</v>
      </c>
    </row>
    <row r="1569" spans="1:7" hidden="1" outlineLevel="2" x14ac:dyDescent="0.25">
      <c r="A1569" s="7" t="s">
        <v>108</v>
      </c>
      <c r="B1569" s="5">
        <v>37001</v>
      </c>
      <c r="C1569" t="s">
        <v>3068</v>
      </c>
      <c r="D1569" t="s">
        <v>1975</v>
      </c>
      <c r="E1569" t="s">
        <v>2495</v>
      </c>
      <c r="F1569" t="s">
        <v>1997</v>
      </c>
      <c r="G1569" s="6">
        <v>70000</v>
      </c>
    </row>
    <row r="1570" spans="1:7" hidden="1" outlineLevel="2" x14ac:dyDescent="0.25">
      <c r="A1570" s="7" t="s">
        <v>109</v>
      </c>
      <c r="B1570" s="5">
        <v>37001</v>
      </c>
      <c r="C1570" t="s">
        <v>3046</v>
      </c>
      <c r="D1570" t="s">
        <v>1975</v>
      </c>
      <c r="E1570" t="s">
        <v>2495</v>
      </c>
      <c r="F1570" t="s">
        <v>1978</v>
      </c>
      <c r="G1570" s="6">
        <v>450</v>
      </c>
    </row>
    <row r="1571" spans="1:7" hidden="1" outlineLevel="2" x14ac:dyDescent="0.25">
      <c r="A1571" s="7" t="s">
        <v>110</v>
      </c>
      <c r="B1571" s="5">
        <v>37001</v>
      </c>
      <c r="C1571" t="s">
        <v>1999</v>
      </c>
      <c r="D1571" t="s">
        <v>1975</v>
      </c>
      <c r="E1571" t="s">
        <v>2495</v>
      </c>
      <c r="F1571" t="s">
        <v>1771</v>
      </c>
      <c r="G1571" s="6">
        <v>0</v>
      </c>
    </row>
    <row r="1572" spans="1:7" hidden="1" outlineLevel="2" x14ac:dyDescent="0.25">
      <c r="A1572" s="7" t="s">
        <v>111</v>
      </c>
      <c r="B1572" s="5">
        <v>37001</v>
      </c>
      <c r="C1572" t="s">
        <v>1999</v>
      </c>
      <c r="D1572" t="s">
        <v>1975</v>
      </c>
      <c r="E1572" t="s">
        <v>2495</v>
      </c>
      <c r="F1572" t="s">
        <v>1771</v>
      </c>
      <c r="G1572" s="6">
        <v>0</v>
      </c>
    </row>
    <row r="1573" spans="1:7" hidden="1" outlineLevel="2" x14ac:dyDescent="0.25">
      <c r="A1573" s="7" t="s">
        <v>112</v>
      </c>
      <c r="B1573" s="5">
        <v>37001</v>
      </c>
      <c r="C1573" t="s">
        <v>1819</v>
      </c>
      <c r="D1573" t="s">
        <v>1975</v>
      </c>
      <c r="E1573" t="s">
        <v>2495</v>
      </c>
      <c r="F1573" t="s">
        <v>3028</v>
      </c>
      <c r="G1573" s="6">
        <v>1385</v>
      </c>
    </row>
    <row r="1574" spans="1:7" hidden="1" outlineLevel="2" x14ac:dyDescent="0.25">
      <c r="A1574" s="7" t="s">
        <v>113</v>
      </c>
      <c r="B1574" s="5">
        <v>37001</v>
      </c>
      <c r="C1574" t="s">
        <v>1819</v>
      </c>
      <c r="D1574" t="s">
        <v>1975</v>
      </c>
      <c r="E1574" t="s">
        <v>2495</v>
      </c>
      <c r="F1574" t="s">
        <v>3028</v>
      </c>
      <c r="G1574" s="6">
        <v>0</v>
      </c>
    </row>
    <row r="1575" spans="1:7" hidden="1" outlineLevel="2" x14ac:dyDescent="0.25">
      <c r="A1575" s="7" t="s">
        <v>114</v>
      </c>
      <c r="B1575" s="5">
        <v>37001</v>
      </c>
      <c r="C1575" t="s">
        <v>1999</v>
      </c>
      <c r="D1575" t="s">
        <v>1975</v>
      </c>
      <c r="E1575" t="s">
        <v>2495</v>
      </c>
      <c r="F1575" t="s">
        <v>1771</v>
      </c>
      <c r="G1575" s="6">
        <v>0</v>
      </c>
    </row>
    <row r="1576" spans="1:7" hidden="1" outlineLevel="2" x14ac:dyDescent="0.25">
      <c r="A1576" s="7" t="s">
        <v>115</v>
      </c>
      <c r="B1576" s="5">
        <v>37001</v>
      </c>
      <c r="C1576" t="s">
        <v>1977</v>
      </c>
      <c r="D1576" t="s">
        <v>1975</v>
      </c>
      <c r="E1576" t="s">
        <v>2495</v>
      </c>
      <c r="F1576" t="s">
        <v>1978</v>
      </c>
      <c r="G1576" s="6">
        <v>250</v>
      </c>
    </row>
    <row r="1577" spans="1:7" hidden="1" outlineLevel="2" x14ac:dyDescent="0.25">
      <c r="A1577" s="7" t="s">
        <v>116</v>
      </c>
      <c r="B1577" s="5">
        <v>37001</v>
      </c>
      <c r="C1577" t="s">
        <v>1797</v>
      </c>
      <c r="D1577" t="s">
        <v>1975</v>
      </c>
      <c r="E1577" t="s">
        <v>2495</v>
      </c>
      <c r="F1577" t="s">
        <v>3028</v>
      </c>
      <c r="G1577" s="6">
        <v>0</v>
      </c>
    </row>
    <row r="1578" spans="1:7" hidden="1" outlineLevel="2" x14ac:dyDescent="0.25">
      <c r="A1578" s="7" t="s">
        <v>117</v>
      </c>
      <c r="B1578" s="5">
        <v>37001</v>
      </c>
      <c r="C1578" t="s">
        <v>118</v>
      </c>
      <c r="D1578" t="s">
        <v>1975</v>
      </c>
      <c r="E1578" t="s">
        <v>2495</v>
      </c>
      <c r="F1578" t="s">
        <v>1978</v>
      </c>
      <c r="G1578" s="6">
        <v>1770</v>
      </c>
    </row>
    <row r="1579" spans="1:7" hidden="1" outlineLevel="2" x14ac:dyDescent="0.25">
      <c r="A1579" s="7" t="s">
        <v>119</v>
      </c>
      <c r="B1579" s="5">
        <v>37001</v>
      </c>
      <c r="C1579" t="s">
        <v>120</v>
      </c>
      <c r="D1579" t="s">
        <v>1975</v>
      </c>
      <c r="E1579" t="s">
        <v>2495</v>
      </c>
      <c r="F1579" t="s">
        <v>1771</v>
      </c>
      <c r="G1579" s="6">
        <v>4480</v>
      </c>
    </row>
    <row r="1580" spans="1:7" hidden="1" outlineLevel="2" x14ac:dyDescent="0.25">
      <c r="A1580" s="7" t="s">
        <v>121</v>
      </c>
      <c r="B1580" s="5">
        <v>37001</v>
      </c>
      <c r="C1580" t="s">
        <v>2364</v>
      </c>
      <c r="D1580" t="s">
        <v>1975</v>
      </c>
      <c r="E1580" t="s">
        <v>2495</v>
      </c>
      <c r="F1580" t="s">
        <v>1978</v>
      </c>
      <c r="G1580" s="6">
        <v>750</v>
      </c>
    </row>
    <row r="1581" spans="1:7" hidden="1" outlineLevel="2" x14ac:dyDescent="0.25">
      <c r="A1581" s="7" t="s">
        <v>122</v>
      </c>
      <c r="B1581" s="5">
        <v>37001</v>
      </c>
      <c r="C1581" t="s">
        <v>65</v>
      </c>
      <c r="D1581" t="s">
        <v>1975</v>
      </c>
      <c r="E1581" t="s">
        <v>2495</v>
      </c>
      <c r="F1581" t="s">
        <v>1978</v>
      </c>
      <c r="G1581" s="6">
        <v>80</v>
      </c>
    </row>
    <row r="1582" spans="1:7" hidden="1" outlineLevel="2" x14ac:dyDescent="0.25">
      <c r="A1582" s="7" t="s">
        <v>123</v>
      </c>
      <c r="B1582" s="5">
        <v>37001</v>
      </c>
      <c r="C1582" t="s">
        <v>118</v>
      </c>
      <c r="D1582" t="s">
        <v>1975</v>
      </c>
      <c r="E1582" t="s">
        <v>2495</v>
      </c>
      <c r="F1582" t="s">
        <v>1978</v>
      </c>
      <c r="G1582" s="6">
        <v>650</v>
      </c>
    </row>
    <row r="1583" spans="1:7" hidden="1" outlineLevel="2" x14ac:dyDescent="0.25">
      <c r="A1583" s="7" t="s">
        <v>124</v>
      </c>
      <c r="B1583" s="5">
        <v>37001</v>
      </c>
      <c r="C1583" t="s">
        <v>1629</v>
      </c>
      <c r="D1583" t="s">
        <v>1975</v>
      </c>
      <c r="E1583" t="s">
        <v>2495</v>
      </c>
      <c r="F1583" t="s">
        <v>125</v>
      </c>
      <c r="G1583" s="6">
        <v>0</v>
      </c>
    </row>
    <row r="1584" spans="1:7" hidden="1" outlineLevel="2" x14ac:dyDescent="0.25">
      <c r="A1584" s="7" t="s">
        <v>126</v>
      </c>
      <c r="B1584" s="5">
        <v>37001</v>
      </c>
      <c r="C1584" t="s">
        <v>1819</v>
      </c>
      <c r="D1584" t="s">
        <v>1975</v>
      </c>
      <c r="E1584" t="s">
        <v>2495</v>
      </c>
      <c r="F1584" t="s">
        <v>3028</v>
      </c>
      <c r="G1584" s="6">
        <v>1750</v>
      </c>
    </row>
    <row r="1585" spans="1:7" hidden="1" outlineLevel="2" x14ac:dyDescent="0.25">
      <c r="A1585" s="7" t="s">
        <v>127</v>
      </c>
      <c r="B1585" s="5">
        <v>37001</v>
      </c>
      <c r="C1585" t="s">
        <v>120</v>
      </c>
      <c r="D1585" t="s">
        <v>1975</v>
      </c>
      <c r="E1585" t="s">
        <v>2495</v>
      </c>
      <c r="F1585" t="s">
        <v>2371</v>
      </c>
      <c r="G1585" s="6">
        <v>30600</v>
      </c>
    </row>
    <row r="1586" spans="1:7" hidden="1" outlineLevel="2" x14ac:dyDescent="0.25">
      <c r="A1586" s="7" t="s">
        <v>128</v>
      </c>
      <c r="B1586" s="5">
        <v>37001</v>
      </c>
      <c r="C1586" t="s">
        <v>1999</v>
      </c>
      <c r="D1586" t="s">
        <v>1975</v>
      </c>
      <c r="E1586" t="s">
        <v>2495</v>
      </c>
      <c r="F1586" t="s">
        <v>1771</v>
      </c>
      <c r="G1586" s="6">
        <v>3300</v>
      </c>
    </row>
    <row r="1587" spans="1:7" hidden="1" outlineLevel="2" x14ac:dyDescent="0.25">
      <c r="A1587" s="7" t="s">
        <v>129</v>
      </c>
      <c r="B1587" s="5">
        <v>37001</v>
      </c>
      <c r="C1587" t="s">
        <v>1819</v>
      </c>
      <c r="D1587" t="s">
        <v>1975</v>
      </c>
      <c r="E1587" t="s">
        <v>2495</v>
      </c>
      <c r="F1587" t="s">
        <v>3028</v>
      </c>
      <c r="G1587" s="6">
        <v>1800</v>
      </c>
    </row>
    <row r="1588" spans="1:7" hidden="1" outlineLevel="2" x14ac:dyDescent="0.25">
      <c r="A1588" s="7" t="s">
        <v>130</v>
      </c>
      <c r="B1588" s="5">
        <v>37001</v>
      </c>
      <c r="C1588" t="s">
        <v>131</v>
      </c>
      <c r="D1588" t="s">
        <v>1975</v>
      </c>
      <c r="E1588" t="s">
        <v>2495</v>
      </c>
      <c r="F1588" t="s">
        <v>1997</v>
      </c>
      <c r="G1588" s="6">
        <v>-7750</v>
      </c>
    </row>
    <row r="1589" spans="1:7" hidden="1" outlineLevel="2" x14ac:dyDescent="0.25">
      <c r="A1589" s="7" t="s">
        <v>2961</v>
      </c>
      <c r="B1589" s="5">
        <v>37004</v>
      </c>
      <c r="C1589" t="s">
        <v>2818</v>
      </c>
      <c r="D1589" t="s">
        <v>2384</v>
      </c>
      <c r="E1589" t="s">
        <v>2802</v>
      </c>
      <c r="F1589" t="s">
        <v>1771</v>
      </c>
      <c r="G1589" s="8">
        <v>530.1</v>
      </c>
    </row>
    <row r="1590" spans="1:7" hidden="1" outlineLevel="2" x14ac:dyDescent="0.25">
      <c r="A1590" s="7" t="s">
        <v>3012</v>
      </c>
      <c r="B1590" s="5">
        <v>37004</v>
      </c>
      <c r="C1590" t="s">
        <v>3013</v>
      </c>
      <c r="D1590" t="s">
        <v>2384</v>
      </c>
      <c r="E1590" t="s">
        <v>2365</v>
      </c>
      <c r="F1590" t="s">
        <v>1771</v>
      </c>
      <c r="G1590" s="6">
        <v>3100</v>
      </c>
    </row>
    <row r="1591" spans="1:7" hidden="1" outlineLevel="2" x14ac:dyDescent="0.25">
      <c r="A1591" s="7" t="s">
        <v>132</v>
      </c>
      <c r="B1591" s="5">
        <v>37004</v>
      </c>
      <c r="C1591" t="s">
        <v>2041</v>
      </c>
      <c r="D1591" t="s">
        <v>1975</v>
      </c>
      <c r="E1591" t="s">
        <v>2495</v>
      </c>
      <c r="F1591" t="s">
        <v>1997</v>
      </c>
      <c r="G1591" s="6">
        <v>100000</v>
      </c>
    </row>
    <row r="1592" spans="1:7" hidden="1" outlineLevel="2" x14ac:dyDescent="0.25">
      <c r="A1592" s="7" t="s">
        <v>133</v>
      </c>
      <c r="B1592" s="5">
        <v>37004</v>
      </c>
      <c r="C1592" t="s">
        <v>134</v>
      </c>
      <c r="D1592" t="s">
        <v>1975</v>
      </c>
      <c r="E1592" t="s">
        <v>2495</v>
      </c>
      <c r="F1592" t="s">
        <v>1771</v>
      </c>
      <c r="G1592" s="6">
        <v>50</v>
      </c>
    </row>
    <row r="1593" spans="1:7" hidden="1" outlineLevel="2" x14ac:dyDescent="0.25">
      <c r="A1593" s="7" t="s">
        <v>135</v>
      </c>
      <c r="B1593" s="5">
        <v>37004</v>
      </c>
      <c r="C1593" t="s">
        <v>1819</v>
      </c>
      <c r="D1593" t="s">
        <v>1975</v>
      </c>
      <c r="E1593" t="s">
        <v>2495</v>
      </c>
      <c r="F1593" t="s">
        <v>3028</v>
      </c>
      <c r="G1593" s="6">
        <v>0</v>
      </c>
    </row>
    <row r="1594" spans="1:7" hidden="1" outlineLevel="2" x14ac:dyDescent="0.25">
      <c r="A1594" s="7" t="s">
        <v>136</v>
      </c>
      <c r="B1594" s="5">
        <v>37004</v>
      </c>
      <c r="C1594" t="s">
        <v>2001</v>
      </c>
      <c r="D1594" t="s">
        <v>1975</v>
      </c>
      <c r="E1594" t="s">
        <v>2495</v>
      </c>
      <c r="F1594" t="s">
        <v>2002</v>
      </c>
      <c r="G1594" s="6">
        <v>250</v>
      </c>
    </row>
    <row r="1595" spans="1:7" hidden="1" outlineLevel="2" x14ac:dyDescent="0.25">
      <c r="A1595" s="7" t="s">
        <v>137</v>
      </c>
      <c r="B1595" s="5">
        <v>37004</v>
      </c>
      <c r="C1595" t="s">
        <v>1819</v>
      </c>
      <c r="D1595" t="s">
        <v>1975</v>
      </c>
      <c r="E1595" t="s">
        <v>2495</v>
      </c>
      <c r="F1595" t="s">
        <v>1978</v>
      </c>
      <c r="G1595" s="6">
        <v>12750</v>
      </c>
    </row>
    <row r="1596" spans="1:7" hidden="1" outlineLevel="2" x14ac:dyDescent="0.25">
      <c r="A1596" s="7" t="s">
        <v>138</v>
      </c>
      <c r="B1596" s="5">
        <v>37004</v>
      </c>
      <c r="C1596" t="s">
        <v>2001</v>
      </c>
      <c r="D1596" t="s">
        <v>1975</v>
      </c>
      <c r="E1596" t="s">
        <v>2495</v>
      </c>
      <c r="F1596" t="s">
        <v>2002</v>
      </c>
      <c r="G1596" s="6">
        <v>250</v>
      </c>
    </row>
    <row r="1597" spans="1:7" hidden="1" outlineLevel="2" x14ac:dyDescent="0.25">
      <c r="A1597" s="7" t="s">
        <v>139</v>
      </c>
      <c r="B1597" s="5">
        <v>37004</v>
      </c>
      <c r="C1597" t="s">
        <v>2100</v>
      </c>
      <c r="D1597" t="s">
        <v>1975</v>
      </c>
      <c r="E1597" t="s">
        <v>2495</v>
      </c>
      <c r="F1597" t="s">
        <v>2002</v>
      </c>
      <c r="G1597" s="6">
        <v>0</v>
      </c>
    </row>
    <row r="1598" spans="1:7" hidden="1" outlineLevel="2" x14ac:dyDescent="0.25">
      <c r="A1598" s="7" t="s">
        <v>140</v>
      </c>
      <c r="B1598" s="5">
        <v>37004</v>
      </c>
      <c r="C1598" t="s">
        <v>1819</v>
      </c>
      <c r="D1598" t="s">
        <v>1975</v>
      </c>
      <c r="E1598" t="s">
        <v>2495</v>
      </c>
      <c r="F1598" t="s">
        <v>1978</v>
      </c>
      <c r="G1598" s="6">
        <v>480</v>
      </c>
    </row>
    <row r="1599" spans="1:7" hidden="1" outlineLevel="2" x14ac:dyDescent="0.25">
      <c r="A1599" s="7" t="s">
        <v>141</v>
      </c>
      <c r="B1599" s="5">
        <v>37004</v>
      </c>
      <c r="C1599" t="s">
        <v>1819</v>
      </c>
      <c r="D1599" t="s">
        <v>1975</v>
      </c>
      <c r="E1599" t="s">
        <v>2495</v>
      </c>
      <c r="F1599" t="s">
        <v>1978</v>
      </c>
      <c r="G1599" s="6">
        <v>0</v>
      </c>
    </row>
    <row r="1600" spans="1:7" hidden="1" outlineLevel="2" x14ac:dyDescent="0.25">
      <c r="A1600" s="7" t="s">
        <v>142</v>
      </c>
      <c r="B1600" s="5">
        <v>37004</v>
      </c>
      <c r="C1600" t="s">
        <v>2075</v>
      </c>
      <c r="D1600" t="s">
        <v>1975</v>
      </c>
      <c r="E1600" t="s">
        <v>2495</v>
      </c>
      <c r="F1600" t="s">
        <v>1788</v>
      </c>
      <c r="G1600" s="6">
        <v>0</v>
      </c>
    </row>
    <row r="1601" spans="1:7" hidden="1" outlineLevel="2" x14ac:dyDescent="0.25">
      <c r="A1601" s="7" t="s">
        <v>143</v>
      </c>
      <c r="B1601" s="5">
        <v>37004</v>
      </c>
      <c r="C1601" t="s">
        <v>1819</v>
      </c>
      <c r="D1601" t="s">
        <v>1975</v>
      </c>
      <c r="E1601" t="s">
        <v>2495</v>
      </c>
      <c r="F1601" t="s">
        <v>1990</v>
      </c>
      <c r="G1601" s="6">
        <v>800</v>
      </c>
    </row>
    <row r="1602" spans="1:7" hidden="1" outlineLevel="2" x14ac:dyDescent="0.25">
      <c r="A1602" s="7" t="s">
        <v>297</v>
      </c>
      <c r="B1602" s="5">
        <v>37004</v>
      </c>
      <c r="C1602" t="s">
        <v>298</v>
      </c>
      <c r="D1602" t="s">
        <v>2384</v>
      </c>
      <c r="E1602" t="s">
        <v>1966</v>
      </c>
      <c r="F1602" t="s">
        <v>1788</v>
      </c>
      <c r="G1602" s="6">
        <v>12200</v>
      </c>
    </row>
    <row r="1603" spans="1:7" hidden="1" outlineLevel="2" x14ac:dyDescent="0.25">
      <c r="A1603" s="7" t="s">
        <v>2984</v>
      </c>
      <c r="B1603" s="5">
        <v>37005</v>
      </c>
      <c r="C1603" t="s">
        <v>2985</v>
      </c>
      <c r="D1603" t="s">
        <v>2384</v>
      </c>
      <c r="E1603" t="s">
        <v>2979</v>
      </c>
      <c r="F1603" t="s">
        <v>1771</v>
      </c>
      <c r="G1603" s="6">
        <v>1782</v>
      </c>
    </row>
    <row r="1604" spans="1:7" hidden="1" outlineLevel="2" x14ac:dyDescent="0.25">
      <c r="A1604" s="7" t="s">
        <v>2980</v>
      </c>
      <c r="B1604" s="5">
        <v>37005</v>
      </c>
      <c r="C1604" t="s">
        <v>2986</v>
      </c>
      <c r="D1604" t="s">
        <v>2384</v>
      </c>
      <c r="E1604" t="s">
        <v>2979</v>
      </c>
      <c r="F1604" t="s">
        <v>1771</v>
      </c>
      <c r="G1604" s="6">
        <v>-14149</v>
      </c>
    </row>
    <row r="1605" spans="1:7" hidden="1" outlineLevel="2" x14ac:dyDescent="0.25">
      <c r="A1605" s="7" t="s">
        <v>2987</v>
      </c>
      <c r="B1605" s="5">
        <v>37005</v>
      </c>
      <c r="C1605" t="s">
        <v>2986</v>
      </c>
      <c r="D1605" t="s">
        <v>2384</v>
      </c>
      <c r="E1605" t="s">
        <v>2979</v>
      </c>
      <c r="F1605" t="s">
        <v>1771</v>
      </c>
      <c r="G1605" s="6">
        <v>243</v>
      </c>
    </row>
    <row r="1606" spans="1:7" hidden="1" outlineLevel="2" x14ac:dyDescent="0.25">
      <c r="A1606" s="7" t="s">
        <v>144</v>
      </c>
      <c r="B1606" s="5">
        <v>37005</v>
      </c>
      <c r="C1606" t="s">
        <v>1999</v>
      </c>
      <c r="D1606" t="s">
        <v>1975</v>
      </c>
      <c r="E1606" t="s">
        <v>2495</v>
      </c>
      <c r="F1606" t="s">
        <v>3028</v>
      </c>
      <c r="G1606" s="6">
        <v>200</v>
      </c>
    </row>
    <row r="1607" spans="1:7" hidden="1" outlineLevel="2" x14ac:dyDescent="0.25">
      <c r="A1607" s="7" t="s">
        <v>145</v>
      </c>
      <c r="B1607" s="5">
        <v>37005</v>
      </c>
      <c r="C1607" t="s">
        <v>1731</v>
      </c>
      <c r="D1607" t="s">
        <v>1975</v>
      </c>
      <c r="E1607" t="s">
        <v>2495</v>
      </c>
      <c r="F1607" t="s">
        <v>146</v>
      </c>
      <c r="G1607" s="6">
        <v>1200</v>
      </c>
    </row>
    <row r="1608" spans="1:7" hidden="1" outlineLevel="2" x14ac:dyDescent="0.25">
      <c r="A1608" s="7" t="s">
        <v>147</v>
      </c>
      <c r="B1608" s="5">
        <v>37005</v>
      </c>
      <c r="C1608" t="s">
        <v>1797</v>
      </c>
      <c r="D1608" t="s">
        <v>1975</v>
      </c>
      <c r="E1608" t="s">
        <v>2495</v>
      </c>
      <c r="F1608" t="s">
        <v>1788</v>
      </c>
      <c r="G1608" s="6">
        <v>0</v>
      </c>
    </row>
    <row r="1609" spans="1:7" hidden="1" outlineLevel="2" x14ac:dyDescent="0.25">
      <c r="A1609" s="7" t="s">
        <v>148</v>
      </c>
      <c r="B1609" s="5">
        <v>37005</v>
      </c>
      <c r="C1609" t="s">
        <v>3046</v>
      </c>
      <c r="D1609" t="s">
        <v>1975</v>
      </c>
      <c r="E1609" t="s">
        <v>2495</v>
      </c>
      <c r="F1609" t="s">
        <v>1978</v>
      </c>
      <c r="G1609" s="6">
        <v>900</v>
      </c>
    </row>
    <row r="1610" spans="1:7" hidden="1" outlineLevel="2" x14ac:dyDescent="0.25">
      <c r="A1610" s="7" t="s">
        <v>149</v>
      </c>
      <c r="B1610" s="5">
        <v>37005</v>
      </c>
      <c r="C1610" t="s">
        <v>1988</v>
      </c>
      <c r="D1610" t="s">
        <v>1975</v>
      </c>
      <c r="E1610" t="s">
        <v>2495</v>
      </c>
      <c r="F1610" t="s">
        <v>1771</v>
      </c>
      <c r="G1610" s="6">
        <v>-2325</v>
      </c>
    </row>
    <row r="1611" spans="1:7" hidden="1" outlineLevel="2" x14ac:dyDescent="0.25">
      <c r="A1611" s="7" t="s">
        <v>150</v>
      </c>
      <c r="B1611" s="5">
        <v>37005</v>
      </c>
      <c r="C1611" t="s">
        <v>1819</v>
      </c>
      <c r="D1611" t="s">
        <v>1975</v>
      </c>
      <c r="E1611" t="s">
        <v>2495</v>
      </c>
      <c r="F1611" t="s">
        <v>3028</v>
      </c>
      <c r="G1611" s="6">
        <v>1170</v>
      </c>
    </row>
    <row r="1612" spans="1:7" hidden="1" outlineLevel="2" x14ac:dyDescent="0.25">
      <c r="A1612" s="7" t="s">
        <v>151</v>
      </c>
      <c r="B1612" s="5">
        <v>37005</v>
      </c>
      <c r="C1612" t="s">
        <v>1819</v>
      </c>
      <c r="D1612" t="s">
        <v>1975</v>
      </c>
      <c r="E1612" t="s">
        <v>2495</v>
      </c>
      <c r="F1612" t="s">
        <v>152</v>
      </c>
      <c r="G1612" s="6">
        <v>560</v>
      </c>
    </row>
    <row r="1613" spans="1:7" hidden="1" outlineLevel="2" x14ac:dyDescent="0.25">
      <c r="A1613" s="7" t="s">
        <v>153</v>
      </c>
      <c r="B1613" s="5">
        <v>37005</v>
      </c>
      <c r="C1613" t="s">
        <v>2364</v>
      </c>
      <c r="D1613" t="s">
        <v>1975</v>
      </c>
      <c r="E1613" t="s">
        <v>2495</v>
      </c>
      <c r="F1613" t="s">
        <v>1978</v>
      </c>
      <c r="G1613" s="6">
        <v>1900</v>
      </c>
    </row>
    <row r="1614" spans="1:7" hidden="1" outlineLevel="2" x14ac:dyDescent="0.25">
      <c r="A1614" s="7" t="s">
        <v>154</v>
      </c>
      <c r="B1614" s="5">
        <v>37005</v>
      </c>
      <c r="C1614" t="s">
        <v>1819</v>
      </c>
      <c r="D1614" t="s">
        <v>1975</v>
      </c>
      <c r="E1614" t="s">
        <v>2495</v>
      </c>
      <c r="F1614" t="s">
        <v>3028</v>
      </c>
      <c r="G1614" s="6">
        <v>0</v>
      </c>
    </row>
    <row r="1615" spans="1:7" hidden="1" outlineLevel="2" x14ac:dyDescent="0.25">
      <c r="A1615" s="7" t="s">
        <v>155</v>
      </c>
      <c r="B1615" s="5">
        <v>37005</v>
      </c>
      <c r="C1615" t="s">
        <v>1977</v>
      </c>
      <c r="D1615" t="s">
        <v>1975</v>
      </c>
      <c r="E1615" t="s">
        <v>2495</v>
      </c>
      <c r="F1615" t="s">
        <v>1978</v>
      </c>
      <c r="G1615" s="6">
        <v>242</v>
      </c>
    </row>
    <row r="1616" spans="1:7" hidden="1" outlineLevel="2" x14ac:dyDescent="0.25">
      <c r="A1616" s="7" t="s">
        <v>156</v>
      </c>
      <c r="B1616" s="5">
        <v>37005</v>
      </c>
      <c r="C1616" t="s">
        <v>2364</v>
      </c>
      <c r="D1616" t="s">
        <v>1975</v>
      </c>
      <c r="E1616" t="s">
        <v>2495</v>
      </c>
      <c r="F1616" t="s">
        <v>1978</v>
      </c>
      <c r="G1616" s="6">
        <v>2210</v>
      </c>
    </row>
    <row r="1617" spans="1:7" hidden="1" outlineLevel="2" x14ac:dyDescent="0.25">
      <c r="A1617" s="7" t="s">
        <v>157</v>
      </c>
      <c r="B1617" s="5">
        <v>37005</v>
      </c>
      <c r="C1617" t="s">
        <v>1819</v>
      </c>
      <c r="D1617" t="s">
        <v>1975</v>
      </c>
      <c r="E1617" t="s">
        <v>2495</v>
      </c>
      <c r="F1617" t="s">
        <v>1990</v>
      </c>
      <c r="G1617" s="6">
        <v>5650</v>
      </c>
    </row>
    <row r="1618" spans="1:7" hidden="1" outlineLevel="2" x14ac:dyDescent="0.25">
      <c r="A1618" s="7" t="s">
        <v>158</v>
      </c>
      <c r="B1618" s="5">
        <v>37005</v>
      </c>
      <c r="C1618" t="s">
        <v>2058</v>
      </c>
      <c r="D1618" t="s">
        <v>1975</v>
      </c>
      <c r="E1618" t="s">
        <v>2495</v>
      </c>
      <c r="F1618" t="s">
        <v>1771</v>
      </c>
      <c r="G1618" s="6">
        <v>0</v>
      </c>
    </row>
    <row r="1619" spans="1:7" hidden="1" outlineLevel="2" x14ac:dyDescent="0.25">
      <c r="A1619" s="7" t="s">
        <v>2969</v>
      </c>
      <c r="B1619" s="5">
        <v>37006</v>
      </c>
      <c r="C1619" t="s">
        <v>1724</v>
      </c>
      <c r="D1619" t="s">
        <v>2384</v>
      </c>
      <c r="E1619" t="s">
        <v>2408</v>
      </c>
      <c r="F1619" t="s">
        <v>1718</v>
      </c>
      <c r="G1619" s="6">
        <v>697.5</v>
      </c>
    </row>
    <row r="1620" spans="1:7" hidden="1" outlineLevel="2" x14ac:dyDescent="0.25">
      <c r="A1620" s="7" t="s">
        <v>2420</v>
      </c>
      <c r="B1620" s="5">
        <v>37006</v>
      </c>
      <c r="C1620" t="s">
        <v>2421</v>
      </c>
      <c r="D1620" t="s">
        <v>2384</v>
      </c>
      <c r="E1620" t="s">
        <v>2971</v>
      </c>
      <c r="F1620" t="s">
        <v>1814</v>
      </c>
      <c r="G1620" s="6">
        <v>217</v>
      </c>
    </row>
    <row r="1621" spans="1:7" hidden="1" outlineLevel="2" x14ac:dyDescent="0.25">
      <c r="A1621" s="7" t="s">
        <v>2975</v>
      </c>
      <c r="B1621" s="5">
        <v>37006</v>
      </c>
      <c r="C1621" t="s">
        <v>2976</v>
      </c>
      <c r="D1621" t="s">
        <v>2384</v>
      </c>
      <c r="E1621" t="s">
        <v>1776</v>
      </c>
      <c r="F1621" t="s">
        <v>2928</v>
      </c>
      <c r="G1621" s="6">
        <v>2470</v>
      </c>
    </row>
    <row r="1622" spans="1:7" hidden="1" outlineLevel="2" x14ac:dyDescent="0.25">
      <c r="A1622" s="7" t="s">
        <v>2988</v>
      </c>
      <c r="B1622" s="5">
        <v>37006</v>
      </c>
      <c r="C1622" t="s">
        <v>2375</v>
      </c>
      <c r="D1622" t="s">
        <v>2384</v>
      </c>
      <c r="E1622" t="s">
        <v>2979</v>
      </c>
      <c r="F1622" t="s">
        <v>2020</v>
      </c>
      <c r="G1622" s="6">
        <v>28705</v>
      </c>
    </row>
    <row r="1623" spans="1:7" hidden="1" outlineLevel="2" x14ac:dyDescent="0.25">
      <c r="A1623" s="7" t="s">
        <v>2995</v>
      </c>
      <c r="B1623" s="5">
        <v>37006</v>
      </c>
      <c r="C1623" t="s">
        <v>2996</v>
      </c>
      <c r="D1623" t="s">
        <v>2384</v>
      </c>
      <c r="E1623" t="s">
        <v>1683</v>
      </c>
      <c r="F1623" t="s">
        <v>1771</v>
      </c>
      <c r="G1623" s="6">
        <v>1000</v>
      </c>
    </row>
    <row r="1624" spans="1:7" hidden="1" outlineLevel="2" x14ac:dyDescent="0.25">
      <c r="A1624" s="7" t="s">
        <v>2997</v>
      </c>
      <c r="B1624" s="5">
        <v>37006</v>
      </c>
      <c r="C1624" t="s">
        <v>2996</v>
      </c>
      <c r="D1624" t="s">
        <v>2384</v>
      </c>
      <c r="E1624" t="s">
        <v>1683</v>
      </c>
      <c r="F1624" t="s">
        <v>1771</v>
      </c>
      <c r="G1624" s="6">
        <v>600</v>
      </c>
    </row>
    <row r="1625" spans="1:7" hidden="1" outlineLevel="2" x14ac:dyDescent="0.25">
      <c r="A1625" s="7" t="s">
        <v>3004</v>
      </c>
      <c r="B1625" s="5">
        <v>37006</v>
      </c>
      <c r="C1625" t="s">
        <v>2986</v>
      </c>
      <c r="D1625" t="s">
        <v>2384</v>
      </c>
      <c r="E1625" t="s">
        <v>1701</v>
      </c>
      <c r="F1625" t="s">
        <v>1771</v>
      </c>
      <c r="G1625" s="6">
        <v>250</v>
      </c>
    </row>
    <row r="1626" spans="1:7" hidden="1" outlineLevel="2" x14ac:dyDescent="0.25">
      <c r="A1626" s="7" t="s">
        <v>3009</v>
      </c>
      <c r="B1626" s="5">
        <v>37006</v>
      </c>
      <c r="C1626" t="s">
        <v>3010</v>
      </c>
      <c r="D1626" t="s">
        <v>2384</v>
      </c>
      <c r="E1626" t="s">
        <v>1382</v>
      </c>
      <c r="F1626" t="s">
        <v>1997</v>
      </c>
      <c r="G1626" s="6">
        <v>395.25</v>
      </c>
    </row>
    <row r="1627" spans="1:7" hidden="1" outlineLevel="2" x14ac:dyDescent="0.25">
      <c r="A1627" s="7" t="s">
        <v>3014</v>
      </c>
      <c r="B1627" s="5">
        <v>37006</v>
      </c>
      <c r="C1627" t="s">
        <v>3015</v>
      </c>
      <c r="D1627" t="s">
        <v>2384</v>
      </c>
      <c r="E1627" t="s">
        <v>1442</v>
      </c>
      <c r="F1627" t="s">
        <v>1771</v>
      </c>
      <c r="G1627" s="6">
        <v>3100</v>
      </c>
    </row>
    <row r="1628" spans="1:7" hidden="1" outlineLevel="2" x14ac:dyDescent="0.25">
      <c r="A1628" s="7" t="s">
        <v>3064</v>
      </c>
      <c r="B1628" s="5">
        <v>37006</v>
      </c>
      <c r="C1628" t="s">
        <v>3065</v>
      </c>
      <c r="D1628" t="s">
        <v>1975</v>
      </c>
      <c r="E1628" t="s">
        <v>2495</v>
      </c>
      <c r="F1628" t="s">
        <v>1788</v>
      </c>
      <c r="G1628" s="6">
        <v>-8400</v>
      </c>
    </row>
    <row r="1629" spans="1:7" hidden="1" outlineLevel="2" x14ac:dyDescent="0.25">
      <c r="A1629" s="7" t="s">
        <v>2608</v>
      </c>
      <c r="B1629" s="5">
        <v>37006</v>
      </c>
      <c r="C1629" t="s">
        <v>2605</v>
      </c>
      <c r="D1629" t="s">
        <v>1975</v>
      </c>
      <c r="E1629" t="s">
        <v>2495</v>
      </c>
      <c r="F1629" t="s">
        <v>1788</v>
      </c>
      <c r="G1629" s="6">
        <v>-8442</v>
      </c>
    </row>
    <row r="1630" spans="1:7" hidden="1" outlineLevel="2" x14ac:dyDescent="0.25">
      <c r="A1630" s="7" t="s">
        <v>3064</v>
      </c>
      <c r="B1630" s="5">
        <v>37006</v>
      </c>
      <c r="C1630" t="s">
        <v>159</v>
      </c>
      <c r="D1630" t="s">
        <v>1975</v>
      </c>
      <c r="E1630" t="s">
        <v>2495</v>
      </c>
      <c r="F1630" t="s">
        <v>1788</v>
      </c>
      <c r="G1630" s="6">
        <v>8400</v>
      </c>
    </row>
    <row r="1631" spans="1:7" hidden="1" outlineLevel="2" x14ac:dyDescent="0.25">
      <c r="A1631" s="7" t="s">
        <v>2608</v>
      </c>
      <c r="B1631" s="5">
        <v>37006</v>
      </c>
      <c r="C1631" t="s">
        <v>159</v>
      </c>
      <c r="D1631" t="s">
        <v>1975</v>
      </c>
      <c r="E1631" t="s">
        <v>2495</v>
      </c>
      <c r="F1631" t="s">
        <v>1788</v>
      </c>
      <c r="G1631" s="6">
        <v>8442</v>
      </c>
    </row>
    <row r="1632" spans="1:7" hidden="1" outlineLevel="2" x14ac:dyDescent="0.25">
      <c r="A1632" s="7" t="s">
        <v>82</v>
      </c>
      <c r="B1632" s="5">
        <v>37006</v>
      </c>
      <c r="C1632" t="s">
        <v>83</v>
      </c>
      <c r="D1632" t="s">
        <v>1975</v>
      </c>
      <c r="E1632" t="s">
        <v>2495</v>
      </c>
      <c r="F1632" t="s">
        <v>1771</v>
      </c>
      <c r="G1632" s="6">
        <v>-3000</v>
      </c>
    </row>
    <row r="1633" spans="1:7" hidden="1" outlineLevel="2" x14ac:dyDescent="0.25">
      <c r="A1633" s="7" t="s">
        <v>82</v>
      </c>
      <c r="B1633" s="5">
        <v>37006</v>
      </c>
      <c r="C1633" t="s">
        <v>160</v>
      </c>
      <c r="D1633" t="s">
        <v>1975</v>
      </c>
      <c r="E1633" t="s">
        <v>2495</v>
      </c>
      <c r="F1633" t="s">
        <v>1771</v>
      </c>
      <c r="G1633" s="6">
        <v>3000</v>
      </c>
    </row>
    <row r="1634" spans="1:7" hidden="1" outlineLevel="2" x14ac:dyDescent="0.25">
      <c r="A1634" s="7" t="s">
        <v>161</v>
      </c>
      <c r="B1634" s="5">
        <v>37006</v>
      </c>
      <c r="C1634" t="s">
        <v>1819</v>
      </c>
      <c r="D1634" t="s">
        <v>1975</v>
      </c>
      <c r="E1634" t="s">
        <v>2495</v>
      </c>
      <c r="F1634" t="s">
        <v>3028</v>
      </c>
      <c r="G1634" s="6">
        <v>3450</v>
      </c>
    </row>
    <row r="1635" spans="1:7" hidden="1" outlineLevel="2" x14ac:dyDescent="0.25">
      <c r="A1635" s="7" t="s">
        <v>162</v>
      </c>
      <c r="B1635" s="5">
        <v>37006</v>
      </c>
      <c r="C1635" t="s">
        <v>1977</v>
      </c>
      <c r="D1635" t="s">
        <v>1975</v>
      </c>
      <c r="E1635" t="s">
        <v>2495</v>
      </c>
      <c r="F1635" t="s">
        <v>1978</v>
      </c>
      <c r="G1635" s="6">
        <v>930</v>
      </c>
    </row>
    <row r="1636" spans="1:7" hidden="1" outlineLevel="2" x14ac:dyDescent="0.25">
      <c r="A1636" s="7" t="s">
        <v>163</v>
      </c>
      <c r="B1636" s="5">
        <v>37006</v>
      </c>
      <c r="C1636" t="s">
        <v>1819</v>
      </c>
      <c r="D1636" t="s">
        <v>1975</v>
      </c>
      <c r="E1636" t="s">
        <v>2495</v>
      </c>
      <c r="F1636" t="s">
        <v>3028</v>
      </c>
      <c r="G1636" s="6">
        <v>0</v>
      </c>
    </row>
    <row r="1637" spans="1:7" hidden="1" outlineLevel="2" x14ac:dyDescent="0.25">
      <c r="A1637" s="7" t="s">
        <v>164</v>
      </c>
      <c r="B1637" s="5">
        <v>37006</v>
      </c>
      <c r="C1637" t="s">
        <v>2058</v>
      </c>
      <c r="D1637" t="s">
        <v>1975</v>
      </c>
      <c r="E1637" t="s">
        <v>2495</v>
      </c>
      <c r="F1637" t="s">
        <v>1981</v>
      </c>
      <c r="G1637" s="6">
        <v>730</v>
      </c>
    </row>
    <row r="1638" spans="1:7" hidden="1" outlineLevel="2" x14ac:dyDescent="0.25">
      <c r="A1638" s="7" t="s">
        <v>165</v>
      </c>
      <c r="B1638" s="5">
        <v>37006</v>
      </c>
      <c r="C1638" t="s">
        <v>2058</v>
      </c>
      <c r="D1638" t="s">
        <v>1975</v>
      </c>
      <c r="E1638" t="s">
        <v>2495</v>
      </c>
      <c r="F1638" t="s">
        <v>1981</v>
      </c>
      <c r="G1638" s="6">
        <v>1820</v>
      </c>
    </row>
    <row r="1639" spans="1:7" hidden="1" outlineLevel="2" x14ac:dyDescent="0.25">
      <c r="A1639" s="7" t="s">
        <v>166</v>
      </c>
      <c r="B1639" s="5">
        <v>37006</v>
      </c>
      <c r="C1639" t="s">
        <v>2364</v>
      </c>
      <c r="D1639" t="s">
        <v>1975</v>
      </c>
      <c r="E1639" t="s">
        <v>2495</v>
      </c>
      <c r="F1639" t="s">
        <v>1978</v>
      </c>
      <c r="G1639" s="6">
        <v>1760</v>
      </c>
    </row>
    <row r="1640" spans="1:7" hidden="1" outlineLevel="2" x14ac:dyDescent="0.25">
      <c r="A1640" s="7" t="s">
        <v>167</v>
      </c>
      <c r="B1640" s="5">
        <v>37006</v>
      </c>
      <c r="C1640" t="s">
        <v>1819</v>
      </c>
      <c r="D1640" t="s">
        <v>1975</v>
      </c>
      <c r="E1640" t="s">
        <v>2495</v>
      </c>
      <c r="F1640" t="s">
        <v>3028</v>
      </c>
      <c r="G1640" s="6">
        <v>2980</v>
      </c>
    </row>
    <row r="1641" spans="1:7" hidden="1" outlineLevel="2" x14ac:dyDescent="0.25">
      <c r="A1641" s="7" t="s">
        <v>168</v>
      </c>
      <c r="B1641" s="5">
        <v>37006</v>
      </c>
      <c r="C1641" t="s">
        <v>2364</v>
      </c>
      <c r="D1641" t="s">
        <v>1975</v>
      </c>
      <c r="E1641" t="s">
        <v>2495</v>
      </c>
      <c r="F1641" t="s">
        <v>1978</v>
      </c>
      <c r="G1641" s="6">
        <v>630</v>
      </c>
    </row>
    <row r="1642" spans="1:7" hidden="1" outlineLevel="2" x14ac:dyDescent="0.25">
      <c r="A1642" s="7" t="s">
        <v>169</v>
      </c>
      <c r="B1642" s="5">
        <v>37006</v>
      </c>
      <c r="C1642" t="s">
        <v>1401</v>
      </c>
      <c r="D1642" t="s">
        <v>1975</v>
      </c>
      <c r="E1642" t="s">
        <v>2495</v>
      </c>
      <c r="F1642" t="s">
        <v>1771</v>
      </c>
      <c r="G1642" s="6">
        <v>585</v>
      </c>
    </row>
    <row r="1643" spans="1:7" hidden="1" outlineLevel="2" x14ac:dyDescent="0.25">
      <c r="A1643" s="7" t="s">
        <v>170</v>
      </c>
      <c r="B1643" s="5">
        <v>37006</v>
      </c>
      <c r="C1643" t="s">
        <v>1977</v>
      </c>
      <c r="D1643" t="s">
        <v>1975</v>
      </c>
      <c r="E1643" t="s">
        <v>2495</v>
      </c>
      <c r="F1643" t="s">
        <v>1978</v>
      </c>
      <c r="G1643" s="6">
        <v>321</v>
      </c>
    </row>
    <row r="1644" spans="1:7" hidden="1" outlineLevel="2" x14ac:dyDescent="0.25">
      <c r="A1644" s="7" t="s">
        <v>171</v>
      </c>
      <c r="B1644" s="5">
        <v>37006</v>
      </c>
      <c r="C1644" t="s">
        <v>57</v>
      </c>
      <c r="D1644" t="s">
        <v>1975</v>
      </c>
      <c r="E1644" t="s">
        <v>2495</v>
      </c>
      <c r="F1644" t="s">
        <v>1771</v>
      </c>
      <c r="G1644" s="6">
        <v>7410</v>
      </c>
    </row>
    <row r="1645" spans="1:7" hidden="1" outlineLevel="2" x14ac:dyDescent="0.25">
      <c r="A1645" s="7" t="s">
        <v>172</v>
      </c>
      <c r="B1645" s="5">
        <v>37006</v>
      </c>
      <c r="C1645" t="s">
        <v>57</v>
      </c>
      <c r="D1645" t="s">
        <v>1975</v>
      </c>
      <c r="E1645" t="s">
        <v>2495</v>
      </c>
      <c r="F1645" t="s">
        <v>1771</v>
      </c>
      <c r="G1645" s="6">
        <v>1930</v>
      </c>
    </row>
    <row r="1646" spans="1:7" hidden="1" outlineLevel="2" x14ac:dyDescent="0.25">
      <c r="A1646" s="7" t="s">
        <v>2601</v>
      </c>
      <c r="B1646" s="5">
        <v>37006</v>
      </c>
      <c r="C1646" t="s">
        <v>1456</v>
      </c>
      <c r="D1646" t="s">
        <v>1975</v>
      </c>
      <c r="E1646" t="s">
        <v>2495</v>
      </c>
      <c r="F1646" t="s">
        <v>1475</v>
      </c>
      <c r="G1646" s="6">
        <v>0</v>
      </c>
    </row>
    <row r="1647" spans="1:7" hidden="1" outlineLevel="2" x14ac:dyDescent="0.25">
      <c r="A1647" s="7" t="s">
        <v>173</v>
      </c>
      <c r="B1647" s="5">
        <v>37006</v>
      </c>
      <c r="C1647" t="s">
        <v>1977</v>
      </c>
      <c r="D1647" t="s">
        <v>1975</v>
      </c>
      <c r="E1647" t="s">
        <v>2495</v>
      </c>
      <c r="F1647" t="s">
        <v>1978</v>
      </c>
      <c r="G1647" s="6">
        <v>495</v>
      </c>
    </row>
    <row r="1648" spans="1:7" hidden="1" outlineLevel="2" x14ac:dyDescent="0.25">
      <c r="A1648" s="7" t="s">
        <v>174</v>
      </c>
      <c r="B1648" s="5">
        <v>37006</v>
      </c>
      <c r="C1648" t="s">
        <v>2364</v>
      </c>
      <c r="D1648" t="s">
        <v>1975</v>
      </c>
      <c r="E1648" t="s">
        <v>2495</v>
      </c>
      <c r="F1648" t="s">
        <v>1978</v>
      </c>
      <c r="G1648" s="6">
        <v>510</v>
      </c>
    </row>
    <row r="1649" spans="1:7" hidden="1" outlineLevel="2" x14ac:dyDescent="0.25">
      <c r="A1649" s="7" t="s">
        <v>175</v>
      </c>
      <c r="B1649" s="5">
        <v>37006</v>
      </c>
      <c r="C1649" t="s">
        <v>2216</v>
      </c>
      <c r="D1649" t="s">
        <v>1975</v>
      </c>
      <c r="E1649" t="s">
        <v>2495</v>
      </c>
      <c r="F1649" t="s">
        <v>2020</v>
      </c>
      <c r="G1649" s="6">
        <v>746</v>
      </c>
    </row>
    <row r="1650" spans="1:7" hidden="1" outlineLevel="2" x14ac:dyDescent="0.25">
      <c r="A1650" s="7" t="s">
        <v>176</v>
      </c>
      <c r="B1650" s="5">
        <v>37006</v>
      </c>
      <c r="C1650" t="s">
        <v>177</v>
      </c>
      <c r="D1650" t="s">
        <v>1975</v>
      </c>
      <c r="E1650" t="s">
        <v>2495</v>
      </c>
      <c r="F1650" t="s">
        <v>1788</v>
      </c>
      <c r="G1650" s="6">
        <v>2470</v>
      </c>
    </row>
    <row r="1651" spans="1:7" hidden="1" outlineLevel="2" x14ac:dyDescent="0.25">
      <c r="A1651" s="7" t="s">
        <v>178</v>
      </c>
      <c r="B1651" s="5">
        <v>37006</v>
      </c>
      <c r="C1651" t="s">
        <v>1977</v>
      </c>
      <c r="D1651" t="s">
        <v>1975</v>
      </c>
      <c r="E1651" t="s">
        <v>2495</v>
      </c>
      <c r="F1651" t="s">
        <v>1978</v>
      </c>
      <c r="G1651" s="6">
        <v>0</v>
      </c>
    </row>
    <row r="1652" spans="1:7" hidden="1" outlineLevel="2" x14ac:dyDescent="0.25">
      <c r="A1652" s="7" t="s">
        <v>2600</v>
      </c>
      <c r="B1652" s="5">
        <v>37006</v>
      </c>
      <c r="C1652" t="s">
        <v>1456</v>
      </c>
      <c r="D1652" t="s">
        <v>1975</v>
      </c>
      <c r="E1652" t="s">
        <v>2495</v>
      </c>
      <c r="F1652" t="s">
        <v>1475</v>
      </c>
      <c r="G1652" s="6">
        <v>2125</v>
      </c>
    </row>
    <row r="1653" spans="1:7" hidden="1" outlineLevel="2" x14ac:dyDescent="0.25">
      <c r="A1653" s="7" t="s">
        <v>179</v>
      </c>
      <c r="B1653" s="5">
        <v>37006</v>
      </c>
      <c r="C1653" t="s">
        <v>1977</v>
      </c>
      <c r="D1653" t="s">
        <v>1975</v>
      </c>
      <c r="E1653" t="s">
        <v>2495</v>
      </c>
      <c r="F1653" t="s">
        <v>1978</v>
      </c>
      <c r="G1653" s="6">
        <v>2050</v>
      </c>
    </row>
    <row r="1654" spans="1:7" hidden="1" outlineLevel="2" x14ac:dyDescent="0.25">
      <c r="A1654" s="7" t="s">
        <v>180</v>
      </c>
      <c r="B1654" s="5">
        <v>37006</v>
      </c>
      <c r="C1654" t="s">
        <v>2052</v>
      </c>
      <c r="D1654" t="s">
        <v>1975</v>
      </c>
      <c r="E1654" t="s">
        <v>2495</v>
      </c>
      <c r="F1654" t="s">
        <v>1981</v>
      </c>
      <c r="G1654" s="6">
        <v>70</v>
      </c>
    </row>
    <row r="1655" spans="1:7" hidden="1" outlineLevel="2" x14ac:dyDescent="0.25">
      <c r="A1655" s="7" t="s">
        <v>181</v>
      </c>
      <c r="B1655" s="5">
        <v>37006</v>
      </c>
      <c r="C1655" t="s">
        <v>2056</v>
      </c>
      <c r="D1655" t="s">
        <v>1975</v>
      </c>
      <c r="E1655" t="s">
        <v>2495</v>
      </c>
      <c r="F1655" t="s">
        <v>1771</v>
      </c>
      <c r="G1655" s="6">
        <v>2344</v>
      </c>
    </row>
    <row r="1656" spans="1:7" hidden="1" outlineLevel="2" x14ac:dyDescent="0.25">
      <c r="A1656" s="7" t="s">
        <v>182</v>
      </c>
      <c r="B1656" s="5">
        <v>37006</v>
      </c>
      <c r="C1656" t="s">
        <v>1977</v>
      </c>
      <c r="D1656" t="s">
        <v>1975</v>
      </c>
      <c r="E1656" t="s">
        <v>2495</v>
      </c>
      <c r="F1656" t="s">
        <v>1978</v>
      </c>
      <c r="G1656" s="6">
        <v>0</v>
      </c>
    </row>
    <row r="1657" spans="1:7" hidden="1" outlineLevel="2" x14ac:dyDescent="0.25">
      <c r="A1657" s="7" t="s">
        <v>183</v>
      </c>
      <c r="B1657" s="5">
        <v>37006</v>
      </c>
      <c r="C1657" t="s">
        <v>184</v>
      </c>
      <c r="D1657" t="s">
        <v>1975</v>
      </c>
      <c r="E1657" t="s">
        <v>2495</v>
      </c>
      <c r="F1657" t="s">
        <v>1981</v>
      </c>
      <c r="G1657" s="6">
        <v>10690</v>
      </c>
    </row>
    <row r="1658" spans="1:7" hidden="1" outlineLevel="2" x14ac:dyDescent="0.25">
      <c r="A1658" s="7" t="s">
        <v>185</v>
      </c>
      <c r="B1658" s="5">
        <v>37006</v>
      </c>
      <c r="C1658" t="s">
        <v>1977</v>
      </c>
      <c r="D1658" t="s">
        <v>1975</v>
      </c>
      <c r="E1658" t="s">
        <v>2495</v>
      </c>
      <c r="F1658" t="s">
        <v>1978</v>
      </c>
      <c r="G1658" s="6">
        <v>38</v>
      </c>
    </row>
    <row r="1659" spans="1:7" hidden="1" outlineLevel="2" x14ac:dyDescent="0.25">
      <c r="A1659" s="7" t="s">
        <v>186</v>
      </c>
      <c r="B1659" s="5">
        <v>37006</v>
      </c>
      <c r="C1659" t="s">
        <v>1977</v>
      </c>
      <c r="D1659" t="s">
        <v>1975</v>
      </c>
      <c r="E1659" t="s">
        <v>2495</v>
      </c>
      <c r="F1659" t="s">
        <v>1978</v>
      </c>
      <c r="G1659" s="6">
        <v>1750</v>
      </c>
    </row>
    <row r="1660" spans="1:7" hidden="1" outlineLevel="2" x14ac:dyDescent="0.25">
      <c r="A1660" s="7" t="s">
        <v>187</v>
      </c>
      <c r="B1660" s="5">
        <v>37006</v>
      </c>
      <c r="C1660" t="s">
        <v>1819</v>
      </c>
      <c r="D1660" t="s">
        <v>1975</v>
      </c>
      <c r="E1660" t="s">
        <v>2495</v>
      </c>
      <c r="F1660" t="s">
        <v>3028</v>
      </c>
      <c r="G1660" s="6">
        <v>2820</v>
      </c>
    </row>
    <row r="1661" spans="1:7" hidden="1" outlineLevel="2" x14ac:dyDescent="0.25">
      <c r="A1661" s="7" t="s">
        <v>188</v>
      </c>
      <c r="B1661" s="5">
        <v>37006</v>
      </c>
      <c r="C1661" t="s">
        <v>2001</v>
      </c>
      <c r="D1661" t="s">
        <v>1975</v>
      </c>
      <c r="E1661" t="s">
        <v>2495</v>
      </c>
      <c r="F1661" t="s">
        <v>2002</v>
      </c>
      <c r="G1661" s="6">
        <v>0</v>
      </c>
    </row>
    <row r="1662" spans="1:7" hidden="1" outlineLevel="2" x14ac:dyDescent="0.25">
      <c r="A1662" s="7" t="s">
        <v>189</v>
      </c>
      <c r="B1662" s="5">
        <v>37006</v>
      </c>
      <c r="C1662" t="s">
        <v>2001</v>
      </c>
      <c r="D1662" t="s">
        <v>1975</v>
      </c>
      <c r="E1662" t="s">
        <v>2495</v>
      </c>
      <c r="F1662" t="s">
        <v>2002</v>
      </c>
      <c r="G1662" s="6">
        <v>750</v>
      </c>
    </row>
    <row r="1663" spans="1:7" hidden="1" outlineLevel="2" x14ac:dyDescent="0.25">
      <c r="A1663" s="7" t="s">
        <v>190</v>
      </c>
      <c r="B1663" s="5">
        <v>37006</v>
      </c>
      <c r="C1663" t="s">
        <v>191</v>
      </c>
      <c r="D1663" t="s">
        <v>1975</v>
      </c>
      <c r="E1663" t="s">
        <v>2495</v>
      </c>
      <c r="F1663" t="s">
        <v>2020</v>
      </c>
      <c r="G1663" s="6">
        <v>38000</v>
      </c>
    </row>
    <row r="1664" spans="1:7" hidden="1" outlineLevel="2" x14ac:dyDescent="0.25">
      <c r="A1664" s="7" t="s">
        <v>192</v>
      </c>
      <c r="B1664" s="5">
        <v>37006</v>
      </c>
      <c r="C1664" t="s">
        <v>191</v>
      </c>
      <c r="D1664" t="s">
        <v>1975</v>
      </c>
      <c r="E1664" t="s">
        <v>2495</v>
      </c>
      <c r="F1664" t="s">
        <v>2020</v>
      </c>
      <c r="G1664" s="6">
        <v>85100</v>
      </c>
    </row>
    <row r="1665" spans="1:7" hidden="1" outlineLevel="2" x14ac:dyDescent="0.25">
      <c r="A1665" s="7" t="s">
        <v>193</v>
      </c>
      <c r="B1665" s="5">
        <v>37006</v>
      </c>
      <c r="C1665" t="s">
        <v>191</v>
      </c>
      <c r="D1665" t="s">
        <v>1975</v>
      </c>
      <c r="E1665" t="s">
        <v>2495</v>
      </c>
      <c r="F1665" t="s">
        <v>2020</v>
      </c>
      <c r="G1665" s="6">
        <v>18500</v>
      </c>
    </row>
    <row r="1666" spans="1:7" hidden="1" outlineLevel="2" x14ac:dyDescent="0.25">
      <c r="A1666" s="7" t="s">
        <v>194</v>
      </c>
      <c r="B1666" s="5">
        <v>37006</v>
      </c>
      <c r="C1666" t="s">
        <v>195</v>
      </c>
      <c r="D1666" t="s">
        <v>1975</v>
      </c>
      <c r="E1666" t="s">
        <v>2495</v>
      </c>
      <c r="F1666" t="s">
        <v>1981</v>
      </c>
      <c r="G1666" s="6">
        <v>2500</v>
      </c>
    </row>
    <row r="1667" spans="1:7" hidden="1" outlineLevel="2" x14ac:dyDescent="0.25">
      <c r="A1667" s="7" t="s">
        <v>196</v>
      </c>
      <c r="B1667" s="5">
        <v>37006</v>
      </c>
      <c r="C1667" t="s">
        <v>2100</v>
      </c>
      <c r="D1667" t="s">
        <v>1975</v>
      </c>
      <c r="E1667" t="s">
        <v>2495</v>
      </c>
      <c r="F1667" t="s">
        <v>2002</v>
      </c>
      <c r="G1667" s="6">
        <v>9125</v>
      </c>
    </row>
    <row r="1668" spans="1:7" hidden="1" outlineLevel="2" x14ac:dyDescent="0.25">
      <c r="A1668" s="7" t="s">
        <v>197</v>
      </c>
      <c r="B1668" s="5">
        <v>37006</v>
      </c>
      <c r="C1668" t="s">
        <v>1819</v>
      </c>
      <c r="D1668" t="s">
        <v>1975</v>
      </c>
      <c r="E1668" t="s">
        <v>2495</v>
      </c>
      <c r="F1668" t="s">
        <v>3028</v>
      </c>
      <c r="G1668" s="6">
        <v>650</v>
      </c>
    </row>
    <row r="1669" spans="1:7" hidden="1" outlineLevel="2" x14ac:dyDescent="0.25">
      <c r="A1669" s="7" t="s">
        <v>198</v>
      </c>
      <c r="B1669" s="5">
        <v>37006</v>
      </c>
      <c r="C1669" t="s">
        <v>1819</v>
      </c>
      <c r="D1669" t="s">
        <v>1975</v>
      </c>
      <c r="E1669" t="s">
        <v>2495</v>
      </c>
      <c r="F1669" t="s">
        <v>3028</v>
      </c>
      <c r="G1669" s="6">
        <v>52250</v>
      </c>
    </row>
    <row r="1670" spans="1:7" hidden="1" outlineLevel="2" x14ac:dyDescent="0.25">
      <c r="A1670" s="7" t="s">
        <v>299</v>
      </c>
      <c r="B1670" s="5">
        <v>37006</v>
      </c>
      <c r="C1670" t="s">
        <v>300</v>
      </c>
      <c r="D1670" t="s">
        <v>2384</v>
      </c>
      <c r="E1670" t="s">
        <v>1966</v>
      </c>
      <c r="F1670" t="s">
        <v>1771</v>
      </c>
      <c r="G1670" s="6">
        <v>2070</v>
      </c>
    </row>
    <row r="1671" spans="1:7" hidden="1" outlineLevel="2" x14ac:dyDescent="0.25">
      <c r="A1671" s="7" t="s">
        <v>2965</v>
      </c>
      <c r="B1671" s="5">
        <v>37007</v>
      </c>
      <c r="C1671" t="s">
        <v>2963</v>
      </c>
      <c r="D1671" t="s">
        <v>2384</v>
      </c>
      <c r="E1671" t="s">
        <v>2504</v>
      </c>
      <c r="F1671" t="s">
        <v>2020</v>
      </c>
      <c r="G1671" s="6">
        <v>62376</v>
      </c>
    </row>
    <row r="1672" spans="1:7" hidden="1" outlineLevel="2" x14ac:dyDescent="0.25">
      <c r="A1672" s="7" t="s">
        <v>2970</v>
      </c>
      <c r="B1672" s="5">
        <v>37007</v>
      </c>
      <c r="C1672" t="s">
        <v>1880</v>
      </c>
      <c r="D1672" t="s">
        <v>2384</v>
      </c>
      <c r="E1672" t="s">
        <v>2408</v>
      </c>
      <c r="F1672" t="s">
        <v>1718</v>
      </c>
      <c r="G1672" s="6">
        <v>2300</v>
      </c>
    </row>
    <row r="1673" spans="1:7" hidden="1" outlineLevel="2" x14ac:dyDescent="0.25">
      <c r="A1673" s="7" t="s">
        <v>2989</v>
      </c>
      <c r="B1673" s="5">
        <v>37007</v>
      </c>
      <c r="C1673" t="s">
        <v>2990</v>
      </c>
      <c r="D1673" t="s">
        <v>2384</v>
      </c>
      <c r="E1673" t="s">
        <v>2979</v>
      </c>
      <c r="F1673" t="s">
        <v>1771</v>
      </c>
      <c r="G1673" s="6">
        <v>8223</v>
      </c>
    </row>
    <row r="1674" spans="1:7" hidden="1" outlineLevel="2" x14ac:dyDescent="0.25">
      <c r="A1674" s="7" t="s">
        <v>2991</v>
      </c>
      <c r="B1674" s="5">
        <v>37007</v>
      </c>
      <c r="C1674" t="s">
        <v>2992</v>
      </c>
      <c r="D1674" t="s">
        <v>2384</v>
      </c>
      <c r="E1674" t="s">
        <v>2979</v>
      </c>
      <c r="F1674" t="s">
        <v>1997</v>
      </c>
      <c r="G1674" s="6">
        <v>733</v>
      </c>
    </row>
    <row r="1675" spans="1:7" hidden="1" outlineLevel="2" x14ac:dyDescent="0.25">
      <c r="A1675" s="7" t="s">
        <v>3001</v>
      </c>
      <c r="B1675" s="5">
        <v>37007</v>
      </c>
      <c r="C1675" t="s">
        <v>2990</v>
      </c>
      <c r="D1675" t="s">
        <v>2384</v>
      </c>
      <c r="E1675" t="s">
        <v>3000</v>
      </c>
      <c r="F1675" t="s">
        <v>1771</v>
      </c>
      <c r="G1675" s="6">
        <v>2467</v>
      </c>
    </row>
    <row r="1676" spans="1:7" hidden="1" outlineLevel="2" x14ac:dyDescent="0.25">
      <c r="A1676" s="7" t="s">
        <v>2601</v>
      </c>
      <c r="B1676" s="5">
        <v>37007</v>
      </c>
      <c r="C1676" t="s">
        <v>1456</v>
      </c>
      <c r="D1676" t="s">
        <v>1975</v>
      </c>
      <c r="E1676" t="s">
        <v>2495</v>
      </c>
      <c r="F1676" t="s">
        <v>1475</v>
      </c>
      <c r="G1676" s="6">
        <v>0</v>
      </c>
    </row>
    <row r="1677" spans="1:7" hidden="1" outlineLevel="2" x14ac:dyDescent="0.25">
      <c r="A1677" s="7" t="s">
        <v>2600</v>
      </c>
      <c r="B1677" s="5">
        <v>37007</v>
      </c>
      <c r="C1677" t="s">
        <v>1456</v>
      </c>
      <c r="D1677" t="s">
        <v>1975</v>
      </c>
      <c r="E1677" t="s">
        <v>2495</v>
      </c>
      <c r="F1677" t="s">
        <v>1475</v>
      </c>
      <c r="G1677" s="6">
        <v>-2125</v>
      </c>
    </row>
    <row r="1678" spans="1:7" hidden="1" outlineLevel="2" x14ac:dyDescent="0.25">
      <c r="A1678" s="7" t="s">
        <v>199</v>
      </c>
      <c r="B1678" s="5">
        <v>37007</v>
      </c>
      <c r="C1678" t="s">
        <v>1797</v>
      </c>
      <c r="D1678" t="s">
        <v>1975</v>
      </c>
      <c r="E1678" t="s">
        <v>2495</v>
      </c>
      <c r="F1678" t="s">
        <v>1788</v>
      </c>
      <c r="G1678" s="6">
        <v>0</v>
      </c>
    </row>
    <row r="1679" spans="1:7" hidden="1" outlineLevel="2" x14ac:dyDescent="0.25">
      <c r="A1679" s="7" t="s">
        <v>200</v>
      </c>
      <c r="B1679" s="5">
        <v>37007</v>
      </c>
      <c r="C1679" t="s">
        <v>3046</v>
      </c>
      <c r="D1679" t="s">
        <v>1975</v>
      </c>
      <c r="E1679" t="s">
        <v>2495</v>
      </c>
      <c r="F1679" t="s">
        <v>1978</v>
      </c>
      <c r="G1679" s="6">
        <v>300</v>
      </c>
    </row>
    <row r="1680" spans="1:7" hidden="1" outlineLevel="2" x14ac:dyDescent="0.25">
      <c r="A1680" s="7" t="s">
        <v>201</v>
      </c>
      <c r="B1680" s="5">
        <v>37007</v>
      </c>
      <c r="C1680" t="s">
        <v>1999</v>
      </c>
      <c r="D1680" t="s">
        <v>1975</v>
      </c>
      <c r="E1680" t="s">
        <v>2495</v>
      </c>
      <c r="F1680" t="s">
        <v>1771</v>
      </c>
      <c r="G1680" s="6">
        <v>50</v>
      </c>
    </row>
    <row r="1681" spans="1:7" hidden="1" outlineLevel="2" x14ac:dyDescent="0.25">
      <c r="A1681" s="7" t="s">
        <v>202</v>
      </c>
      <c r="B1681" s="5">
        <v>37007</v>
      </c>
      <c r="C1681" t="s">
        <v>2001</v>
      </c>
      <c r="D1681" t="s">
        <v>1975</v>
      </c>
      <c r="E1681" t="s">
        <v>2495</v>
      </c>
      <c r="F1681" t="s">
        <v>2002</v>
      </c>
      <c r="G1681" s="6">
        <v>5000</v>
      </c>
    </row>
    <row r="1682" spans="1:7" hidden="1" outlineLevel="2" x14ac:dyDescent="0.25">
      <c r="A1682" s="7" t="s">
        <v>203</v>
      </c>
      <c r="B1682" s="5">
        <v>37007</v>
      </c>
      <c r="C1682" t="s">
        <v>2001</v>
      </c>
      <c r="D1682" t="s">
        <v>1975</v>
      </c>
      <c r="E1682" t="s">
        <v>2495</v>
      </c>
      <c r="F1682" t="s">
        <v>2002</v>
      </c>
      <c r="G1682" s="6">
        <v>9500</v>
      </c>
    </row>
    <row r="1683" spans="1:7" hidden="1" outlineLevel="2" x14ac:dyDescent="0.25">
      <c r="A1683" s="7" t="s">
        <v>204</v>
      </c>
      <c r="B1683" s="5">
        <v>37007</v>
      </c>
      <c r="C1683" t="s">
        <v>3046</v>
      </c>
      <c r="D1683" t="s">
        <v>1975</v>
      </c>
      <c r="E1683" t="s">
        <v>2495</v>
      </c>
      <c r="F1683" t="s">
        <v>1978</v>
      </c>
      <c r="G1683" s="6">
        <v>900</v>
      </c>
    </row>
    <row r="1684" spans="1:7" hidden="1" outlineLevel="2" x14ac:dyDescent="0.25">
      <c r="A1684" s="7" t="s">
        <v>205</v>
      </c>
      <c r="B1684" s="5">
        <v>37007</v>
      </c>
      <c r="C1684" t="s">
        <v>120</v>
      </c>
      <c r="D1684" t="s">
        <v>1975</v>
      </c>
      <c r="E1684" t="s">
        <v>2495</v>
      </c>
      <c r="F1684" t="s">
        <v>1771</v>
      </c>
      <c r="G1684" s="6">
        <v>3825</v>
      </c>
    </row>
    <row r="1685" spans="1:7" hidden="1" outlineLevel="2" x14ac:dyDescent="0.25">
      <c r="A1685" s="7" t="s">
        <v>206</v>
      </c>
      <c r="B1685" s="5">
        <v>37007</v>
      </c>
      <c r="C1685" t="s">
        <v>2041</v>
      </c>
      <c r="D1685" t="s">
        <v>1975</v>
      </c>
      <c r="E1685" t="s">
        <v>2495</v>
      </c>
      <c r="F1685" t="s">
        <v>1997</v>
      </c>
      <c r="G1685" s="6">
        <v>100000</v>
      </c>
    </row>
    <row r="1686" spans="1:7" hidden="1" outlineLevel="2" x14ac:dyDescent="0.25">
      <c r="A1686" s="7" t="s">
        <v>207</v>
      </c>
      <c r="B1686" s="5">
        <v>37007</v>
      </c>
      <c r="C1686" t="s">
        <v>208</v>
      </c>
      <c r="D1686" t="s">
        <v>1975</v>
      </c>
      <c r="E1686" t="s">
        <v>2495</v>
      </c>
      <c r="F1686" t="s">
        <v>2020</v>
      </c>
      <c r="G1686" s="6">
        <v>2300</v>
      </c>
    </row>
    <row r="1687" spans="1:7" hidden="1" outlineLevel="2" x14ac:dyDescent="0.25">
      <c r="A1687" s="7" t="s">
        <v>209</v>
      </c>
      <c r="B1687" s="5">
        <v>37007</v>
      </c>
      <c r="C1687" t="s">
        <v>210</v>
      </c>
      <c r="D1687" t="s">
        <v>1975</v>
      </c>
      <c r="E1687" t="s">
        <v>2495</v>
      </c>
      <c r="F1687" t="s">
        <v>1771</v>
      </c>
      <c r="G1687" s="6">
        <v>21000</v>
      </c>
    </row>
    <row r="1688" spans="1:7" hidden="1" outlineLevel="2" x14ac:dyDescent="0.25">
      <c r="A1688" s="7" t="s">
        <v>211</v>
      </c>
      <c r="B1688" s="5">
        <v>37007</v>
      </c>
      <c r="C1688" t="s">
        <v>3046</v>
      </c>
      <c r="D1688" t="s">
        <v>1975</v>
      </c>
      <c r="E1688" t="s">
        <v>2495</v>
      </c>
      <c r="F1688" t="s">
        <v>1978</v>
      </c>
      <c r="G1688" s="6">
        <v>150</v>
      </c>
    </row>
    <row r="1689" spans="1:7" hidden="1" outlineLevel="2" x14ac:dyDescent="0.25">
      <c r="A1689" s="7" t="s">
        <v>212</v>
      </c>
      <c r="B1689" s="5">
        <v>37007</v>
      </c>
      <c r="C1689" t="s">
        <v>1819</v>
      </c>
      <c r="D1689" t="s">
        <v>1975</v>
      </c>
      <c r="E1689" t="s">
        <v>2495</v>
      </c>
      <c r="F1689" t="s">
        <v>3028</v>
      </c>
      <c r="G1689" s="6">
        <v>0</v>
      </c>
    </row>
    <row r="1690" spans="1:7" hidden="1" outlineLevel="2" x14ac:dyDescent="0.25">
      <c r="A1690" s="7" t="s">
        <v>213</v>
      </c>
      <c r="B1690" s="5">
        <v>37007</v>
      </c>
      <c r="C1690" t="s">
        <v>214</v>
      </c>
      <c r="D1690" t="s">
        <v>1975</v>
      </c>
      <c r="E1690" t="s">
        <v>2495</v>
      </c>
      <c r="F1690" t="s">
        <v>1771</v>
      </c>
      <c r="G1690" s="6">
        <v>15300</v>
      </c>
    </row>
    <row r="1691" spans="1:7" hidden="1" outlineLevel="2" x14ac:dyDescent="0.25">
      <c r="A1691" s="7" t="s">
        <v>215</v>
      </c>
      <c r="B1691" s="5">
        <v>37007</v>
      </c>
      <c r="C1691" t="s">
        <v>2058</v>
      </c>
      <c r="D1691" t="s">
        <v>1975</v>
      </c>
      <c r="E1691" t="s">
        <v>2495</v>
      </c>
      <c r="F1691" t="s">
        <v>1771</v>
      </c>
      <c r="G1691" s="6">
        <v>500</v>
      </c>
    </row>
    <row r="1692" spans="1:7" hidden="1" outlineLevel="2" x14ac:dyDescent="0.25">
      <c r="A1692" s="7" t="s">
        <v>216</v>
      </c>
      <c r="B1692" s="5">
        <v>37007</v>
      </c>
      <c r="C1692" t="s">
        <v>1977</v>
      </c>
      <c r="D1692" t="s">
        <v>1975</v>
      </c>
      <c r="E1692" t="s">
        <v>2495</v>
      </c>
      <c r="F1692" t="s">
        <v>1978</v>
      </c>
      <c r="G1692" s="6">
        <v>778</v>
      </c>
    </row>
    <row r="1693" spans="1:7" hidden="1" outlineLevel="2" x14ac:dyDescent="0.25">
      <c r="A1693" s="7" t="s">
        <v>217</v>
      </c>
      <c r="B1693" s="5">
        <v>37007</v>
      </c>
      <c r="C1693" t="s">
        <v>1977</v>
      </c>
      <c r="D1693" t="s">
        <v>1975</v>
      </c>
      <c r="E1693" t="s">
        <v>2495</v>
      </c>
      <c r="F1693" t="s">
        <v>1978</v>
      </c>
      <c r="G1693" s="6">
        <v>100</v>
      </c>
    </row>
    <row r="1694" spans="1:7" hidden="1" outlineLevel="2" x14ac:dyDescent="0.25">
      <c r="A1694" s="7" t="s">
        <v>218</v>
      </c>
      <c r="B1694" s="5">
        <v>37007</v>
      </c>
      <c r="C1694" t="s">
        <v>1819</v>
      </c>
      <c r="D1694" t="s">
        <v>1975</v>
      </c>
      <c r="E1694" t="s">
        <v>2495</v>
      </c>
      <c r="F1694" t="s">
        <v>1983</v>
      </c>
      <c r="G1694" s="6">
        <v>10210</v>
      </c>
    </row>
    <row r="1695" spans="1:7" hidden="1" outlineLevel="2" x14ac:dyDescent="0.25">
      <c r="A1695" s="7" t="s">
        <v>219</v>
      </c>
      <c r="B1695" s="5">
        <v>37007</v>
      </c>
      <c r="C1695" t="s">
        <v>1988</v>
      </c>
      <c r="D1695" t="s">
        <v>1975</v>
      </c>
      <c r="E1695" t="s">
        <v>2495</v>
      </c>
      <c r="F1695" t="s">
        <v>1997</v>
      </c>
      <c r="G1695" s="6">
        <v>1521</v>
      </c>
    </row>
    <row r="1696" spans="1:7" hidden="1" outlineLevel="2" x14ac:dyDescent="0.25">
      <c r="A1696" s="7" t="s">
        <v>220</v>
      </c>
      <c r="B1696" s="5">
        <v>37007</v>
      </c>
      <c r="C1696" t="s">
        <v>1977</v>
      </c>
      <c r="D1696" t="s">
        <v>1975</v>
      </c>
      <c r="E1696" t="s">
        <v>2495</v>
      </c>
      <c r="F1696" t="s">
        <v>1978</v>
      </c>
      <c r="G1696" s="6">
        <v>1250</v>
      </c>
    </row>
    <row r="1697" spans="1:7" hidden="1" outlineLevel="2" x14ac:dyDescent="0.25">
      <c r="A1697" s="7" t="s">
        <v>221</v>
      </c>
      <c r="B1697" s="5">
        <v>37007</v>
      </c>
      <c r="C1697" t="s">
        <v>177</v>
      </c>
      <c r="D1697" t="s">
        <v>1975</v>
      </c>
      <c r="E1697" t="s">
        <v>2495</v>
      </c>
      <c r="F1697" t="s">
        <v>1983</v>
      </c>
      <c r="G1697" s="6">
        <v>0</v>
      </c>
    </row>
    <row r="1698" spans="1:7" hidden="1" outlineLevel="2" x14ac:dyDescent="0.25">
      <c r="A1698" s="7" t="s">
        <v>222</v>
      </c>
      <c r="B1698" s="5">
        <v>37007</v>
      </c>
      <c r="C1698" t="s">
        <v>177</v>
      </c>
      <c r="D1698" t="s">
        <v>1975</v>
      </c>
      <c r="E1698" t="s">
        <v>2495</v>
      </c>
      <c r="F1698" t="s">
        <v>1983</v>
      </c>
      <c r="G1698" s="6">
        <v>29042</v>
      </c>
    </row>
    <row r="1699" spans="1:7" hidden="1" outlineLevel="2" x14ac:dyDescent="0.25">
      <c r="A1699" s="7" t="s">
        <v>223</v>
      </c>
      <c r="B1699" s="5">
        <v>37007</v>
      </c>
      <c r="C1699" t="s">
        <v>2252</v>
      </c>
      <c r="D1699" t="s">
        <v>1975</v>
      </c>
      <c r="E1699" t="s">
        <v>2495</v>
      </c>
      <c r="F1699" t="s">
        <v>1993</v>
      </c>
      <c r="G1699" s="6">
        <v>250</v>
      </c>
    </row>
    <row r="1700" spans="1:7" hidden="1" outlineLevel="2" x14ac:dyDescent="0.25">
      <c r="A1700" s="7" t="s">
        <v>224</v>
      </c>
      <c r="B1700" s="5">
        <v>37007</v>
      </c>
      <c r="C1700" t="s">
        <v>1977</v>
      </c>
      <c r="D1700" t="s">
        <v>1975</v>
      </c>
      <c r="E1700" t="s">
        <v>2495</v>
      </c>
      <c r="F1700" t="s">
        <v>1978</v>
      </c>
      <c r="G1700" s="6">
        <v>0</v>
      </c>
    </row>
    <row r="1701" spans="1:7" hidden="1" outlineLevel="2" x14ac:dyDescent="0.25">
      <c r="A1701" s="7" t="s">
        <v>225</v>
      </c>
      <c r="B1701" s="5">
        <v>37007</v>
      </c>
      <c r="C1701" t="s">
        <v>1977</v>
      </c>
      <c r="D1701" t="s">
        <v>1975</v>
      </c>
      <c r="E1701" t="s">
        <v>2495</v>
      </c>
      <c r="F1701" t="s">
        <v>1978</v>
      </c>
      <c r="G1701" s="6">
        <v>775</v>
      </c>
    </row>
    <row r="1702" spans="1:7" hidden="1" outlineLevel="2" x14ac:dyDescent="0.25">
      <c r="A1702" s="7" t="s">
        <v>226</v>
      </c>
      <c r="B1702" s="5">
        <v>37007</v>
      </c>
      <c r="C1702" t="s">
        <v>2364</v>
      </c>
      <c r="D1702" t="s">
        <v>1975</v>
      </c>
      <c r="E1702" t="s">
        <v>2495</v>
      </c>
      <c r="F1702" t="s">
        <v>1978</v>
      </c>
      <c r="G1702" s="6">
        <v>2575</v>
      </c>
    </row>
    <row r="1703" spans="1:7" hidden="1" outlineLevel="2" x14ac:dyDescent="0.25">
      <c r="A1703" s="7" t="s">
        <v>227</v>
      </c>
      <c r="B1703" s="5">
        <v>37007</v>
      </c>
      <c r="C1703" t="s">
        <v>1819</v>
      </c>
      <c r="D1703" t="s">
        <v>1975</v>
      </c>
      <c r="E1703" t="s">
        <v>2495</v>
      </c>
      <c r="F1703" t="s">
        <v>2037</v>
      </c>
      <c r="G1703" s="6">
        <v>6987</v>
      </c>
    </row>
    <row r="1704" spans="1:7" hidden="1" outlineLevel="2" x14ac:dyDescent="0.25">
      <c r="A1704" s="7" t="s">
        <v>228</v>
      </c>
      <c r="B1704" s="5">
        <v>37007</v>
      </c>
      <c r="C1704" t="s">
        <v>177</v>
      </c>
      <c r="D1704" t="s">
        <v>1975</v>
      </c>
      <c r="E1704" t="s">
        <v>2495</v>
      </c>
      <c r="F1704" t="s">
        <v>1990</v>
      </c>
      <c r="G1704" s="6">
        <v>1075</v>
      </c>
    </row>
    <row r="1705" spans="1:7" hidden="1" outlineLevel="2" x14ac:dyDescent="0.25">
      <c r="A1705" s="7" t="s">
        <v>229</v>
      </c>
      <c r="B1705" s="5">
        <v>37007</v>
      </c>
      <c r="C1705" t="s">
        <v>2216</v>
      </c>
      <c r="D1705" t="s">
        <v>1975</v>
      </c>
      <c r="E1705" t="s">
        <v>2495</v>
      </c>
      <c r="F1705" t="s">
        <v>1983</v>
      </c>
      <c r="G1705" s="6">
        <v>1535</v>
      </c>
    </row>
    <row r="1706" spans="1:7" hidden="1" outlineLevel="2" x14ac:dyDescent="0.25">
      <c r="A1706" s="7" t="s">
        <v>230</v>
      </c>
      <c r="B1706" s="5">
        <v>37007</v>
      </c>
      <c r="C1706" t="s">
        <v>2075</v>
      </c>
      <c r="D1706" t="s">
        <v>1975</v>
      </c>
      <c r="E1706" t="s">
        <v>2495</v>
      </c>
      <c r="F1706" t="s">
        <v>1788</v>
      </c>
      <c r="G1706" s="6">
        <v>5594</v>
      </c>
    </row>
    <row r="1707" spans="1:7" hidden="1" outlineLevel="2" x14ac:dyDescent="0.25">
      <c r="A1707" s="7" t="s">
        <v>231</v>
      </c>
      <c r="B1707" s="5">
        <v>37007</v>
      </c>
      <c r="C1707" t="s">
        <v>2058</v>
      </c>
      <c r="D1707" t="s">
        <v>1975</v>
      </c>
      <c r="E1707" t="s">
        <v>2495</v>
      </c>
      <c r="F1707" t="s">
        <v>1771</v>
      </c>
      <c r="G1707" s="6">
        <v>0</v>
      </c>
    </row>
    <row r="1708" spans="1:7" hidden="1" outlineLevel="2" x14ac:dyDescent="0.25">
      <c r="A1708" s="7" t="s">
        <v>232</v>
      </c>
      <c r="B1708" s="5">
        <v>37007</v>
      </c>
      <c r="C1708" t="s">
        <v>1819</v>
      </c>
      <c r="D1708" t="s">
        <v>1975</v>
      </c>
      <c r="E1708" t="s">
        <v>2495</v>
      </c>
      <c r="F1708" t="s">
        <v>1990</v>
      </c>
      <c r="G1708" s="6">
        <v>4250</v>
      </c>
    </row>
    <row r="1709" spans="1:7" hidden="1" outlineLevel="2" x14ac:dyDescent="0.25">
      <c r="A1709" s="7" t="s">
        <v>233</v>
      </c>
      <c r="B1709" s="5">
        <v>37007</v>
      </c>
      <c r="C1709" t="s">
        <v>2364</v>
      </c>
      <c r="D1709" t="s">
        <v>1975</v>
      </c>
      <c r="E1709" t="s">
        <v>2495</v>
      </c>
      <c r="F1709" t="s">
        <v>1978</v>
      </c>
      <c r="G1709" s="6">
        <v>1482</v>
      </c>
    </row>
    <row r="1710" spans="1:7" hidden="1" outlineLevel="2" x14ac:dyDescent="0.25">
      <c r="A1710" s="7" t="s">
        <v>234</v>
      </c>
      <c r="B1710" s="5">
        <v>37007</v>
      </c>
      <c r="C1710" t="s">
        <v>1977</v>
      </c>
      <c r="D1710" t="s">
        <v>1975</v>
      </c>
      <c r="E1710" t="s">
        <v>2495</v>
      </c>
      <c r="F1710" t="s">
        <v>1978</v>
      </c>
      <c r="G1710" s="6">
        <v>0</v>
      </c>
    </row>
    <row r="1711" spans="1:7" hidden="1" outlineLevel="2" x14ac:dyDescent="0.25">
      <c r="A1711" s="7" t="s">
        <v>235</v>
      </c>
      <c r="B1711" s="5">
        <v>37007</v>
      </c>
      <c r="C1711" t="s">
        <v>1456</v>
      </c>
      <c r="D1711" t="s">
        <v>1975</v>
      </c>
      <c r="E1711" t="s">
        <v>2495</v>
      </c>
      <c r="F1711" t="s">
        <v>2020</v>
      </c>
      <c r="G1711" s="6">
        <v>2628</v>
      </c>
    </row>
    <row r="1712" spans="1:7" hidden="1" outlineLevel="2" x14ac:dyDescent="0.25">
      <c r="A1712" s="7" t="s">
        <v>236</v>
      </c>
      <c r="B1712" s="5">
        <v>37007</v>
      </c>
      <c r="C1712" t="s">
        <v>2058</v>
      </c>
      <c r="D1712" t="s">
        <v>1975</v>
      </c>
      <c r="E1712" t="s">
        <v>2495</v>
      </c>
      <c r="F1712" t="s">
        <v>1771</v>
      </c>
      <c r="G1712" s="6">
        <v>40</v>
      </c>
    </row>
    <row r="1713" spans="1:7" hidden="1" outlineLevel="2" x14ac:dyDescent="0.25">
      <c r="A1713" s="7" t="s">
        <v>237</v>
      </c>
      <c r="B1713" s="5">
        <v>37007</v>
      </c>
      <c r="C1713" t="s">
        <v>2058</v>
      </c>
      <c r="D1713" t="s">
        <v>1975</v>
      </c>
      <c r="E1713" t="s">
        <v>2495</v>
      </c>
      <c r="F1713" t="s">
        <v>1771</v>
      </c>
      <c r="G1713" s="6">
        <v>537</v>
      </c>
    </row>
    <row r="1714" spans="1:7" hidden="1" outlineLevel="2" x14ac:dyDescent="0.25">
      <c r="A1714" s="7" t="s">
        <v>2958</v>
      </c>
      <c r="B1714" s="5">
        <v>37008</v>
      </c>
      <c r="C1714" t="s">
        <v>2364</v>
      </c>
      <c r="D1714" t="s">
        <v>2384</v>
      </c>
      <c r="E1714" t="s">
        <v>1782</v>
      </c>
      <c r="F1714" t="s">
        <v>1978</v>
      </c>
      <c r="G1714" s="8">
        <v>307</v>
      </c>
    </row>
    <row r="1715" spans="1:7" hidden="1" outlineLevel="2" x14ac:dyDescent="0.25">
      <c r="A1715" s="7" t="s">
        <v>2959</v>
      </c>
      <c r="B1715" s="5">
        <v>37008</v>
      </c>
      <c r="C1715" t="s">
        <v>2960</v>
      </c>
      <c r="D1715" t="s">
        <v>2384</v>
      </c>
      <c r="E1715" t="s">
        <v>1782</v>
      </c>
      <c r="F1715" t="s">
        <v>1771</v>
      </c>
      <c r="G1715" s="8">
        <v>1704</v>
      </c>
    </row>
    <row r="1716" spans="1:7" hidden="1" outlineLevel="2" x14ac:dyDescent="0.25">
      <c r="A1716" s="7">
        <v>759519</v>
      </c>
      <c r="B1716" s="5">
        <v>37008</v>
      </c>
      <c r="C1716" t="s">
        <v>2375</v>
      </c>
      <c r="D1716" t="s">
        <v>2384</v>
      </c>
      <c r="E1716" t="s">
        <v>2504</v>
      </c>
      <c r="F1716" t="s">
        <v>2020</v>
      </c>
      <c r="G1716" s="6">
        <v>4650</v>
      </c>
    </row>
    <row r="1717" spans="1:7" hidden="1" outlineLevel="2" x14ac:dyDescent="0.25">
      <c r="A1717" s="7" t="s">
        <v>2966</v>
      </c>
      <c r="B1717" s="5">
        <v>37008</v>
      </c>
      <c r="C1717" t="s">
        <v>2967</v>
      </c>
      <c r="D1717" t="s">
        <v>2384</v>
      </c>
      <c r="E1717" t="s">
        <v>2968</v>
      </c>
      <c r="F1717" t="s">
        <v>1993</v>
      </c>
      <c r="G1717" s="6">
        <v>17186.400000000001</v>
      </c>
    </row>
    <row r="1718" spans="1:7" hidden="1" outlineLevel="2" x14ac:dyDescent="0.25">
      <c r="A1718" s="7" t="s">
        <v>2993</v>
      </c>
      <c r="B1718" s="5">
        <v>37008</v>
      </c>
      <c r="C1718" t="s">
        <v>2992</v>
      </c>
      <c r="D1718" t="s">
        <v>2384</v>
      </c>
      <c r="E1718" t="s">
        <v>2979</v>
      </c>
      <c r="F1718" t="s">
        <v>2358</v>
      </c>
      <c r="G1718" s="6">
        <v>733</v>
      </c>
    </row>
    <row r="1719" spans="1:7" hidden="1" outlineLevel="2" x14ac:dyDescent="0.25">
      <c r="A1719" s="7" t="s">
        <v>238</v>
      </c>
      <c r="B1719" s="5">
        <v>37008</v>
      </c>
      <c r="C1719" t="s">
        <v>2216</v>
      </c>
      <c r="D1719" t="s">
        <v>1975</v>
      </c>
      <c r="E1719" t="s">
        <v>2495</v>
      </c>
      <c r="F1719" t="s">
        <v>2020</v>
      </c>
      <c r="G1719" s="6">
        <v>2986</v>
      </c>
    </row>
    <row r="1720" spans="1:7" hidden="1" outlineLevel="2" x14ac:dyDescent="0.25">
      <c r="A1720" s="7" t="s">
        <v>239</v>
      </c>
      <c r="B1720" s="5">
        <v>37008</v>
      </c>
      <c r="C1720" t="s">
        <v>1977</v>
      </c>
      <c r="D1720" t="s">
        <v>1975</v>
      </c>
      <c r="E1720" t="s">
        <v>2495</v>
      </c>
      <c r="F1720" t="s">
        <v>1978</v>
      </c>
      <c r="G1720" s="6">
        <v>445</v>
      </c>
    </row>
    <row r="1721" spans="1:7" hidden="1" outlineLevel="2" x14ac:dyDescent="0.25">
      <c r="A1721" s="7" t="s">
        <v>240</v>
      </c>
      <c r="B1721" s="5">
        <v>37008</v>
      </c>
      <c r="C1721" t="s">
        <v>2252</v>
      </c>
      <c r="D1721" t="s">
        <v>1975</v>
      </c>
      <c r="E1721" t="s">
        <v>2495</v>
      </c>
      <c r="F1721" t="s">
        <v>1993</v>
      </c>
      <c r="G1721" s="6">
        <v>0</v>
      </c>
    </row>
    <row r="1722" spans="1:7" hidden="1" outlineLevel="2" x14ac:dyDescent="0.25">
      <c r="A1722" s="7" t="s">
        <v>241</v>
      </c>
      <c r="B1722" s="5">
        <v>37008</v>
      </c>
      <c r="C1722" t="s">
        <v>2216</v>
      </c>
      <c r="D1722" t="s">
        <v>1975</v>
      </c>
      <c r="E1722" t="s">
        <v>2495</v>
      </c>
      <c r="F1722" t="s">
        <v>2020</v>
      </c>
      <c r="G1722" s="6">
        <v>2680</v>
      </c>
    </row>
    <row r="1723" spans="1:7" hidden="1" outlineLevel="2" x14ac:dyDescent="0.25">
      <c r="A1723" s="7" t="s">
        <v>242</v>
      </c>
      <c r="B1723" s="5">
        <v>37008</v>
      </c>
      <c r="C1723" t="s">
        <v>2058</v>
      </c>
      <c r="D1723" t="s">
        <v>1975</v>
      </c>
      <c r="E1723" t="s">
        <v>2495</v>
      </c>
      <c r="F1723" t="s">
        <v>1990</v>
      </c>
      <c r="G1723" s="6">
        <v>0</v>
      </c>
    </row>
    <row r="1724" spans="1:7" hidden="1" outlineLevel="2" x14ac:dyDescent="0.25">
      <c r="A1724" s="7" t="s">
        <v>243</v>
      </c>
      <c r="B1724" s="5">
        <v>37008</v>
      </c>
      <c r="C1724" t="s">
        <v>1977</v>
      </c>
      <c r="D1724" t="s">
        <v>1975</v>
      </c>
      <c r="E1724" t="s">
        <v>2495</v>
      </c>
      <c r="F1724" t="s">
        <v>1978</v>
      </c>
      <c r="G1724" s="6">
        <v>0</v>
      </c>
    </row>
    <row r="1725" spans="1:7" hidden="1" outlineLevel="2" x14ac:dyDescent="0.25">
      <c r="A1725" s="7" t="s">
        <v>244</v>
      </c>
      <c r="B1725" s="5">
        <v>37008</v>
      </c>
      <c r="C1725" t="s">
        <v>2364</v>
      </c>
      <c r="D1725" t="s">
        <v>1975</v>
      </c>
      <c r="E1725" t="s">
        <v>2495</v>
      </c>
      <c r="F1725" t="s">
        <v>1978</v>
      </c>
      <c r="G1725" s="6">
        <v>0</v>
      </c>
    </row>
    <row r="1726" spans="1:7" hidden="1" outlineLevel="2" x14ac:dyDescent="0.25">
      <c r="A1726" s="7" t="s">
        <v>245</v>
      </c>
      <c r="B1726" s="5">
        <v>37008</v>
      </c>
      <c r="C1726" t="s">
        <v>3062</v>
      </c>
      <c r="D1726" t="s">
        <v>1975</v>
      </c>
      <c r="E1726" t="s">
        <v>2495</v>
      </c>
      <c r="F1726" t="s">
        <v>1771</v>
      </c>
      <c r="G1726" s="6">
        <v>5340</v>
      </c>
    </row>
    <row r="1727" spans="1:7" hidden="1" outlineLevel="2" x14ac:dyDescent="0.25">
      <c r="A1727" s="7" t="s">
        <v>246</v>
      </c>
      <c r="B1727" s="5">
        <v>37008</v>
      </c>
      <c r="C1727" t="s">
        <v>1988</v>
      </c>
      <c r="D1727" t="s">
        <v>1975</v>
      </c>
      <c r="E1727" t="s">
        <v>2495</v>
      </c>
      <c r="F1727" t="s">
        <v>1771</v>
      </c>
      <c r="G1727" s="6">
        <v>0</v>
      </c>
    </row>
    <row r="1728" spans="1:7" hidden="1" outlineLevel="2" x14ac:dyDescent="0.25">
      <c r="A1728" s="7" t="s">
        <v>247</v>
      </c>
      <c r="B1728" s="5">
        <v>37008</v>
      </c>
      <c r="C1728" t="s">
        <v>2364</v>
      </c>
      <c r="D1728" t="s">
        <v>1975</v>
      </c>
      <c r="E1728" t="s">
        <v>2495</v>
      </c>
      <c r="F1728" t="s">
        <v>1978</v>
      </c>
      <c r="G1728" s="6">
        <v>2673</v>
      </c>
    </row>
    <row r="1729" spans="1:7" hidden="1" outlineLevel="2" x14ac:dyDescent="0.25">
      <c r="A1729" s="7" t="s">
        <v>248</v>
      </c>
      <c r="B1729" s="5">
        <v>37008</v>
      </c>
      <c r="C1729" t="s">
        <v>214</v>
      </c>
      <c r="D1729" t="s">
        <v>1975</v>
      </c>
      <c r="E1729" t="s">
        <v>2495</v>
      </c>
      <c r="F1729" t="s">
        <v>1771</v>
      </c>
      <c r="G1729" s="6">
        <v>2242</v>
      </c>
    </row>
    <row r="1730" spans="1:7" hidden="1" outlineLevel="2" x14ac:dyDescent="0.25">
      <c r="A1730" s="7" t="s">
        <v>249</v>
      </c>
      <c r="B1730" s="5">
        <v>37008</v>
      </c>
      <c r="C1730" t="s">
        <v>2216</v>
      </c>
      <c r="D1730" t="s">
        <v>1975</v>
      </c>
      <c r="E1730" t="s">
        <v>2495</v>
      </c>
      <c r="F1730" t="s">
        <v>2020</v>
      </c>
      <c r="G1730" s="6">
        <v>3780</v>
      </c>
    </row>
    <row r="1731" spans="1:7" hidden="1" outlineLevel="2" x14ac:dyDescent="0.25">
      <c r="A1731" s="7" t="s">
        <v>250</v>
      </c>
      <c r="B1731" s="5">
        <v>37008</v>
      </c>
      <c r="C1731" t="s">
        <v>1977</v>
      </c>
      <c r="D1731" t="s">
        <v>1975</v>
      </c>
      <c r="E1731" t="s">
        <v>2495</v>
      </c>
      <c r="F1731" t="s">
        <v>1978</v>
      </c>
      <c r="G1731" s="6">
        <v>2976</v>
      </c>
    </row>
    <row r="1732" spans="1:7" hidden="1" outlineLevel="2" x14ac:dyDescent="0.25">
      <c r="A1732" s="7" t="s">
        <v>251</v>
      </c>
      <c r="B1732" s="5">
        <v>37008</v>
      </c>
      <c r="C1732" t="s">
        <v>2052</v>
      </c>
      <c r="D1732" t="s">
        <v>1975</v>
      </c>
      <c r="E1732" t="s">
        <v>2495</v>
      </c>
      <c r="F1732" t="s">
        <v>1981</v>
      </c>
      <c r="G1732" s="6">
        <v>297</v>
      </c>
    </row>
    <row r="1733" spans="1:7" hidden="1" outlineLevel="2" x14ac:dyDescent="0.25">
      <c r="A1733" s="7" t="s">
        <v>252</v>
      </c>
      <c r="B1733" s="5">
        <v>37008</v>
      </c>
      <c r="C1733" t="s">
        <v>1819</v>
      </c>
      <c r="D1733" t="s">
        <v>1975</v>
      </c>
      <c r="E1733" t="s">
        <v>2495</v>
      </c>
      <c r="F1733" t="s">
        <v>1990</v>
      </c>
      <c r="G1733" s="6">
        <v>5200</v>
      </c>
    </row>
    <row r="1734" spans="1:7" hidden="1" outlineLevel="2" x14ac:dyDescent="0.25">
      <c r="A1734" s="7" t="s">
        <v>253</v>
      </c>
      <c r="B1734" s="5">
        <v>37008</v>
      </c>
      <c r="C1734" t="s">
        <v>1977</v>
      </c>
      <c r="D1734" t="s">
        <v>1975</v>
      </c>
      <c r="E1734" t="s">
        <v>2495</v>
      </c>
      <c r="F1734" t="s">
        <v>1978</v>
      </c>
      <c r="G1734" s="6">
        <v>1214</v>
      </c>
    </row>
    <row r="1735" spans="1:7" hidden="1" outlineLevel="2" x14ac:dyDescent="0.25">
      <c r="A1735" s="7" t="s">
        <v>254</v>
      </c>
      <c r="B1735" s="5">
        <v>37008</v>
      </c>
      <c r="C1735" t="s">
        <v>2216</v>
      </c>
      <c r="D1735" t="s">
        <v>1975</v>
      </c>
      <c r="E1735" t="s">
        <v>2495</v>
      </c>
      <c r="F1735" t="s">
        <v>2020</v>
      </c>
      <c r="G1735" s="6">
        <v>760</v>
      </c>
    </row>
    <row r="1736" spans="1:7" hidden="1" outlineLevel="2" x14ac:dyDescent="0.25">
      <c r="A1736" s="7" t="s">
        <v>255</v>
      </c>
      <c r="B1736" s="5">
        <v>37008</v>
      </c>
      <c r="C1736" t="s">
        <v>2058</v>
      </c>
      <c r="D1736" t="s">
        <v>1975</v>
      </c>
      <c r="E1736" t="s">
        <v>2495</v>
      </c>
      <c r="F1736" t="s">
        <v>1981</v>
      </c>
      <c r="G1736" s="6">
        <v>0</v>
      </c>
    </row>
    <row r="1737" spans="1:7" hidden="1" outlineLevel="2" x14ac:dyDescent="0.25">
      <c r="A1737" s="7" t="s">
        <v>256</v>
      </c>
      <c r="B1737" s="5">
        <v>37008</v>
      </c>
      <c r="C1737" t="s">
        <v>1819</v>
      </c>
      <c r="D1737" t="s">
        <v>1975</v>
      </c>
      <c r="E1737" t="s">
        <v>2495</v>
      </c>
      <c r="F1737" t="s">
        <v>1990</v>
      </c>
      <c r="G1737" s="6">
        <v>2100</v>
      </c>
    </row>
    <row r="1738" spans="1:7" hidden="1" outlineLevel="2" x14ac:dyDescent="0.25">
      <c r="A1738" s="7" t="s">
        <v>257</v>
      </c>
      <c r="B1738" s="5">
        <v>37008</v>
      </c>
      <c r="C1738" t="s">
        <v>2364</v>
      </c>
      <c r="D1738" t="s">
        <v>1975</v>
      </c>
      <c r="E1738" t="s">
        <v>2495</v>
      </c>
      <c r="F1738" t="s">
        <v>1978</v>
      </c>
      <c r="G1738" s="6">
        <v>1900</v>
      </c>
    </row>
    <row r="1739" spans="1:7" hidden="1" outlineLevel="2" x14ac:dyDescent="0.25">
      <c r="A1739" s="7" t="s">
        <v>258</v>
      </c>
      <c r="B1739" s="5">
        <v>37008</v>
      </c>
      <c r="C1739" t="s">
        <v>259</v>
      </c>
      <c r="D1739" t="s">
        <v>1975</v>
      </c>
      <c r="E1739" t="s">
        <v>2495</v>
      </c>
      <c r="F1739" t="s">
        <v>1981</v>
      </c>
      <c r="G1739" s="6">
        <v>19500</v>
      </c>
    </row>
    <row r="1740" spans="1:7" hidden="1" outlineLevel="2" x14ac:dyDescent="0.25">
      <c r="A1740" s="7" t="s">
        <v>2956</v>
      </c>
      <c r="B1740" s="5">
        <v>37011</v>
      </c>
      <c r="C1740" t="s">
        <v>2957</v>
      </c>
      <c r="D1740" t="s">
        <v>2384</v>
      </c>
      <c r="E1740" t="s">
        <v>1395</v>
      </c>
      <c r="F1740" t="s">
        <v>1771</v>
      </c>
      <c r="G1740" s="6">
        <v>2325</v>
      </c>
    </row>
    <row r="1741" spans="1:7" hidden="1" outlineLevel="2" x14ac:dyDescent="0.25">
      <c r="A1741" s="7" t="s">
        <v>2994</v>
      </c>
      <c r="B1741" s="5">
        <v>37011</v>
      </c>
      <c r="C1741" t="s">
        <v>2986</v>
      </c>
      <c r="D1741" t="s">
        <v>2384</v>
      </c>
      <c r="E1741" t="s">
        <v>2979</v>
      </c>
      <c r="F1741" t="s">
        <v>1771</v>
      </c>
      <c r="G1741" s="6">
        <v>1052</v>
      </c>
    </row>
    <row r="1742" spans="1:7" hidden="1" outlineLevel="2" x14ac:dyDescent="0.25">
      <c r="A1742" s="7" t="s">
        <v>3005</v>
      </c>
      <c r="B1742" s="5">
        <v>37011</v>
      </c>
      <c r="C1742" t="s">
        <v>3006</v>
      </c>
      <c r="D1742" t="s">
        <v>2384</v>
      </c>
      <c r="E1742" t="s">
        <v>1701</v>
      </c>
      <c r="F1742" t="s">
        <v>2020</v>
      </c>
      <c r="G1742" s="6">
        <v>775</v>
      </c>
    </row>
    <row r="1743" spans="1:7" hidden="1" outlineLevel="2" x14ac:dyDescent="0.25">
      <c r="A1743" s="7" t="s">
        <v>149</v>
      </c>
      <c r="B1743" s="5">
        <v>37011</v>
      </c>
      <c r="C1743" t="s">
        <v>1988</v>
      </c>
      <c r="D1743" t="s">
        <v>1975</v>
      </c>
      <c r="E1743" t="s">
        <v>2495</v>
      </c>
      <c r="F1743" t="s">
        <v>1771</v>
      </c>
      <c r="G1743" s="6">
        <v>-2325</v>
      </c>
    </row>
    <row r="1744" spans="1:7" hidden="1" outlineLevel="2" x14ac:dyDescent="0.25">
      <c r="A1744" s="7" t="s">
        <v>149</v>
      </c>
      <c r="B1744" s="5">
        <v>37011</v>
      </c>
      <c r="C1744" t="s">
        <v>1988</v>
      </c>
      <c r="D1744" t="s">
        <v>1975</v>
      </c>
      <c r="E1744" t="s">
        <v>2495</v>
      </c>
      <c r="F1744" t="s">
        <v>1771</v>
      </c>
      <c r="G1744" s="6">
        <v>2325</v>
      </c>
    </row>
    <row r="1745" spans="1:7" hidden="1" outlineLevel="2" x14ac:dyDescent="0.25">
      <c r="A1745" s="7" t="s">
        <v>149</v>
      </c>
      <c r="B1745" s="5">
        <v>37011</v>
      </c>
      <c r="C1745" t="s">
        <v>1988</v>
      </c>
      <c r="D1745" t="s">
        <v>1975</v>
      </c>
      <c r="E1745" t="s">
        <v>2495</v>
      </c>
      <c r="F1745" t="s">
        <v>1997</v>
      </c>
      <c r="G1745" s="6">
        <v>-2325</v>
      </c>
    </row>
    <row r="1746" spans="1:7" hidden="1" outlineLevel="2" x14ac:dyDescent="0.25">
      <c r="A1746" s="7" t="s">
        <v>260</v>
      </c>
      <c r="B1746" s="5">
        <v>37011</v>
      </c>
      <c r="C1746" t="s">
        <v>3046</v>
      </c>
      <c r="D1746" t="s">
        <v>1975</v>
      </c>
      <c r="E1746" t="s">
        <v>2495</v>
      </c>
      <c r="F1746" t="s">
        <v>1978</v>
      </c>
      <c r="G1746" s="6">
        <v>150</v>
      </c>
    </row>
    <row r="1747" spans="1:7" hidden="1" outlineLevel="2" x14ac:dyDescent="0.25">
      <c r="A1747" s="7">
        <v>18</v>
      </c>
      <c r="B1747" s="5">
        <v>37011</v>
      </c>
      <c r="C1747" t="s">
        <v>261</v>
      </c>
      <c r="D1747" t="s">
        <v>1975</v>
      </c>
      <c r="E1747" t="s">
        <v>2495</v>
      </c>
      <c r="F1747" t="s">
        <v>1978</v>
      </c>
      <c r="G1747" s="6">
        <v>250000</v>
      </c>
    </row>
    <row r="1748" spans="1:7" hidden="1" outlineLevel="2" x14ac:dyDescent="0.25">
      <c r="A1748" s="7" t="s">
        <v>262</v>
      </c>
      <c r="B1748" s="5">
        <v>37011</v>
      </c>
      <c r="C1748" t="s">
        <v>1988</v>
      </c>
      <c r="D1748" t="s">
        <v>1975</v>
      </c>
      <c r="E1748" t="s">
        <v>2495</v>
      </c>
      <c r="F1748" t="s">
        <v>1997</v>
      </c>
      <c r="G1748" s="6">
        <v>0</v>
      </c>
    </row>
    <row r="1749" spans="1:7" hidden="1" outlineLevel="2" x14ac:dyDescent="0.25">
      <c r="A1749" s="7" t="s">
        <v>263</v>
      </c>
      <c r="B1749" s="5">
        <v>37011</v>
      </c>
      <c r="C1749" t="s">
        <v>2252</v>
      </c>
      <c r="D1749" t="s">
        <v>1975</v>
      </c>
      <c r="E1749" t="s">
        <v>2495</v>
      </c>
      <c r="F1749" t="s">
        <v>1993</v>
      </c>
      <c r="G1749" s="6">
        <v>-4470</v>
      </c>
    </row>
    <row r="1750" spans="1:7" hidden="1" outlineLevel="2" x14ac:dyDescent="0.25">
      <c r="A1750" s="7" t="s">
        <v>264</v>
      </c>
      <c r="B1750" s="5">
        <v>37011</v>
      </c>
      <c r="C1750" t="s">
        <v>1992</v>
      </c>
      <c r="D1750" t="s">
        <v>1975</v>
      </c>
      <c r="E1750" t="s">
        <v>2495</v>
      </c>
      <c r="F1750" t="s">
        <v>1993</v>
      </c>
      <c r="G1750" s="6">
        <v>2250</v>
      </c>
    </row>
    <row r="1751" spans="1:7" hidden="1" outlineLevel="2" x14ac:dyDescent="0.25">
      <c r="A1751" s="7" t="s">
        <v>265</v>
      </c>
      <c r="B1751" s="5">
        <v>37011</v>
      </c>
      <c r="C1751" t="s">
        <v>2075</v>
      </c>
      <c r="D1751" t="s">
        <v>1975</v>
      </c>
      <c r="E1751" t="s">
        <v>2495</v>
      </c>
      <c r="F1751" t="s">
        <v>2030</v>
      </c>
      <c r="G1751" s="6">
        <v>7375</v>
      </c>
    </row>
    <row r="1752" spans="1:7" hidden="1" outlineLevel="2" x14ac:dyDescent="0.25">
      <c r="A1752" s="7" t="s">
        <v>266</v>
      </c>
      <c r="B1752" s="5">
        <v>37011</v>
      </c>
      <c r="C1752" t="s">
        <v>1999</v>
      </c>
      <c r="D1752" t="s">
        <v>1975</v>
      </c>
      <c r="E1752" t="s">
        <v>2495</v>
      </c>
      <c r="F1752" t="s">
        <v>1771</v>
      </c>
      <c r="G1752" s="6">
        <v>0</v>
      </c>
    </row>
    <row r="1753" spans="1:7" hidden="1" outlineLevel="2" x14ac:dyDescent="0.25">
      <c r="A1753" s="7" t="s">
        <v>267</v>
      </c>
      <c r="B1753" s="5">
        <v>37011</v>
      </c>
      <c r="C1753" t="s">
        <v>2016</v>
      </c>
      <c r="D1753" t="s">
        <v>1975</v>
      </c>
      <c r="E1753" t="s">
        <v>2495</v>
      </c>
      <c r="F1753" t="s">
        <v>1771</v>
      </c>
      <c r="G1753" s="6">
        <v>1360</v>
      </c>
    </row>
    <row r="1754" spans="1:7" hidden="1" outlineLevel="2" x14ac:dyDescent="0.25">
      <c r="A1754" s="7" t="s">
        <v>268</v>
      </c>
      <c r="B1754" s="5">
        <v>37011</v>
      </c>
      <c r="C1754" t="s">
        <v>1819</v>
      </c>
      <c r="D1754" t="s">
        <v>1975</v>
      </c>
      <c r="E1754" t="s">
        <v>2495</v>
      </c>
      <c r="F1754" t="s">
        <v>1990</v>
      </c>
      <c r="G1754" s="6">
        <v>3400</v>
      </c>
    </row>
    <row r="1755" spans="1:7" hidden="1" outlineLevel="2" x14ac:dyDescent="0.25">
      <c r="A1755" s="7" t="s">
        <v>269</v>
      </c>
      <c r="B1755" s="5">
        <v>37011</v>
      </c>
      <c r="C1755" t="s">
        <v>1629</v>
      </c>
      <c r="D1755" t="s">
        <v>1975</v>
      </c>
      <c r="E1755" t="s">
        <v>2495</v>
      </c>
      <c r="F1755" t="s">
        <v>270</v>
      </c>
      <c r="G1755" s="6">
        <v>0</v>
      </c>
    </row>
    <row r="1756" spans="1:7" hidden="1" outlineLevel="2" x14ac:dyDescent="0.25">
      <c r="A1756" s="7" t="s">
        <v>271</v>
      </c>
      <c r="B1756" s="5">
        <v>37011</v>
      </c>
      <c r="C1756" t="s">
        <v>1819</v>
      </c>
      <c r="D1756" t="s">
        <v>1975</v>
      </c>
      <c r="E1756" t="s">
        <v>2495</v>
      </c>
      <c r="F1756" t="s">
        <v>3028</v>
      </c>
      <c r="G1756" s="6">
        <v>0</v>
      </c>
    </row>
    <row r="1757" spans="1:7" hidden="1" outlineLevel="2" x14ac:dyDescent="0.25">
      <c r="A1757" s="7" t="s">
        <v>272</v>
      </c>
      <c r="B1757" s="5">
        <v>37011</v>
      </c>
      <c r="C1757" t="s">
        <v>273</v>
      </c>
      <c r="D1757" t="s">
        <v>1975</v>
      </c>
      <c r="E1757" t="s">
        <v>2495</v>
      </c>
      <c r="F1757" t="s">
        <v>1981</v>
      </c>
      <c r="G1757" s="6">
        <v>5300</v>
      </c>
    </row>
    <row r="1758" spans="1:7" hidden="1" outlineLevel="2" x14ac:dyDescent="0.25">
      <c r="A1758" s="7" t="s">
        <v>274</v>
      </c>
      <c r="B1758" s="5">
        <v>37011</v>
      </c>
      <c r="C1758" t="s">
        <v>1629</v>
      </c>
      <c r="D1758" t="s">
        <v>1975</v>
      </c>
      <c r="E1758" t="s">
        <v>2495</v>
      </c>
      <c r="F1758" t="s">
        <v>1983</v>
      </c>
      <c r="G1758" s="6">
        <v>0</v>
      </c>
    </row>
    <row r="1759" spans="1:7" hidden="1" outlineLevel="2" x14ac:dyDescent="0.25">
      <c r="A1759" s="7" t="s">
        <v>275</v>
      </c>
      <c r="B1759" s="5">
        <v>37011</v>
      </c>
      <c r="C1759" t="s">
        <v>2056</v>
      </c>
      <c r="D1759" t="s">
        <v>1975</v>
      </c>
      <c r="E1759" t="s">
        <v>2495</v>
      </c>
      <c r="F1759" t="s">
        <v>1771</v>
      </c>
      <c r="G1759" s="6">
        <v>335</v>
      </c>
    </row>
    <row r="1760" spans="1:7" hidden="1" outlineLevel="2" x14ac:dyDescent="0.25">
      <c r="A1760" s="7" t="s">
        <v>276</v>
      </c>
      <c r="B1760" s="5">
        <v>37011</v>
      </c>
      <c r="C1760" t="s">
        <v>2364</v>
      </c>
      <c r="D1760" t="s">
        <v>1975</v>
      </c>
      <c r="E1760" t="s">
        <v>2495</v>
      </c>
      <c r="F1760" t="s">
        <v>1978</v>
      </c>
      <c r="G1760" s="6">
        <v>745</v>
      </c>
    </row>
    <row r="1761" spans="1:7" hidden="1" outlineLevel="2" x14ac:dyDescent="0.25">
      <c r="A1761" s="7" t="s">
        <v>277</v>
      </c>
      <c r="B1761" s="5">
        <v>37011</v>
      </c>
      <c r="C1761" t="s">
        <v>2364</v>
      </c>
      <c r="D1761" t="s">
        <v>1975</v>
      </c>
      <c r="E1761" t="s">
        <v>2495</v>
      </c>
      <c r="F1761" t="s">
        <v>1978</v>
      </c>
      <c r="G1761" s="6">
        <v>3550</v>
      </c>
    </row>
    <row r="1762" spans="1:7" hidden="1" outlineLevel="2" x14ac:dyDescent="0.25">
      <c r="A1762" s="7" t="s">
        <v>278</v>
      </c>
      <c r="B1762" s="5">
        <v>37011</v>
      </c>
      <c r="C1762" t="s">
        <v>2364</v>
      </c>
      <c r="D1762" t="s">
        <v>1975</v>
      </c>
      <c r="E1762" t="s">
        <v>2495</v>
      </c>
      <c r="F1762" t="s">
        <v>1978</v>
      </c>
      <c r="G1762" s="6">
        <v>17385</v>
      </c>
    </row>
    <row r="1763" spans="1:7" hidden="1" outlineLevel="2" x14ac:dyDescent="0.25">
      <c r="A1763" s="7" t="s">
        <v>279</v>
      </c>
      <c r="B1763" s="5">
        <v>37011</v>
      </c>
      <c r="C1763" t="s">
        <v>2364</v>
      </c>
      <c r="D1763" t="s">
        <v>1975</v>
      </c>
      <c r="E1763" t="s">
        <v>2495</v>
      </c>
      <c r="F1763" t="s">
        <v>1978</v>
      </c>
      <c r="G1763" s="6">
        <v>1385</v>
      </c>
    </row>
    <row r="1764" spans="1:7" hidden="1" outlineLevel="2" x14ac:dyDescent="0.25">
      <c r="A1764" s="7" t="s">
        <v>280</v>
      </c>
      <c r="B1764" s="5">
        <v>37011</v>
      </c>
      <c r="C1764" t="s">
        <v>120</v>
      </c>
      <c r="D1764" t="s">
        <v>1975</v>
      </c>
      <c r="E1764" t="s">
        <v>2495</v>
      </c>
      <c r="F1764" t="s">
        <v>1771</v>
      </c>
      <c r="G1764" s="6">
        <v>2240</v>
      </c>
    </row>
    <row r="1765" spans="1:7" hidden="1" outlineLevel="2" x14ac:dyDescent="0.25">
      <c r="A1765" s="7" t="s">
        <v>281</v>
      </c>
      <c r="B1765" s="5">
        <v>37011</v>
      </c>
      <c r="C1765" t="s">
        <v>2001</v>
      </c>
      <c r="D1765" t="s">
        <v>1975</v>
      </c>
      <c r="E1765" t="s">
        <v>2495</v>
      </c>
      <c r="F1765" t="s">
        <v>2002</v>
      </c>
      <c r="G1765" s="6">
        <v>0</v>
      </c>
    </row>
    <row r="1766" spans="1:7" hidden="1" outlineLevel="2" x14ac:dyDescent="0.25">
      <c r="A1766" s="7" t="s">
        <v>282</v>
      </c>
      <c r="B1766" s="5">
        <v>37011</v>
      </c>
      <c r="C1766" t="s">
        <v>2805</v>
      </c>
      <c r="D1766" t="s">
        <v>1975</v>
      </c>
      <c r="E1766" t="s">
        <v>2495</v>
      </c>
      <c r="F1766" t="s">
        <v>1981</v>
      </c>
      <c r="G1766" s="6">
        <v>15300</v>
      </c>
    </row>
    <row r="1767" spans="1:7" hidden="1" outlineLevel="2" x14ac:dyDescent="0.25">
      <c r="A1767" s="7" t="s">
        <v>283</v>
      </c>
      <c r="B1767" s="5">
        <v>37011</v>
      </c>
      <c r="C1767" t="s">
        <v>2805</v>
      </c>
      <c r="D1767" t="s">
        <v>1975</v>
      </c>
      <c r="E1767" t="s">
        <v>2495</v>
      </c>
      <c r="F1767" t="s">
        <v>1981</v>
      </c>
      <c r="G1767" s="6">
        <v>0</v>
      </c>
    </row>
    <row r="1768" spans="1:7" hidden="1" outlineLevel="2" x14ac:dyDescent="0.25">
      <c r="A1768" s="7" t="s">
        <v>284</v>
      </c>
      <c r="B1768" s="5">
        <v>37011</v>
      </c>
      <c r="C1768" t="s">
        <v>2805</v>
      </c>
      <c r="D1768" t="s">
        <v>1975</v>
      </c>
      <c r="E1768" t="s">
        <v>2495</v>
      </c>
      <c r="F1768" t="s">
        <v>1981</v>
      </c>
      <c r="G1768" s="6">
        <v>0</v>
      </c>
    </row>
    <row r="1769" spans="1:7" hidden="1" outlineLevel="2" x14ac:dyDescent="0.25">
      <c r="A1769" s="7" t="s">
        <v>285</v>
      </c>
      <c r="B1769" s="5">
        <v>37011</v>
      </c>
      <c r="C1769" t="s">
        <v>2050</v>
      </c>
      <c r="D1769" t="s">
        <v>1975</v>
      </c>
      <c r="E1769" t="s">
        <v>2495</v>
      </c>
      <c r="F1769" t="s">
        <v>1771</v>
      </c>
      <c r="G1769" s="6">
        <v>2500</v>
      </c>
    </row>
    <row r="1770" spans="1:7" hidden="1" outlineLevel="2" x14ac:dyDescent="0.25">
      <c r="A1770" s="7" t="s">
        <v>286</v>
      </c>
      <c r="B1770" s="5">
        <v>37011</v>
      </c>
      <c r="C1770" t="s">
        <v>2041</v>
      </c>
      <c r="D1770" t="s">
        <v>1975</v>
      </c>
      <c r="E1770" t="s">
        <v>2495</v>
      </c>
      <c r="F1770" t="s">
        <v>1997</v>
      </c>
      <c r="G1770" s="6">
        <v>60000</v>
      </c>
    </row>
    <row r="1771" spans="1:7" hidden="1" outlineLevel="2" x14ac:dyDescent="0.25">
      <c r="A1771" s="7" t="s">
        <v>287</v>
      </c>
      <c r="B1771" s="5">
        <v>37011</v>
      </c>
      <c r="C1771" t="s">
        <v>2216</v>
      </c>
      <c r="D1771" t="s">
        <v>1975</v>
      </c>
      <c r="E1771" t="s">
        <v>2495</v>
      </c>
      <c r="F1771" t="s">
        <v>2020</v>
      </c>
      <c r="G1771" s="6">
        <v>3100</v>
      </c>
    </row>
    <row r="1772" spans="1:7" hidden="1" outlineLevel="2" x14ac:dyDescent="0.25">
      <c r="A1772" s="7" t="s">
        <v>288</v>
      </c>
      <c r="B1772" s="5">
        <v>37011</v>
      </c>
      <c r="C1772" t="s">
        <v>2216</v>
      </c>
      <c r="D1772" t="s">
        <v>1975</v>
      </c>
      <c r="E1772" t="s">
        <v>2495</v>
      </c>
      <c r="F1772" t="s">
        <v>2020</v>
      </c>
      <c r="G1772" s="6">
        <v>49450</v>
      </c>
    </row>
    <row r="1773" spans="1:7" hidden="1" outlineLevel="2" x14ac:dyDescent="0.25">
      <c r="A1773" s="7" t="s">
        <v>289</v>
      </c>
      <c r="B1773" s="5">
        <v>37011</v>
      </c>
      <c r="C1773" t="s">
        <v>290</v>
      </c>
      <c r="D1773" t="s">
        <v>1975</v>
      </c>
      <c r="E1773" t="s">
        <v>2495</v>
      </c>
      <c r="F1773" t="s">
        <v>1997</v>
      </c>
      <c r="G1773" s="6">
        <v>24000</v>
      </c>
    </row>
    <row r="1774" spans="1:7" hidden="1" outlineLevel="2" x14ac:dyDescent="0.25">
      <c r="A1774" s="7" t="s">
        <v>291</v>
      </c>
      <c r="B1774" s="5">
        <v>37011</v>
      </c>
      <c r="C1774" t="s">
        <v>1819</v>
      </c>
      <c r="D1774" t="s">
        <v>1975</v>
      </c>
      <c r="E1774" t="s">
        <v>2495</v>
      </c>
      <c r="F1774" t="s">
        <v>1990</v>
      </c>
      <c r="G1774" s="6">
        <v>375</v>
      </c>
    </row>
    <row r="1775" spans="1:7" hidden="1" outlineLevel="2" x14ac:dyDescent="0.25">
      <c r="A1775" s="7" t="s">
        <v>292</v>
      </c>
      <c r="B1775" s="5">
        <v>37011</v>
      </c>
      <c r="C1775" t="s">
        <v>1836</v>
      </c>
      <c r="D1775" t="s">
        <v>1975</v>
      </c>
      <c r="E1775" t="s">
        <v>2495</v>
      </c>
      <c r="F1775" t="s">
        <v>2037</v>
      </c>
      <c r="G1775" s="6">
        <v>42400</v>
      </c>
    </row>
    <row r="1776" spans="1:7" s="14" customFormat="1" hidden="1" outlineLevel="2" x14ac:dyDescent="0.25">
      <c r="A1776" s="12" t="s">
        <v>292</v>
      </c>
      <c r="B1776" s="13">
        <v>37011</v>
      </c>
      <c r="C1776" s="14" t="s">
        <v>1836</v>
      </c>
      <c r="D1776" s="14" t="s">
        <v>2384</v>
      </c>
      <c r="E1776" s="14" t="s">
        <v>1966</v>
      </c>
      <c r="F1776" s="14" t="s">
        <v>2037</v>
      </c>
      <c r="G1776" s="15">
        <v>72000</v>
      </c>
    </row>
    <row r="1777" spans="1:7" hidden="1" outlineLevel="2" x14ac:dyDescent="0.25">
      <c r="A1777" s="33" t="s">
        <v>828</v>
      </c>
      <c r="B1777" s="34">
        <v>37012</v>
      </c>
      <c r="C1777" s="35" t="s">
        <v>2805</v>
      </c>
      <c r="D1777" s="35" t="s">
        <v>1975</v>
      </c>
      <c r="E1777" s="29" t="s">
        <v>1373</v>
      </c>
      <c r="F1777" s="35" t="s">
        <v>1981</v>
      </c>
      <c r="G1777" s="36">
        <v>7650</v>
      </c>
    </row>
    <row r="1778" spans="1:7" hidden="1" outlineLevel="2" x14ac:dyDescent="0.25">
      <c r="A1778" s="33" t="s">
        <v>829</v>
      </c>
      <c r="B1778" s="34">
        <v>37012</v>
      </c>
      <c r="C1778" s="35" t="s">
        <v>2001</v>
      </c>
      <c r="D1778" s="35" t="s">
        <v>1975</v>
      </c>
      <c r="E1778" s="29" t="s">
        <v>1373</v>
      </c>
      <c r="F1778" s="35" t="s">
        <v>2002</v>
      </c>
      <c r="G1778" s="36">
        <v>410</v>
      </c>
    </row>
    <row r="1779" spans="1:7" hidden="1" outlineLevel="2" x14ac:dyDescent="0.25">
      <c r="A1779" s="33" t="s">
        <v>830</v>
      </c>
      <c r="B1779" s="34">
        <v>37012</v>
      </c>
      <c r="C1779" s="35" t="s">
        <v>2001</v>
      </c>
      <c r="D1779" s="35" t="s">
        <v>1975</v>
      </c>
      <c r="E1779" s="29" t="s">
        <v>1373</v>
      </c>
      <c r="F1779" s="35" t="s">
        <v>2002</v>
      </c>
      <c r="G1779" s="36">
        <v>500</v>
      </c>
    </row>
    <row r="1780" spans="1:7" hidden="1" outlineLevel="2" x14ac:dyDescent="0.25">
      <c r="A1780" s="33" t="s">
        <v>831</v>
      </c>
      <c r="B1780" s="34">
        <v>37012</v>
      </c>
      <c r="C1780" s="35" t="s">
        <v>2805</v>
      </c>
      <c r="D1780" s="35" t="s">
        <v>1975</v>
      </c>
      <c r="E1780" s="29" t="s">
        <v>1373</v>
      </c>
      <c r="F1780" s="35" t="s">
        <v>1981</v>
      </c>
      <c r="G1780" s="36">
        <v>7650</v>
      </c>
    </row>
    <row r="1781" spans="1:7" hidden="1" outlineLevel="2" x14ac:dyDescent="0.25">
      <c r="A1781" s="33" t="s">
        <v>832</v>
      </c>
      <c r="B1781" s="34">
        <v>37012</v>
      </c>
      <c r="C1781" s="35" t="s">
        <v>2389</v>
      </c>
      <c r="D1781" s="35" t="s">
        <v>1975</v>
      </c>
      <c r="E1781" s="29" t="s">
        <v>1373</v>
      </c>
      <c r="F1781" s="35" t="s">
        <v>3028</v>
      </c>
      <c r="G1781" s="36">
        <v>76250</v>
      </c>
    </row>
    <row r="1782" spans="1:7" hidden="1" outlineLevel="2" x14ac:dyDescent="0.25">
      <c r="A1782" s="33" t="s">
        <v>833</v>
      </c>
      <c r="B1782" s="34">
        <v>37012</v>
      </c>
      <c r="C1782" s="35" t="s">
        <v>2805</v>
      </c>
      <c r="D1782" s="35" t="s">
        <v>1975</v>
      </c>
      <c r="E1782" s="29" t="s">
        <v>1373</v>
      </c>
      <c r="F1782" s="35" t="s">
        <v>1981</v>
      </c>
      <c r="G1782" s="36">
        <v>6000</v>
      </c>
    </row>
    <row r="1783" spans="1:7" hidden="1" outlineLevel="2" x14ac:dyDescent="0.25">
      <c r="A1783" s="33" t="s">
        <v>834</v>
      </c>
      <c r="B1783" s="34">
        <v>37012</v>
      </c>
      <c r="C1783" s="35" t="s">
        <v>2001</v>
      </c>
      <c r="D1783" s="35" t="s">
        <v>1975</v>
      </c>
      <c r="E1783" s="29" t="s">
        <v>1373</v>
      </c>
      <c r="F1783" s="35" t="s">
        <v>2002</v>
      </c>
      <c r="G1783" s="36">
        <v>2500</v>
      </c>
    </row>
    <row r="1784" spans="1:7" hidden="1" outlineLevel="2" x14ac:dyDescent="0.25">
      <c r="A1784" s="33" t="s">
        <v>835</v>
      </c>
      <c r="B1784" s="34">
        <v>37012</v>
      </c>
      <c r="C1784" s="35" t="s">
        <v>1819</v>
      </c>
      <c r="D1784" s="35" t="s">
        <v>1975</v>
      </c>
      <c r="E1784" s="29" t="s">
        <v>1373</v>
      </c>
      <c r="F1784" s="35" t="s">
        <v>3028</v>
      </c>
      <c r="G1784" s="36">
        <v>0</v>
      </c>
    </row>
    <row r="1785" spans="1:7" hidden="1" outlineLevel="2" x14ac:dyDescent="0.25">
      <c r="A1785" s="33" t="s">
        <v>836</v>
      </c>
      <c r="B1785" s="34">
        <v>37012</v>
      </c>
      <c r="C1785" s="35" t="s">
        <v>2001</v>
      </c>
      <c r="D1785" s="35" t="s">
        <v>1975</v>
      </c>
      <c r="E1785" s="29" t="s">
        <v>1373</v>
      </c>
      <c r="F1785" s="35" t="s">
        <v>2002</v>
      </c>
      <c r="G1785" s="36">
        <v>3400</v>
      </c>
    </row>
    <row r="1786" spans="1:7" hidden="1" outlineLevel="2" x14ac:dyDescent="0.25">
      <c r="A1786" s="33" t="s">
        <v>837</v>
      </c>
      <c r="B1786" s="34">
        <v>37012</v>
      </c>
      <c r="C1786" s="35" t="s">
        <v>2056</v>
      </c>
      <c r="D1786" s="35" t="s">
        <v>1975</v>
      </c>
      <c r="E1786" s="29" t="s">
        <v>1373</v>
      </c>
      <c r="F1786" s="35" t="s">
        <v>1990</v>
      </c>
      <c r="G1786" s="36">
        <v>509</v>
      </c>
    </row>
    <row r="1787" spans="1:7" hidden="1" outlineLevel="2" x14ac:dyDescent="0.25">
      <c r="A1787" s="33" t="s">
        <v>838</v>
      </c>
      <c r="B1787" s="34">
        <v>37012</v>
      </c>
      <c r="C1787" s="35" t="s">
        <v>2216</v>
      </c>
      <c r="D1787" s="35" t="s">
        <v>1975</v>
      </c>
      <c r="E1787" s="29" t="s">
        <v>1373</v>
      </c>
      <c r="F1787" s="35" t="s">
        <v>2020</v>
      </c>
      <c r="G1787" s="36">
        <v>15483</v>
      </c>
    </row>
    <row r="1788" spans="1:7" hidden="1" outlineLevel="2" x14ac:dyDescent="0.25">
      <c r="A1788" s="33" t="s">
        <v>839</v>
      </c>
      <c r="B1788" s="34">
        <v>37012</v>
      </c>
      <c r="C1788" s="35" t="s">
        <v>2058</v>
      </c>
      <c r="D1788" s="35" t="s">
        <v>1975</v>
      </c>
      <c r="E1788" s="29" t="s">
        <v>1373</v>
      </c>
      <c r="F1788" s="35" t="s">
        <v>1771</v>
      </c>
      <c r="G1788" s="36">
        <v>0</v>
      </c>
    </row>
    <row r="1789" spans="1:7" hidden="1" outlineLevel="2" x14ac:dyDescent="0.25">
      <c r="A1789" s="33" t="s">
        <v>840</v>
      </c>
      <c r="B1789" s="34">
        <v>37012</v>
      </c>
      <c r="C1789" s="35" t="s">
        <v>841</v>
      </c>
      <c r="D1789" s="35" t="s">
        <v>1975</v>
      </c>
      <c r="E1789" s="29" t="s">
        <v>1373</v>
      </c>
      <c r="F1789" s="35" t="s">
        <v>1981</v>
      </c>
      <c r="G1789" s="36">
        <v>3460</v>
      </c>
    </row>
    <row r="1790" spans="1:7" hidden="1" outlineLevel="2" x14ac:dyDescent="0.25">
      <c r="A1790" s="33" t="s">
        <v>842</v>
      </c>
      <c r="B1790" s="34">
        <v>37012</v>
      </c>
      <c r="C1790" s="35" t="s">
        <v>1977</v>
      </c>
      <c r="D1790" s="35" t="s">
        <v>1975</v>
      </c>
      <c r="E1790" s="29" t="s">
        <v>1373</v>
      </c>
      <c r="F1790" s="35" t="s">
        <v>1978</v>
      </c>
      <c r="G1790" s="36">
        <v>1790</v>
      </c>
    </row>
    <row r="1791" spans="1:7" hidden="1" outlineLevel="2" x14ac:dyDescent="0.25">
      <c r="A1791" s="33" t="s">
        <v>843</v>
      </c>
      <c r="B1791" s="34">
        <v>37012</v>
      </c>
      <c r="C1791" s="35" t="s">
        <v>2058</v>
      </c>
      <c r="D1791" s="35" t="s">
        <v>1975</v>
      </c>
      <c r="E1791" s="29" t="s">
        <v>1373</v>
      </c>
      <c r="F1791" s="35" t="s">
        <v>1771</v>
      </c>
      <c r="G1791" s="36">
        <v>0</v>
      </c>
    </row>
    <row r="1792" spans="1:7" hidden="1" outlineLevel="2" x14ac:dyDescent="0.25">
      <c r="A1792" s="33" t="s">
        <v>844</v>
      </c>
      <c r="B1792" s="34">
        <v>37012</v>
      </c>
      <c r="C1792" s="35" t="s">
        <v>1819</v>
      </c>
      <c r="D1792" s="35" t="s">
        <v>1975</v>
      </c>
      <c r="E1792" s="29" t="s">
        <v>1373</v>
      </c>
      <c r="F1792" s="35" t="s">
        <v>3028</v>
      </c>
      <c r="G1792" s="36">
        <v>3035</v>
      </c>
    </row>
    <row r="1793" spans="1:7" hidden="1" outlineLevel="2" x14ac:dyDescent="0.25">
      <c r="A1793" s="33" t="s">
        <v>845</v>
      </c>
      <c r="B1793" s="34">
        <v>37012</v>
      </c>
      <c r="C1793" s="35" t="s">
        <v>1977</v>
      </c>
      <c r="D1793" s="35" t="s">
        <v>1975</v>
      </c>
      <c r="E1793" s="29" t="s">
        <v>1373</v>
      </c>
      <c r="F1793" s="35" t="s">
        <v>1978</v>
      </c>
      <c r="G1793" s="36">
        <v>95</v>
      </c>
    </row>
    <row r="1794" spans="1:7" hidden="1" outlineLevel="2" x14ac:dyDescent="0.25">
      <c r="A1794" s="33" t="s">
        <v>846</v>
      </c>
      <c r="B1794" s="34">
        <v>37012</v>
      </c>
      <c r="C1794" s="35" t="s">
        <v>1977</v>
      </c>
      <c r="D1794" s="35" t="s">
        <v>1975</v>
      </c>
      <c r="E1794" s="29" t="s">
        <v>1373</v>
      </c>
      <c r="F1794" s="35" t="s">
        <v>1978</v>
      </c>
      <c r="G1794" s="36">
        <v>3120</v>
      </c>
    </row>
    <row r="1795" spans="1:7" hidden="1" outlineLevel="2" x14ac:dyDescent="0.25">
      <c r="A1795" s="33" t="s">
        <v>847</v>
      </c>
      <c r="B1795" s="34">
        <v>37012</v>
      </c>
      <c r="C1795" s="35" t="s">
        <v>2056</v>
      </c>
      <c r="D1795" s="35" t="s">
        <v>1975</v>
      </c>
      <c r="E1795" s="29" t="s">
        <v>1373</v>
      </c>
      <c r="F1795" s="35" t="s">
        <v>1771</v>
      </c>
      <c r="G1795" s="36">
        <v>245</v>
      </c>
    </row>
    <row r="1796" spans="1:7" hidden="1" outlineLevel="2" x14ac:dyDescent="0.25">
      <c r="A1796" s="33" t="s">
        <v>848</v>
      </c>
      <c r="B1796" s="34">
        <v>37012</v>
      </c>
      <c r="C1796" s="35" t="s">
        <v>1819</v>
      </c>
      <c r="D1796" s="35" t="s">
        <v>1975</v>
      </c>
      <c r="E1796" s="29" t="s">
        <v>1373</v>
      </c>
      <c r="F1796" s="35" t="s">
        <v>3028</v>
      </c>
      <c r="G1796" s="36">
        <v>5000</v>
      </c>
    </row>
    <row r="1797" spans="1:7" hidden="1" outlineLevel="2" x14ac:dyDescent="0.25">
      <c r="A1797" s="33" t="s">
        <v>849</v>
      </c>
      <c r="B1797" s="34">
        <v>37012</v>
      </c>
      <c r="C1797" s="35" t="s">
        <v>1977</v>
      </c>
      <c r="D1797" s="35" t="s">
        <v>1975</v>
      </c>
      <c r="E1797" s="29" t="s">
        <v>1373</v>
      </c>
      <c r="F1797" s="35" t="s">
        <v>1978</v>
      </c>
      <c r="G1797" s="36">
        <v>3570</v>
      </c>
    </row>
    <row r="1798" spans="1:7" hidden="1" outlineLevel="2" x14ac:dyDescent="0.25">
      <c r="A1798" s="33" t="s">
        <v>850</v>
      </c>
      <c r="B1798" s="34">
        <v>37012</v>
      </c>
      <c r="C1798" s="35" t="s">
        <v>2364</v>
      </c>
      <c r="D1798" s="35" t="s">
        <v>1975</v>
      </c>
      <c r="E1798" s="29" t="s">
        <v>1373</v>
      </c>
      <c r="F1798" s="35" t="s">
        <v>1978</v>
      </c>
      <c r="G1798" s="36">
        <v>1732</v>
      </c>
    </row>
    <row r="1799" spans="1:7" hidden="1" outlineLevel="2" x14ac:dyDescent="0.25">
      <c r="A1799" s="33" t="s">
        <v>851</v>
      </c>
      <c r="B1799" s="34">
        <v>37012</v>
      </c>
      <c r="C1799" s="35" t="s">
        <v>2056</v>
      </c>
      <c r="D1799" s="35" t="s">
        <v>1975</v>
      </c>
      <c r="E1799" s="29" t="s">
        <v>1373</v>
      </c>
      <c r="F1799" s="35" t="s">
        <v>1771</v>
      </c>
      <c r="G1799" s="36">
        <v>375</v>
      </c>
    </row>
    <row r="1800" spans="1:7" hidden="1" outlineLevel="2" x14ac:dyDescent="0.25">
      <c r="A1800" s="33" t="s">
        <v>852</v>
      </c>
      <c r="B1800" s="34">
        <v>37012</v>
      </c>
      <c r="C1800" s="35" t="s">
        <v>2058</v>
      </c>
      <c r="D1800" s="35" t="s">
        <v>1975</v>
      </c>
      <c r="E1800" s="29" t="s">
        <v>1373</v>
      </c>
      <c r="F1800" s="35" t="s">
        <v>1771</v>
      </c>
      <c r="G1800" s="36">
        <v>730</v>
      </c>
    </row>
    <row r="1801" spans="1:7" hidden="1" outlineLevel="2" x14ac:dyDescent="0.25">
      <c r="A1801" s="33" t="s">
        <v>853</v>
      </c>
      <c r="B1801" s="34">
        <v>37012</v>
      </c>
      <c r="C1801" s="35" t="s">
        <v>57</v>
      </c>
      <c r="D1801" s="35" t="s">
        <v>1975</v>
      </c>
      <c r="E1801" s="29" t="s">
        <v>1373</v>
      </c>
      <c r="F1801" s="35" t="s">
        <v>1771</v>
      </c>
      <c r="G1801" s="36">
        <v>4300</v>
      </c>
    </row>
    <row r="1802" spans="1:7" hidden="1" outlineLevel="2" x14ac:dyDescent="0.25">
      <c r="A1802" s="33" t="s">
        <v>854</v>
      </c>
      <c r="B1802" s="34">
        <v>37012</v>
      </c>
      <c r="C1802" s="35" t="s">
        <v>57</v>
      </c>
      <c r="D1802" s="35" t="s">
        <v>1975</v>
      </c>
      <c r="E1802" s="29" t="s">
        <v>1373</v>
      </c>
      <c r="F1802" s="35" t="s">
        <v>1771</v>
      </c>
      <c r="G1802" s="36">
        <v>10630</v>
      </c>
    </row>
    <row r="1803" spans="1:7" hidden="1" outlineLevel="2" x14ac:dyDescent="0.25">
      <c r="A1803" s="33" t="s">
        <v>855</v>
      </c>
      <c r="B1803" s="34">
        <v>37012</v>
      </c>
      <c r="C1803" s="35" t="s">
        <v>1988</v>
      </c>
      <c r="D1803" s="35" t="s">
        <v>1975</v>
      </c>
      <c r="E1803" s="29" t="s">
        <v>1373</v>
      </c>
      <c r="F1803" s="35" t="s">
        <v>1997</v>
      </c>
      <c r="G1803" s="36">
        <v>750</v>
      </c>
    </row>
    <row r="1804" spans="1:7" hidden="1" outlineLevel="2" x14ac:dyDescent="0.25">
      <c r="A1804" s="33" t="s">
        <v>856</v>
      </c>
      <c r="B1804" s="34">
        <v>37012</v>
      </c>
      <c r="C1804" s="35" t="s">
        <v>177</v>
      </c>
      <c r="D1804" s="35" t="s">
        <v>1975</v>
      </c>
      <c r="E1804" s="29" t="s">
        <v>1373</v>
      </c>
      <c r="F1804" s="35" t="s">
        <v>1990</v>
      </c>
      <c r="G1804" s="36">
        <v>6450</v>
      </c>
    </row>
    <row r="1805" spans="1:7" hidden="1" outlineLevel="2" x14ac:dyDescent="0.25">
      <c r="A1805" s="33" t="s">
        <v>857</v>
      </c>
      <c r="B1805" s="34">
        <v>37012</v>
      </c>
      <c r="C1805" s="35" t="s">
        <v>57</v>
      </c>
      <c r="D1805" s="35" t="s">
        <v>1975</v>
      </c>
      <c r="E1805" s="29" t="s">
        <v>1373</v>
      </c>
      <c r="F1805" s="35" t="s">
        <v>1771</v>
      </c>
      <c r="G1805" s="36">
        <v>150</v>
      </c>
    </row>
    <row r="1806" spans="1:7" hidden="1" outlineLevel="2" x14ac:dyDescent="0.25">
      <c r="A1806" s="33" t="s">
        <v>858</v>
      </c>
      <c r="B1806" s="34">
        <v>37012</v>
      </c>
      <c r="C1806" s="35" t="s">
        <v>859</v>
      </c>
      <c r="D1806" s="35" t="s">
        <v>1975</v>
      </c>
      <c r="E1806" s="29" t="s">
        <v>1373</v>
      </c>
      <c r="F1806" s="35" t="s">
        <v>1771</v>
      </c>
      <c r="G1806" s="36">
        <v>895</v>
      </c>
    </row>
    <row r="1807" spans="1:7" hidden="1" outlineLevel="2" x14ac:dyDescent="0.25">
      <c r="A1807" s="33" t="s">
        <v>860</v>
      </c>
      <c r="B1807" s="34">
        <v>37012</v>
      </c>
      <c r="C1807" s="35" t="s">
        <v>1977</v>
      </c>
      <c r="D1807" s="35" t="s">
        <v>1975</v>
      </c>
      <c r="E1807" s="29" t="s">
        <v>1373</v>
      </c>
      <c r="F1807" s="35" t="s">
        <v>1978</v>
      </c>
      <c r="G1807" s="36">
        <v>0</v>
      </c>
    </row>
    <row r="1808" spans="1:7" hidden="1" outlineLevel="2" x14ac:dyDescent="0.25">
      <c r="A1808" s="33" t="s">
        <v>861</v>
      </c>
      <c r="B1808" s="34">
        <v>37012</v>
      </c>
      <c r="C1808" s="35" t="s">
        <v>1819</v>
      </c>
      <c r="D1808" s="35" t="s">
        <v>1975</v>
      </c>
      <c r="E1808" s="29" t="s">
        <v>1373</v>
      </c>
      <c r="F1808" s="35" t="s">
        <v>3028</v>
      </c>
      <c r="G1808" s="36">
        <v>13575</v>
      </c>
    </row>
    <row r="1809" spans="1:7" hidden="1" outlineLevel="2" x14ac:dyDescent="0.25">
      <c r="A1809" s="33" t="s">
        <v>862</v>
      </c>
      <c r="B1809" s="34">
        <v>37012</v>
      </c>
      <c r="C1809" s="35" t="s">
        <v>1819</v>
      </c>
      <c r="D1809" s="35" t="s">
        <v>1975</v>
      </c>
      <c r="E1809" s="29" t="s">
        <v>1373</v>
      </c>
      <c r="F1809" s="35" t="s">
        <v>3028</v>
      </c>
      <c r="G1809" s="36">
        <v>0</v>
      </c>
    </row>
    <row r="1810" spans="1:7" hidden="1" outlineLevel="2" x14ac:dyDescent="0.25">
      <c r="A1810" s="33" t="s">
        <v>666</v>
      </c>
      <c r="B1810" s="34">
        <v>37012</v>
      </c>
      <c r="C1810" s="35" t="s">
        <v>1880</v>
      </c>
      <c r="D1810" s="35" t="s">
        <v>2384</v>
      </c>
      <c r="E1810" s="29" t="s">
        <v>2408</v>
      </c>
      <c r="F1810" s="35" t="s">
        <v>1718</v>
      </c>
      <c r="G1810" s="36">
        <v>1147.5</v>
      </c>
    </row>
    <row r="1811" spans="1:7" hidden="1" outlineLevel="2" x14ac:dyDescent="0.25">
      <c r="A1811" s="33" t="s">
        <v>1214</v>
      </c>
      <c r="B1811" s="34">
        <v>37012</v>
      </c>
      <c r="C1811" s="35" t="s">
        <v>1215</v>
      </c>
      <c r="D1811" s="35" t="s">
        <v>2384</v>
      </c>
      <c r="E1811" s="29" t="s">
        <v>1966</v>
      </c>
      <c r="F1811" s="35" t="s">
        <v>2332</v>
      </c>
      <c r="G1811" s="36">
        <v>36500</v>
      </c>
    </row>
    <row r="1812" spans="1:7" hidden="1" outlineLevel="2" x14ac:dyDescent="0.25">
      <c r="A1812" s="33" t="s">
        <v>1216</v>
      </c>
      <c r="B1812" s="34">
        <v>37012</v>
      </c>
      <c r="C1812" s="35" t="s">
        <v>1215</v>
      </c>
      <c r="D1812" s="35" t="s">
        <v>2384</v>
      </c>
      <c r="E1812" s="29" t="s">
        <v>1966</v>
      </c>
      <c r="F1812" s="35" t="s">
        <v>2332</v>
      </c>
      <c r="G1812" s="36">
        <v>18300</v>
      </c>
    </row>
    <row r="1813" spans="1:7" hidden="1" outlineLevel="2" x14ac:dyDescent="0.25">
      <c r="A1813" s="33" t="s">
        <v>1217</v>
      </c>
      <c r="B1813" s="34">
        <v>37012</v>
      </c>
      <c r="C1813" s="35" t="s">
        <v>1856</v>
      </c>
      <c r="D1813" s="35" t="s">
        <v>2384</v>
      </c>
      <c r="E1813" s="29" t="s">
        <v>1776</v>
      </c>
      <c r="F1813" s="35" t="s">
        <v>1990</v>
      </c>
      <c r="G1813" s="36">
        <f>12701+2386</f>
        <v>15087</v>
      </c>
    </row>
    <row r="1814" spans="1:7" hidden="1" outlineLevel="2" x14ac:dyDescent="0.25">
      <c r="A1814" s="33" t="s">
        <v>1218</v>
      </c>
      <c r="B1814" s="34">
        <v>37012</v>
      </c>
      <c r="C1814" s="35" t="s">
        <v>1856</v>
      </c>
      <c r="D1814" s="35" t="s">
        <v>2384</v>
      </c>
      <c r="E1814" s="29" t="s">
        <v>1776</v>
      </c>
      <c r="F1814" s="35" t="s">
        <v>1990</v>
      </c>
      <c r="G1814" s="36">
        <f>12824+7447</f>
        <v>20271</v>
      </c>
    </row>
    <row r="1815" spans="1:7" hidden="1" outlineLevel="2" x14ac:dyDescent="0.25">
      <c r="A1815" s="33" t="s">
        <v>1219</v>
      </c>
      <c r="B1815" s="34">
        <v>37012</v>
      </c>
      <c r="C1815" s="35" t="s">
        <v>2986</v>
      </c>
      <c r="D1815" s="35" t="s">
        <v>2384</v>
      </c>
      <c r="E1815" s="29" t="s">
        <v>1701</v>
      </c>
      <c r="F1815" s="35" t="s">
        <v>2332</v>
      </c>
      <c r="G1815" s="36">
        <v>480</v>
      </c>
    </row>
    <row r="1816" spans="1:7" hidden="1" outlineLevel="2" x14ac:dyDescent="0.25">
      <c r="A1816" s="33" t="s">
        <v>863</v>
      </c>
      <c r="B1816" s="34">
        <v>37013</v>
      </c>
      <c r="C1816" s="35" t="s">
        <v>1797</v>
      </c>
      <c r="D1816" s="35" t="s">
        <v>1975</v>
      </c>
      <c r="E1816" s="29" t="s">
        <v>1373</v>
      </c>
      <c r="F1816" s="35" t="s">
        <v>1788</v>
      </c>
      <c r="G1816" s="36">
        <v>2500</v>
      </c>
    </row>
    <row r="1817" spans="1:7" hidden="1" outlineLevel="2" x14ac:dyDescent="0.25">
      <c r="A1817" s="33" t="s">
        <v>864</v>
      </c>
      <c r="B1817" s="34">
        <v>37013</v>
      </c>
      <c r="C1817" s="35" t="s">
        <v>1819</v>
      </c>
      <c r="D1817" s="35" t="s">
        <v>1975</v>
      </c>
      <c r="E1817" s="29" t="s">
        <v>1373</v>
      </c>
      <c r="F1817" s="35" t="s">
        <v>3028</v>
      </c>
      <c r="G1817" s="36">
        <v>0</v>
      </c>
    </row>
    <row r="1818" spans="1:7" hidden="1" outlineLevel="2" x14ac:dyDescent="0.25">
      <c r="A1818" s="33" t="s">
        <v>865</v>
      </c>
      <c r="B1818" s="34">
        <v>37013</v>
      </c>
      <c r="C1818" s="35" t="s">
        <v>2058</v>
      </c>
      <c r="D1818" s="35" t="s">
        <v>1975</v>
      </c>
      <c r="E1818" s="29" t="s">
        <v>1373</v>
      </c>
      <c r="F1818" s="35" t="s">
        <v>1771</v>
      </c>
      <c r="G1818" s="36">
        <v>0</v>
      </c>
    </row>
    <row r="1819" spans="1:7" hidden="1" outlineLevel="2" x14ac:dyDescent="0.25">
      <c r="A1819" s="33" t="s">
        <v>866</v>
      </c>
      <c r="B1819" s="34">
        <v>37013</v>
      </c>
      <c r="C1819" s="35" t="s">
        <v>2216</v>
      </c>
      <c r="D1819" s="35" t="s">
        <v>1975</v>
      </c>
      <c r="E1819" s="29" t="s">
        <v>1373</v>
      </c>
      <c r="F1819" s="35" t="s">
        <v>2020</v>
      </c>
      <c r="G1819" s="36">
        <v>17630</v>
      </c>
    </row>
    <row r="1820" spans="1:7" hidden="1" outlineLevel="2" x14ac:dyDescent="0.25">
      <c r="A1820" s="33" t="s">
        <v>867</v>
      </c>
      <c r="B1820" s="34">
        <v>37013</v>
      </c>
      <c r="C1820" s="35" t="s">
        <v>2058</v>
      </c>
      <c r="D1820" s="35" t="s">
        <v>1975</v>
      </c>
      <c r="E1820" s="29" t="s">
        <v>1373</v>
      </c>
      <c r="F1820" s="35" t="s">
        <v>1771</v>
      </c>
      <c r="G1820" s="36">
        <v>0</v>
      </c>
    </row>
    <row r="1821" spans="1:7" hidden="1" outlineLevel="2" x14ac:dyDescent="0.25">
      <c r="A1821" s="33" t="s">
        <v>868</v>
      </c>
      <c r="B1821" s="34">
        <v>37013</v>
      </c>
      <c r="C1821" s="35" t="s">
        <v>1977</v>
      </c>
      <c r="D1821" s="35" t="s">
        <v>1975</v>
      </c>
      <c r="E1821" s="29" t="s">
        <v>1373</v>
      </c>
      <c r="F1821" s="35" t="s">
        <v>1978</v>
      </c>
      <c r="G1821" s="36">
        <v>0</v>
      </c>
    </row>
    <row r="1822" spans="1:7" hidden="1" outlineLevel="2" x14ac:dyDescent="0.25">
      <c r="A1822" s="33" t="s">
        <v>869</v>
      </c>
      <c r="B1822" s="34">
        <v>37013</v>
      </c>
      <c r="C1822" s="35" t="s">
        <v>1977</v>
      </c>
      <c r="D1822" s="35" t="s">
        <v>1975</v>
      </c>
      <c r="E1822" s="29" t="s">
        <v>1373</v>
      </c>
      <c r="F1822" s="35" t="s">
        <v>1978</v>
      </c>
      <c r="G1822" s="36">
        <v>0</v>
      </c>
    </row>
    <row r="1823" spans="1:7" hidden="1" outlineLevel="2" x14ac:dyDescent="0.25">
      <c r="A1823" s="33" t="s">
        <v>870</v>
      </c>
      <c r="B1823" s="34">
        <v>37013</v>
      </c>
      <c r="C1823" s="35" t="s">
        <v>1977</v>
      </c>
      <c r="D1823" s="35" t="s">
        <v>1975</v>
      </c>
      <c r="E1823" s="29" t="s">
        <v>1373</v>
      </c>
      <c r="F1823" s="35" t="s">
        <v>1978</v>
      </c>
      <c r="G1823" s="36">
        <v>0</v>
      </c>
    </row>
    <row r="1824" spans="1:7" hidden="1" outlineLevel="2" x14ac:dyDescent="0.25">
      <c r="A1824" s="33" t="s">
        <v>871</v>
      </c>
      <c r="B1824" s="34">
        <v>37013</v>
      </c>
      <c r="C1824" s="35" t="s">
        <v>872</v>
      </c>
      <c r="D1824" s="35" t="s">
        <v>1975</v>
      </c>
      <c r="E1824" s="29" t="s">
        <v>1373</v>
      </c>
      <c r="F1824" s="35" t="s">
        <v>1978</v>
      </c>
      <c r="G1824" s="36">
        <v>105</v>
      </c>
    </row>
    <row r="1825" spans="1:7" hidden="1" outlineLevel="2" x14ac:dyDescent="0.25">
      <c r="A1825" s="33" t="s">
        <v>873</v>
      </c>
      <c r="B1825" s="34">
        <v>37013</v>
      </c>
      <c r="C1825" s="35" t="s">
        <v>1988</v>
      </c>
      <c r="D1825" s="35" t="s">
        <v>1975</v>
      </c>
      <c r="E1825" s="29" t="s">
        <v>1373</v>
      </c>
      <c r="F1825" s="35" t="s">
        <v>1997</v>
      </c>
      <c r="G1825" s="36">
        <v>-5230</v>
      </c>
    </row>
    <row r="1826" spans="1:7" hidden="1" outlineLevel="2" x14ac:dyDescent="0.25">
      <c r="A1826" s="33" t="s">
        <v>874</v>
      </c>
      <c r="B1826" s="34">
        <v>37013</v>
      </c>
      <c r="C1826" s="35" t="s">
        <v>2805</v>
      </c>
      <c r="D1826" s="35" t="s">
        <v>1975</v>
      </c>
      <c r="E1826" s="29" t="s">
        <v>1373</v>
      </c>
      <c r="F1826" s="35" t="s">
        <v>1981</v>
      </c>
      <c r="G1826" s="36">
        <v>15300</v>
      </c>
    </row>
    <row r="1827" spans="1:7" hidden="1" outlineLevel="2" x14ac:dyDescent="0.25">
      <c r="A1827" s="33" t="s">
        <v>875</v>
      </c>
      <c r="B1827" s="34">
        <v>37013</v>
      </c>
      <c r="C1827" s="35" t="s">
        <v>2805</v>
      </c>
      <c r="D1827" s="35" t="s">
        <v>1975</v>
      </c>
      <c r="E1827" s="29" t="s">
        <v>1373</v>
      </c>
      <c r="F1827" s="35" t="s">
        <v>1981</v>
      </c>
      <c r="G1827" s="36">
        <v>3825</v>
      </c>
    </row>
    <row r="1828" spans="1:7" hidden="1" outlineLevel="2" x14ac:dyDescent="0.25">
      <c r="A1828" s="33" t="s">
        <v>876</v>
      </c>
      <c r="B1828" s="34">
        <v>37013</v>
      </c>
      <c r="C1828" s="35" t="s">
        <v>859</v>
      </c>
      <c r="D1828" s="35" t="s">
        <v>1975</v>
      </c>
      <c r="E1828" s="29" t="s">
        <v>1373</v>
      </c>
      <c r="F1828" s="35" t="s">
        <v>1771</v>
      </c>
      <c r="G1828" s="36">
        <v>1575</v>
      </c>
    </row>
    <row r="1829" spans="1:7" hidden="1" outlineLevel="2" x14ac:dyDescent="0.25">
      <c r="A1829" s="33" t="s">
        <v>877</v>
      </c>
      <c r="B1829" s="34">
        <v>37013</v>
      </c>
      <c r="C1829" s="35" t="s">
        <v>878</v>
      </c>
      <c r="D1829" s="35" t="s">
        <v>1975</v>
      </c>
      <c r="E1829" s="29" t="s">
        <v>1373</v>
      </c>
      <c r="F1829" s="35" t="s">
        <v>1981</v>
      </c>
      <c r="G1829" s="36">
        <v>9200</v>
      </c>
    </row>
    <row r="1830" spans="1:7" hidden="1" outlineLevel="2" x14ac:dyDescent="0.25">
      <c r="A1830" s="33" t="s">
        <v>879</v>
      </c>
      <c r="B1830" s="34">
        <v>37013</v>
      </c>
      <c r="C1830" s="35" t="s">
        <v>2050</v>
      </c>
      <c r="D1830" s="35" t="s">
        <v>1975</v>
      </c>
      <c r="E1830" s="29" t="s">
        <v>1373</v>
      </c>
      <c r="F1830" s="35" t="s">
        <v>1771</v>
      </c>
      <c r="G1830" s="36">
        <v>3600</v>
      </c>
    </row>
    <row r="1831" spans="1:7" hidden="1" outlineLevel="2" x14ac:dyDescent="0.25">
      <c r="A1831" s="33" t="s">
        <v>880</v>
      </c>
      <c r="B1831" s="34">
        <v>37013</v>
      </c>
      <c r="C1831" s="35" t="s">
        <v>1797</v>
      </c>
      <c r="D1831" s="35" t="s">
        <v>1975</v>
      </c>
      <c r="E1831" s="29" t="s">
        <v>1373</v>
      </c>
      <c r="F1831" s="35" t="s">
        <v>1788</v>
      </c>
      <c r="G1831" s="36">
        <v>12500</v>
      </c>
    </row>
    <row r="1832" spans="1:7" hidden="1" outlineLevel="2" x14ac:dyDescent="0.25">
      <c r="A1832" s="33" t="s">
        <v>881</v>
      </c>
      <c r="B1832" s="34">
        <v>37013</v>
      </c>
      <c r="C1832" s="35" t="s">
        <v>882</v>
      </c>
      <c r="D1832" s="35" t="s">
        <v>1975</v>
      </c>
      <c r="E1832" s="29" t="s">
        <v>1373</v>
      </c>
      <c r="F1832" s="35" t="s">
        <v>1981</v>
      </c>
      <c r="G1832" s="36">
        <v>240</v>
      </c>
    </row>
    <row r="1833" spans="1:7" hidden="1" outlineLevel="2" x14ac:dyDescent="0.25">
      <c r="A1833" s="33" t="s">
        <v>883</v>
      </c>
      <c r="B1833" s="34">
        <v>37013</v>
      </c>
      <c r="C1833" s="35" t="s">
        <v>3046</v>
      </c>
      <c r="D1833" s="35" t="s">
        <v>1975</v>
      </c>
      <c r="E1833" s="29" t="s">
        <v>1373</v>
      </c>
      <c r="F1833" s="35" t="s">
        <v>1978</v>
      </c>
      <c r="G1833" s="36">
        <v>300</v>
      </c>
    </row>
    <row r="1834" spans="1:7" hidden="1" outlineLevel="2" x14ac:dyDescent="0.25">
      <c r="A1834" s="33" t="s">
        <v>884</v>
      </c>
      <c r="B1834" s="34">
        <v>37013</v>
      </c>
      <c r="C1834" s="35" t="s">
        <v>2805</v>
      </c>
      <c r="D1834" s="35" t="s">
        <v>1975</v>
      </c>
      <c r="E1834" s="29" t="s">
        <v>1373</v>
      </c>
      <c r="F1834" s="35" t="s">
        <v>1981</v>
      </c>
      <c r="G1834" s="36">
        <v>3000</v>
      </c>
    </row>
    <row r="1835" spans="1:7" hidden="1" outlineLevel="2" x14ac:dyDescent="0.25">
      <c r="A1835" s="33" t="s">
        <v>885</v>
      </c>
      <c r="B1835" s="34">
        <v>37013</v>
      </c>
      <c r="C1835" s="35" t="s">
        <v>3062</v>
      </c>
      <c r="D1835" s="35" t="s">
        <v>1975</v>
      </c>
      <c r="E1835" s="29" t="s">
        <v>1373</v>
      </c>
      <c r="F1835" s="35" t="s">
        <v>1771</v>
      </c>
      <c r="G1835" s="36">
        <v>7300</v>
      </c>
    </row>
    <row r="1836" spans="1:7" hidden="1" outlineLevel="2" x14ac:dyDescent="0.25">
      <c r="A1836" s="33" t="s">
        <v>886</v>
      </c>
      <c r="B1836" s="34">
        <v>37013</v>
      </c>
      <c r="C1836" s="35" t="s">
        <v>2001</v>
      </c>
      <c r="D1836" s="35" t="s">
        <v>1975</v>
      </c>
      <c r="E1836" s="29" t="s">
        <v>1373</v>
      </c>
      <c r="F1836" s="35" t="s">
        <v>2002</v>
      </c>
      <c r="G1836" s="36">
        <v>1000</v>
      </c>
    </row>
    <row r="1837" spans="1:7" hidden="1" outlineLevel="2" x14ac:dyDescent="0.25">
      <c r="A1837" s="33" t="s">
        <v>887</v>
      </c>
      <c r="B1837" s="34">
        <v>37013</v>
      </c>
      <c r="C1837" s="35" t="s">
        <v>2001</v>
      </c>
      <c r="D1837" s="35" t="s">
        <v>1975</v>
      </c>
      <c r="E1837" s="29" t="s">
        <v>1373</v>
      </c>
      <c r="F1837" s="35" t="s">
        <v>2002</v>
      </c>
      <c r="G1837" s="36">
        <v>6250</v>
      </c>
    </row>
    <row r="1838" spans="1:7" hidden="1" outlineLevel="2" x14ac:dyDescent="0.25">
      <c r="A1838" s="33" t="s">
        <v>666</v>
      </c>
      <c r="B1838" s="34">
        <v>37013</v>
      </c>
      <c r="C1838" s="35" t="s">
        <v>1880</v>
      </c>
      <c r="D1838" s="35" t="s">
        <v>2384</v>
      </c>
      <c r="E1838" s="29" t="s">
        <v>2408</v>
      </c>
      <c r="F1838" s="35" t="s">
        <v>1718</v>
      </c>
      <c r="G1838" s="36">
        <v>-1148</v>
      </c>
    </row>
    <row r="1839" spans="1:7" hidden="1" outlineLevel="2" x14ac:dyDescent="0.25">
      <c r="A1839" s="33" t="s">
        <v>1220</v>
      </c>
      <c r="B1839" s="34">
        <v>37013</v>
      </c>
      <c r="C1839" s="35" t="s">
        <v>2315</v>
      </c>
      <c r="D1839" s="35" t="s">
        <v>2384</v>
      </c>
      <c r="E1839" s="29" t="s">
        <v>2317</v>
      </c>
      <c r="F1839" s="35" t="s">
        <v>1221</v>
      </c>
      <c r="G1839" s="36">
        <v>1450</v>
      </c>
    </row>
    <row r="1840" spans="1:7" hidden="1" outlineLevel="2" x14ac:dyDescent="0.25">
      <c r="A1840" s="33" t="s">
        <v>1222</v>
      </c>
      <c r="B1840" s="34">
        <v>37013</v>
      </c>
      <c r="C1840" s="35" t="s">
        <v>2315</v>
      </c>
      <c r="D1840" s="35" t="s">
        <v>2384</v>
      </c>
      <c r="E1840" s="29" t="s">
        <v>2317</v>
      </c>
      <c r="F1840" s="35" t="s">
        <v>1221</v>
      </c>
      <c r="G1840" s="36">
        <v>4350</v>
      </c>
    </row>
    <row r="1841" spans="1:7" hidden="1" outlineLevel="2" x14ac:dyDescent="0.25">
      <c r="A1841" s="33" t="s">
        <v>2366</v>
      </c>
      <c r="B1841" s="34">
        <v>37013</v>
      </c>
      <c r="C1841" s="35" t="s">
        <v>2367</v>
      </c>
      <c r="D1841" s="35" t="s">
        <v>2384</v>
      </c>
      <c r="E1841" s="29" t="s">
        <v>2317</v>
      </c>
      <c r="F1841" s="35" t="s">
        <v>2368</v>
      </c>
      <c r="G1841" s="36">
        <v>1912</v>
      </c>
    </row>
    <row r="1842" spans="1:7" hidden="1" outlineLevel="2" x14ac:dyDescent="0.25">
      <c r="A1842" s="33" t="s">
        <v>1223</v>
      </c>
      <c r="B1842" s="34">
        <v>37013</v>
      </c>
      <c r="C1842" s="35" t="s">
        <v>1224</v>
      </c>
      <c r="D1842" s="35" t="s">
        <v>2384</v>
      </c>
      <c r="E1842" s="29" t="s">
        <v>1442</v>
      </c>
      <c r="F1842" s="35" t="s">
        <v>2332</v>
      </c>
      <c r="G1842" s="36">
        <v>108</v>
      </c>
    </row>
    <row r="1843" spans="1:7" hidden="1" outlineLevel="2" x14ac:dyDescent="0.25">
      <c r="A1843" s="33" t="s">
        <v>888</v>
      </c>
      <c r="B1843" s="34">
        <v>37014</v>
      </c>
      <c r="C1843" s="35" t="s">
        <v>2125</v>
      </c>
      <c r="D1843" s="35" t="s">
        <v>1975</v>
      </c>
      <c r="E1843" s="29" t="s">
        <v>1373</v>
      </c>
      <c r="F1843" s="35" t="s">
        <v>1978</v>
      </c>
      <c r="G1843" s="36">
        <v>0</v>
      </c>
    </row>
    <row r="1844" spans="1:7" hidden="1" outlineLevel="2" x14ac:dyDescent="0.25">
      <c r="A1844" s="33" t="s">
        <v>889</v>
      </c>
      <c r="B1844" s="34">
        <v>37014</v>
      </c>
      <c r="C1844" s="35" t="s">
        <v>1819</v>
      </c>
      <c r="D1844" s="35" t="s">
        <v>1975</v>
      </c>
      <c r="E1844" s="29" t="s">
        <v>1373</v>
      </c>
      <c r="F1844" s="35" t="s">
        <v>3028</v>
      </c>
      <c r="G1844" s="36">
        <v>2425</v>
      </c>
    </row>
    <row r="1845" spans="1:7" hidden="1" outlineLevel="2" x14ac:dyDescent="0.25">
      <c r="A1845" s="33" t="s">
        <v>890</v>
      </c>
      <c r="B1845" s="34">
        <v>37014</v>
      </c>
      <c r="C1845" s="35" t="s">
        <v>2364</v>
      </c>
      <c r="D1845" s="35" t="s">
        <v>1975</v>
      </c>
      <c r="E1845" s="29" t="s">
        <v>1373</v>
      </c>
      <c r="F1845" s="35" t="s">
        <v>1978</v>
      </c>
      <c r="G1845" s="36">
        <v>1725</v>
      </c>
    </row>
    <row r="1846" spans="1:7" hidden="1" outlineLevel="2" x14ac:dyDescent="0.25">
      <c r="A1846" s="33" t="s">
        <v>891</v>
      </c>
      <c r="B1846" s="34">
        <v>37014</v>
      </c>
      <c r="C1846" s="35" t="s">
        <v>1819</v>
      </c>
      <c r="D1846" s="35" t="s">
        <v>1975</v>
      </c>
      <c r="E1846" s="29" t="s">
        <v>1373</v>
      </c>
      <c r="F1846" s="35" t="s">
        <v>1990</v>
      </c>
      <c r="G1846" s="36">
        <v>5510</v>
      </c>
    </row>
    <row r="1847" spans="1:7" hidden="1" outlineLevel="2" x14ac:dyDescent="0.25">
      <c r="A1847" s="33" t="s">
        <v>892</v>
      </c>
      <c r="B1847" s="34">
        <v>37014</v>
      </c>
      <c r="C1847" s="35" t="s">
        <v>1977</v>
      </c>
      <c r="D1847" s="35" t="s">
        <v>1975</v>
      </c>
      <c r="E1847" s="29" t="s">
        <v>1373</v>
      </c>
      <c r="F1847" s="35" t="s">
        <v>1978</v>
      </c>
      <c r="G1847" s="36">
        <v>1538</v>
      </c>
    </row>
    <row r="1848" spans="1:7" hidden="1" outlineLevel="2" x14ac:dyDescent="0.25">
      <c r="A1848" s="33" t="s">
        <v>893</v>
      </c>
      <c r="B1848" s="34">
        <v>37014</v>
      </c>
      <c r="C1848" s="35" t="s">
        <v>1401</v>
      </c>
      <c r="D1848" s="35" t="s">
        <v>1975</v>
      </c>
      <c r="E1848" s="29" t="s">
        <v>1373</v>
      </c>
      <c r="F1848" s="35" t="s">
        <v>1771</v>
      </c>
      <c r="G1848" s="36">
        <v>250</v>
      </c>
    </row>
    <row r="1849" spans="1:7" hidden="1" outlineLevel="2" x14ac:dyDescent="0.25">
      <c r="A1849" s="33" t="s">
        <v>894</v>
      </c>
      <c r="B1849" s="34">
        <v>37014</v>
      </c>
      <c r="C1849" s="35" t="s">
        <v>57</v>
      </c>
      <c r="D1849" s="35" t="s">
        <v>1975</v>
      </c>
      <c r="E1849" s="29" t="s">
        <v>1373</v>
      </c>
      <c r="F1849" s="35" t="s">
        <v>1771</v>
      </c>
      <c r="G1849" s="36">
        <v>965</v>
      </c>
    </row>
    <row r="1850" spans="1:7" hidden="1" outlineLevel="2" x14ac:dyDescent="0.25">
      <c r="A1850" s="33" t="s">
        <v>895</v>
      </c>
      <c r="B1850" s="34">
        <v>37014</v>
      </c>
      <c r="C1850" s="35" t="s">
        <v>1819</v>
      </c>
      <c r="D1850" s="35" t="s">
        <v>1975</v>
      </c>
      <c r="E1850" s="29" t="s">
        <v>1373</v>
      </c>
      <c r="F1850" s="35" t="s">
        <v>1990</v>
      </c>
      <c r="G1850" s="36">
        <v>1935</v>
      </c>
    </row>
    <row r="1851" spans="1:7" hidden="1" outlineLevel="2" x14ac:dyDescent="0.25">
      <c r="A1851" s="33" t="s">
        <v>896</v>
      </c>
      <c r="B1851" s="34">
        <v>37014</v>
      </c>
      <c r="C1851" s="35" t="s">
        <v>1988</v>
      </c>
      <c r="D1851" s="35" t="s">
        <v>1975</v>
      </c>
      <c r="E1851" s="29" t="s">
        <v>1373</v>
      </c>
      <c r="F1851" s="35" t="s">
        <v>1997</v>
      </c>
      <c r="G1851" s="36">
        <v>0</v>
      </c>
    </row>
    <row r="1852" spans="1:7" hidden="1" outlineLevel="2" x14ac:dyDescent="0.25">
      <c r="A1852" s="33" t="s">
        <v>897</v>
      </c>
      <c r="B1852" s="34">
        <v>37014</v>
      </c>
      <c r="C1852" s="35" t="s">
        <v>1819</v>
      </c>
      <c r="D1852" s="35" t="s">
        <v>1975</v>
      </c>
      <c r="E1852" s="29" t="s">
        <v>1373</v>
      </c>
      <c r="F1852" s="35" t="s">
        <v>1990</v>
      </c>
      <c r="G1852" s="36">
        <v>1155</v>
      </c>
    </row>
    <row r="1853" spans="1:7" hidden="1" outlineLevel="2" x14ac:dyDescent="0.25">
      <c r="A1853" s="33" t="s">
        <v>898</v>
      </c>
      <c r="B1853" s="34">
        <v>37014</v>
      </c>
      <c r="C1853" s="35" t="s">
        <v>2041</v>
      </c>
      <c r="D1853" s="35" t="s">
        <v>1975</v>
      </c>
      <c r="E1853" s="29" t="s">
        <v>1373</v>
      </c>
      <c r="F1853" s="35" t="s">
        <v>1997</v>
      </c>
      <c r="G1853" s="36">
        <v>21175</v>
      </c>
    </row>
    <row r="1854" spans="1:7" hidden="1" outlineLevel="2" x14ac:dyDescent="0.25">
      <c r="A1854" s="33" t="s">
        <v>899</v>
      </c>
      <c r="B1854" s="34">
        <v>37014</v>
      </c>
      <c r="C1854" s="35" t="s">
        <v>2041</v>
      </c>
      <c r="D1854" s="35" t="s">
        <v>1975</v>
      </c>
      <c r="E1854" s="29" t="s">
        <v>1373</v>
      </c>
      <c r="F1854" s="35" t="s">
        <v>1997</v>
      </c>
      <c r="G1854" s="36">
        <v>0</v>
      </c>
    </row>
    <row r="1855" spans="1:7" hidden="1" outlineLevel="2" x14ac:dyDescent="0.25">
      <c r="A1855" s="33" t="s">
        <v>900</v>
      </c>
      <c r="B1855" s="34">
        <v>37014</v>
      </c>
      <c r="C1855" s="35" t="s">
        <v>2001</v>
      </c>
      <c r="D1855" s="35" t="s">
        <v>1975</v>
      </c>
      <c r="E1855" s="29" t="s">
        <v>1373</v>
      </c>
      <c r="F1855" s="35" t="s">
        <v>2002</v>
      </c>
      <c r="G1855" s="36">
        <v>31250</v>
      </c>
    </row>
    <row r="1856" spans="1:7" hidden="1" outlineLevel="2" x14ac:dyDescent="0.25">
      <c r="A1856" s="33" t="s">
        <v>901</v>
      </c>
      <c r="B1856" s="34">
        <v>37014</v>
      </c>
      <c r="C1856" s="35" t="s">
        <v>2100</v>
      </c>
      <c r="D1856" s="35" t="s">
        <v>1975</v>
      </c>
      <c r="E1856" s="29" t="s">
        <v>1373</v>
      </c>
      <c r="F1856" s="35" t="s">
        <v>2002</v>
      </c>
      <c r="G1856" s="36">
        <v>500</v>
      </c>
    </row>
    <row r="1857" spans="1:7" hidden="1" outlineLevel="2" x14ac:dyDescent="0.25">
      <c r="A1857" s="33" t="s">
        <v>902</v>
      </c>
      <c r="B1857" s="34">
        <v>37014</v>
      </c>
      <c r="C1857" s="35" t="s">
        <v>1999</v>
      </c>
      <c r="D1857" s="35" t="s">
        <v>1975</v>
      </c>
      <c r="E1857" s="29" t="s">
        <v>1373</v>
      </c>
      <c r="F1857" s="35" t="s">
        <v>1771</v>
      </c>
      <c r="G1857" s="36">
        <v>125</v>
      </c>
    </row>
    <row r="1858" spans="1:7" hidden="1" outlineLevel="2" x14ac:dyDescent="0.25">
      <c r="A1858" s="33" t="s">
        <v>903</v>
      </c>
      <c r="B1858" s="34">
        <v>37014</v>
      </c>
      <c r="C1858" s="35" t="s">
        <v>2100</v>
      </c>
      <c r="D1858" s="35" t="s">
        <v>1975</v>
      </c>
      <c r="E1858" s="29" t="s">
        <v>1373</v>
      </c>
      <c r="F1858" s="35" t="s">
        <v>2002</v>
      </c>
      <c r="G1858" s="36">
        <v>9000</v>
      </c>
    </row>
    <row r="1859" spans="1:7" hidden="1" outlineLevel="2" x14ac:dyDescent="0.25">
      <c r="A1859" s="33" t="s">
        <v>904</v>
      </c>
      <c r="B1859" s="34">
        <v>37015</v>
      </c>
      <c r="C1859" s="35" t="s">
        <v>2041</v>
      </c>
      <c r="D1859" s="35" t="s">
        <v>1975</v>
      </c>
      <c r="E1859" s="29" t="s">
        <v>1373</v>
      </c>
      <c r="F1859" s="35" t="s">
        <v>1997</v>
      </c>
      <c r="G1859" s="36">
        <v>50000</v>
      </c>
    </row>
    <row r="1860" spans="1:7" hidden="1" outlineLevel="2" x14ac:dyDescent="0.25">
      <c r="A1860" s="33" t="s">
        <v>905</v>
      </c>
      <c r="B1860" s="34">
        <v>37015</v>
      </c>
      <c r="C1860" s="35" t="s">
        <v>2075</v>
      </c>
      <c r="D1860" s="35" t="s">
        <v>1975</v>
      </c>
      <c r="E1860" s="29" t="s">
        <v>1373</v>
      </c>
      <c r="F1860" s="35" t="s">
        <v>906</v>
      </c>
      <c r="G1860" s="36">
        <v>0</v>
      </c>
    </row>
    <row r="1861" spans="1:7" hidden="1" outlineLevel="2" x14ac:dyDescent="0.25">
      <c r="A1861" s="33" t="s">
        <v>907</v>
      </c>
      <c r="B1861" s="34">
        <v>37015</v>
      </c>
      <c r="C1861" s="35" t="s">
        <v>361</v>
      </c>
      <c r="D1861" s="35" t="s">
        <v>1975</v>
      </c>
      <c r="E1861" s="29" t="s">
        <v>1373</v>
      </c>
      <c r="F1861" s="35" t="s">
        <v>908</v>
      </c>
      <c r="G1861" s="36">
        <v>604</v>
      </c>
    </row>
    <row r="1862" spans="1:7" hidden="1" outlineLevel="2" x14ac:dyDescent="0.25">
      <c r="A1862" s="33" t="s">
        <v>909</v>
      </c>
      <c r="B1862" s="34">
        <v>37015</v>
      </c>
      <c r="C1862" s="35" t="s">
        <v>910</v>
      </c>
      <c r="D1862" s="35" t="s">
        <v>1975</v>
      </c>
      <c r="E1862" s="29" t="s">
        <v>1373</v>
      </c>
      <c r="F1862" s="35" t="s">
        <v>1981</v>
      </c>
      <c r="G1862" s="36">
        <v>2635</v>
      </c>
    </row>
    <row r="1863" spans="1:7" hidden="1" outlineLevel="2" x14ac:dyDescent="0.25">
      <c r="A1863" s="33" t="s">
        <v>911</v>
      </c>
      <c r="B1863" s="34">
        <v>37015</v>
      </c>
      <c r="C1863" s="35" t="s">
        <v>2058</v>
      </c>
      <c r="D1863" s="35" t="s">
        <v>1975</v>
      </c>
      <c r="E1863" s="29" t="s">
        <v>1373</v>
      </c>
      <c r="F1863" s="35" t="s">
        <v>1771</v>
      </c>
      <c r="G1863" s="36">
        <v>0</v>
      </c>
    </row>
    <row r="1864" spans="1:7" hidden="1" outlineLevel="2" x14ac:dyDescent="0.25">
      <c r="A1864" s="33" t="s">
        <v>912</v>
      </c>
      <c r="B1864" s="34">
        <v>37015</v>
      </c>
      <c r="C1864" s="35" t="s">
        <v>1401</v>
      </c>
      <c r="D1864" s="35" t="s">
        <v>1975</v>
      </c>
      <c r="E1864" s="29" t="s">
        <v>1373</v>
      </c>
      <c r="F1864" s="35" t="s">
        <v>1771</v>
      </c>
      <c r="G1864" s="36">
        <v>1085</v>
      </c>
    </row>
    <row r="1865" spans="1:7" hidden="1" outlineLevel="2" x14ac:dyDescent="0.25">
      <c r="A1865" s="33" t="s">
        <v>913</v>
      </c>
      <c r="B1865" s="34">
        <v>37015</v>
      </c>
      <c r="C1865" s="35" t="s">
        <v>1977</v>
      </c>
      <c r="D1865" s="35" t="s">
        <v>1975</v>
      </c>
      <c r="E1865" s="29" t="s">
        <v>1373</v>
      </c>
      <c r="F1865" s="35" t="s">
        <v>1978</v>
      </c>
      <c r="G1865" s="36">
        <v>1400</v>
      </c>
    </row>
    <row r="1866" spans="1:7" hidden="1" outlineLevel="2" x14ac:dyDescent="0.25">
      <c r="A1866" s="33" t="s">
        <v>914</v>
      </c>
      <c r="B1866" s="34">
        <v>37015</v>
      </c>
      <c r="C1866" s="35" t="s">
        <v>3062</v>
      </c>
      <c r="D1866" s="35" t="s">
        <v>1975</v>
      </c>
      <c r="E1866" s="29" t="s">
        <v>1373</v>
      </c>
      <c r="F1866" s="35" t="s">
        <v>1771</v>
      </c>
      <c r="G1866" s="36">
        <v>245</v>
      </c>
    </row>
    <row r="1867" spans="1:7" hidden="1" outlineLevel="2" x14ac:dyDescent="0.25">
      <c r="A1867" s="33" t="s">
        <v>915</v>
      </c>
      <c r="B1867" s="34">
        <v>37015</v>
      </c>
      <c r="C1867" s="35" t="s">
        <v>2056</v>
      </c>
      <c r="D1867" s="35" t="s">
        <v>1975</v>
      </c>
      <c r="E1867" s="29" t="s">
        <v>1373</v>
      </c>
      <c r="F1867" s="35" t="s">
        <v>1771</v>
      </c>
      <c r="G1867" s="36">
        <v>560</v>
      </c>
    </row>
    <row r="1868" spans="1:7" hidden="1" outlineLevel="2" x14ac:dyDescent="0.25">
      <c r="A1868" s="33" t="s">
        <v>1225</v>
      </c>
      <c r="B1868" s="34">
        <v>37015</v>
      </c>
      <c r="C1868" s="35" t="s">
        <v>1226</v>
      </c>
      <c r="D1868" s="35" t="s">
        <v>2384</v>
      </c>
      <c r="E1868" s="29" t="s">
        <v>1966</v>
      </c>
      <c r="F1868" s="35" t="s">
        <v>1788</v>
      </c>
      <c r="G1868" s="36">
        <v>13420</v>
      </c>
    </row>
    <row r="1869" spans="1:7" hidden="1" outlineLevel="2" x14ac:dyDescent="0.25">
      <c r="A1869" s="33" t="s">
        <v>1227</v>
      </c>
      <c r="B1869" s="34">
        <v>37015</v>
      </c>
      <c r="C1869" s="35" t="s">
        <v>2986</v>
      </c>
      <c r="D1869" s="35" t="s">
        <v>2384</v>
      </c>
      <c r="E1869" s="29" t="s">
        <v>1701</v>
      </c>
      <c r="F1869" s="35" t="s">
        <v>2332</v>
      </c>
      <c r="G1869" s="36">
        <v>1508</v>
      </c>
    </row>
    <row r="1870" spans="1:7" hidden="1" outlineLevel="2" x14ac:dyDescent="0.25">
      <c r="A1870" s="33" t="s">
        <v>881</v>
      </c>
      <c r="B1870" s="34">
        <v>37018</v>
      </c>
      <c r="C1870" s="35" t="s">
        <v>916</v>
      </c>
      <c r="D1870" s="35" t="s">
        <v>1975</v>
      </c>
      <c r="E1870" s="29" t="s">
        <v>1373</v>
      </c>
      <c r="F1870" s="35" t="s">
        <v>1997</v>
      </c>
      <c r="G1870" s="36">
        <v>-147000</v>
      </c>
    </row>
    <row r="1871" spans="1:7" hidden="1" outlineLevel="2" x14ac:dyDescent="0.25">
      <c r="A1871" s="33" t="s">
        <v>917</v>
      </c>
      <c r="B1871" s="34">
        <v>37018</v>
      </c>
      <c r="C1871" s="35" t="s">
        <v>3073</v>
      </c>
      <c r="D1871" s="35" t="s">
        <v>1975</v>
      </c>
      <c r="E1871" s="29" t="s">
        <v>1373</v>
      </c>
      <c r="F1871" s="35" t="s">
        <v>1978</v>
      </c>
      <c r="G1871" s="36">
        <v>6160</v>
      </c>
    </row>
    <row r="1872" spans="1:7" hidden="1" outlineLevel="2" x14ac:dyDescent="0.25">
      <c r="A1872" s="33" t="s">
        <v>918</v>
      </c>
      <c r="B1872" s="34">
        <v>37018</v>
      </c>
      <c r="C1872" s="35" t="s">
        <v>259</v>
      </c>
      <c r="D1872" s="35" t="s">
        <v>1975</v>
      </c>
      <c r="E1872" s="29" t="s">
        <v>1373</v>
      </c>
      <c r="F1872" s="35" t="s">
        <v>1981</v>
      </c>
      <c r="G1872" s="36">
        <v>23160</v>
      </c>
    </row>
    <row r="1873" spans="1:7" hidden="1" outlineLevel="2" x14ac:dyDescent="0.25">
      <c r="A1873" s="33" t="s">
        <v>919</v>
      </c>
      <c r="B1873" s="34">
        <v>37018</v>
      </c>
      <c r="C1873" s="35" t="s">
        <v>872</v>
      </c>
      <c r="D1873" s="35" t="s">
        <v>1975</v>
      </c>
      <c r="E1873" s="29" t="s">
        <v>1373</v>
      </c>
      <c r="F1873" s="35" t="s">
        <v>1978</v>
      </c>
      <c r="G1873" s="36">
        <v>90</v>
      </c>
    </row>
    <row r="1874" spans="1:7" hidden="1" outlineLevel="2" x14ac:dyDescent="0.25">
      <c r="A1874" s="33" t="s">
        <v>920</v>
      </c>
      <c r="B1874" s="34">
        <v>37018</v>
      </c>
      <c r="C1874" s="35" t="s">
        <v>1988</v>
      </c>
      <c r="D1874" s="35" t="s">
        <v>1975</v>
      </c>
      <c r="E1874" s="29" t="s">
        <v>1373</v>
      </c>
      <c r="F1874" s="35" t="s">
        <v>1997</v>
      </c>
      <c r="G1874" s="36">
        <v>750</v>
      </c>
    </row>
    <row r="1875" spans="1:7" hidden="1" outlineLevel="2" x14ac:dyDescent="0.25">
      <c r="A1875" s="33" t="s">
        <v>921</v>
      </c>
      <c r="B1875" s="34">
        <v>37018</v>
      </c>
      <c r="C1875" s="35" t="s">
        <v>872</v>
      </c>
      <c r="D1875" s="35" t="s">
        <v>1975</v>
      </c>
      <c r="E1875" s="29" t="s">
        <v>1373</v>
      </c>
      <c r="F1875" s="35" t="s">
        <v>1978</v>
      </c>
      <c r="G1875" s="36">
        <v>110</v>
      </c>
    </row>
    <row r="1876" spans="1:7" hidden="1" outlineLevel="2" x14ac:dyDescent="0.25">
      <c r="A1876" s="33" t="s">
        <v>2975</v>
      </c>
      <c r="B1876" s="34">
        <v>37018</v>
      </c>
      <c r="C1876" s="35" t="s">
        <v>872</v>
      </c>
      <c r="D1876" s="35" t="s">
        <v>1975</v>
      </c>
      <c r="E1876" s="29" t="s">
        <v>1373</v>
      </c>
      <c r="F1876" s="35" t="s">
        <v>1978</v>
      </c>
      <c r="G1876" s="36">
        <v>535</v>
      </c>
    </row>
    <row r="1877" spans="1:7" hidden="1" outlineLevel="2" x14ac:dyDescent="0.25">
      <c r="A1877" s="33" t="s">
        <v>1991</v>
      </c>
      <c r="B1877" s="34">
        <v>37018</v>
      </c>
      <c r="C1877" s="35" t="s">
        <v>1992</v>
      </c>
      <c r="D1877" s="35" t="s">
        <v>1975</v>
      </c>
      <c r="E1877" s="29" t="s">
        <v>1373</v>
      </c>
      <c r="F1877" s="35" t="s">
        <v>1993</v>
      </c>
      <c r="G1877" s="36">
        <v>5960</v>
      </c>
    </row>
    <row r="1878" spans="1:7" hidden="1" outlineLevel="2" x14ac:dyDescent="0.25">
      <c r="A1878" s="33" t="s">
        <v>922</v>
      </c>
      <c r="B1878" s="34">
        <v>37018</v>
      </c>
      <c r="C1878" s="35" t="s">
        <v>177</v>
      </c>
      <c r="D1878" s="35" t="s">
        <v>1975</v>
      </c>
      <c r="E1878" s="29" t="s">
        <v>1373</v>
      </c>
      <c r="F1878" s="35" t="s">
        <v>1990</v>
      </c>
      <c r="G1878" s="36">
        <v>5435</v>
      </c>
    </row>
    <row r="1879" spans="1:7" hidden="1" outlineLevel="2" x14ac:dyDescent="0.25">
      <c r="A1879" s="33" t="s">
        <v>923</v>
      </c>
      <c r="B1879" s="34">
        <v>37018</v>
      </c>
      <c r="C1879" s="35" t="s">
        <v>1401</v>
      </c>
      <c r="D1879" s="35" t="s">
        <v>1975</v>
      </c>
      <c r="E1879" s="29" t="s">
        <v>1373</v>
      </c>
      <c r="F1879" s="35" t="s">
        <v>3028</v>
      </c>
      <c r="G1879" s="36">
        <v>6450</v>
      </c>
    </row>
    <row r="1880" spans="1:7" hidden="1" outlineLevel="2" x14ac:dyDescent="0.25">
      <c r="A1880" s="33" t="s">
        <v>924</v>
      </c>
      <c r="B1880" s="34">
        <v>37018</v>
      </c>
      <c r="C1880" s="35" t="s">
        <v>925</v>
      </c>
      <c r="D1880" s="35" t="s">
        <v>1975</v>
      </c>
      <c r="E1880" s="29" t="s">
        <v>1373</v>
      </c>
      <c r="F1880" s="35" t="s">
        <v>906</v>
      </c>
      <c r="G1880" s="36">
        <v>3050</v>
      </c>
    </row>
    <row r="1881" spans="1:7" hidden="1" outlineLevel="2" x14ac:dyDescent="0.25">
      <c r="A1881" s="33" t="s">
        <v>926</v>
      </c>
      <c r="B1881" s="34">
        <v>37018</v>
      </c>
      <c r="C1881" s="35" t="s">
        <v>2058</v>
      </c>
      <c r="D1881" s="35" t="s">
        <v>1975</v>
      </c>
      <c r="E1881" s="29" t="s">
        <v>1373</v>
      </c>
      <c r="F1881" s="35" t="s">
        <v>1771</v>
      </c>
      <c r="G1881" s="36">
        <v>0</v>
      </c>
    </row>
    <row r="1882" spans="1:7" hidden="1" outlineLevel="2" x14ac:dyDescent="0.25">
      <c r="A1882" s="33" t="s">
        <v>927</v>
      </c>
      <c r="B1882" s="34">
        <v>37018</v>
      </c>
      <c r="C1882" s="35" t="s">
        <v>1819</v>
      </c>
      <c r="D1882" s="35" t="s">
        <v>1975</v>
      </c>
      <c r="E1882" s="29" t="s">
        <v>1373</v>
      </c>
      <c r="F1882" s="35" t="s">
        <v>3028</v>
      </c>
      <c r="G1882" s="36">
        <v>1440</v>
      </c>
    </row>
    <row r="1883" spans="1:7" hidden="1" outlineLevel="2" x14ac:dyDescent="0.25">
      <c r="A1883" s="33" t="s">
        <v>928</v>
      </c>
      <c r="B1883" s="34">
        <v>37018</v>
      </c>
      <c r="C1883" s="35" t="s">
        <v>1819</v>
      </c>
      <c r="D1883" s="35" t="s">
        <v>1975</v>
      </c>
      <c r="E1883" s="29" t="s">
        <v>1373</v>
      </c>
      <c r="F1883" s="35" t="s">
        <v>3028</v>
      </c>
      <c r="G1883" s="36">
        <v>10570</v>
      </c>
    </row>
    <row r="1884" spans="1:7" hidden="1" outlineLevel="2" x14ac:dyDescent="0.25">
      <c r="A1884" s="33" t="s">
        <v>929</v>
      </c>
      <c r="B1884" s="34">
        <v>37018</v>
      </c>
      <c r="C1884" s="35" t="s">
        <v>2056</v>
      </c>
      <c r="D1884" s="35" t="s">
        <v>1975</v>
      </c>
      <c r="E1884" s="29" t="s">
        <v>1373</v>
      </c>
      <c r="F1884" s="35" t="s">
        <v>3028</v>
      </c>
      <c r="G1884" s="36">
        <v>5440</v>
      </c>
    </row>
    <row r="1885" spans="1:7" hidden="1" outlineLevel="2" x14ac:dyDescent="0.25">
      <c r="A1885" s="33" t="s">
        <v>930</v>
      </c>
      <c r="B1885" s="34">
        <v>37018</v>
      </c>
      <c r="C1885" s="35" t="s">
        <v>1819</v>
      </c>
      <c r="D1885" s="35" t="s">
        <v>1975</v>
      </c>
      <c r="E1885" s="29" t="s">
        <v>1373</v>
      </c>
      <c r="F1885" s="35" t="s">
        <v>1990</v>
      </c>
      <c r="G1885" s="36">
        <v>960</v>
      </c>
    </row>
    <row r="1886" spans="1:7" hidden="1" outlineLevel="2" x14ac:dyDescent="0.25">
      <c r="A1886" s="33" t="s">
        <v>931</v>
      </c>
      <c r="B1886" s="34">
        <v>37018</v>
      </c>
      <c r="C1886" s="35" t="s">
        <v>177</v>
      </c>
      <c r="D1886" s="35" t="s">
        <v>1975</v>
      </c>
      <c r="E1886" s="29" t="s">
        <v>1373</v>
      </c>
      <c r="F1886" s="35" t="s">
        <v>1978</v>
      </c>
      <c r="G1886" s="36">
        <v>3740</v>
      </c>
    </row>
    <row r="1887" spans="1:7" hidden="1" outlineLevel="2" x14ac:dyDescent="0.25">
      <c r="A1887" s="33" t="s">
        <v>1228</v>
      </c>
      <c r="B1887" s="34">
        <v>37018</v>
      </c>
      <c r="C1887" s="35" t="s">
        <v>1856</v>
      </c>
      <c r="D1887" s="35" t="s">
        <v>2384</v>
      </c>
      <c r="E1887" s="29" t="s">
        <v>1782</v>
      </c>
      <c r="F1887" s="35" t="s">
        <v>1990</v>
      </c>
      <c r="G1887" s="36">
        <v>4026</v>
      </c>
    </row>
    <row r="1888" spans="1:7" hidden="1" outlineLevel="2" x14ac:dyDescent="0.25">
      <c r="A1888" s="33" t="s">
        <v>932</v>
      </c>
      <c r="B1888" s="34">
        <v>37019</v>
      </c>
      <c r="C1888" s="35" t="s">
        <v>1819</v>
      </c>
      <c r="D1888" s="35" t="s">
        <v>1975</v>
      </c>
      <c r="E1888" s="29" t="s">
        <v>1373</v>
      </c>
      <c r="F1888" s="35" t="s">
        <v>1990</v>
      </c>
      <c r="G1888" s="36">
        <v>33085</v>
      </c>
    </row>
    <row r="1889" spans="1:7" hidden="1" outlineLevel="2" x14ac:dyDescent="0.25">
      <c r="A1889" s="33" t="s">
        <v>933</v>
      </c>
      <c r="B1889" s="34">
        <v>37019</v>
      </c>
      <c r="C1889" s="35" t="s">
        <v>1819</v>
      </c>
      <c r="D1889" s="35" t="s">
        <v>1975</v>
      </c>
      <c r="E1889" s="29" t="s">
        <v>1373</v>
      </c>
      <c r="F1889" s="35" t="s">
        <v>1990</v>
      </c>
      <c r="G1889" s="36">
        <v>246</v>
      </c>
    </row>
    <row r="1890" spans="1:7" hidden="1" outlineLevel="2" x14ac:dyDescent="0.25">
      <c r="A1890" s="33" t="s">
        <v>934</v>
      </c>
      <c r="B1890" s="34">
        <v>37019</v>
      </c>
      <c r="C1890" s="35" t="s">
        <v>1819</v>
      </c>
      <c r="D1890" s="35" t="s">
        <v>1975</v>
      </c>
      <c r="E1890" s="29" t="s">
        <v>1373</v>
      </c>
      <c r="F1890" s="35" t="s">
        <v>1990</v>
      </c>
      <c r="G1890" s="36">
        <v>1925</v>
      </c>
    </row>
    <row r="1891" spans="1:7" hidden="1" outlineLevel="2" x14ac:dyDescent="0.25">
      <c r="A1891" s="33" t="s">
        <v>935</v>
      </c>
      <c r="B1891" s="34">
        <v>37019</v>
      </c>
      <c r="C1891" s="35" t="s">
        <v>1819</v>
      </c>
      <c r="D1891" s="35" t="s">
        <v>1975</v>
      </c>
      <c r="E1891" s="29" t="s">
        <v>1373</v>
      </c>
      <c r="F1891" s="35" t="s">
        <v>1990</v>
      </c>
      <c r="G1891" s="36">
        <v>25865</v>
      </c>
    </row>
    <row r="1892" spans="1:7" hidden="1" outlineLevel="2" x14ac:dyDescent="0.25">
      <c r="A1892" s="33" t="s">
        <v>936</v>
      </c>
      <c r="B1892" s="34">
        <v>37019</v>
      </c>
      <c r="C1892" s="35" t="s">
        <v>937</v>
      </c>
      <c r="D1892" s="35" t="s">
        <v>1975</v>
      </c>
      <c r="E1892" s="29" t="s">
        <v>1373</v>
      </c>
      <c r="F1892" s="35" t="s">
        <v>270</v>
      </c>
      <c r="G1892" s="36">
        <v>0</v>
      </c>
    </row>
    <row r="1893" spans="1:7" hidden="1" outlineLevel="2" x14ac:dyDescent="0.25">
      <c r="A1893" s="33" t="s">
        <v>938</v>
      </c>
      <c r="B1893" s="34">
        <v>37019</v>
      </c>
      <c r="C1893" s="35" t="s">
        <v>2058</v>
      </c>
      <c r="D1893" s="35" t="s">
        <v>1975</v>
      </c>
      <c r="E1893" s="29" t="s">
        <v>1373</v>
      </c>
      <c r="F1893" s="35" t="s">
        <v>1771</v>
      </c>
      <c r="G1893" s="36">
        <v>1174</v>
      </c>
    </row>
    <row r="1894" spans="1:7" hidden="1" outlineLevel="2" x14ac:dyDescent="0.25">
      <c r="A1894" s="33" t="s">
        <v>939</v>
      </c>
      <c r="B1894" s="34">
        <v>37019</v>
      </c>
      <c r="C1894" s="35" t="s">
        <v>940</v>
      </c>
      <c r="D1894" s="35" t="s">
        <v>1975</v>
      </c>
      <c r="E1894" s="29" t="s">
        <v>1373</v>
      </c>
      <c r="F1894" s="35" t="s">
        <v>1788</v>
      </c>
      <c r="G1894" s="36">
        <v>1835</v>
      </c>
    </row>
    <row r="1895" spans="1:7" hidden="1" outlineLevel="2" x14ac:dyDescent="0.25">
      <c r="A1895" s="33" t="s">
        <v>262</v>
      </c>
      <c r="B1895" s="34">
        <v>37019</v>
      </c>
      <c r="C1895" s="35" t="s">
        <v>1988</v>
      </c>
      <c r="D1895" s="35" t="s">
        <v>1975</v>
      </c>
      <c r="E1895" s="29" t="s">
        <v>1373</v>
      </c>
      <c r="F1895" s="35" t="s">
        <v>1997</v>
      </c>
      <c r="G1895" s="36">
        <v>-5980</v>
      </c>
    </row>
    <row r="1896" spans="1:7" hidden="1" outlineLevel="2" x14ac:dyDescent="0.25">
      <c r="A1896" s="33" t="s">
        <v>941</v>
      </c>
      <c r="B1896" s="34">
        <v>37019</v>
      </c>
      <c r="C1896" s="35" t="s">
        <v>1819</v>
      </c>
      <c r="D1896" s="35" t="s">
        <v>1975</v>
      </c>
      <c r="E1896" s="29" t="s">
        <v>1373</v>
      </c>
      <c r="F1896" s="35" t="s">
        <v>3028</v>
      </c>
      <c r="G1896" s="36">
        <v>27610</v>
      </c>
    </row>
    <row r="1897" spans="1:7" hidden="1" outlineLevel="2" x14ac:dyDescent="0.25">
      <c r="A1897" s="33" t="s">
        <v>942</v>
      </c>
      <c r="B1897" s="34">
        <v>37019</v>
      </c>
      <c r="C1897" s="35" t="s">
        <v>1819</v>
      </c>
      <c r="D1897" s="35" t="s">
        <v>1975</v>
      </c>
      <c r="E1897" s="29" t="s">
        <v>1373</v>
      </c>
      <c r="F1897" s="35" t="s">
        <v>1990</v>
      </c>
      <c r="G1897" s="36">
        <v>48000</v>
      </c>
    </row>
    <row r="1898" spans="1:7" hidden="1" outlineLevel="2" x14ac:dyDescent="0.25">
      <c r="A1898" s="33" t="s">
        <v>943</v>
      </c>
      <c r="B1898" s="34">
        <v>37019</v>
      </c>
      <c r="C1898" s="35" t="s">
        <v>944</v>
      </c>
      <c r="D1898" s="35" t="s">
        <v>1975</v>
      </c>
      <c r="E1898" s="29" t="s">
        <v>1373</v>
      </c>
      <c r="F1898" s="35" t="s">
        <v>906</v>
      </c>
      <c r="G1898" s="36">
        <v>24000</v>
      </c>
    </row>
    <row r="1899" spans="1:7" hidden="1" outlineLevel="2" x14ac:dyDescent="0.25">
      <c r="A1899" s="33" t="s">
        <v>945</v>
      </c>
      <c r="B1899" s="34">
        <v>37019</v>
      </c>
      <c r="C1899" s="35" t="s">
        <v>1819</v>
      </c>
      <c r="D1899" s="35" t="s">
        <v>1975</v>
      </c>
      <c r="E1899" s="29" t="s">
        <v>1373</v>
      </c>
      <c r="F1899" s="35" t="s">
        <v>3028</v>
      </c>
      <c r="G1899" s="36">
        <v>15000</v>
      </c>
    </row>
    <row r="1900" spans="1:7" hidden="1" outlineLevel="2" x14ac:dyDescent="0.25">
      <c r="A1900" s="33" t="s">
        <v>946</v>
      </c>
      <c r="B1900" s="34">
        <v>37019</v>
      </c>
      <c r="C1900" s="35" t="s">
        <v>1819</v>
      </c>
      <c r="D1900" s="35" t="s">
        <v>1975</v>
      </c>
      <c r="E1900" s="29" t="s">
        <v>1373</v>
      </c>
      <c r="F1900" s="35" t="s">
        <v>3028</v>
      </c>
      <c r="G1900" s="36">
        <v>0</v>
      </c>
    </row>
    <row r="1901" spans="1:7" hidden="1" outlineLevel="2" x14ac:dyDescent="0.25">
      <c r="A1901" s="33" t="s">
        <v>1229</v>
      </c>
      <c r="B1901" s="34">
        <v>37019</v>
      </c>
      <c r="C1901" s="35" t="s">
        <v>1825</v>
      </c>
      <c r="D1901" s="35" t="s">
        <v>2384</v>
      </c>
      <c r="E1901" s="29" t="s">
        <v>1680</v>
      </c>
      <c r="F1901" s="35" t="s">
        <v>1230</v>
      </c>
      <c r="G1901" s="36">
        <v>1817</v>
      </c>
    </row>
    <row r="1902" spans="1:7" hidden="1" outlineLevel="2" x14ac:dyDescent="0.25">
      <c r="A1902" s="33" t="s">
        <v>1231</v>
      </c>
      <c r="B1902" s="34">
        <v>37019</v>
      </c>
      <c r="C1902" s="35" t="s">
        <v>1856</v>
      </c>
      <c r="D1902" s="35" t="s">
        <v>2384</v>
      </c>
      <c r="E1902" s="29" t="s">
        <v>1782</v>
      </c>
      <c r="F1902" s="35" t="s">
        <v>1990</v>
      </c>
      <c r="G1902" s="36">
        <v>4752</v>
      </c>
    </row>
    <row r="1903" spans="1:7" hidden="1" outlineLevel="2" x14ac:dyDescent="0.25">
      <c r="A1903" s="33" t="s">
        <v>947</v>
      </c>
      <c r="B1903" s="34">
        <v>37020</v>
      </c>
      <c r="C1903" s="35" t="s">
        <v>1819</v>
      </c>
      <c r="D1903" s="35" t="s">
        <v>1975</v>
      </c>
      <c r="E1903" s="29" t="s">
        <v>1373</v>
      </c>
      <c r="F1903" s="35" t="s">
        <v>3028</v>
      </c>
      <c r="G1903" s="36">
        <v>2435</v>
      </c>
    </row>
    <row r="1904" spans="1:7" hidden="1" outlineLevel="2" x14ac:dyDescent="0.25">
      <c r="A1904" s="33" t="s">
        <v>948</v>
      </c>
      <c r="B1904" s="34">
        <v>37020</v>
      </c>
      <c r="C1904" s="35" t="s">
        <v>2058</v>
      </c>
      <c r="D1904" s="35" t="s">
        <v>1975</v>
      </c>
      <c r="E1904" s="29" t="s">
        <v>1373</v>
      </c>
      <c r="F1904" s="35" t="s">
        <v>3028</v>
      </c>
      <c r="G1904" s="36">
        <v>0</v>
      </c>
    </row>
    <row r="1905" spans="1:7" hidden="1" outlineLevel="2" x14ac:dyDescent="0.25">
      <c r="A1905" s="33" t="s">
        <v>949</v>
      </c>
      <c r="B1905" s="34">
        <v>37020</v>
      </c>
      <c r="C1905" s="35" t="s">
        <v>1977</v>
      </c>
      <c r="D1905" s="35" t="s">
        <v>1975</v>
      </c>
      <c r="E1905" s="29" t="s">
        <v>1373</v>
      </c>
      <c r="F1905" s="35" t="s">
        <v>1978</v>
      </c>
      <c r="G1905" s="36">
        <v>4460</v>
      </c>
    </row>
    <row r="1906" spans="1:7" hidden="1" outlineLevel="2" x14ac:dyDescent="0.25">
      <c r="A1906" s="33" t="s">
        <v>950</v>
      </c>
      <c r="B1906" s="34">
        <v>37020</v>
      </c>
      <c r="C1906" s="35" t="s">
        <v>2075</v>
      </c>
      <c r="D1906" s="35" t="s">
        <v>1975</v>
      </c>
      <c r="E1906" s="29" t="s">
        <v>1373</v>
      </c>
      <c r="F1906" s="35" t="s">
        <v>908</v>
      </c>
      <c r="G1906" s="36">
        <v>2242</v>
      </c>
    </row>
    <row r="1907" spans="1:7" hidden="1" outlineLevel="2" x14ac:dyDescent="0.25">
      <c r="A1907" s="33" t="s">
        <v>951</v>
      </c>
      <c r="B1907" s="34">
        <v>37020</v>
      </c>
      <c r="C1907" s="35" t="s">
        <v>2056</v>
      </c>
      <c r="D1907" s="35" t="s">
        <v>1975</v>
      </c>
      <c r="E1907" s="29" t="s">
        <v>1373</v>
      </c>
      <c r="F1907" s="35" t="s">
        <v>1771</v>
      </c>
      <c r="G1907" s="36">
        <v>705</v>
      </c>
    </row>
    <row r="1908" spans="1:7" hidden="1" outlineLevel="2" x14ac:dyDescent="0.25">
      <c r="A1908" s="33" t="s">
        <v>952</v>
      </c>
      <c r="B1908" s="34">
        <v>37020</v>
      </c>
      <c r="C1908" s="35" t="s">
        <v>1988</v>
      </c>
      <c r="D1908" s="35" t="s">
        <v>1975</v>
      </c>
      <c r="E1908" s="29" t="s">
        <v>1373</v>
      </c>
      <c r="F1908" s="35" t="s">
        <v>1997</v>
      </c>
      <c r="G1908" s="36">
        <v>0</v>
      </c>
    </row>
    <row r="1909" spans="1:7" hidden="1" outlineLevel="2" x14ac:dyDescent="0.25">
      <c r="A1909" s="33" t="s">
        <v>953</v>
      </c>
      <c r="B1909" s="34">
        <v>37020</v>
      </c>
      <c r="C1909" s="35" t="s">
        <v>2058</v>
      </c>
      <c r="D1909" s="35" t="s">
        <v>1975</v>
      </c>
      <c r="E1909" s="29" t="s">
        <v>1373</v>
      </c>
      <c r="F1909" s="35" t="s">
        <v>3028</v>
      </c>
      <c r="G1909" s="36">
        <v>1175</v>
      </c>
    </row>
    <row r="1910" spans="1:7" hidden="1" outlineLevel="2" x14ac:dyDescent="0.25">
      <c r="A1910" s="33" t="s">
        <v>954</v>
      </c>
      <c r="B1910" s="34">
        <v>37020</v>
      </c>
      <c r="C1910" s="35" t="s">
        <v>955</v>
      </c>
      <c r="D1910" s="35" t="s">
        <v>1975</v>
      </c>
      <c r="E1910" s="29" t="s">
        <v>1373</v>
      </c>
      <c r="F1910" s="35" t="s">
        <v>908</v>
      </c>
      <c r="G1910" s="36">
        <v>0</v>
      </c>
    </row>
    <row r="1911" spans="1:7" hidden="1" outlineLevel="2" x14ac:dyDescent="0.25">
      <c r="A1911" s="33" t="s">
        <v>956</v>
      </c>
      <c r="B1911" s="34">
        <v>37020</v>
      </c>
      <c r="C1911" s="35" t="s">
        <v>1977</v>
      </c>
      <c r="D1911" s="35" t="s">
        <v>1975</v>
      </c>
      <c r="E1911" s="29" t="s">
        <v>1373</v>
      </c>
      <c r="F1911" s="35" t="s">
        <v>1978</v>
      </c>
      <c r="G1911" s="36">
        <v>0</v>
      </c>
    </row>
    <row r="1912" spans="1:7" hidden="1" outlineLevel="2" x14ac:dyDescent="0.25">
      <c r="A1912" s="33" t="s">
        <v>957</v>
      </c>
      <c r="B1912" s="34">
        <v>37020</v>
      </c>
      <c r="C1912" s="35" t="s">
        <v>1819</v>
      </c>
      <c r="D1912" s="35" t="s">
        <v>1975</v>
      </c>
      <c r="E1912" s="29" t="s">
        <v>1373</v>
      </c>
      <c r="F1912" s="35" t="s">
        <v>3028</v>
      </c>
      <c r="G1912" s="36">
        <v>3575</v>
      </c>
    </row>
    <row r="1913" spans="1:7" hidden="1" outlineLevel="2" x14ac:dyDescent="0.25">
      <c r="A1913" s="33" t="s">
        <v>958</v>
      </c>
      <c r="B1913" s="34">
        <v>37020</v>
      </c>
      <c r="C1913" s="35" t="s">
        <v>1819</v>
      </c>
      <c r="D1913" s="35" t="s">
        <v>1975</v>
      </c>
      <c r="E1913" s="29" t="s">
        <v>1373</v>
      </c>
      <c r="F1913" s="35" t="s">
        <v>3028</v>
      </c>
      <c r="G1913" s="36">
        <v>7200</v>
      </c>
    </row>
    <row r="1914" spans="1:7" hidden="1" outlineLevel="2" x14ac:dyDescent="0.25">
      <c r="A1914" s="33" t="s">
        <v>959</v>
      </c>
      <c r="B1914" s="34">
        <v>37020</v>
      </c>
      <c r="C1914" s="35" t="s">
        <v>1819</v>
      </c>
      <c r="D1914" s="35" t="s">
        <v>1975</v>
      </c>
      <c r="E1914" s="29" t="s">
        <v>1373</v>
      </c>
      <c r="F1914" s="35" t="s">
        <v>3028</v>
      </c>
      <c r="G1914" s="36">
        <v>5655</v>
      </c>
    </row>
    <row r="1915" spans="1:7" hidden="1" outlineLevel="2" x14ac:dyDescent="0.25">
      <c r="A1915" s="33" t="s">
        <v>960</v>
      </c>
      <c r="B1915" s="34">
        <v>37020</v>
      </c>
      <c r="C1915" s="35" t="s">
        <v>214</v>
      </c>
      <c r="D1915" s="35" t="s">
        <v>1975</v>
      </c>
      <c r="E1915" s="29" t="s">
        <v>1373</v>
      </c>
      <c r="F1915" s="35" t="s">
        <v>908</v>
      </c>
      <c r="G1915" s="36">
        <v>735</v>
      </c>
    </row>
    <row r="1916" spans="1:7" hidden="1" outlineLevel="2" x14ac:dyDescent="0.25">
      <c r="A1916" s="33" t="s">
        <v>961</v>
      </c>
      <c r="B1916" s="34">
        <v>37020</v>
      </c>
      <c r="C1916" s="35" t="s">
        <v>1819</v>
      </c>
      <c r="D1916" s="35" t="s">
        <v>1975</v>
      </c>
      <c r="E1916" s="29" t="s">
        <v>1373</v>
      </c>
      <c r="F1916" s="35" t="s">
        <v>3028</v>
      </c>
      <c r="G1916" s="36">
        <v>0</v>
      </c>
    </row>
    <row r="1917" spans="1:7" hidden="1" outlineLevel="2" x14ac:dyDescent="0.25">
      <c r="A1917" s="33" t="s">
        <v>962</v>
      </c>
      <c r="B1917" s="34">
        <v>37020</v>
      </c>
      <c r="C1917" s="35" t="s">
        <v>1819</v>
      </c>
      <c r="D1917" s="35" t="s">
        <v>1975</v>
      </c>
      <c r="E1917" s="29" t="s">
        <v>1373</v>
      </c>
      <c r="F1917" s="35" t="s">
        <v>1990</v>
      </c>
      <c r="G1917" s="36">
        <v>1190</v>
      </c>
    </row>
    <row r="1918" spans="1:7" hidden="1" outlineLevel="2" x14ac:dyDescent="0.25">
      <c r="A1918" s="33" t="s">
        <v>963</v>
      </c>
      <c r="B1918" s="34">
        <v>37020</v>
      </c>
      <c r="C1918" s="35" t="s">
        <v>964</v>
      </c>
      <c r="D1918" s="35" t="s">
        <v>1975</v>
      </c>
      <c r="E1918" s="29" t="s">
        <v>1373</v>
      </c>
      <c r="F1918" s="35" t="s">
        <v>908</v>
      </c>
      <c r="G1918" s="36">
        <v>2310</v>
      </c>
    </row>
    <row r="1919" spans="1:7" hidden="1" outlineLevel="2" x14ac:dyDescent="0.25">
      <c r="A1919" s="33" t="s">
        <v>965</v>
      </c>
      <c r="B1919" s="34">
        <v>37020</v>
      </c>
      <c r="C1919" s="35" t="s">
        <v>2075</v>
      </c>
      <c r="D1919" s="35" t="s">
        <v>1975</v>
      </c>
      <c r="E1919" s="29" t="s">
        <v>1373</v>
      </c>
      <c r="F1919" s="35" t="s">
        <v>908</v>
      </c>
      <c r="G1919" s="36">
        <v>0</v>
      </c>
    </row>
    <row r="1920" spans="1:7" hidden="1" outlineLevel="2" x14ac:dyDescent="0.25">
      <c r="A1920" s="33" t="s">
        <v>966</v>
      </c>
      <c r="B1920" s="34">
        <v>37020</v>
      </c>
      <c r="C1920" s="35" t="s">
        <v>1797</v>
      </c>
      <c r="D1920" s="35" t="s">
        <v>1975</v>
      </c>
      <c r="E1920" s="29" t="s">
        <v>1373</v>
      </c>
      <c r="F1920" s="35" t="s">
        <v>906</v>
      </c>
      <c r="G1920" s="36">
        <v>2500</v>
      </c>
    </row>
    <row r="1921" spans="1:7" hidden="1" outlineLevel="2" x14ac:dyDescent="0.25">
      <c r="A1921" s="33" t="s">
        <v>967</v>
      </c>
      <c r="B1921" s="34">
        <v>37020</v>
      </c>
      <c r="C1921" s="35" t="s">
        <v>2001</v>
      </c>
      <c r="D1921" s="35" t="s">
        <v>1975</v>
      </c>
      <c r="E1921" s="29" t="s">
        <v>1373</v>
      </c>
      <c r="F1921" s="35" t="s">
        <v>2002</v>
      </c>
      <c r="G1921" s="36">
        <v>3000</v>
      </c>
    </row>
    <row r="1922" spans="1:7" hidden="1" outlineLevel="2" x14ac:dyDescent="0.25">
      <c r="A1922" s="33" t="s">
        <v>968</v>
      </c>
      <c r="B1922" s="34">
        <v>37020</v>
      </c>
      <c r="C1922" s="35" t="s">
        <v>2041</v>
      </c>
      <c r="D1922" s="35" t="s">
        <v>1975</v>
      </c>
      <c r="E1922" s="29" t="s">
        <v>1373</v>
      </c>
      <c r="F1922" s="35" t="s">
        <v>1997</v>
      </c>
      <c r="G1922" s="36">
        <v>50000</v>
      </c>
    </row>
    <row r="1923" spans="1:7" hidden="1" outlineLevel="2" x14ac:dyDescent="0.25">
      <c r="A1923" s="33" t="s">
        <v>969</v>
      </c>
      <c r="B1923" s="34">
        <v>37020</v>
      </c>
      <c r="C1923" s="35" t="s">
        <v>2158</v>
      </c>
      <c r="D1923" s="35" t="s">
        <v>1975</v>
      </c>
      <c r="E1923" s="29" t="s">
        <v>1373</v>
      </c>
      <c r="F1923" s="35" t="s">
        <v>2002</v>
      </c>
      <c r="G1923" s="36">
        <v>0</v>
      </c>
    </row>
    <row r="1924" spans="1:7" hidden="1" outlineLevel="2" x14ac:dyDescent="0.25">
      <c r="A1924" s="33" t="s">
        <v>970</v>
      </c>
      <c r="B1924" s="34">
        <v>37020</v>
      </c>
      <c r="C1924" s="35" t="s">
        <v>2001</v>
      </c>
      <c r="D1924" s="35" t="s">
        <v>1975</v>
      </c>
      <c r="E1924" s="29" t="s">
        <v>1373</v>
      </c>
      <c r="F1924" s="35" t="s">
        <v>2002</v>
      </c>
      <c r="G1924" s="36">
        <v>1200</v>
      </c>
    </row>
    <row r="1925" spans="1:7" hidden="1" outlineLevel="2" x14ac:dyDescent="0.25">
      <c r="A1925" s="33" t="s">
        <v>971</v>
      </c>
      <c r="B1925" s="34">
        <v>37020</v>
      </c>
      <c r="C1925" s="35" t="s">
        <v>2001</v>
      </c>
      <c r="D1925" s="35" t="s">
        <v>1975</v>
      </c>
      <c r="E1925" s="29" t="s">
        <v>1373</v>
      </c>
      <c r="F1925" s="35" t="s">
        <v>2002</v>
      </c>
      <c r="G1925" s="36">
        <v>0</v>
      </c>
    </row>
    <row r="1926" spans="1:7" hidden="1" outlineLevel="2" x14ac:dyDescent="0.25">
      <c r="A1926" s="33" t="s">
        <v>972</v>
      </c>
      <c r="B1926" s="34">
        <v>37020</v>
      </c>
      <c r="C1926" s="35" t="s">
        <v>2100</v>
      </c>
      <c r="D1926" s="35" t="s">
        <v>1975</v>
      </c>
      <c r="E1926" s="29" t="s">
        <v>1373</v>
      </c>
      <c r="F1926" s="35" t="s">
        <v>2002</v>
      </c>
      <c r="G1926" s="36">
        <v>1000</v>
      </c>
    </row>
    <row r="1927" spans="1:7" hidden="1" outlineLevel="2" x14ac:dyDescent="0.25">
      <c r="A1927" s="33" t="s">
        <v>973</v>
      </c>
      <c r="B1927" s="34">
        <v>37020</v>
      </c>
      <c r="C1927" s="35" t="s">
        <v>974</v>
      </c>
      <c r="D1927" s="35" t="s">
        <v>1975</v>
      </c>
      <c r="E1927" s="29" t="s">
        <v>1373</v>
      </c>
      <c r="F1927" s="35" t="s">
        <v>1771</v>
      </c>
      <c r="G1927" s="36">
        <v>125</v>
      </c>
    </row>
    <row r="1928" spans="1:7" hidden="1" outlineLevel="2" x14ac:dyDescent="0.25">
      <c r="A1928" s="33" t="s">
        <v>975</v>
      </c>
      <c r="B1928" s="34">
        <v>37020</v>
      </c>
      <c r="C1928" s="35" t="s">
        <v>974</v>
      </c>
      <c r="D1928" s="35" t="s">
        <v>1975</v>
      </c>
      <c r="E1928" s="29" t="s">
        <v>1373</v>
      </c>
      <c r="F1928" s="35" t="s">
        <v>1771</v>
      </c>
      <c r="G1928" s="36">
        <v>125</v>
      </c>
    </row>
    <row r="1929" spans="1:7" hidden="1" outlineLevel="2" x14ac:dyDescent="0.25">
      <c r="A1929" s="33" t="s">
        <v>976</v>
      </c>
      <c r="B1929" s="34">
        <v>37020</v>
      </c>
      <c r="C1929" s="35" t="s">
        <v>1819</v>
      </c>
      <c r="D1929" s="35" t="s">
        <v>1975</v>
      </c>
      <c r="E1929" s="29" t="s">
        <v>1373</v>
      </c>
      <c r="F1929" s="35" t="s">
        <v>977</v>
      </c>
      <c r="G1929" s="36">
        <v>28800</v>
      </c>
    </row>
    <row r="1930" spans="1:7" hidden="1" outlineLevel="2" x14ac:dyDescent="0.25">
      <c r="A1930" s="33" t="s">
        <v>1738</v>
      </c>
      <c r="B1930" s="34">
        <v>37020</v>
      </c>
      <c r="C1930" s="35" t="s">
        <v>1739</v>
      </c>
      <c r="D1930" s="35" t="s">
        <v>1975</v>
      </c>
      <c r="E1930" s="29" t="s">
        <v>1373</v>
      </c>
      <c r="F1930" s="35" t="s">
        <v>1997</v>
      </c>
      <c r="G1930" s="36">
        <v>8051.1</v>
      </c>
    </row>
    <row r="1931" spans="1:7" hidden="1" outlineLevel="2" x14ac:dyDescent="0.25">
      <c r="A1931" s="33" t="s">
        <v>364</v>
      </c>
      <c r="B1931" s="34">
        <v>37020</v>
      </c>
      <c r="C1931" s="35" t="s">
        <v>365</v>
      </c>
      <c r="D1931" s="35" t="s">
        <v>2384</v>
      </c>
      <c r="E1931" s="29" t="s">
        <v>1405</v>
      </c>
      <c r="F1931" s="35" t="s">
        <v>1402</v>
      </c>
      <c r="G1931" s="36">
        <v>2298</v>
      </c>
    </row>
    <row r="1932" spans="1:7" hidden="1" outlineLevel="2" x14ac:dyDescent="0.25">
      <c r="A1932" s="33" t="s">
        <v>792</v>
      </c>
      <c r="B1932" s="34">
        <v>37020</v>
      </c>
      <c r="C1932" s="35" t="s">
        <v>1958</v>
      </c>
      <c r="D1932" s="35" t="s">
        <v>2384</v>
      </c>
      <c r="E1932" s="29" t="s">
        <v>793</v>
      </c>
      <c r="F1932" s="35" t="s">
        <v>2332</v>
      </c>
      <c r="G1932" s="36">
        <v>673</v>
      </c>
    </row>
    <row r="1933" spans="1:7" hidden="1" outlineLevel="2" x14ac:dyDescent="0.25">
      <c r="A1933" s="33" t="s">
        <v>794</v>
      </c>
      <c r="B1933" s="34">
        <v>37020</v>
      </c>
      <c r="C1933" s="35" t="s">
        <v>1958</v>
      </c>
      <c r="D1933" s="35" t="s">
        <v>2384</v>
      </c>
      <c r="E1933" s="29" t="s">
        <v>793</v>
      </c>
      <c r="F1933" s="35" t="s">
        <v>2332</v>
      </c>
      <c r="G1933" s="36">
        <v>673</v>
      </c>
    </row>
    <row r="1934" spans="1:7" hidden="1" outlineLevel="2" x14ac:dyDescent="0.25">
      <c r="A1934" s="33" t="s">
        <v>978</v>
      </c>
      <c r="B1934" s="34">
        <v>37021</v>
      </c>
      <c r="C1934" s="35" t="s">
        <v>2100</v>
      </c>
      <c r="D1934" s="35" t="s">
        <v>1975</v>
      </c>
      <c r="E1934" s="29" t="s">
        <v>1373</v>
      </c>
      <c r="F1934" s="35" t="s">
        <v>2002</v>
      </c>
      <c r="G1934" s="36">
        <v>1000</v>
      </c>
    </row>
    <row r="1935" spans="1:7" hidden="1" outlineLevel="2" x14ac:dyDescent="0.25">
      <c r="A1935" s="33" t="s">
        <v>979</v>
      </c>
      <c r="B1935" s="34">
        <v>37021</v>
      </c>
      <c r="C1935" s="35" t="s">
        <v>1797</v>
      </c>
      <c r="D1935" s="35" t="s">
        <v>1975</v>
      </c>
      <c r="E1935" s="29" t="s">
        <v>1373</v>
      </c>
      <c r="F1935" s="35" t="s">
        <v>906</v>
      </c>
      <c r="G1935" s="36">
        <v>5000</v>
      </c>
    </row>
    <row r="1936" spans="1:7" hidden="1" outlineLevel="2" x14ac:dyDescent="0.25">
      <c r="A1936" s="33" t="s">
        <v>980</v>
      </c>
      <c r="B1936" s="34">
        <v>37021</v>
      </c>
      <c r="C1936" s="35" t="s">
        <v>981</v>
      </c>
      <c r="D1936" s="35" t="s">
        <v>1975</v>
      </c>
      <c r="E1936" s="29" t="s">
        <v>1373</v>
      </c>
      <c r="F1936" s="35" t="s">
        <v>1997</v>
      </c>
      <c r="G1936" s="36">
        <v>0</v>
      </c>
    </row>
    <row r="1937" spans="1:7" hidden="1" outlineLevel="2" x14ac:dyDescent="0.25">
      <c r="A1937" s="33" t="s">
        <v>982</v>
      </c>
      <c r="B1937" s="34">
        <v>37021</v>
      </c>
      <c r="C1937" s="35" t="s">
        <v>2041</v>
      </c>
      <c r="D1937" s="35" t="s">
        <v>1975</v>
      </c>
      <c r="E1937" s="29" t="s">
        <v>1373</v>
      </c>
      <c r="F1937" s="35" t="s">
        <v>1981</v>
      </c>
      <c r="G1937" s="36">
        <v>195000</v>
      </c>
    </row>
    <row r="1938" spans="1:7" hidden="1" outlineLevel="2" x14ac:dyDescent="0.25">
      <c r="A1938" s="33" t="s">
        <v>983</v>
      </c>
      <c r="B1938" s="34">
        <v>37021</v>
      </c>
      <c r="C1938" s="35" t="s">
        <v>984</v>
      </c>
      <c r="D1938" s="35" t="s">
        <v>1975</v>
      </c>
      <c r="E1938" s="29" t="s">
        <v>1373</v>
      </c>
      <c r="F1938" s="35" t="s">
        <v>1981</v>
      </c>
      <c r="G1938" s="36">
        <v>36800</v>
      </c>
    </row>
    <row r="1939" spans="1:7" hidden="1" outlineLevel="2" x14ac:dyDescent="0.25">
      <c r="A1939" s="33" t="s">
        <v>985</v>
      </c>
      <c r="B1939" s="34">
        <v>37021</v>
      </c>
      <c r="C1939" s="35" t="s">
        <v>1797</v>
      </c>
      <c r="D1939" s="35" t="s">
        <v>1975</v>
      </c>
      <c r="E1939" s="29" t="s">
        <v>1373</v>
      </c>
      <c r="F1939" s="35" t="s">
        <v>906</v>
      </c>
      <c r="G1939" s="36">
        <v>5000</v>
      </c>
    </row>
    <row r="1940" spans="1:7" hidden="1" outlineLevel="2" x14ac:dyDescent="0.25">
      <c r="A1940" s="33" t="s">
        <v>986</v>
      </c>
      <c r="B1940" s="34">
        <v>37021</v>
      </c>
      <c r="C1940" s="35" t="s">
        <v>1819</v>
      </c>
      <c r="D1940" s="35" t="s">
        <v>1975</v>
      </c>
      <c r="E1940" s="29" t="s">
        <v>1373</v>
      </c>
      <c r="F1940" s="35" t="s">
        <v>3028</v>
      </c>
      <c r="G1940" s="36">
        <v>2326</v>
      </c>
    </row>
    <row r="1941" spans="1:7" hidden="1" outlineLevel="2" x14ac:dyDescent="0.25">
      <c r="A1941" s="33" t="s">
        <v>987</v>
      </c>
      <c r="B1941" s="34">
        <v>37021</v>
      </c>
      <c r="C1941" s="35" t="s">
        <v>1819</v>
      </c>
      <c r="D1941" s="35" t="s">
        <v>1975</v>
      </c>
      <c r="E1941" s="29" t="s">
        <v>1373</v>
      </c>
      <c r="F1941" s="35" t="s">
        <v>3028</v>
      </c>
      <c r="G1941" s="36">
        <v>1340</v>
      </c>
    </row>
    <row r="1942" spans="1:7" hidden="1" outlineLevel="2" x14ac:dyDescent="0.25">
      <c r="A1942" s="33" t="s">
        <v>988</v>
      </c>
      <c r="B1942" s="34">
        <v>37021</v>
      </c>
      <c r="C1942" s="35" t="s">
        <v>1819</v>
      </c>
      <c r="D1942" s="35" t="s">
        <v>1975</v>
      </c>
      <c r="E1942" s="29" t="s">
        <v>1373</v>
      </c>
      <c r="F1942" s="35" t="s">
        <v>2037</v>
      </c>
      <c r="G1942" s="36">
        <v>725</v>
      </c>
    </row>
    <row r="1943" spans="1:7" hidden="1" outlineLevel="2" x14ac:dyDescent="0.25">
      <c r="A1943" s="33" t="s">
        <v>989</v>
      </c>
      <c r="B1943" s="34">
        <v>37021</v>
      </c>
      <c r="C1943" s="35" t="s">
        <v>2056</v>
      </c>
      <c r="D1943" s="35" t="s">
        <v>1975</v>
      </c>
      <c r="E1943" s="29" t="s">
        <v>1373</v>
      </c>
      <c r="F1943" s="35" t="s">
        <v>1771</v>
      </c>
      <c r="G1943" s="36">
        <v>60</v>
      </c>
    </row>
    <row r="1944" spans="1:7" hidden="1" outlineLevel="2" x14ac:dyDescent="0.25">
      <c r="A1944" s="33" t="s">
        <v>990</v>
      </c>
      <c r="B1944" s="34">
        <v>37021</v>
      </c>
      <c r="C1944" s="35" t="s">
        <v>57</v>
      </c>
      <c r="D1944" s="35" t="s">
        <v>1975</v>
      </c>
      <c r="E1944" s="29" t="s">
        <v>1373</v>
      </c>
      <c r="F1944" s="35" t="s">
        <v>1771</v>
      </c>
      <c r="G1944" s="36">
        <v>840</v>
      </c>
    </row>
    <row r="1945" spans="1:7" hidden="1" outlineLevel="2" x14ac:dyDescent="0.25">
      <c r="A1945" s="33" t="s">
        <v>991</v>
      </c>
      <c r="B1945" s="34">
        <v>37021</v>
      </c>
      <c r="C1945" s="35" t="s">
        <v>1819</v>
      </c>
      <c r="D1945" s="35" t="s">
        <v>1975</v>
      </c>
      <c r="E1945" s="29" t="s">
        <v>1373</v>
      </c>
      <c r="F1945" s="35" t="s">
        <v>1990</v>
      </c>
      <c r="G1945" s="36">
        <v>3522</v>
      </c>
    </row>
    <row r="1946" spans="1:7" hidden="1" outlineLevel="2" x14ac:dyDescent="0.25">
      <c r="A1946" s="33" t="s">
        <v>992</v>
      </c>
      <c r="B1946" s="34">
        <v>37021</v>
      </c>
      <c r="C1946" s="35" t="s">
        <v>993</v>
      </c>
      <c r="D1946" s="35" t="s">
        <v>1975</v>
      </c>
      <c r="E1946" s="29" t="s">
        <v>1373</v>
      </c>
      <c r="F1946" s="35" t="s">
        <v>1993</v>
      </c>
      <c r="G1946" s="36">
        <v>8335</v>
      </c>
    </row>
    <row r="1947" spans="1:7" hidden="1" outlineLevel="2" x14ac:dyDescent="0.25">
      <c r="A1947" s="33" t="s">
        <v>994</v>
      </c>
      <c r="B1947" s="34">
        <v>37021</v>
      </c>
      <c r="C1947" s="35" t="s">
        <v>2024</v>
      </c>
      <c r="D1947" s="35" t="s">
        <v>1975</v>
      </c>
      <c r="E1947" s="29" t="s">
        <v>1373</v>
      </c>
      <c r="F1947" s="35" t="s">
        <v>1993</v>
      </c>
      <c r="G1947" s="36">
        <v>3945</v>
      </c>
    </row>
    <row r="1948" spans="1:7" hidden="1" outlineLevel="2" x14ac:dyDescent="0.25">
      <c r="A1948" s="33" t="s">
        <v>995</v>
      </c>
      <c r="B1948" s="34">
        <v>37021</v>
      </c>
      <c r="C1948" s="35" t="s">
        <v>1977</v>
      </c>
      <c r="D1948" s="35" t="s">
        <v>1975</v>
      </c>
      <c r="E1948" s="29" t="s">
        <v>1373</v>
      </c>
      <c r="F1948" s="35" t="s">
        <v>1978</v>
      </c>
      <c r="G1948" s="36">
        <v>98</v>
      </c>
    </row>
    <row r="1949" spans="1:7" hidden="1" outlineLevel="2" x14ac:dyDescent="0.25">
      <c r="A1949" s="33" t="s">
        <v>996</v>
      </c>
      <c r="B1949" s="34">
        <v>37021</v>
      </c>
      <c r="C1949" s="35" t="s">
        <v>1977</v>
      </c>
      <c r="D1949" s="35" t="s">
        <v>1975</v>
      </c>
      <c r="E1949" s="29" t="s">
        <v>1373</v>
      </c>
      <c r="F1949" s="35" t="s">
        <v>1978</v>
      </c>
      <c r="G1949" s="36">
        <v>2544</v>
      </c>
    </row>
    <row r="1950" spans="1:7" hidden="1" outlineLevel="2" x14ac:dyDescent="0.25">
      <c r="A1950" s="33" t="s">
        <v>997</v>
      </c>
      <c r="B1950" s="34">
        <v>37021</v>
      </c>
      <c r="C1950" s="35" t="s">
        <v>2052</v>
      </c>
      <c r="D1950" s="35" t="s">
        <v>1975</v>
      </c>
      <c r="E1950" s="29" t="s">
        <v>1373</v>
      </c>
      <c r="F1950" s="35" t="s">
        <v>1981</v>
      </c>
      <c r="G1950" s="36">
        <v>0</v>
      </c>
    </row>
    <row r="1951" spans="1:7" hidden="1" outlineLevel="2" x14ac:dyDescent="0.25">
      <c r="A1951" s="33" t="s">
        <v>998</v>
      </c>
      <c r="B1951" s="34">
        <v>37021</v>
      </c>
      <c r="C1951" s="35" t="s">
        <v>2052</v>
      </c>
      <c r="D1951" s="35" t="s">
        <v>1975</v>
      </c>
      <c r="E1951" s="29" t="s">
        <v>1373</v>
      </c>
      <c r="F1951" s="35" t="s">
        <v>1981</v>
      </c>
      <c r="G1951" s="36">
        <v>0</v>
      </c>
    </row>
    <row r="1952" spans="1:7" hidden="1" outlineLevel="2" x14ac:dyDescent="0.25">
      <c r="A1952" s="33" t="s">
        <v>999</v>
      </c>
      <c r="B1952" s="34">
        <v>37021</v>
      </c>
      <c r="C1952" s="35" t="s">
        <v>2052</v>
      </c>
      <c r="D1952" s="35" t="s">
        <v>1975</v>
      </c>
      <c r="E1952" s="29" t="s">
        <v>1373</v>
      </c>
      <c r="F1952" s="35" t="s">
        <v>1981</v>
      </c>
      <c r="G1952" s="36">
        <v>0</v>
      </c>
    </row>
    <row r="1953" spans="1:7" hidden="1" outlineLevel="2" x14ac:dyDescent="0.25">
      <c r="A1953" s="33" t="s">
        <v>1000</v>
      </c>
      <c r="B1953" s="34">
        <v>37021</v>
      </c>
      <c r="C1953" s="35" t="s">
        <v>2058</v>
      </c>
      <c r="D1953" s="35" t="s">
        <v>1975</v>
      </c>
      <c r="E1953" s="29" t="s">
        <v>1373</v>
      </c>
      <c r="F1953" s="35" t="s">
        <v>1771</v>
      </c>
      <c r="G1953" s="36">
        <v>590</v>
      </c>
    </row>
    <row r="1954" spans="1:7" hidden="1" outlineLevel="2" x14ac:dyDescent="0.25">
      <c r="A1954" s="33" t="s">
        <v>1001</v>
      </c>
      <c r="B1954" s="34">
        <v>37021</v>
      </c>
      <c r="C1954" s="35" t="s">
        <v>2052</v>
      </c>
      <c r="D1954" s="35" t="s">
        <v>1975</v>
      </c>
      <c r="E1954" s="29" t="s">
        <v>1373</v>
      </c>
      <c r="F1954" s="35" t="s">
        <v>1981</v>
      </c>
      <c r="G1954" s="36">
        <v>75</v>
      </c>
    </row>
    <row r="1955" spans="1:7" hidden="1" outlineLevel="2" x14ac:dyDescent="0.25">
      <c r="A1955" s="33" t="s">
        <v>1232</v>
      </c>
      <c r="B1955" s="34">
        <v>37021</v>
      </c>
      <c r="C1955" s="35" t="s">
        <v>1856</v>
      </c>
      <c r="D1955" s="35" t="s">
        <v>2384</v>
      </c>
      <c r="E1955" s="29" t="s">
        <v>1782</v>
      </c>
      <c r="F1955" s="35" t="s">
        <v>1990</v>
      </c>
      <c r="G1955" s="36">
        <v>587</v>
      </c>
    </row>
    <row r="1956" spans="1:7" hidden="1" outlineLevel="2" x14ac:dyDescent="0.25">
      <c r="A1956" s="33" t="s">
        <v>1233</v>
      </c>
      <c r="B1956" s="34">
        <v>37021</v>
      </c>
      <c r="C1956" s="35" t="s">
        <v>1856</v>
      </c>
      <c r="D1956" s="35" t="s">
        <v>2384</v>
      </c>
      <c r="E1956" s="29" t="s">
        <v>1782</v>
      </c>
      <c r="F1956" s="35" t="s">
        <v>1990</v>
      </c>
      <c r="G1956" s="36">
        <v>390</v>
      </c>
    </row>
    <row r="1957" spans="1:7" hidden="1" outlineLevel="2" x14ac:dyDescent="0.25">
      <c r="A1957" s="33" t="s">
        <v>1229</v>
      </c>
      <c r="B1957" s="34">
        <v>37021</v>
      </c>
      <c r="C1957" s="35" t="s">
        <v>1825</v>
      </c>
      <c r="D1957" s="35" t="s">
        <v>2384</v>
      </c>
      <c r="E1957" s="29" t="s">
        <v>1680</v>
      </c>
      <c r="F1957" s="35" t="s">
        <v>1230</v>
      </c>
      <c r="G1957" s="36">
        <v>-1800</v>
      </c>
    </row>
    <row r="1958" spans="1:7" hidden="1" outlineLevel="2" x14ac:dyDescent="0.25">
      <c r="A1958" s="33" t="s">
        <v>675</v>
      </c>
      <c r="B1958" s="34">
        <v>37021</v>
      </c>
      <c r="C1958" s="35" t="s">
        <v>1856</v>
      </c>
      <c r="D1958" s="35" t="s">
        <v>2384</v>
      </c>
      <c r="E1958" s="29" t="s">
        <v>1776</v>
      </c>
      <c r="F1958" s="35" t="s">
        <v>1990</v>
      </c>
      <c r="G1958" s="36">
        <v>1848</v>
      </c>
    </row>
    <row r="1959" spans="1:7" hidden="1" outlineLevel="2" x14ac:dyDescent="0.25">
      <c r="A1959" s="33" t="s">
        <v>676</v>
      </c>
      <c r="B1959" s="34">
        <v>37021</v>
      </c>
      <c r="C1959" s="35" t="s">
        <v>1856</v>
      </c>
      <c r="D1959" s="35" t="s">
        <v>2384</v>
      </c>
      <c r="E1959" s="29" t="s">
        <v>1776</v>
      </c>
      <c r="F1959" s="35" t="s">
        <v>1990</v>
      </c>
      <c r="G1959" s="36">
        <v>1323</v>
      </c>
    </row>
    <row r="1960" spans="1:7" hidden="1" outlineLevel="2" x14ac:dyDescent="0.25">
      <c r="A1960" s="33" t="s">
        <v>364</v>
      </c>
      <c r="B1960" s="34">
        <v>37021</v>
      </c>
      <c r="C1960" s="35" t="s">
        <v>365</v>
      </c>
      <c r="D1960" s="35" t="s">
        <v>2384</v>
      </c>
      <c r="E1960" s="29" t="s">
        <v>1405</v>
      </c>
      <c r="F1960" s="35" t="s">
        <v>1402</v>
      </c>
      <c r="G1960" s="36">
        <v>-2298</v>
      </c>
    </row>
    <row r="1961" spans="1:7" hidden="1" outlineLevel="2" x14ac:dyDescent="0.25">
      <c r="A1961" s="33" t="s">
        <v>1234</v>
      </c>
      <c r="B1961" s="34">
        <v>37021</v>
      </c>
      <c r="C1961" s="35" t="s">
        <v>1819</v>
      </c>
      <c r="D1961" s="35" t="s">
        <v>2384</v>
      </c>
      <c r="E1961" s="29" t="s">
        <v>1683</v>
      </c>
      <c r="F1961" s="35" t="s">
        <v>1990</v>
      </c>
      <c r="G1961" s="36">
        <v>4379</v>
      </c>
    </row>
    <row r="1962" spans="1:7" hidden="1" outlineLevel="2" x14ac:dyDescent="0.25">
      <c r="A1962" s="33" t="s">
        <v>982</v>
      </c>
      <c r="B1962" s="34">
        <v>37022</v>
      </c>
      <c r="C1962" s="35" t="s">
        <v>2041</v>
      </c>
      <c r="D1962" s="35" t="s">
        <v>1975</v>
      </c>
      <c r="E1962" s="29" t="s">
        <v>1373</v>
      </c>
      <c r="F1962" s="35" t="s">
        <v>1981</v>
      </c>
      <c r="G1962" s="36">
        <v>-195000</v>
      </c>
    </row>
    <row r="1963" spans="1:7" hidden="1" outlineLevel="2" x14ac:dyDescent="0.25">
      <c r="A1963" s="33" t="s">
        <v>982</v>
      </c>
      <c r="B1963" s="34">
        <v>37022</v>
      </c>
      <c r="C1963" s="35" t="s">
        <v>2041</v>
      </c>
      <c r="D1963" s="35" t="s">
        <v>1975</v>
      </c>
      <c r="E1963" s="29" t="s">
        <v>1373</v>
      </c>
      <c r="F1963" s="35" t="s">
        <v>1997</v>
      </c>
      <c r="G1963" s="36">
        <v>195000</v>
      </c>
    </row>
    <row r="1964" spans="1:7" hidden="1" outlineLevel="2" x14ac:dyDescent="0.25">
      <c r="A1964" s="33" t="s">
        <v>809</v>
      </c>
      <c r="B1964" s="34">
        <v>37022</v>
      </c>
      <c r="C1964" s="35" t="s">
        <v>1739</v>
      </c>
      <c r="D1964" s="35" t="s">
        <v>1975</v>
      </c>
      <c r="E1964" s="29" t="s">
        <v>1373</v>
      </c>
      <c r="F1964" s="35" t="s">
        <v>1997</v>
      </c>
      <c r="G1964" s="36">
        <v>7200</v>
      </c>
    </row>
    <row r="1965" spans="1:7" hidden="1" outlineLevel="2" x14ac:dyDescent="0.25">
      <c r="A1965" s="33" t="s">
        <v>1002</v>
      </c>
      <c r="B1965" s="34">
        <v>37022</v>
      </c>
      <c r="C1965" s="35" t="s">
        <v>2056</v>
      </c>
      <c r="D1965" s="35" t="s">
        <v>1975</v>
      </c>
      <c r="E1965" s="29" t="s">
        <v>1373</v>
      </c>
      <c r="F1965" s="35" t="s">
        <v>1771</v>
      </c>
      <c r="G1965" s="36">
        <v>1120</v>
      </c>
    </row>
    <row r="1966" spans="1:7" hidden="1" outlineLevel="2" x14ac:dyDescent="0.25">
      <c r="A1966" s="33" t="s">
        <v>1003</v>
      </c>
      <c r="B1966" s="34">
        <v>37022</v>
      </c>
      <c r="C1966" s="35" t="s">
        <v>1004</v>
      </c>
      <c r="D1966" s="35" t="s">
        <v>1975</v>
      </c>
      <c r="E1966" s="29" t="s">
        <v>1373</v>
      </c>
      <c r="F1966" s="35" t="s">
        <v>2020</v>
      </c>
      <c r="G1966" s="36">
        <v>19125</v>
      </c>
    </row>
    <row r="1967" spans="1:7" hidden="1" outlineLevel="2" x14ac:dyDescent="0.25">
      <c r="A1967" s="33" t="s">
        <v>873</v>
      </c>
      <c r="B1967" s="34">
        <v>37022</v>
      </c>
      <c r="C1967" s="35" t="s">
        <v>1988</v>
      </c>
      <c r="D1967" s="35" t="s">
        <v>1975</v>
      </c>
      <c r="E1967" s="29" t="s">
        <v>1373</v>
      </c>
      <c r="F1967" s="35" t="s">
        <v>1997</v>
      </c>
      <c r="G1967" s="36">
        <v>750</v>
      </c>
    </row>
    <row r="1968" spans="1:7" hidden="1" outlineLevel="2" x14ac:dyDescent="0.25">
      <c r="A1968" s="33" t="s">
        <v>1005</v>
      </c>
      <c r="B1968" s="34">
        <v>37022</v>
      </c>
      <c r="C1968" s="35" t="s">
        <v>177</v>
      </c>
      <c r="D1968" s="35" t="s">
        <v>1975</v>
      </c>
      <c r="E1968" s="29" t="s">
        <v>1373</v>
      </c>
      <c r="F1968" s="35" t="s">
        <v>1771</v>
      </c>
      <c r="G1968" s="36">
        <v>0</v>
      </c>
    </row>
    <row r="1969" spans="1:7" hidden="1" outlineLevel="2" x14ac:dyDescent="0.25">
      <c r="A1969" s="33" t="s">
        <v>1006</v>
      </c>
      <c r="B1969" s="34">
        <v>37022</v>
      </c>
      <c r="C1969" s="35" t="s">
        <v>1007</v>
      </c>
      <c r="D1969" s="35" t="s">
        <v>1975</v>
      </c>
      <c r="E1969" s="29" t="s">
        <v>1373</v>
      </c>
      <c r="F1969" s="35" t="s">
        <v>2020</v>
      </c>
      <c r="G1969" s="36">
        <v>16750</v>
      </c>
    </row>
    <row r="1970" spans="1:7" hidden="1" outlineLevel="2" x14ac:dyDescent="0.25">
      <c r="A1970" s="33" t="s">
        <v>1008</v>
      </c>
      <c r="B1970" s="34">
        <v>37022</v>
      </c>
      <c r="C1970" s="35" t="s">
        <v>2052</v>
      </c>
      <c r="D1970" s="35" t="s">
        <v>1975</v>
      </c>
      <c r="E1970" s="29" t="s">
        <v>1373</v>
      </c>
      <c r="F1970" s="35" t="s">
        <v>1981</v>
      </c>
      <c r="G1970" s="36">
        <v>915</v>
      </c>
    </row>
    <row r="1971" spans="1:7" hidden="1" outlineLevel="2" x14ac:dyDescent="0.25">
      <c r="A1971" s="33" t="s">
        <v>1009</v>
      </c>
      <c r="B1971" s="34">
        <v>37022</v>
      </c>
      <c r="C1971" s="35" t="s">
        <v>2052</v>
      </c>
      <c r="D1971" s="35" t="s">
        <v>1975</v>
      </c>
      <c r="E1971" s="29" t="s">
        <v>1373</v>
      </c>
      <c r="F1971" s="35" t="s">
        <v>1981</v>
      </c>
      <c r="G1971" s="36">
        <v>0</v>
      </c>
    </row>
    <row r="1972" spans="1:7" hidden="1" outlineLevel="2" x14ac:dyDescent="0.25">
      <c r="A1972" s="33" t="s">
        <v>1010</v>
      </c>
      <c r="B1972" s="34">
        <v>37022</v>
      </c>
      <c r="C1972" s="35" t="s">
        <v>1819</v>
      </c>
      <c r="D1972" s="35" t="s">
        <v>1975</v>
      </c>
      <c r="E1972" s="29" t="s">
        <v>1373</v>
      </c>
      <c r="F1972" s="35" t="s">
        <v>3028</v>
      </c>
      <c r="G1972" s="36">
        <v>2382</v>
      </c>
    </row>
    <row r="1973" spans="1:7" hidden="1" outlineLevel="2" x14ac:dyDescent="0.25">
      <c r="A1973" s="33" t="s">
        <v>1011</v>
      </c>
      <c r="B1973" s="34">
        <v>37022</v>
      </c>
      <c r="C1973" s="35" t="s">
        <v>177</v>
      </c>
      <c r="D1973" s="35" t="s">
        <v>1975</v>
      </c>
      <c r="E1973" s="29" t="s">
        <v>1373</v>
      </c>
      <c r="F1973" s="35" t="s">
        <v>1990</v>
      </c>
      <c r="G1973" s="36">
        <v>27118</v>
      </c>
    </row>
    <row r="1974" spans="1:7" hidden="1" outlineLevel="2" x14ac:dyDescent="0.25">
      <c r="A1974" s="33" t="s">
        <v>1012</v>
      </c>
      <c r="B1974" s="34">
        <v>37022</v>
      </c>
      <c r="C1974" s="35" t="s">
        <v>2041</v>
      </c>
      <c r="D1974" s="35" t="s">
        <v>1975</v>
      </c>
      <c r="E1974" s="29" t="s">
        <v>1373</v>
      </c>
      <c r="F1974" s="35" t="s">
        <v>1997</v>
      </c>
      <c r="G1974" s="36">
        <v>50000</v>
      </c>
    </row>
    <row r="1975" spans="1:7" hidden="1" outlineLevel="2" x14ac:dyDescent="0.25">
      <c r="A1975" s="33" t="s">
        <v>1013</v>
      </c>
      <c r="B1975" s="34">
        <v>37022</v>
      </c>
      <c r="C1975" s="35" t="s">
        <v>2001</v>
      </c>
      <c r="D1975" s="35" t="s">
        <v>1975</v>
      </c>
      <c r="E1975" s="29" t="s">
        <v>1373</v>
      </c>
      <c r="F1975" s="35" t="s">
        <v>2002</v>
      </c>
      <c r="G1975" s="36">
        <v>6000</v>
      </c>
    </row>
    <row r="1976" spans="1:7" hidden="1" outlineLevel="2" x14ac:dyDescent="0.25">
      <c r="A1976" s="33" t="s">
        <v>909</v>
      </c>
      <c r="B1976" s="34">
        <v>37025</v>
      </c>
      <c r="C1976" s="35" t="s">
        <v>910</v>
      </c>
      <c r="D1976" s="35" t="s">
        <v>1975</v>
      </c>
      <c r="E1976" s="29" t="s">
        <v>1373</v>
      </c>
      <c r="F1976" s="35" t="s">
        <v>1981</v>
      </c>
      <c r="G1976" s="36">
        <v>885</v>
      </c>
    </row>
    <row r="1977" spans="1:7" hidden="1" outlineLevel="2" x14ac:dyDescent="0.25">
      <c r="A1977" s="33" t="s">
        <v>1014</v>
      </c>
      <c r="B1977" s="34">
        <v>37025</v>
      </c>
      <c r="C1977" s="35" t="s">
        <v>2056</v>
      </c>
      <c r="D1977" s="35" t="s">
        <v>1975</v>
      </c>
      <c r="E1977" s="29" t="s">
        <v>1373</v>
      </c>
      <c r="F1977" s="35" t="s">
        <v>1771</v>
      </c>
      <c r="G1977" s="36">
        <v>5375</v>
      </c>
    </row>
    <row r="1978" spans="1:7" hidden="1" outlineLevel="2" x14ac:dyDescent="0.25">
      <c r="A1978" s="33" t="s">
        <v>1015</v>
      </c>
      <c r="B1978" s="34">
        <v>37025</v>
      </c>
      <c r="C1978" s="35" t="s">
        <v>1819</v>
      </c>
      <c r="D1978" s="35" t="s">
        <v>1975</v>
      </c>
      <c r="E1978" s="29" t="s">
        <v>1373</v>
      </c>
      <c r="F1978" s="35" t="s">
        <v>3028</v>
      </c>
      <c r="G1978" s="36">
        <v>0</v>
      </c>
    </row>
    <row r="1979" spans="1:7" hidden="1" outlineLevel="2" x14ac:dyDescent="0.25">
      <c r="A1979" s="33" t="s">
        <v>1016</v>
      </c>
      <c r="B1979" s="34">
        <v>37025</v>
      </c>
      <c r="C1979" s="35" t="s">
        <v>1988</v>
      </c>
      <c r="D1979" s="35" t="s">
        <v>1975</v>
      </c>
      <c r="E1979" s="29" t="s">
        <v>1373</v>
      </c>
      <c r="F1979" s="35" t="s">
        <v>1997</v>
      </c>
      <c r="G1979" s="36">
        <v>0</v>
      </c>
    </row>
    <row r="1980" spans="1:7" hidden="1" outlineLevel="2" x14ac:dyDescent="0.25">
      <c r="A1980" s="33" t="s">
        <v>1017</v>
      </c>
      <c r="B1980" s="34">
        <v>37025</v>
      </c>
      <c r="C1980" s="35" t="s">
        <v>1819</v>
      </c>
      <c r="D1980" s="35" t="s">
        <v>1975</v>
      </c>
      <c r="E1980" s="29" t="s">
        <v>1373</v>
      </c>
      <c r="F1980" s="35" t="s">
        <v>3028</v>
      </c>
      <c r="G1980" s="36">
        <v>437</v>
      </c>
    </row>
    <row r="1981" spans="1:7" hidden="1" outlineLevel="2" x14ac:dyDescent="0.25">
      <c r="A1981" s="33" t="s">
        <v>460</v>
      </c>
      <c r="B1981" s="34">
        <v>37025</v>
      </c>
      <c r="C1981" s="35" t="s">
        <v>2607</v>
      </c>
      <c r="D1981" s="35" t="s">
        <v>1975</v>
      </c>
      <c r="E1981" s="29" t="s">
        <v>1373</v>
      </c>
      <c r="F1981" s="35" t="s">
        <v>2020</v>
      </c>
      <c r="G1981" s="36">
        <v>27405</v>
      </c>
    </row>
    <row r="1982" spans="1:7" hidden="1" outlineLevel="2" x14ac:dyDescent="0.25">
      <c r="A1982" s="33" t="s">
        <v>1235</v>
      </c>
      <c r="B1982" s="34">
        <v>37025</v>
      </c>
      <c r="C1982" s="35" t="s">
        <v>1236</v>
      </c>
      <c r="D1982" s="35" t="s">
        <v>2384</v>
      </c>
      <c r="E1982" s="29" t="s">
        <v>1405</v>
      </c>
      <c r="F1982" s="35" t="s">
        <v>2020</v>
      </c>
      <c r="G1982" s="36">
        <v>18930</v>
      </c>
    </row>
    <row r="1983" spans="1:7" hidden="1" outlineLevel="2" x14ac:dyDescent="0.25">
      <c r="A1983" s="33" t="s">
        <v>1237</v>
      </c>
      <c r="B1983" s="34">
        <v>37025</v>
      </c>
      <c r="C1983" s="35" t="s">
        <v>1236</v>
      </c>
      <c r="D1983" s="35" t="s">
        <v>2384</v>
      </c>
      <c r="E1983" s="29" t="s">
        <v>1405</v>
      </c>
      <c r="F1983" s="35" t="s">
        <v>2020</v>
      </c>
      <c r="G1983" s="36">
        <v>13572</v>
      </c>
    </row>
    <row r="1984" spans="1:7" hidden="1" outlineLevel="2" x14ac:dyDescent="0.25">
      <c r="A1984" s="33" t="s">
        <v>1018</v>
      </c>
      <c r="B1984" s="34">
        <v>37026</v>
      </c>
      <c r="C1984" s="35" t="s">
        <v>2024</v>
      </c>
      <c r="D1984" s="35" t="s">
        <v>1975</v>
      </c>
      <c r="E1984" s="29" t="s">
        <v>1373</v>
      </c>
      <c r="F1984" s="35" t="s">
        <v>1993</v>
      </c>
      <c r="G1984" s="36">
        <v>980</v>
      </c>
    </row>
    <row r="1985" spans="1:7" hidden="1" outlineLevel="2" x14ac:dyDescent="0.25">
      <c r="A1985" s="33" t="s">
        <v>1019</v>
      </c>
      <c r="B1985" s="34">
        <v>37026</v>
      </c>
      <c r="C1985" s="35" t="s">
        <v>1819</v>
      </c>
      <c r="D1985" s="35" t="s">
        <v>1975</v>
      </c>
      <c r="E1985" s="29" t="s">
        <v>1373</v>
      </c>
      <c r="F1985" s="35" t="s">
        <v>3028</v>
      </c>
      <c r="G1985" s="36">
        <v>1640</v>
      </c>
    </row>
    <row r="1986" spans="1:7" hidden="1" outlineLevel="2" x14ac:dyDescent="0.25">
      <c r="A1986" s="33" t="s">
        <v>1020</v>
      </c>
      <c r="B1986" s="34">
        <v>37026</v>
      </c>
      <c r="C1986" s="35" t="s">
        <v>1401</v>
      </c>
      <c r="D1986" s="35" t="s">
        <v>1975</v>
      </c>
      <c r="E1986" s="29" t="s">
        <v>1373</v>
      </c>
      <c r="F1986" s="35" t="s">
        <v>1771</v>
      </c>
      <c r="G1986" s="36">
        <v>363</v>
      </c>
    </row>
    <row r="1987" spans="1:7" hidden="1" outlineLevel="2" x14ac:dyDescent="0.25">
      <c r="A1987" s="33" t="s">
        <v>1021</v>
      </c>
      <c r="B1987" s="34">
        <v>37026</v>
      </c>
      <c r="C1987" s="35" t="s">
        <v>1401</v>
      </c>
      <c r="D1987" s="35" t="s">
        <v>1975</v>
      </c>
      <c r="E1987" s="29" t="s">
        <v>1373</v>
      </c>
      <c r="F1987" s="35" t="s">
        <v>1981</v>
      </c>
      <c r="G1987" s="36">
        <v>0</v>
      </c>
    </row>
    <row r="1988" spans="1:7" hidden="1" outlineLevel="2" x14ac:dyDescent="0.25">
      <c r="A1988" s="33" t="s">
        <v>1022</v>
      </c>
      <c r="B1988" s="34">
        <v>37026</v>
      </c>
      <c r="C1988" s="35" t="s">
        <v>2058</v>
      </c>
      <c r="D1988" s="35" t="s">
        <v>1975</v>
      </c>
      <c r="E1988" s="29" t="s">
        <v>1373</v>
      </c>
      <c r="F1988" s="35" t="s">
        <v>1771</v>
      </c>
      <c r="G1988" s="36">
        <v>0</v>
      </c>
    </row>
    <row r="1989" spans="1:7" hidden="1" outlineLevel="2" x14ac:dyDescent="0.25">
      <c r="A1989" s="33" t="s">
        <v>1023</v>
      </c>
      <c r="B1989" s="34">
        <v>37026</v>
      </c>
      <c r="C1989" s="35" t="s">
        <v>2075</v>
      </c>
      <c r="D1989" s="35" t="s">
        <v>1975</v>
      </c>
      <c r="E1989" s="29" t="s">
        <v>1373</v>
      </c>
      <c r="F1989" s="35" t="s">
        <v>908</v>
      </c>
      <c r="G1989" s="36">
        <v>372</v>
      </c>
    </row>
    <row r="1990" spans="1:7" hidden="1" outlineLevel="2" x14ac:dyDescent="0.25">
      <c r="A1990" s="33" t="s">
        <v>1024</v>
      </c>
      <c r="B1990" s="34">
        <v>37026</v>
      </c>
      <c r="C1990" s="35" t="s">
        <v>1004</v>
      </c>
      <c r="D1990" s="35" t="s">
        <v>1975</v>
      </c>
      <c r="E1990" s="29" t="s">
        <v>1373</v>
      </c>
      <c r="F1990" s="35" t="s">
        <v>2020</v>
      </c>
      <c r="G1990" s="36">
        <v>20700</v>
      </c>
    </row>
    <row r="1991" spans="1:7" hidden="1" outlineLevel="2" x14ac:dyDescent="0.25">
      <c r="A1991" s="33" t="s">
        <v>2045</v>
      </c>
      <c r="B1991" s="34">
        <v>37026</v>
      </c>
      <c r="C1991" s="35" t="s">
        <v>1988</v>
      </c>
      <c r="D1991" s="35" t="s">
        <v>1975</v>
      </c>
      <c r="E1991" s="29" t="s">
        <v>1373</v>
      </c>
      <c r="F1991" s="35" t="s">
        <v>1997</v>
      </c>
      <c r="G1991" s="36">
        <v>385</v>
      </c>
    </row>
    <row r="1992" spans="1:7" hidden="1" outlineLevel="2" x14ac:dyDescent="0.25">
      <c r="A1992" s="33" t="s">
        <v>1025</v>
      </c>
      <c r="B1992" s="34">
        <v>37026</v>
      </c>
      <c r="C1992" s="35" t="s">
        <v>2006</v>
      </c>
      <c r="D1992" s="35" t="s">
        <v>1975</v>
      </c>
      <c r="E1992" s="29" t="s">
        <v>1373</v>
      </c>
      <c r="F1992" s="35" t="s">
        <v>1978</v>
      </c>
      <c r="G1992" s="36">
        <v>0</v>
      </c>
    </row>
    <row r="1993" spans="1:7" hidden="1" outlineLevel="2" x14ac:dyDescent="0.25">
      <c r="A1993" s="33" t="s">
        <v>1026</v>
      </c>
      <c r="B1993" s="34">
        <v>37026</v>
      </c>
      <c r="C1993" s="35" t="s">
        <v>1027</v>
      </c>
      <c r="D1993" s="35" t="s">
        <v>1975</v>
      </c>
      <c r="E1993" s="29" t="s">
        <v>1373</v>
      </c>
      <c r="F1993" s="35" t="s">
        <v>1981</v>
      </c>
      <c r="G1993" s="36">
        <v>12000</v>
      </c>
    </row>
    <row r="1994" spans="1:7" hidden="1" outlineLevel="2" x14ac:dyDescent="0.25">
      <c r="A1994" s="33" t="s">
        <v>1028</v>
      </c>
      <c r="B1994" s="34">
        <v>37026</v>
      </c>
      <c r="C1994" s="35" t="s">
        <v>1797</v>
      </c>
      <c r="D1994" s="35" t="s">
        <v>1975</v>
      </c>
      <c r="E1994" s="29" t="s">
        <v>1373</v>
      </c>
      <c r="F1994" s="35" t="s">
        <v>2371</v>
      </c>
      <c r="G1994" s="36">
        <v>2500</v>
      </c>
    </row>
    <row r="1995" spans="1:7" hidden="1" outlineLevel="2" x14ac:dyDescent="0.25">
      <c r="A1995" s="33" t="s">
        <v>1029</v>
      </c>
      <c r="B1995" s="34">
        <v>37026</v>
      </c>
      <c r="C1995" s="35" t="s">
        <v>1999</v>
      </c>
      <c r="D1995" s="35" t="s">
        <v>1975</v>
      </c>
      <c r="E1995" s="29" t="s">
        <v>1373</v>
      </c>
      <c r="F1995" s="35" t="s">
        <v>2371</v>
      </c>
      <c r="G1995" s="36">
        <v>300</v>
      </c>
    </row>
    <row r="1996" spans="1:7" hidden="1" outlineLevel="2" x14ac:dyDescent="0.25">
      <c r="A1996" s="33" t="s">
        <v>1030</v>
      </c>
      <c r="B1996" s="34">
        <v>37026</v>
      </c>
      <c r="C1996" s="35" t="s">
        <v>1031</v>
      </c>
      <c r="D1996" s="35" t="s">
        <v>1975</v>
      </c>
      <c r="E1996" s="29" t="s">
        <v>1373</v>
      </c>
      <c r="F1996" s="35" t="s">
        <v>1981</v>
      </c>
      <c r="G1996" s="36">
        <v>163000</v>
      </c>
    </row>
    <row r="1997" spans="1:7" hidden="1" outlineLevel="2" x14ac:dyDescent="0.25">
      <c r="A1997" s="33" t="s">
        <v>1032</v>
      </c>
      <c r="B1997" s="34">
        <v>37026</v>
      </c>
      <c r="C1997" s="35" t="s">
        <v>2001</v>
      </c>
      <c r="D1997" s="35" t="s">
        <v>1975</v>
      </c>
      <c r="E1997" s="29" t="s">
        <v>1373</v>
      </c>
      <c r="F1997" s="35" t="s">
        <v>2002</v>
      </c>
      <c r="G1997" s="36">
        <v>600</v>
      </c>
    </row>
    <row r="1998" spans="1:7" hidden="1" outlineLevel="2" x14ac:dyDescent="0.25">
      <c r="A1998" s="33" t="s">
        <v>1033</v>
      </c>
      <c r="B1998" s="34">
        <v>37027</v>
      </c>
      <c r="C1998" s="35" t="s">
        <v>2041</v>
      </c>
      <c r="D1998" s="35" t="s">
        <v>1975</v>
      </c>
      <c r="E1998" s="29" t="s">
        <v>1373</v>
      </c>
      <c r="F1998" s="35" t="s">
        <v>1997</v>
      </c>
      <c r="G1998" s="36">
        <v>100000</v>
      </c>
    </row>
    <row r="1999" spans="1:7" hidden="1" outlineLevel="2" x14ac:dyDescent="0.25">
      <c r="A1999" s="33" t="s">
        <v>1034</v>
      </c>
      <c r="B1999" s="34">
        <v>37027</v>
      </c>
      <c r="C1999" s="35" t="s">
        <v>1027</v>
      </c>
      <c r="D1999" s="35" t="s">
        <v>1975</v>
      </c>
      <c r="E1999" s="29" t="s">
        <v>1373</v>
      </c>
      <c r="F1999" s="35" t="s">
        <v>1981</v>
      </c>
      <c r="G1999" s="36">
        <v>12000</v>
      </c>
    </row>
    <row r="2000" spans="1:7" hidden="1" outlineLevel="2" x14ac:dyDescent="0.25">
      <c r="A2000" s="33" t="s">
        <v>1035</v>
      </c>
      <c r="B2000" s="34">
        <v>37027</v>
      </c>
      <c r="C2000" s="35" t="s">
        <v>1027</v>
      </c>
      <c r="D2000" s="35" t="s">
        <v>1975</v>
      </c>
      <c r="E2000" s="29" t="s">
        <v>1373</v>
      </c>
      <c r="F2000" s="35" t="s">
        <v>1981</v>
      </c>
      <c r="G2000" s="36">
        <v>12000</v>
      </c>
    </row>
    <row r="2001" spans="1:7" hidden="1" outlineLevel="2" x14ac:dyDescent="0.25">
      <c r="A2001" s="33" t="s">
        <v>1036</v>
      </c>
      <c r="B2001" s="34">
        <v>37027</v>
      </c>
      <c r="C2001" s="35" t="s">
        <v>1999</v>
      </c>
      <c r="D2001" s="35" t="s">
        <v>1975</v>
      </c>
      <c r="E2001" s="29" t="s">
        <v>1373</v>
      </c>
      <c r="F2001" s="35" t="s">
        <v>2371</v>
      </c>
      <c r="G2001" s="36">
        <v>0</v>
      </c>
    </row>
    <row r="2002" spans="1:7" hidden="1" outlineLevel="2" x14ac:dyDescent="0.25">
      <c r="A2002" s="33" t="s">
        <v>1037</v>
      </c>
      <c r="B2002" s="34">
        <v>37027</v>
      </c>
      <c r="C2002" s="35" t="s">
        <v>177</v>
      </c>
      <c r="D2002" s="35" t="s">
        <v>1975</v>
      </c>
      <c r="E2002" s="29" t="s">
        <v>1373</v>
      </c>
      <c r="F2002" s="35" t="s">
        <v>1990</v>
      </c>
      <c r="G2002" s="36">
        <v>12315</v>
      </c>
    </row>
    <row r="2003" spans="1:7" hidden="1" outlineLevel="2" x14ac:dyDescent="0.25">
      <c r="A2003" s="33" t="s">
        <v>1038</v>
      </c>
      <c r="B2003" s="34">
        <v>37027</v>
      </c>
      <c r="C2003" s="35" t="s">
        <v>177</v>
      </c>
      <c r="D2003" s="35" t="s">
        <v>1975</v>
      </c>
      <c r="E2003" s="29" t="s">
        <v>1373</v>
      </c>
      <c r="F2003" s="35" t="s">
        <v>906</v>
      </c>
      <c r="G2003" s="36">
        <v>0</v>
      </c>
    </row>
    <row r="2004" spans="1:7" hidden="1" outlineLevel="2" x14ac:dyDescent="0.25">
      <c r="A2004" s="33" t="s">
        <v>1039</v>
      </c>
      <c r="B2004" s="34">
        <v>37027</v>
      </c>
      <c r="C2004" s="35" t="s">
        <v>2052</v>
      </c>
      <c r="D2004" s="35" t="s">
        <v>1975</v>
      </c>
      <c r="E2004" s="29" t="s">
        <v>1373</v>
      </c>
      <c r="F2004" s="35" t="s">
        <v>1981</v>
      </c>
      <c r="G2004" s="36">
        <v>35</v>
      </c>
    </row>
    <row r="2005" spans="1:7" hidden="1" outlineLevel="2" x14ac:dyDescent="0.25">
      <c r="A2005" s="33" t="s">
        <v>1040</v>
      </c>
      <c r="B2005" s="34">
        <v>37027</v>
      </c>
      <c r="C2005" s="35" t="s">
        <v>177</v>
      </c>
      <c r="D2005" s="35" t="s">
        <v>1975</v>
      </c>
      <c r="E2005" s="29" t="s">
        <v>1373</v>
      </c>
      <c r="F2005" s="35" t="s">
        <v>1788</v>
      </c>
      <c r="G2005" s="36">
        <v>486</v>
      </c>
    </row>
    <row r="2006" spans="1:7" hidden="1" outlineLevel="2" x14ac:dyDescent="0.25">
      <c r="A2006" s="33" t="s">
        <v>1041</v>
      </c>
      <c r="B2006" s="34">
        <v>37027</v>
      </c>
      <c r="C2006" s="35" t="s">
        <v>1042</v>
      </c>
      <c r="D2006" s="35" t="s">
        <v>1975</v>
      </c>
      <c r="E2006" s="29" t="s">
        <v>1373</v>
      </c>
      <c r="F2006" s="35" t="s">
        <v>1993</v>
      </c>
      <c r="G2006" s="36">
        <v>980</v>
      </c>
    </row>
    <row r="2007" spans="1:7" hidden="1" outlineLevel="2" x14ac:dyDescent="0.25">
      <c r="A2007" s="33" t="s">
        <v>1043</v>
      </c>
      <c r="B2007" s="34">
        <v>37027</v>
      </c>
      <c r="C2007" s="35" t="s">
        <v>1042</v>
      </c>
      <c r="D2007" s="35" t="s">
        <v>1975</v>
      </c>
      <c r="E2007" s="29" t="s">
        <v>1373</v>
      </c>
      <c r="F2007" s="35" t="s">
        <v>1993</v>
      </c>
      <c r="G2007" s="36">
        <v>0</v>
      </c>
    </row>
    <row r="2008" spans="1:7" hidden="1" outlineLevel="2" x14ac:dyDescent="0.25">
      <c r="A2008" s="33" t="s">
        <v>1044</v>
      </c>
      <c r="B2008" s="34">
        <v>37027</v>
      </c>
      <c r="C2008" s="35" t="s">
        <v>177</v>
      </c>
      <c r="D2008" s="35" t="s">
        <v>1975</v>
      </c>
      <c r="E2008" s="29" t="s">
        <v>1373</v>
      </c>
      <c r="F2008" s="35" t="s">
        <v>906</v>
      </c>
      <c r="G2008" s="36">
        <v>0</v>
      </c>
    </row>
    <row r="2009" spans="1:7" hidden="1" outlineLevel="2" x14ac:dyDescent="0.25">
      <c r="A2009" s="33" t="s">
        <v>1045</v>
      </c>
      <c r="B2009" s="34">
        <v>37027</v>
      </c>
      <c r="C2009" s="35" t="s">
        <v>177</v>
      </c>
      <c r="D2009" s="35" t="s">
        <v>1975</v>
      </c>
      <c r="E2009" s="29" t="s">
        <v>1373</v>
      </c>
      <c r="F2009" s="35" t="s">
        <v>1788</v>
      </c>
      <c r="G2009" s="36">
        <v>2495</v>
      </c>
    </row>
    <row r="2010" spans="1:7" hidden="1" outlineLevel="2" x14ac:dyDescent="0.25">
      <c r="A2010" s="33" t="s">
        <v>1046</v>
      </c>
      <c r="B2010" s="34">
        <v>37027</v>
      </c>
      <c r="C2010" s="35" t="s">
        <v>2052</v>
      </c>
      <c r="D2010" s="35" t="s">
        <v>1975</v>
      </c>
      <c r="E2010" s="29" t="s">
        <v>1373</v>
      </c>
      <c r="F2010" s="35" t="s">
        <v>1981</v>
      </c>
      <c r="G2010" s="36">
        <v>100</v>
      </c>
    </row>
    <row r="2011" spans="1:7" hidden="1" outlineLevel="2" x14ac:dyDescent="0.25">
      <c r="A2011" s="33" t="s">
        <v>1047</v>
      </c>
      <c r="B2011" s="34">
        <v>37027</v>
      </c>
      <c r="C2011" s="35" t="s">
        <v>2052</v>
      </c>
      <c r="D2011" s="35" t="s">
        <v>1975</v>
      </c>
      <c r="E2011" s="29" t="s">
        <v>1373</v>
      </c>
      <c r="F2011" s="35" t="s">
        <v>1981</v>
      </c>
      <c r="G2011" s="36">
        <v>97</v>
      </c>
    </row>
    <row r="2012" spans="1:7" hidden="1" outlineLevel="2" x14ac:dyDescent="0.25">
      <c r="A2012" s="33" t="s">
        <v>1048</v>
      </c>
      <c r="B2012" s="34">
        <v>37027</v>
      </c>
      <c r="C2012" s="35" t="s">
        <v>1988</v>
      </c>
      <c r="D2012" s="35" t="s">
        <v>1975</v>
      </c>
      <c r="E2012" s="29" t="s">
        <v>1373</v>
      </c>
      <c r="F2012" s="35" t="s">
        <v>1997</v>
      </c>
      <c r="G2012" s="36">
        <v>0</v>
      </c>
    </row>
    <row r="2013" spans="1:7" hidden="1" outlineLevel="2" x14ac:dyDescent="0.25">
      <c r="A2013" s="33" t="s">
        <v>1238</v>
      </c>
      <c r="B2013" s="34">
        <v>37027</v>
      </c>
      <c r="C2013" s="35" t="s">
        <v>1239</v>
      </c>
      <c r="D2013" s="35" t="s">
        <v>2384</v>
      </c>
      <c r="E2013" s="29" t="s">
        <v>1405</v>
      </c>
      <c r="F2013" s="35" t="s">
        <v>1230</v>
      </c>
      <c r="G2013" s="36">
        <v>0</v>
      </c>
    </row>
    <row r="2014" spans="1:7" hidden="1" outlineLevel="2" x14ac:dyDescent="0.25">
      <c r="A2014" s="33" t="s">
        <v>1240</v>
      </c>
      <c r="B2014" s="34">
        <v>37027</v>
      </c>
      <c r="C2014" s="35" t="s">
        <v>2986</v>
      </c>
      <c r="D2014" s="35" t="s">
        <v>2384</v>
      </c>
      <c r="E2014" s="29" t="s">
        <v>1966</v>
      </c>
      <c r="F2014" s="35" t="s">
        <v>2332</v>
      </c>
      <c r="G2014" s="36">
        <v>3000</v>
      </c>
    </row>
    <row r="2015" spans="1:7" hidden="1" outlineLevel="2" x14ac:dyDescent="0.25">
      <c r="A2015" s="33" t="s">
        <v>1049</v>
      </c>
      <c r="B2015" s="34">
        <v>37028</v>
      </c>
      <c r="C2015" s="35" t="s">
        <v>2001</v>
      </c>
      <c r="D2015" s="35" t="s">
        <v>1975</v>
      </c>
      <c r="E2015" s="29" t="s">
        <v>1373</v>
      </c>
      <c r="F2015" s="35" t="s">
        <v>2002</v>
      </c>
      <c r="G2015" s="36">
        <v>500</v>
      </c>
    </row>
    <row r="2016" spans="1:7" hidden="1" outlineLevel="2" x14ac:dyDescent="0.25">
      <c r="A2016" s="33" t="s">
        <v>1050</v>
      </c>
      <c r="B2016" s="34">
        <v>37028</v>
      </c>
      <c r="C2016" s="35" t="s">
        <v>2001</v>
      </c>
      <c r="D2016" s="35" t="s">
        <v>1975</v>
      </c>
      <c r="E2016" s="29" t="s">
        <v>1373</v>
      </c>
      <c r="F2016" s="35" t="s">
        <v>2002</v>
      </c>
      <c r="G2016" s="36">
        <v>500</v>
      </c>
    </row>
    <row r="2017" spans="1:7" hidden="1" outlineLevel="2" x14ac:dyDescent="0.25">
      <c r="A2017" s="33" t="s">
        <v>1051</v>
      </c>
      <c r="B2017" s="34">
        <v>37028</v>
      </c>
      <c r="C2017" s="35" t="s">
        <v>2041</v>
      </c>
      <c r="D2017" s="35" t="s">
        <v>1975</v>
      </c>
      <c r="E2017" s="29" t="s">
        <v>1373</v>
      </c>
      <c r="F2017" s="35" t="s">
        <v>1997</v>
      </c>
      <c r="G2017" s="36">
        <v>100000</v>
      </c>
    </row>
    <row r="2018" spans="1:7" hidden="1" outlineLevel="2" x14ac:dyDescent="0.25">
      <c r="A2018" s="33" t="s">
        <v>1052</v>
      </c>
      <c r="B2018" s="34">
        <v>37028</v>
      </c>
      <c r="C2018" s="35" t="s">
        <v>1731</v>
      </c>
      <c r="D2018" s="35" t="s">
        <v>1975</v>
      </c>
      <c r="E2018" s="29" t="s">
        <v>1373</v>
      </c>
      <c r="F2018" s="35" t="s">
        <v>1981</v>
      </c>
      <c r="G2018" s="36">
        <v>15000</v>
      </c>
    </row>
    <row r="2019" spans="1:7" hidden="1" outlineLevel="2" x14ac:dyDescent="0.25">
      <c r="A2019" s="33" t="s">
        <v>810</v>
      </c>
      <c r="B2019" s="34">
        <v>37028</v>
      </c>
      <c r="C2019" s="35" t="s">
        <v>1053</v>
      </c>
      <c r="D2019" s="35" t="s">
        <v>1975</v>
      </c>
      <c r="E2019" s="29" t="s">
        <v>1373</v>
      </c>
      <c r="F2019" s="35" t="s">
        <v>1997</v>
      </c>
      <c r="G2019" s="36">
        <v>736</v>
      </c>
    </row>
    <row r="2020" spans="1:7" hidden="1" outlineLevel="2" x14ac:dyDescent="0.25">
      <c r="A2020" s="33" t="s">
        <v>1054</v>
      </c>
      <c r="B2020" s="34">
        <v>37028</v>
      </c>
      <c r="C2020" s="35" t="s">
        <v>1055</v>
      </c>
      <c r="D2020" s="35" t="s">
        <v>1975</v>
      </c>
      <c r="E2020" s="29" t="s">
        <v>1373</v>
      </c>
      <c r="F2020" s="35" t="s">
        <v>1997</v>
      </c>
      <c r="G2020" s="36">
        <v>244771</v>
      </c>
    </row>
    <row r="2021" spans="1:7" hidden="1" outlineLevel="2" x14ac:dyDescent="0.25">
      <c r="A2021" s="33" t="s">
        <v>1056</v>
      </c>
      <c r="B2021" s="34">
        <v>37028</v>
      </c>
      <c r="C2021" s="35" t="s">
        <v>1977</v>
      </c>
      <c r="D2021" s="35" t="s">
        <v>1975</v>
      </c>
      <c r="E2021" s="29" t="s">
        <v>1373</v>
      </c>
      <c r="F2021" s="35" t="s">
        <v>1978</v>
      </c>
      <c r="G2021" s="36">
        <v>2106</v>
      </c>
    </row>
    <row r="2022" spans="1:7" hidden="1" outlineLevel="2" x14ac:dyDescent="0.25">
      <c r="A2022" s="33" t="s">
        <v>1057</v>
      </c>
      <c r="B2022" s="34">
        <v>37028</v>
      </c>
      <c r="C2022" s="35" t="s">
        <v>1819</v>
      </c>
      <c r="D2022" s="35" t="s">
        <v>1975</v>
      </c>
      <c r="E2022" s="29" t="s">
        <v>1373</v>
      </c>
      <c r="F2022" s="35" t="s">
        <v>1990</v>
      </c>
      <c r="G2022" s="36">
        <v>10869</v>
      </c>
    </row>
    <row r="2023" spans="1:7" hidden="1" outlineLevel="2" x14ac:dyDescent="0.25">
      <c r="A2023" s="33" t="s">
        <v>1058</v>
      </c>
      <c r="B2023" s="34">
        <v>37028</v>
      </c>
      <c r="C2023" s="35" t="s">
        <v>2052</v>
      </c>
      <c r="D2023" s="35" t="s">
        <v>1975</v>
      </c>
      <c r="E2023" s="29" t="s">
        <v>1373</v>
      </c>
      <c r="F2023" s="35" t="s">
        <v>1981</v>
      </c>
      <c r="G2023" s="36">
        <v>227</v>
      </c>
    </row>
    <row r="2024" spans="1:7" hidden="1" outlineLevel="2" x14ac:dyDescent="0.25">
      <c r="A2024" s="33" t="s">
        <v>1059</v>
      </c>
      <c r="B2024" s="34">
        <v>37028</v>
      </c>
      <c r="C2024" s="35" t="s">
        <v>57</v>
      </c>
      <c r="D2024" s="35" t="s">
        <v>1975</v>
      </c>
      <c r="E2024" s="29" t="s">
        <v>1373</v>
      </c>
      <c r="F2024" s="35" t="s">
        <v>1771</v>
      </c>
      <c r="G2024" s="36">
        <v>872</v>
      </c>
    </row>
    <row r="2025" spans="1:7" hidden="1" outlineLevel="2" x14ac:dyDescent="0.25">
      <c r="A2025" s="33" t="s">
        <v>1060</v>
      </c>
      <c r="B2025" s="34">
        <v>37028</v>
      </c>
      <c r="C2025" s="35" t="s">
        <v>1819</v>
      </c>
      <c r="D2025" s="35" t="s">
        <v>1975</v>
      </c>
      <c r="E2025" s="29" t="s">
        <v>1373</v>
      </c>
      <c r="F2025" s="35" t="s">
        <v>3028</v>
      </c>
      <c r="G2025" s="36">
        <v>1670</v>
      </c>
    </row>
    <row r="2026" spans="1:7" hidden="1" outlineLevel="2" x14ac:dyDescent="0.25">
      <c r="A2026" s="33" t="s">
        <v>1061</v>
      </c>
      <c r="B2026" s="34">
        <v>37028</v>
      </c>
      <c r="C2026" s="35" t="s">
        <v>2052</v>
      </c>
      <c r="D2026" s="35" t="s">
        <v>1975</v>
      </c>
      <c r="E2026" s="29" t="s">
        <v>1373</v>
      </c>
      <c r="F2026" s="35" t="s">
        <v>1981</v>
      </c>
      <c r="G2026" s="36">
        <v>597</v>
      </c>
    </row>
    <row r="2027" spans="1:7" hidden="1" outlineLevel="2" x14ac:dyDescent="0.25">
      <c r="A2027" s="33" t="s">
        <v>1062</v>
      </c>
      <c r="B2027" s="34">
        <v>37028</v>
      </c>
      <c r="C2027" s="35" t="s">
        <v>1063</v>
      </c>
      <c r="D2027" s="35" t="s">
        <v>1975</v>
      </c>
      <c r="E2027" s="29" t="s">
        <v>1373</v>
      </c>
      <c r="F2027" s="35" t="s">
        <v>1981</v>
      </c>
      <c r="G2027" s="36">
        <v>657</v>
      </c>
    </row>
    <row r="2028" spans="1:7" hidden="1" outlineLevel="2" x14ac:dyDescent="0.25">
      <c r="A2028" s="33" t="s">
        <v>1064</v>
      </c>
      <c r="B2028" s="34">
        <v>37028</v>
      </c>
      <c r="C2028" s="35" t="s">
        <v>1456</v>
      </c>
      <c r="D2028" s="35" t="s">
        <v>1975</v>
      </c>
      <c r="E2028" s="29" t="s">
        <v>1373</v>
      </c>
      <c r="F2028" s="35" t="s">
        <v>906</v>
      </c>
      <c r="G2028" s="36">
        <v>1562</v>
      </c>
    </row>
    <row r="2029" spans="1:7" hidden="1" outlineLevel="2" x14ac:dyDescent="0.25">
      <c r="A2029" s="33" t="s">
        <v>1065</v>
      </c>
      <c r="B2029" s="34">
        <v>37028</v>
      </c>
      <c r="C2029" s="35" t="s">
        <v>177</v>
      </c>
      <c r="D2029" s="35" t="s">
        <v>1975</v>
      </c>
      <c r="E2029" s="29" t="s">
        <v>1373</v>
      </c>
      <c r="F2029" s="35" t="s">
        <v>1990</v>
      </c>
      <c r="G2029" s="36">
        <v>18277</v>
      </c>
    </row>
    <row r="2030" spans="1:7" hidden="1" outlineLevel="2" x14ac:dyDescent="0.25">
      <c r="A2030" s="33" t="s">
        <v>1066</v>
      </c>
      <c r="B2030" s="34">
        <v>37028</v>
      </c>
      <c r="C2030" s="35" t="s">
        <v>2050</v>
      </c>
      <c r="D2030" s="35" t="s">
        <v>1975</v>
      </c>
      <c r="E2030" s="29" t="s">
        <v>1373</v>
      </c>
      <c r="F2030" s="35" t="s">
        <v>1771</v>
      </c>
      <c r="G2030" s="36">
        <v>488</v>
      </c>
    </row>
    <row r="2031" spans="1:7" hidden="1" outlineLevel="2" x14ac:dyDescent="0.25">
      <c r="A2031" s="33" t="s">
        <v>1067</v>
      </c>
      <c r="B2031" s="34">
        <v>37028</v>
      </c>
      <c r="C2031" s="35" t="s">
        <v>1977</v>
      </c>
      <c r="D2031" s="35" t="s">
        <v>1975</v>
      </c>
      <c r="E2031" s="29" t="s">
        <v>1373</v>
      </c>
      <c r="F2031" s="35" t="s">
        <v>1978</v>
      </c>
      <c r="G2031" s="36">
        <v>300</v>
      </c>
    </row>
    <row r="2032" spans="1:7" hidden="1" outlineLevel="2" x14ac:dyDescent="0.25">
      <c r="A2032" s="33" t="s">
        <v>1068</v>
      </c>
      <c r="B2032" s="34">
        <v>37028</v>
      </c>
      <c r="C2032" s="35" t="s">
        <v>1063</v>
      </c>
      <c r="D2032" s="35" t="s">
        <v>1975</v>
      </c>
      <c r="E2032" s="29" t="s">
        <v>1373</v>
      </c>
      <c r="F2032" s="35" t="s">
        <v>1990</v>
      </c>
      <c r="G2032" s="36">
        <v>90</v>
      </c>
    </row>
    <row r="2033" spans="1:7" hidden="1" outlineLevel="2" x14ac:dyDescent="0.25">
      <c r="A2033" s="33" t="s">
        <v>1069</v>
      </c>
      <c r="B2033" s="34">
        <v>37028</v>
      </c>
      <c r="C2033" s="35" t="s">
        <v>1063</v>
      </c>
      <c r="D2033" s="35" t="s">
        <v>1975</v>
      </c>
      <c r="E2033" s="29" t="s">
        <v>1373</v>
      </c>
      <c r="F2033" s="35" t="s">
        <v>1990</v>
      </c>
      <c r="G2033" s="36">
        <v>135</v>
      </c>
    </row>
    <row r="2034" spans="1:7" hidden="1" outlineLevel="2" x14ac:dyDescent="0.25">
      <c r="A2034" s="33" t="s">
        <v>1070</v>
      </c>
      <c r="B2034" s="34">
        <v>37028</v>
      </c>
      <c r="C2034" s="35" t="s">
        <v>974</v>
      </c>
      <c r="D2034" s="35" t="s">
        <v>1975</v>
      </c>
      <c r="E2034" s="29" t="s">
        <v>1373</v>
      </c>
      <c r="F2034" s="35" t="s">
        <v>1771</v>
      </c>
      <c r="G2034" s="36">
        <v>6758</v>
      </c>
    </row>
    <row r="2035" spans="1:7" hidden="1" outlineLevel="2" x14ac:dyDescent="0.25">
      <c r="A2035" s="33" t="s">
        <v>1071</v>
      </c>
      <c r="B2035" s="34">
        <v>37028</v>
      </c>
      <c r="C2035" s="35" t="s">
        <v>177</v>
      </c>
      <c r="D2035" s="35" t="s">
        <v>1975</v>
      </c>
      <c r="E2035" s="29" t="s">
        <v>1373</v>
      </c>
      <c r="F2035" s="35" t="s">
        <v>906</v>
      </c>
      <c r="G2035" s="36">
        <v>0</v>
      </c>
    </row>
    <row r="2036" spans="1:7" hidden="1" outlineLevel="2" x14ac:dyDescent="0.25">
      <c r="A2036" s="33" t="s">
        <v>1072</v>
      </c>
      <c r="B2036" s="34">
        <v>37028</v>
      </c>
      <c r="C2036" s="35" t="s">
        <v>177</v>
      </c>
      <c r="D2036" s="35" t="s">
        <v>1975</v>
      </c>
      <c r="E2036" s="29" t="s">
        <v>1373</v>
      </c>
      <c r="F2036" s="35" t="s">
        <v>1990</v>
      </c>
      <c r="G2036" s="36">
        <v>0</v>
      </c>
    </row>
    <row r="2037" spans="1:7" hidden="1" outlineLevel="2" x14ac:dyDescent="0.25">
      <c r="A2037" s="33" t="s">
        <v>1073</v>
      </c>
      <c r="B2037" s="34">
        <v>37028</v>
      </c>
      <c r="C2037" s="35" t="s">
        <v>2058</v>
      </c>
      <c r="D2037" s="35" t="s">
        <v>1975</v>
      </c>
      <c r="E2037" s="29" t="s">
        <v>1373</v>
      </c>
      <c r="F2037" s="35" t="s">
        <v>1771</v>
      </c>
      <c r="G2037" s="36">
        <v>4742</v>
      </c>
    </row>
    <row r="2038" spans="1:7" hidden="1" outlineLevel="2" x14ac:dyDescent="0.25">
      <c r="A2038" s="33" t="s">
        <v>1074</v>
      </c>
      <c r="B2038" s="34">
        <v>37028</v>
      </c>
      <c r="C2038" s="35" t="s">
        <v>2056</v>
      </c>
      <c r="D2038" s="35" t="s">
        <v>1975</v>
      </c>
      <c r="E2038" s="29" t="s">
        <v>1373</v>
      </c>
      <c r="F2038" s="35" t="s">
        <v>1771</v>
      </c>
      <c r="G2038" s="36">
        <v>876</v>
      </c>
    </row>
    <row r="2039" spans="1:7" hidden="1" outlineLevel="2" x14ac:dyDescent="0.25">
      <c r="A2039" s="33" t="s">
        <v>1075</v>
      </c>
      <c r="B2039" s="34">
        <v>37028</v>
      </c>
      <c r="C2039" s="35" t="s">
        <v>2056</v>
      </c>
      <c r="D2039" s="35" t="s">
        <v>1975</v>
      </c>
      <c r="E2039" s="29" t="s">
        <v>1373</v>
      </c>
      <c r="F2039" s="35" t="s">
        <v>1771</v>
      </c>
      <c r="G2039" s="36">
        <v>1852</v>
      </c>
    </row>
    <row r="2040" spans="1:7" hidden="1" outlineLevel="2" x14ac:dyDescent="0.25">
      <c r="A2040" s="33" t="s">
        <v>1072</v>
      </c>
      <c r="B2040" s="34">
        <v>37028</v>
      </c>
      <c r="C2040" s="35" t="s">
        <v>177</v>
      </c>
      <c r="D2040" s="35" t="s">
        <v>1975</v>
      </c>
      <c r="E2040" s="29" t="s">
        <v>1373</v>
      </c>
      <c r="F2040" s="35" t="s">
        <v>1990</v>
      </c>
      <c r="G2040" s="36">
        <v>0</v>
      </c>
    </row>
    <row r="2041" spans="1:7" hidden="1" outlineLevel="2" x14ac:dyDescent="0.25">
      <c r="A2041" s="33" t="s">
        <v>1076</v>
      </c>
      <c r="B2041" s="34">
        <v>37028</v>
      </c>
      <c r="C2041" s="35" t="s">
        <v>1819</v>
      </c>
      <c r="D2041" s="35" t="s">
        <v>1975</v>
      </c>
      <c r="E2041" s="29" t="s">
        <v>1373</v>
      </c>
      <c r="F2041" s="35" t="s">
        <v>3028</v>
      </c>
      <c r="G2041" s="36">
        <v>6173</v>
      </c>
    </row>
    <row r="2042" spans="1:7" hidden="1" outlineLevel="2" x14ac:dyDescent="0.25">
      <c r="A2042" s="33" t="s">
        <v>1824</v>
      </c>
      <c r="B2042" s="34">
        <v>37028</v>
      </c>
      <c r="C2042" s="35" t="s">
        <v>1825</v>
      </c>
      <c r="D2042" s="35" t="s">
        <v>2384</v>
      </c>
      <c r="E2042" s="29" t="s">
        <v>1680</v>
      </c>
      <c r="F2042" s="35" t="s">
        <v>1230</v>
      </c>
      <c r="G2042" s="36">
        <v>2185</v>
      </c>
    </row>
    <row r="2043" spans="1:7" hidden="1" outlineLevel="2" x14ac:dyDescent="0.25">
      <c r="A2043" s="33" t="s">
        <v>1824</v>
      </c>
      <c r="B2043" s="34">
        <v>37028</v>
      </c>
      <c r="C2043" s="35" t="s">
        <v>1825</v>
      </c>
      <c r="D2043" s="35" t="s">
        <v>2384</v>
      </c>
      <c r="E2043" s="29" t="s">
        <v>1680</v>
      </c>
      <c r="F2043" s="35" t="s">
        <v>1230</v>
      </c>
      <c r="G2043" s="36">
        <v>2185</v>
      </c>
    </row>
    <row r="2044" spans="1:7" hidden="1" outlineLevel="2" x14ac:dyDescent="0.25">
      <c r="A2044" s="33" t="s">
        <v>1077</v>
      </c>
      <c r="B2044" s="34">
        <v>37029</v>
      </c>
      <c r="C2044" s="35" t="s">
        <v>1078</v>
      </c>
      <c r="D2044" s="35" t="s">
        <v>1975</v>
      </c>
      <c r="E2044" s="29" t="s">
        <v>1373</v>
      </c>
      <c r="F2044" s="35" t="s">
        <v>906</v>
      </c>
      <c r="G2044" s="36">
        <v>14600</v>
      </c>
    </row>
    <row r="2045" spans="1:7" hidden="1" outlineLevel="2" x14ac:dyDescent="0.25">
      <c r="A2045" s="33" t="s">
        <v>2017</v>
      </c>
      <c r="B2045" s="34">
        <v>37029</v>
      </c>
      <c r="C2045" s="35" t="s">
        <v>1731</v>
      </c>
      <c r="D2045" s="35" t="s">
        <v>1975</v>
      </c>
      <c r="E2045" s="29" t="s">
        <v>1373</v>
      </c>
      <c r="F2045" s="35" t="s">
        <v>1981</v>
      </c>
      <c r="G2045" s="36">
        <v>10000</v>
      </c>
    </row>
    <row r="2046" spans="1:7" hidden="1" outlineLevel="2" x14ac:dyDescent="0.25">
      <c r="A2046" s="33" t="s">
        <v>1079</v>
      </c>
      <c r="B2046" s="34">
        <v>37029</v>
      </c>
      <c r="C2046" s="35" t="s">
        <v>1819</v>
      </c>
      <c r="D2046" s="35" t="s">
        <v>1975</v>
      </c>
      <c r="E2046" s="29" t="s">
        <v>1373</v>
      </c>
      <c r="F2046" s="35" t="s">
        <v>1983</v>
      </c>
      <c r="G2046" s="36">
        <v>2479</v>
      </c>
    </row>
    <row r="2047" spans="1:7" hidden="1" outlineLevel="2" x14ac:dyDescent="0.25">
      <c r="A2047" s="33" t="s">
        <v>1080</v>
      </c>
      <c r="B2047" s="34">
        <v>37029</v>
      </c>
      <c r="C2047" s="35" t="s">
        <v>1819</v>
      </c>
      <c r="D2047" s="35" t="s">
        <v>1975</v>
      </c>
      <c r="E2047" s="29" t="s">
        <v>1373</v>
      </c>
      <c r="F2047" s="35" t="s">
        <v>3028</v>
      </c>
      <c r="G2047" s="36">
        <v>1473</v>
      </c>
    </row>
    <row r="2048" spans="1:7" hidden="1" outlineLevel="2" x14ac:dyDescent="0.25">
      <c r="A2048" s="33" t="s">
        <v>1081</v>
      </c>
      <c r="B2048" s="34">
        <v>37029</v>
      </c>
      <c r="C2048" s="35" t="s">
        <v>2052</v>
      </c>
      <c r="D2048" s="35" t="s">
        <v>1975</v>
      </c>
      <c r="E2048" s="29" t="s">
        <v>1373</v>
      </c>
      <c r="F2048" s="35" t="s">
        <v>1981</v>
      </c>
      <c r="G2048" s="36">
        <v>448</v>
      </c>
    </row>
    <row r="2049" spans="1:7" hidden="1" outlineLevel="2" x14ac:dyDescent="0.25">
      <c r="A2049" s="33" t="s">
        <v>1082</v>
      </c>
      <c r="B2049" s="34">
        <v>37029</v>
      </c>
      <c r="C2049" s="35" t="s">
        <v>2052</v>
      </c>
      <c r="D2049" s="35" t="s">
        <v>1975</v>
      </c>
      <c r="E2049" s="29" t="s">
        <v>1373</v>
      </c>
      <c r="F2049" s="35" t="s">
        <v>1981</v>
      </c>
      <c r="G2049" s="36">
        <v>920</v>
      </c>
    </row>
    <row r="2050" spans="1:7" hidden="1" outlineLevel="2" x14ac:dyDescent="0.25">
      <c r="A2050" s="33" t="s">
        <v>1738</v>
      </c>
      <c r="B2050" s="34">
        <v>37029</v>
      </c>
      <c r="C2050" s="35" t="s">
        <v>1739</v>
      </c>
      <c r="D2050" s="35" t="s">
        <v>1975</v>
      </c>
      <c r="E2050" s="29" t="s">
        <v>1373</v>
      </c>
      <c r="F2050" s="35" t="s">
        <v>1997</v>
      </c>
      <c r="G2050" s="36">
        <v>2817</v>
      </c>
    </row>
    <row r="2051" spans="1:7" hidden="1" outlineLevel="2" x14ac:dyDescent="0.25">
      <c r="A2051" s="33" t="s">
        <v>1083</v>
      </c>
      <c r="B2051" s="34">
        <v>37029</v>
      </c>
      <c r="C2051" s="35" t="s">
        <v>2058</v>
      </c>
      <c r="D2051" s="35" t="s">
        <v>1975</v>
      </c>
      <c r="E2051" s="29" t="s">
        <v>1373</v>
      </c>
      <c r="F2051" s="35" t="s">
        <v>1771</v>
      </c>
      <c r="G2051" s="36">
        <v>2074</v>
      </c>
    </row>
    <row r="2052" spans="1:7" hidden="1" outlineLevel="2" x14ac:dyDescent="0.25">
      <c r="A2052" s="33" t="s">
        <v>1084</v>
      </c>
      <c r="B2052" s="34">
        <v>37029</v>
      </c>
      <c r="C2052" s="35" t="s">
        <v>2052</v>
      </c>
      <c r="D2052" s="35" t="s">
        <v>1975</v>
      </c>
      <c r="E2052" s="29" t="s">
        <v>1373</v>
      </c>
      <c r="F2052" s="35" t="s">
        <v>1981</v>
      </c>
      <c r="G2052" s="36">
        <v>300</v>
      </c>
    </row>
    <row r="2053" spans="1:7" hidden="1" outlineLevel="2" x14ac:dyDescent="0.25">
      <c r="A2053" s="33" t="s">
        <v>1085</v>
      </c>
      <c r="B2053" s="34">
        <v>37029</v>
      </c>
      <c r="C2053" s="35" t="s">
        <v>2052</v>
      </c>
      <c r="D2053" s="35" t="s">
        <v>1975</v>
      </c>
      <c r="E2053" s="29" t="s">
        <v>1373</v>
      </c>
      <c r="F2053" s="35" t="s">
        <v>1981</v>
      </c>
      <c r="G2053" s="36">
        <v>199</v>
      </c>
    </row>
    <row r="2054" spans="1:7" hidden="1" outlineLevel="2" x14ac:dyDescent="0.25">
      <c r="A2054" s="33" t="s">
        <v>1086</v>
      </c>
      <c r="B2054" s="34">
        <v>37029</v>
      </c>
      <c r="C2054" s="35" t="s">
        <v>2058</v>
      </c>
      <c r="D2054" s="35" t="s">
        <v>1975</v>
      </c>
      <c r="E2054" s="29" t="s">
        <v>1373</v>
      </c>
      <c r="F2054" s="35" t="s">
        <v>1771</v>
      </c>
      <c r="G2054" s="36">
        <v>5160</v>
      </c>
    </row>
    <row r="2055" spans="1:7" hidden="1" outlineLevel="2" x14ac:dyDescent="0.25">
      <c r="A2055" s="33" t="s">
        <v>1087</v>
      </c>
      <c r="B2055" s="34">
        <v>37029</v>
      </c>
      <c r="C2055" s="35" t="s">
        <v>2058</v>
      </c>
      <c r="D2055" s="35" t="s">
        <v>1975</v>
      </c>
      <c r="E2055" s="29" t="s">
        <v>1373</v>
      </c>
      <c r="F2055" s="35" t="s">
        <v>1771</v>
      </c>
      <c r="G2055" s="36">
        <v>0</v>
      </c>
    </row>
    <row r="2056" spans="1:7" hidden="1" outlineLevel="2" x14ac:dyDescent="0.25">
      <c r="A2056" s="33" t="s">
        <v>1088</v>
      </c>
      <c r="B2056" s="34">
        <v>37029</v>
      </c>
      <c r="C2056" s="35" t="s">
        <v>1819</v>
      </c>
      <c r="D2056" s="35" t="s">
        <v>1975</v>
      </c>
      <c r="E2056" s="29" t="s">
        <v>1373</v>
      </c>
      <c r="F2056" s="35" t="s">
        <v>3028</v>
      </c>
      <c r="G2056" s="36">
        <v>2714</v>
      </c>
    </row>
    <row r="2057" spans="1:7" hidden="1" outlineLevel="2" x14ac:dyDescent="0.25">
      <c r="A2057" s="33" t="s">
        <v>1241</v>
      </c>
      <c r="B2057" s="34">
        <v>37029</v>
      </c>
      <c r="C2057" s="35" t="s">
        <v>1242</v>
      </c>
      <c r="D2057" s="35" t="s">
        <v>2384</v>
      </c>
      <c r="E2057" s="29" t="s">
        <v>2405</v>
      </c>
      <c r="F2057" s="35" t="s">
        <v>2332</v>
      </c>
      <c r="G2057" s="36">
        <v>1525</v>
      </c>
    </row>
    <row r="2058" spans="1:7" hidden="1" outlineLevel="2" x14ac:dyDescent="0.25">
      <c r="A2058" s="33" t="s">
        <v>1089</v>
      </c>
      <c r="B2058" s="34">
        <v>37032</v>
      </c>
      <c r="C2058" s="35" t="s">
        <v>1999</v>
      </c>
      <c r="D2058" s="35" t="s">
        <v>1975</v>
      </c>
      <c r="E2058" s="29" t="s">
        <v>1373</v>
      </c>
      <c r="F2058" s="35" t="s">
        <v>1771</v>
      </c>
      <c r="G2058" s="36">
        <v>0</v>
      </c>
    </row>
    <row r="2059" spans="1:7" hidden="1" outlineLevel="2" x14ac:dyDescent="0.25">
      <c r="A2059" s="33" t="s">
        <v>1090</v>
      </c>
      <c r="B2059" s="34">
        <v>37032</v>
      </c>
      <c r="C2059" s="35" t="s">
        <v>1091</v>
      </c>
      <c r="D2059" s="35" t="s">
        <v>1975</v>
      </c>
      <c r="E2059" s="29" t="s">
        <v>1373</v>
      </c>
      <c r="F2059" s="35" t="s">
        <v>1981</v>
      </c>
      <c r="G2059" s="36">
        <v>0</v>
      </c>
    </row>
    <row r="2060" spans="1:7" hidden="1" outlineLevel="2" x14ac:dyDescent="0.25">
      <c r="A2060" s="33" t="s">
        <v>1092</v>
      </c>
      <c r="B2060" s="34">
        <v>37032</v>
      </c>
      <c r="C2060" s="35" t="s">
        <v>1980</v>
      </c>
      <c r="D2060" s="35" t="s">
        <v>1975</v>
      </c>
      <c r="E2060" s="29" t="s">
        <v>1373</v>
      </c>
      <c r="F2060" s="35" t="s">
        <v>1981</v>
      </c>
      <c r="G2060" s="36">
        <v>319</v>
      </c>
    </row>
    <row r="2061" spans="1:7" hidden="1" outlineLevel="2" x14ac:dyDescent="0.25">
      <c r="A2061" s="33" t="s">
        <v>1093</v>
      </c>
      <c r="B2061" s="34">
        <v>37032</v>
      </c>
      <c r="C2061" s="35" t="s">
        <v>1980</v>
      </c>
      <c r="D2061" s="35" t="s">
        <v>1975</v>
      </c>
      <c r="E2061" s="29" t="s">
        <v>1373</v>
      </c>
      <c r="F2061" s="35" t="s">
        <v>1981</v>
      </c>
      <c r="G2061" s="36">
        <v>259</v>
      </c>
    </row>
    <row r="2062" spans="1:7" hidden="1" outlineLevel="2" x14ac:dyDescent="0.25">
      <c r="A2062" s="33" t="s">
        <v>1094</v>
      </c>
      <c r="B2062" s="34">
        <v>37032</v>
      </c>
      <c r="C2062" s="35" t="s">
        <v>1819</v>
      </c>
      <c r="D2062" s="35" t="s">
        <v>1975</v>
      </c>
      <c r="E2062" s="29" t="s">
        <v>1373</v>
      </c>
      <c r="F2062" s="35" t="s">
        <v>1990</v>
      </c>
      <c r="G2062" s="36">
        <v>3143</v>
      </c>
    </row>
    <row r="2063" spans="1:7" hidden="1" outlineLevel="2" x14ac:dyDescent="0.25">
      <c r="A2063" s="33" t="s">
        <v>1095</v>
      </c>
      <c r="B2063" s="34">
        <v>37032</v>
      </c>
      <c r="C2063" s="35" t="s">
        <v>1096</v>
      </c>
      <c r="D2063" s="35" t="s">
        <v>1975</v>
      </c>
      <c r="E2063" s="29" t="s">
        <v>1373</v>
      </c>
      <c r="F2063" s="35" t="s">
        <v>1788</v>
      </c>
      <c r="G2063" s="36">
        <v>15518</v>
      </c>
    </row>
    <row r="2064" spans="1:7" hidden="1" outlineLevel="2" x14ac:dyDescent="0.25">
      <c r="A2064" s="33" t="s">
        <v>1097</v>
      </c>
      <c r="B2064" s="34">
        <v>37032</v>
      </c>
      <c r="C2064" s="35" t="s">
        <v>1988</v>
      </c>
      <c r="D2064" s="35" t="s">
        <v>1975</v>
      </c>
      <c r="E2064" s="29" t="s">
        <v>1373</v>
      </c>
      <c r="F2064" s="35" t="s">
        <v>1997</v>
      </c>
      <c r="G2064" s="36">
        <v>0</v>
      </c>
    </row>
    <row r="2065" spans="1:7" hidden="1" outlineLevel="2" x14ac:dyDescent="0.25">
      <c r="A2065" s="33" t="s">
        <v>1098</v>
      </c>
      <c r="B2065" s="34">
        <v>37032</v>
      </c>
      <c r="C2065" s="35" t="s">
        <v>1977</v>
      </c>
      <c r="D2065" s="35" t="s">
        <v>1975</v>
      </c>
      <c r="E2065" s="29" t="s">
        <v>1373</v>
      </c>
      <c r="F2065" s="35" t="s">
        <v>1978</v>
      </c>
      <c r="G2065" s="36">
        <v>27530</v>
      </c>
    </row>
    <row r="2066" spans="1:7" hidden="1" outlineLevel="2" x14ac:dyDescent="0.25">
      <c r="A2066" s="33" t="s">
        <v>1099</v>
      </c>
      <c r="B2066" s="34">
        <v>37032</v>
      </c>
      <c r="C2066" s="35" t="s">
        <v>1999</v>
      </c>
      <c r="D2066" s="35" t="s">
        <v>1975</v>
      </c>
      <c r="E2066" s="29" t="s">
        <v>1373</v>
      </c>
      <c r="F2066" s="35" t="s">
        <v>1771</v>
      </c>
      <c r="G2066" s="36">
        <v>300</v>
      </c>
    </row>
    <row r="2067" spans="1:7" hidden="1" outlineLevel="2" x14ac:dyDescent="0.25">
      <c r="A2067" s="33" t="s">
        <v>447</v>
      </c>
      <c r="B2067" s="34">
        <v>37032</v>
      </c>
      <c r="C2067" s="35" t="s">
        <v>1100</v>
      </c>
      <c r="D2067" s="35" t="s">
        <v>1975</v>
      </c>
      <c r="E2067" s="29" t="s">
        <v>1373</v>
      </c>
      <c r="F2067" s="35" t="s">
        <v>1997</v>
      </c>
      <c r="G2067" s="36">
        <v>1912</v>
      </c>
    </row>
    <row r="2068" spans="1:7" hidden="1" outlineLevel="2" x14ac:dyDescent="0.25">
      <c r="A2068" s="33" t="s">
        <v>1243</v>
      </c>
      <c r="B2068" s="34">
        <v>37032</v>
      </c>
      <c r="C2068" s="35" t="s">
        <v>1244</v>
      </c>
      <c r="D2068" s="35" t="s">
        <v>2384</v>
      </c>
      <c r="E2068" s="29" t="s">
        <v>1405</v>
      </c>
      <c r="F2068" s="35" t="s">
        <v>1245</v>
      </c>
      <c r="G2068" s="36">
        <v>3075</v>
      </c>
    </row>
    <row r="2069" spans="1:7" hidden="1" outlineLevel="2" x14ac:dyDescent="0.25">
      <c r="A2069" s="33" t="s">
        <v>1246</v>
      </c>
      <c r="B2069" s="34">
        <v>37032</v>
      </c>
      <c r="C2069" s="35" t="s">
        <v>1247</v>
      </c>
      <c r="D2069" s="35" t="s">
        <v>2384</v>
      </c>
      <c r="E2069" s="29" t="s">
        <v>1966</v>
      </c>
      <c r="F2069" s="35" t="s">
        <v>2332</v>
      </c>
      <c r="G2069" s="36">
        <v>5100</v>
      </c>
    </row>
    <row r="2070" spans="1:7" hidden="1" outlineLevel="2" x14ac:dyDescent="0.25">
      <c r="A2070" s="33" t="s">
        <v>1101</v>
      </c>
      <c r="B2070" s="34">
        <v>37033</v>
      </c>
      <c r="C2070" s="35" t="s">
        <v>2077</v>
      </c>
      <c r="D2070" s="35" t="s">
        <v>1975</v>
      </c>
      <c r="E2070" s="29" t="s">
        <v>1373</v>
      </c>
      <c r="F2070" s="35" t="s">
        <v>906</v>
      </c>
      <c r="G2070" s="36">
        <v>8820</v>
      </c>
    </row>
    <row r="2071" spans="1:7" hidden="1" outlineLevel="2" x14ac:dyDescent="0.25">
      <c r="A2071" s="33" t="s">
        <v>1102</v>
      </c>
      <c r="B2071" s="34">
        <v>37033</v>
      </c>
      <c r="C2071" s="35" t="s">
        <v>1731</v>
      </c>
      <c r="D2071" s="35" t="s">
        <v>1975</v>
      </c>
      <c r="E2071" s="29" t="s">
        <v>1373</v>
      </c>
      <c r="F2071" s="35" t="s">
        <v>146</v>
      </c>
      <c r="G2071" s="36">
        <v>0</v>
      </c>
    </row>
    <row r="2072" spans="1:7" hidden="1" outlineLevel="2" x14ac:dyDescent="0.25">
      <c r="A2072" s="33" t="s">
        <v>1103</v>
      </c>
      <c r="B2072" s="34">
        <v>37033</v>
      </c>
      <c r="C2072" s="35" t="s">
        <v>1999</v>
      </c>
      <c r="D2072" s="35" t="s">
        <v>1975</v>
      </c>
      <c r="E2072" s="29" t="s">
        <v>1373</v>
      </c>
      <c r="F2072" s="35" t="s">
        <v>1771</v>
      </c>
      <c r="G2072" s="36">
        <v>2181</v>
      </c>
    </row>
    <row r="2073" spans="1:7" hidden="1" outlineLevel="2" x14ac:dyDescent="0.25">
      <c r="A2073" s="33" t="s">
        <v>2045</v>
      </c>
      <c r="B2073" s="34">
        <v>37033</v>
      </c>
      <c r="C2073" s="35" t="s">
        <v>1988</v>
      </c>
      <c r="D2073" s="35" t="s">
        <v>1975</v>
      </c>
      <c r="E2073" s="29" t="s">
        <v>1373</v>
      </c>
      <c r="F2073" s="35" t="s">
        <v>1997</v>
      </c>
      <c r="G2073" s="36">
        <v>0</v>
      </c>
    </row>
    <row r="2074" spans="1:7" hidden="1" outlineLevel="2" x14ac:dyDescent="0.25">
      <c r="A2074" s="33" t="s">
        <v>1104</v>
      </c>
      <c r="B2074" s="34">
        <v>37033</v>
      </c>
      <c r="C2074" s="35" t="s">
        <v>1819</v>
      </c>
      <c r="D2074" s="35" t="s">
        <v>1975</v>
      </c>
      <c r="E2074" s="29" t="s">
        <v>1373</v>
      </c>
      <c r="F2074" s="35" t="s">
        <v>1990</v>
      </c>
      <c r="G2074" s="36">
        <v>2712</v>
      </c>
    </row>
    <row r="2075" spans="1:7" hidden="1" outlineLevel="2" x14ac:dyDescent="0.25">
      <c r="A2075" s="33" t="s">
        <v>1105</v>
      </c>
      <c r="B2075" s="34">
        <v>37033</v>
      </c>
      <c r="C2075" s="35" t="s">
        <v>1731</v>
      </c>
      <c r="D2075" s="35" t="s">
        <v>1975</v>
      </c>
      <c r="E2075" s="29" t="s">
        <v>1373</v>
      </c>
      <c r="F2075" s="35" t="s">
        <v>1981</v>
      </c>
      <c r="G2075" s="36">
        <v>24000</v>
      </c>
    </row>
    <row r="2076" spans="1:7" hidden="1" outlineLevel="2" x14ac:dyDescent="0.25">
      <c r="A2076" s="33" t="s">
        <v>1106</v>
      </c>
      <c r="B2076" s="34">
        <v>37033</v>
      </c>
      <c r="C2076" s="35" t="s">
        <v>1107</v>
      </c>
      <c r="D2076" s="35" t="s">
        <v>1975</v>
      </c>
      <c r="E2076" s="29" t="s">
        <v>1373</v>
      </c>
      <c r="F2076" s="35" t="s">
        <v>3028</v>
      </c>
      <c r="G2076" s="36">
        <v>4800</v>
      </c>
    </row>
    <row r="2077" spans="1:7" hidden="1" outlineLevel="2" x14ac:dyDescent="0.25">
      <c r="A2077" s="33" t="s">
        <v>1108</v>
      </c>
      <c r="B2077" s="34">
        <v>37033</v>
      </c>
      <c r="C2077" s="35" t="s">
        <v>2001</v>
      </c>
      <c r="D2077" s="35" t="s">
        <v>1975</v>
      </c>
      <c r="E2077" s="29" t="s">
        <v>1373</v>
      </c>
      <c r="F2077" s="35" t="s">
        <v>2002</v>
      </c>
      <c r="G2077" s="36">
        <v>600</v>
      </c>
    </row>
    <row r="2078" spans="1:7" hidden="1" outlineLevel="2" x14ac:dyDescent="0.25">
      <c r="A2078" s="33" t="s">
        <v>2072</v>
      </c>
      <c r="B2078" s="34">
        <v>37033</v>
      </c>
      <c r="C2078" s="35" t="s">
        <v>1248</v>
      </c>
      <c r="D2078" s="35" t="s">
        <v>2384</v>
      </c>
      <c r="E2078" s="29" t="s">
        <v>1776</v>
      </c>
      <c r="F2078" s="35" t="s">
        <v>1249</v>
      </c>
      <c r="G2078" s="36">
        <v>6187</v>
      </c>
    </row>
    <row r="2079" spans="1:7" hidden="1" outlineLevel="2" x14ac:dyDescent="0.25">
      <c r="A2079" s="33" t="s">
        <v>1250</v>
      </c>
      <c r="B2079" s="34">
        <v>37033</v>
      </c>
      <c r="C2079" s="35" t="s">
        <v>2350</v>
      </c>
      <c r="D2079" s="35" t="s">
        <v>2384</v>
      </c>
      <c r="E2079" s="29" t="s">
        <v>1683</v>
      </c>
      <c r="F2079" s="35" t="s">
        <v>1251</v>
      </c>
      <c r="G2079" s="36">
        <v>600</v>
      </c>
    </row>
    <row r="2080" spans="1:7" hidden="1" outlineLevel="2" x14ac:dyDescent="0.25">
      <c r="A2080" s="33" t="s">
        <v>1109</v>
      </c>
      <c r="B2080" s="34">
        <v>37034</v>
      </c>
      <c r="C2080" s="35" t="s">
        <v>1731</v>
      </c>
      <c r="D2080" s="35" t="s">
        <v>1975</v>
      </c>
      <c r="E2080" s="29" t="s">
        <v>1373</v>
      </c>
      <c r="F2080" s="35" t="s">
        <v>1981</v>
      </c>
      <c r="G2080" s="36">
        <v>12000</v>
      </c>
    </row>
    <row r="2081" spans="1:7" hidden="1" outlineLevel="2" x14ac:dyDescent="0.25">
      <c r="A2081" s="33" t="s">
        <v>1110</v>
      </c>
      <c r="B2081" s="34">
        <v>37034</v>
      </c>
      <c r="C2081" s="35" t="s">
        <v>1977</v>
      </c>
      <c r="D2081" s="35" t="s">
        <v>1975</v>
      </c>
      <c r="E2081" s="29" t="s">
        <v>1373</v>
      </c>
      <c r="F2081" s="35" t="s">
        <v>1978</v>
      </c>
      <c r="G2081" s="36">
        <v>295</v>
      </c>
    </row>
    <row r="2082" spans="1:7" hidden="1" outlineLevel="2" x14ac:dyDescent="0.25">
      <c r="A2082" s="33" t="s">
        <v>1111</v>
      </c>
      <c r="B2082" s="34">
        <v>37034</v>
      </c>
      <c r="C2082" s="35" t="s">
        <v>1819</v>
      </c>
      <c r="D2082" s="35" t="s">
        <v>1975</v>
      </c>
      <c r="E2082" s="29" t="s">
        <v>1373</v>
      </c>
      <c r="F2082" s="35" t="s">
        <v>3028</v>
      </c>
      <c r="G2082" s="36">
        <v>486</v>
      </c>
    </row>
    <row r="2083" spans="1:7" hidden="1" outlineLevel="2" x14ac:dyDescent="0.25">
      <c r="A2083" s="33" t="s">
        <v>1112</v>
      </c>
      <c r="B2083" s="34">
        <v>37034</v>
      </c>
      <c r="C2083" s="35" t="s">
        <v>1731</v>
      </c>
      <c r="D2083" s="35" t="s">
        <v>1975</v>
      </c>
      <c r="E2083" s="29" t="s">
        <v>1373</v>
      </c>
      <c r="F2083" s="35" t="s">
        <v>146</v>
      </c>
      <c r="G2083" s="36">
        <v>750</v>
      </c>
    </row>
    <row r="2084" spans="1:7" hidden="1" outlineLevel="2" x14ac:dyDescent="0.25">
      <c r="A2084" s="33" t="s">
        <v>1113</v>
      </c>
      <c r="B2084" s="34">
        <v>37034</v>
      </c>
      <c r="C2084" s="35" t="s">
        <v>1731</v>
      </c>
      <c r="D2084" s="35" t="s">
        <v>1975</v>
      </c>
      <c r="E2084" s="29" t="s">
        <v>1373</v>
      </c>
      <c r="F2084" s="35" t="s">
        <v>146</v>
      </c>
      <c r="G2084" s="36">
        <v>1938</v>
      </c>
    </row>
    <row r="2085" spans="1:7" hidden="1" outlineLevel="2" x14ac:dyDescent="0.25">
      <c r="A2085" s="33" t="s">
        <v>1114</v>
      </c>
      <c r="B2085" s="34">
        <v>37034</v>
      </c>
      <c r="C2085" s="35" t="s">
        <v>1797</v>
      </c>
      <c r="D2085" s="35" t="s">
        <v>1975</v>
      </c>
      <c r="E2085" s="29" t="s">
        <v>1373</v>
      </c>
      <c r="F2085" s="35" t="s">
        <v>1788</v>
      </c>
      <c r="G2085" s="36">
        <v>219870</v>
      </c>
    </row>
    <row r="2086" spans="1:7" hidden="1" outlineLevel="2" x14ac:dyDescent="0.25">
      <c r="A2086" s="33" t="s">
        <v>1115</v>
      </c>
      <c r="B2086" s="34">
        <v>37034</v>
      </c>
      <c r="C2086" s="35" t="s">
        <v>2035</v>
      </c>
      <c r="D2086" s="35" t="s">
        <v>1975</v>
      </c>
      <c r="E2086" s="29" t="s">
        <v>1373</v>
      </c>
      <c r="F2086" s="35" t="s">
        <v>1993</v>
      </c>
      <c r="G2086" s="36">
        <v>6189</v>
      </c>
    </row>
    <row r="2087" spans="1:7" hidden="1" outlineLevel="2" x14ac:dyDescent="0.25">
      <c r="A2087" s="33" t="s">
        <v>1116</v>
      </c>
      <c r="B2087" s="34">
        <v>37034</v>
      </c>
      <c r="C2087" s="35" t="s">
        <v>1797</v>
      </c>
      <c r="D2087" s="35" t="s">
        <v>1975</v>
      </c>
      <c r="E2087" s="29" t="s">
        <v>1373</v>
      </c>
      <c r="F2087" s="35" t="s">
        <v>906</v>
      </c>
      <c r="G2087" s="36">
        <v>0</v>
      </c>
    </row>
    <row r="2088" spans="1:7" hidden="1" outlineLevel="2" x14ac:dyDescent="0.25">
      <c r="A2088" s="33" t="s">
        <v>1117</v>
      </c>
      <c r="B2088" s="34">
        <v>37034</v>
      </c>
      <c r="C2088" s="35" t="s">
        <v>1980</v>
      </c>
      <c r="D2088" s="35" t="s">
        <v>1975</v>
      </c>
      <c r="E2088" s="29" t="s">
        <v>1373</v>
      </c>
      <c r="F2088" s="35" t="s">
        <v>1981</v>
      </c>
      <c r="G2088" s="36">
        <v>60</v>
      </c>
    </row>
    <row r="2089" spans="1:7" hidden="1" outlineLevel="2" x14ac:dyDescent="0.25">
      <c r="A2089" s="33" t="s">
        <v>1118</v>
      </c>
      <c r="B2089" s="34">
        <v>37034</v>
      </c>
      <c r="C2089" s="35" t="s">
        <v>1980</v>
      </c>
      <c r="D2089" s="35" t="s">
        <v>1975</v>
      </c>
      <c r="E2089" s="29" t="s">
        <v>1373</v>
      </c>
      <c r="F2089" s="35" t="s">
        <v>1981</v>
      </c>
      <c r="G2089" s="36">
        <v>170</v>
      </c>
    </row>
    <row r="2090" spans="1:7" hidden="1" outlineLevel="2" x14ac:dyDescent="0.25">
      <c r="A2090" s="33" t="s">
        <v>1119</v>
      </c>
      <c r="B2090" s="34">
        <v>37034</v>
      </c>
      <c r="C2090" s="35" t="s">
        <v>2529</v>
      </c>
      <c r="D2090" s="35" t="s">
        <v>1975</v>
      </c>
      <c r="E2090" s="29" t="s">
        <v>1373</v>
      </c>
      <c r="F2090" s="35" t="s">
        <v>1771</v>
      </c>
      <c r="G2090" s="36">
        <v>180</v>
      </c>
    </row>
    <row r="2091" spans="1:7" hidden="1" outlineLevel="2" x14ac:dyDescent="0.25">
      <c r="A2091" s="33" t="s">
        <v>1120</v>
      </c>
      <c r="B2091" s="34">
        <v>37034</v>
      </c>
      <c r="C2091" s="35" t="s">
        <v>57</v>
      </c>
      <c r="D2091" s="35" t="s">
        <v>1975</v>
      </c>
      <c r="E2091" s="29" t="s">
        <v>1373</v>
      </c>
      <c r="F2091" s="35" t="s">
        <v>1771</v>
      </c>
      <c r="G2091" s="36">
        <v>4783</v>
      </c>
    </row>
    <row r="2092" spans="1:7" hidden="1" outlineLevel="2" x14ac:dyDescent="0.25">
      <c r="A2092" s="33" t="s">
        <v>1121</v>
      </c>
      <c r="B2092" s="34">
        <v>37034</v>
      </c>
      <c r="C2092" s="35" t="s">
        <v>1819</v>
      </c>
      <c r="D2092" s="35" t="s">
        <v>1975</v>
      </c>
      <c r="E2092" s="29" t="s">
        <v>1373</v>
      </c>
      <c r="F2092" s="35" t="s">
        <v>3028</v>
      </c>
      <c r="G2092" s="36">
        <v>2888</v>
      </c>
    </row>
    <row r="2093" spans="1:7" hidden="1" outlineLevel="2" x14ac:dyDescent="0.25">
      <c r="A2093" s="33" t="s">
        <v>1122</v>
      </c>
      <c r="B2093" s="34">
        <v>37034</v>
      </c>
      <c r="C2093" s="35" t="s">
        <v>1123</v>
      </c>
      <c r="D2093" s="35" t="s">
        <v>1975</v>
      </c>
      <c r="E2093" s="29" t="s">
        <v>1373</v>
      </c>
      <c r="F2093" s="35" t="s">
        <v>1981</v>
      </c>
      <c r="G2093" s="36">
        <v>1925</v>
      </c>
    </row>
    <row r="2094" spans="1:7" hidden="1" outlineLevel="2" x14ac:dyDescent="0.25">
      <c r="A2094" s="33" t="s">
        <v>1252</v>
      </c>
      <c r="B2094" s="34">
        <v>37034</v>
      </c>
      <c r="C2094" s="35" t="s">
        <v>1819</v>
      </c>
      <c r="D2094" s="35" t="s">
        <v>2384</v>
      </c>
      <c r="E2094" s="29" t="s">
        <v>2973</v>
      </c>
      <c r="F2094" s="35" t="s">
        <v>2974</v>
      </c>
      <c r="G2094" s="36">
        <v>12900</v>
      </c>
    </row>
    <row r="2095" spans="1:7" hidden="1" outlineLevel="2" x14ac:dyDescent="0.25">
      <c r="A2095" s="33" t="s">
        <v>1253</v>
      </c>
      <c r="B2095" s="34">
        <v>37034</v>
      </c>
      <c r="C2095" s="35" t="s">
        <v>1254</v>
      </c>
      <c r="D2095" s="35" t="s">
        <v>2384</v>
      </c>
      <c r="E2095" s="29" t="s">
        <v>2365</v>
      </c>
      <c r="F2095" s="35" t="s">
        <v>1230</v>
      </c>
      <c r="G2095" s="36">
        <v>1500</v>
      </c>
    </row>
    <row r="2096" spans="1:7" hidden="1" outlineLevel="2" x14ac:dyDescent="0.25">
      <c r="A2096" s="33" t="s">
        <v>1255</v>
      </c>
      <c r="B2096" s="34">
        <v>37034</v>
      </c>
      <c r="C2096" s="35" t="s">
        <v>1254</v>
      </c>
      <c r="D2096" s="35" t="s">
        <v>2384</v>
      </c>
      <c r="E2096" s="29" t="s">
        <v>2365</v>
      </c>
      <c r="F2096" s="35" t="s">
        <v>1230</v>
      </c>
      <c r="G2096" s="36">
        <v>30600</v>
      </c>
    </row>
    <row r="2097" spans="1:7" hidden="1" outlineLevel="2" x14ac:dyDescent="0.25">
      <c r="A2097" s="37" t="s">
        <v>965</v>
      </c>
      <c r="B2097" s="38">
        <v>37035</v>
      </c>
      <c r="C2097" s="39" t="s">
        <v>2075</v>
      </c>
      <c r="D2097" s="39" t="s">
        <v>1975</v>
      </c>
      <c r="E2097" s="29" t="s">
        <v>1373</v>
      </c>
      <c r="F2097" s="39" t="s">
        <v>2030</v>
      </c>
      <c r="G2097" s="36">
        <v>4830</v>
      </c>
    </row>
    <row r="2098" spans="1:7" hidden="1" outlineLevel="2" x14ac:dyDescent="0.25">
      <c r="A2098" s="33" t="s">
        <v>810</v>
      </c>
      <c r="B2098" s="34">
        <v>37035</v>
      </c>
      <c r="C2098" s="35" t="s">
        <v>1053</v>
      </c>
      <c r="D2098" s="35" t="s">
        <v>1975</v>
      </c>
      <c r="E2098" s="29" t="s">
        <v>1373</v>
      </c>
      <c r="F2098" s="35" t="s">
        <v>1997</v>
      </c>
      <c r="G2098" s="36">
        <v>-736</v>
      </c>
    </row>
    <row r="2099" spans="1:7" hidden="1" outlineLevel="2" x14ac:dyDescent="0.25">
      <c r="A2099" s="33" t="s">
        <v>810</v>
      </c>
      <c r="B2099" s="34">
        <v>37035</v>
      </c>
      <c r="C2099" s="35" t="s">
        <v>1053</v>
      </c>
      <c r="D2099" s="35" t="s">
        <v>1975</v>
      </c>
      <c r="E2099" s="29" t="s">
        <v>1373</v>
      </c>
      <c r="F2099" s="35" t="s">
        <v>1997</v>
      </c>
      <c r="G2099" s="36">
        <v>2185</v>
      </c>
    </row>
    <row r="2100" spans="1:7" hidden="1" outlineLevel="2" x14ac:dyDescent="0.25">
      <c r="A2100" s="33" t="s">
        <v>1124</v>
      </c>
      <c r="B2100" s="34">
        <v>37035</v>
      </c>
      <c r="C2100" s="35" t="s">
        <v>1999</v>
      </c>
      <c r="D2100" s="35" t="s">
        <v>1975</v>
      </c>
      <c r="E2100" s="29" t="s">
        <v>1373</v>
      </c>
      <c r="F2100" s="35" t="s">
        <v>1771</v>
      </c>
      <c r="G2100" s="36">
        <v>0</v>
      </c>
    </row>
    <row r="2101" spans="1:7" hidden="1" outlineLevel="2" x14ac:dyDescent="0.25">
      <c r="A2101" s="33" t="s">
        <v>1125</v>
      </c>
      <c r="B2101" s="34">
        <v>37035</v>
      </c>
      <c r="C2101" s="35" t="s">
        <v>2016</v>
      </c>
      <c r="D2101" s="35" t="s">
        <v>1975</v>
      </c>
      <c r="E2101" s="29" t="s">
        <v>1373</v>
      </c>
      <c r="F2101" s="35" t="s">
        <v>2030</v>
      </c>
      <c r="G2101" s="36">
        <v>293</v>
      </c>
    </row>
    <row r="2102" spans="1:7" hidden="1" outlineLevel="2" x14ac:dyDescent="0.25">
      <c r="A2102" s="33" t="s">
        <v>815</v>
      </c>
      <c r="B2102" s="34">
        <v>37035</v>
      </c>
      <c r="C2102" s="35" t="s">
        <v>1126</v>
      </c>
      <c r="D2102" s="35" t="s">
        <v>1975</v>
      </c>
      <c r="E2102" s="29" t="s">
        <v>1373</v>
      </c>
      <c r="F2102" s="35" t="s">
        <v>1997</v>
      </c>
      <c r="G2102" s="36">
        <v>338</v>
      </c>
    </row>
    <row r="2103" spans="1:7" hidden="1" outlineLevel="2" x14ac:dyDescent="0.25">
      <c r="A2103" s="33" t="s">
        <v>1127</v>
      </c>
      <c r="B2103" s="34">
        <v>37035</v>
      </c>
      <c r="C2103" s="35" t="s">
        <v>57</v>
      </c>
      <c r="D2103" s="35" t="s">
        <v>1975</v>
      </c>
      <c r="E2103" s="29" t="s">
        <v>1373</v>
      </c>
      <c r="F2103" s="35" t="s">
        <v>1771</v>
      </c>
      <c r="G2103" s="36">
        <v>821</v>
      </c>
    </row>
    <row r="2104" spans="1:7" hidden="1" outlineLevel="2" x14ac:dyDescent="0.25">
      <c r="A2104" s="33" t="s">
        <v>1128</v>
      </c>
      <c r="B2104" s="34">
        <v>37035</v>
      </c>
      <c r="C2104" s="35" t="s">
        <v>2016</v>
      </c>
      <c r="D2104" s="35" t="s">
        <v>1975</v>
      </c>
      <c r="E2104" s="29" t="s">
        <v>1373</v>
      </c>
      <c r="F2104" s="35" t="s">
        <v>2030</v>
      </c>
      <c r="G2104" s="36">
        <v>639</v>
      </c>
    </row>
    <row r="2105" spans="1:7" hidden="1" outlineLevel="2" x14ac:dyDescent="0.25">
      <c r="A2105" s="33" t="s">
        <v>1129</v>
      </c>
      <c r="B2105" s="34">
        <v>37035</v>
      </c>
      <c r="C2105" s="35" t="s">
        <v>1797</v>
      </c>
      <c r="D2105" s="35" t="s">
        <v>1975</v>
      </c>
      <c r="E2105" s="29" t="s">
        <v>1373</v>
      </c>
      <c r="F2105" s="35" t="s">
        <v>1990</v>
      </c>
      <c r="G2105" s="36">
        <v>22879</v>
      </c>
    </row>
    <row r="2106" spans="1:7" hidden="1" outlineLevel="2" x14ac:dyDescent="0.25">
      <c r="A2106" s="33" t="s">
        <v>1130</v>
      </c>
      <c r="B2106" s="34">
        <v>37035</v>
      </c>
      <c r="C2106" s="35" t="s">
        <v>1980</v>
      </c>
      <c r="D2106" s="35" t="s">
        <v>1975</v>
      </c>
      <c r="E2106" s="29" t="s">
        <v>1373</v>
      </c>
      <c r="F2106" s="35" t="s">
        <v>1981</v>
      </c>
      <c r="G2106" s="36">
        <v>95</v>
      </c>
    </row>
    <row r="2107" spans="1:7" hidden="1" outlineLevel="2" x14ac:dyDescent="0.25">
      <c r="A2107" s="33" t="s">
        <v>1131</v>
      </c>
      <c r="B2107" s="34">
        <v>37035</v>
      </c>
      <c r="C2107" s="35" t="s">
        <v>1980</v>
      </c>
      <c r="D2107" s="35" t="s">
        <v>1975</v>
      </c>
      <c r="E2107" s="29" t="s">
        <v>1373</v>
      </c>
      <c r="F2107" s="35" t="s">
        <v>1981</v>
      </c>
      <c r="G2107" s="36">
        <v>378</v>
      </c>
    </row>
    <row r="2108" spans="1:7" hidden="1" outlineLevel="2" x14ac:dyDescent="0.25">
      <c r="A2108" s="33" t="s">
        <v>1132</v>
      </c>
      <c r="B2108" s="34">
        <v>37035</v>
      </c>
      <c r="C2108" s="35" t="s">
        <v>1980</v>
      </c>
      <c r="D2108" s="35" t="s">
        <v>1975</v>
      </c>
      <c r="E2108" s="29" t="s">
        <v>1373</v>
      </c>
      <c r="F2108" s="35" t="s">
        <v>1981</v>
      </c>
      <c r="G2108" s="36">
        <v>160</v>
      </c>
    </row>
    <row r="2109" spans="1:7" hidden="1" outlineLevel="2" x14ac:dyDescent="0.25">
      <c r="A2109" s="33" t="s">
        <v>1133</v>
      </c>
      <c r="B2109" s="34">
        <v>37035</v>
      </c>
      <c r="C2109" s="35" t="s">
        <v>1980</v>
      </c>
      <c r="D2109" s="35" t="s">
        <v>1975</v>
      </c>
      <c r="E2109" s="29" t="s">
        <v>1373</v>
      </c>
      <c r="F2109" s="35" t="s">
        <v>1981</v>
      </c>
      <c r="G2109" s="36">
        <v>667</v>
      </c>
    </row>
    <row r="2110" spans="1:7" hidden="1" outlineLevel="2" x14ac:dyDescent="0.25">
      <c r="A2110" s="33" t="s">
        <v>1134</v>
      </c>
      <c r="B2110" s="34">
        <v>37035</v>
      </c>
      <c r="C2110" s="35" t="s">
        <v>1999</v>
      </c>
      <c r="D2110" s="35" t="s">
        <v>1975</v>
      </c>
      <c r="E2110" s="29" t="s">
        <v>1373</v>
      </c>
      <c r="F2110" s="35" t="s">
        <v>1771</v>
      </c>
      <c r="G2110" s="36">
        <v>732</v>
      </c>
    </row>
    <row r="2111" spans="1:7" hidden="1" outlineLevel="2" x14ac:dyDescent="0.25">
      <c r="A2111" s="33" t="s">
        <v>1135</v>
      </c>
      <c r="B2111" s="34">
        <v>37035</v>
      </c>
      <c r="C2111" s="35" t="s">
        <v>1980</v>
      </c>
      <c r="D2111" s="35" t="s">
        <v>1975</v>
      </c>
      <c r="E2111" s="29" t="s">
        <v>1373</v>
      </c>
      <c r="F2111" s="35" t="s">
        <v>1981</v>
      </c>
      <c r="G2111" s="36">
        <v>25</v>
      </c>
    </row>
    <row r="2112" spans="1:7" hidden="1" outlineLevel="2" x14ac:dyDescent="0.25">
      <c r="A2112" s="33" t="s">
        <v>1136</v>
      </c>
      <c r="B2112" s="34">
        <v>37035</v>
      </c>
      <c r="C2112" s="35" t="s">
        <v>1137</v>
      </c>
      <c r="D2112" s="35" t="s">
        <v>1975</v>
      </c>
      <c r="E2112" s="29" t="s">
        <v>1373</v>
      </c>
      <c r="F2112" s="35" t="s">
        <v>1138</v>
      </c>
      <c r="G2112" s="36">
        <v>0</v>
      </c>
    </row>
    <row r="2113" spans="1:7" hidden="1" outlineLevel="2" x14ac:dyDescent="0.25">
      <c r="A2113" s="33" t="s">
        <v>1139</v>
      </c>
      <c r="B2113" s="34">
        <v>37035</v>
      </c>
      <c r="C2113" s="35" t="s">
        <v>1819</v>
      </c>
      <c r="D2113" s="35" t="s">
        <v>1975</v>
      </c>
      <c r="E2113" s="29" t="s">
        <v>1373</v>
      </c>
      <c r="F2113" s="35" t="s">
        <v>1990</v>
      </c>
      <c r="G2113" s="36">
        <v>2412</v>
      </c>
    </row>
    <row r="2114" spans="1:7" hidden="1" outlineLevel="2" x14ac:dyDescent="0.25">
      <c r="A2114" s="33" t="s">
        <v>1140</v>
      </c>
      <c r="B2114" s="34">
        <v>37035</v>
      </c>
      <c r="C2114" s="35" t="s">
        <v>1797</v>
      </c>
      <c r="D2114" s="35" t="s">
        <v>1975</v>
      </c>
      <c r="E2114" s="29" t="s">
        <v>1373</v>
      </c>
      <c r="F2114" s="35" t="s">
        <v>1788</v>
      </c>
      <c r="G2114" s="36">
        <v>0</v>
      </c>
    </row>
    <row r="2115" spans="1:7" hidden="1" outlineLevel="2" x14ac:dyDescent="0.25">
      <c r="A2115" s="33" t="s">
        <v>1141</v>
      </c>
      <c r="B2115" s="34">
        <v>37035</v>
      </c>
      <c r="C2115" s="35" t="s">
        <v>1999</v>
      </c>
      <c r="D2115" s="35" t="s">
        <v>1975</v>
      </c>
      <c r="E2115" s="29" t="s">
        <v>1373</v>
      </c>
      <c r="F2115" s="35" t="s">
        <v>1771</v>
      </c>
      <c r="G2115" s="36">
        <v>4082</v>
      </c>
    </row>
    <row r="2116" spans="1:7" hidden="1" outlineLevel="2" x14ac:dyDescent="0.25">
      <c r="A2116" s="33" t="s">
        <v>1142</v>
      </c>
      <c r="B2116" s="34">
        <v>37035</v>
      </c>
      <c r="C2116" s="35" t="s">
        <v>2001</v>
      </c>
      <c r="D2116" s="35" t="s">
        <v>1975</v>
      </c>
      <c r="E2116" s="29" t="s">
        <v>1373</v>
      </c>
      <c r="F2116" s="35" t="s">
        <v>2002</v>
      </c>
      <c r="G2116" s="36">
        <v>875</v>
      </c>
    </row>
    <row r="2117" spans="1:7" hidden="1" outlineLevel="2" x14ac:dyDescent="0.25">
      <c r="A2117" s="33" t="s">
        <v>1143</v>
      </c>
      <c r="B2117" s="34">
        <v>37035</v>
      </c>
      <c r="C2117" s="35" t="s">
        <v>3022</v>
      </c>
      <c r="D2117" s="35" t="s">
        <v>1975</v>
      </c>
      <c r="E2117" s="29" t="s">
        <v>1373</v>
      </c>
      <c r="F2117" s="35" t="s">
        <v>1981</v>
      </c>
      <c r="G2117" s="36">
        <v>1372</v>
      </c>
    </row>
    <row r="2118" spans="1:7" hidden="1" outlineLevel="2" x14ac:dyDescent="0.25">
      <c r="A2118" s="33" t="s">
        <v>1144</v>
      </c>
      <c r="B2118" s="34">
        <v>37035</v>
      </c>
      <c r="C2118" s="35" t="s">
        <v>1977</v>
      </c>
      <c r="D2118" s="35" t="s">
        <v>1975</v>
      </c>
      <c r="E2118" s="29" t="s">
        <v>1373</v>
      </c>
      <c r="F2118" s="35" t="s">
        <v>1978</v>
      </c>
      <c r="G2118" s="36">
        <v>100</v>
      </c>
    </row>
    <row r="2119" spans="1:7" hidden="1" outlineLevel="2" x14ac:dyDescent="0.25">
      <c r="A2119" s="33" t="s">
        <v>1145</v>
      </c>
      <c r="B2119" s="34">
        <v>37035</v>
      </c>
      <c r="C2119" s="35" t="s">
        <v>2001</v>
      </c>
      <c r="D2119" s="35" t="s">
        <v>1975</v>
      </c>
      <c r="E2119" s="29" t="s">
        <v>1373</v>
      </c>
      <c r="F2119" s="35" t="s">
        <v>2002</v>
      </c>
      <c r="G2119" s="36">
        <v>625</v>
      </c>
    </row>
    <row r="2120" spans="1:7" hidden="1" outlineLevel="2" x14ac:dyDescent="0.25">
      <c r="A2120" s="33" t="s">
        <v>1367</v>
      </c>
      <c r="B2120" s="34">
        <v>37035</v>
      </c>
      <c r="C2120" s="35" t="s">
        <v>2063</v>
      </c>
      <c r="D2120" s="35" t="s">
        <v>1975</v>
      </c>
      <c r="E2120" s="29" t="s">
        <v>1373</v>
      </c>
      <c r="F2120" s="35" t="s">
        <v>1981</v>
      </c>
      <c r="G2120" s="36">
        <v>0</v>
      </c>
    </row>
    <row r="2121" spans="1:7" hidden="1" outlineLevel="2" x14ac:dyDescent="0.25">
      <c r="A2121" s="33" t="s">
        <v>1146</v>
      </c>
      <c r="B2121" s="34">
        <v>37035</v>
      </c>
      <c r="C2121" s="35" t="s">
        <v>2041</v>
      </c>
      <c r="D2121" s="35" t="s">
        <v>1975</v>
      </c>
      <c r="E2121" s="29" t="s">
        <v>1373</v>
      </c>
      <c r="F2121" s="35" t="s">
        <v>1997</v>
      </c>
      <c r="G2121" s="36">
        <v>50000</v>
      </c>
    </row>
    <row r="2122" spans="1:7" hidden="1" outlineLevel="2" x14ac:dyDescent="0.25">
      <c r="A2122" s="33" t="s">
        <v>1256</v>
      </c>
      <c r="B2122" s="34">
        <v>37035</v>
      </c>
      <c r="C2122" s="35" t="s">
        <v>2986</v>
      </c>
      <c r="D2122" s="35" t="s">
        <v>2384</v>
      </c>
      <c r="E2122" s="29" t="s">
        <v>2408</v>
      </c>
      <c r="F2122" s="35" t="s">
        <v>2332</v>
      </c>
      <c r="G2122" s="36">
        <v>2250</v>
      </c>
    </row>
    <row r="2123" spans="1:7" hidden="1" outlineLevel="2" x14ac:dyDescent="0.25">
      <c r="A2123" s="33" t="s">
        <v>1147</v>
      </c>
      <c r="B2123" s="34">
        <v>37036</v>
      </c>
      <c r="C2123" s="35" t="s">
        <v>1999</v>
      </c>
      <c r="D2123" s="35" t="s">
        <v>1975</v>
      </c>
      <c r="E2123" s="29" t="s">
        <v>1373</v>
      </c>
      <c r="F2123" s="35" t="s">
        <v>1771</v>
      </c>
      <c r="G2123" s="36">
        <v>2400</v>
      </c>
    </row>
    <row r="2124" spans="1:7" hidden="1" outlineLevel="2" x14ac:dyDescent="0.25">
      <c r="A2124" s="33" t="s">
        <v>1148</v>
      </c>
      <c r="B2124" s="34">
        <v>37036</v>
      </c>
      <c r="C2124" s="35" t="s">
        <v>1980</v>
      </c>
      <c r="D2124" s="35" t="s">
        <v>1975</v>
      </c>
      <c r="E2124" s="29" t="s">
        <v>1373</v>
      </c>
      <c r="F2124" s="35" t="s">
        <v>1981</v>
      </c>
      <c r="G2124" s="36">
        <v>117</v>
      </c>
    </row>
    <row r="2125" spans="1:7" hidden="1" outlineLevel="2" x14ac:dyDescent="0.25">
      <c r="A2125" s="33" t="s">
        <v>1149</v>
      </c>
      <c r="B2125" s="34">
        <v>37036</v>
      </c>
      <c r="C2125" s="35" t="s">
        <v>1980</v>
      </c>
      <c r="D2125" s="35" t="s">
        <v>1975</v>
      </c>
      <c r="E2125" s="29" t="s">
        <v>1373</v>
      </c>
      <c r="F2125" s="35" t="s">
        <v>1981</v>
      </c>
      <c r="G2125" s="36">
        <v>303</v>
      </c>
    </row>
    <row r="2126" spans="1:7" hidden="1" outlineLevel="2" x14ac:dyDescent="0.25">
      <c r="A2126" s="33" t="s">
        <v>1150</v>
      </c>
      <c r="B2126" s="34">
        <v>37036</v>
      </c>
      <c r="C2126" s="35" t="s">
        <v>2001</v>
      </c>
      <c r="D2126" s="35" t="s">
        <v>1975</v>
      </c>
      <c r="E2126" s="29" t="s">
        <v>1373</v>
      </c>
      <c r="F2126" s="35" t="s">
        <v>2002</v>
      </c>
      <c r="G2126" s="36">
        <v>3000</v>
      </c>
    </row>
    <row r="2127" spans="1:7" hidden="1" outlineLevel="2" x14ac:dyDescent="0.25">
      <c r="A2127" s="33" t="s">
        <v>1151</v>
      </c>
      <c r="B2127" s="34">
        <v>37036</v>
      </c>
      <c r="C2127" s="35" t="s">
        <v>2001</v>
      </c>
      <c r="D2127" s="35" t="s">
        <v>1975</v>
      </c>
      <c r="E2127" s="29" t="s">
        <v>1373</v>
      </c>
      <c r="F2127" s="35" t="s">
        <v>2002</v>
      </c>
      <c r="G2127" s="36">
        <v>9125</v>
      </c>
    </row>
    <row r="2128" spans="1:7" hidden="1" outlineLevel="2" x14ac:dyDescent="0.25">
      <c r="A2128" s="33" t="s">
        <v>1152</v>
      </c>
      <c r="B2128" s="34">
        <v>37036</v>
      </c>
      <c r="C2128" s="35" t="s">
        <v>2001</v>
      </c>
      <c r="D2128" s="35" t="s">
        <v>1975</v>
      </c>
      <c r="E2128" s="29" t="s">
        <v>1373</v>
      </c>
      <c r="F2128" s="35" t="s">
        <v>2002</v>
      </c>
      <c r="G2128" s="36">
        <v>1500</v>
      </c>
    </row>
    <row r="2129" spans="1:7" hidden="1" outlineLevel="2" x14ac:dyDescent="0.25">
      <c r="A2129" s="33" t="s">
        <v>1153</v>
      </c>
      <c r="B2129" s="34">
        <v>37036</v>
      </c>
      <c r="C2129" s="35" t="s">
        <v>2238</v>
      </c>
      <c r="D2129" s="35" t="s">
        <v>1975</v>
      </c>
      <c r="E2129" s="29" t="s">
        <v>1373</v>
      </c>
      <c r="F2129" s="35" t="s">
        <v>1981</v>
      </c>
      <c r="G2129" s="36">
        <v>0</v>
      </c>
    </row>
    <row r="2130" spans="1:7" hidden="1" outlineLevel="2" x14ac:dyDescent="0.25">
      <c r="A2130" s="33" t="s">
        <v>1154</v>
      </c>
      <c r="B2130" s="34">
        <v>37036</v>
      </c>
      <c r="C2130" s="35" t="s">
        <v>1819</v>
      </c>
      <c r="D2130" s="35" t="s">
        <v>1975</v>
      </c>
      <c r="E2130" s="29" t="s">
        <v>1373</v>
      </c>
      <c r="F2130" s="35" t="s">
        <v>2037</v>
      </c>
      <c r="G2130" s="36">
        <v>0</v>
      </c>
    </row>
    <row r="2131" spans="1:7" hidden="1" outlineLevel="2" x14ac:dyDescent="0.25">
      <c r="A2131" s="33" t="s">
        <v>1155</v>
      </c>
      <c r="B2131" s="34">
        <v>37036</v>
      </c>
      <c r="C2131" s="35" t="s">
        <v>2052</v>
      </c>
      <c r="D2131" s="35" t="s">
        <v>1975</v>
      </c>
      <c r="E2131" s="29" t="s">
        <v>1373</v>
      </c>
      <c r="F2131" s="35" t="s">
        <v>1981</v>
      </c>
      <c r="G2131" s="36">
        <v>20</v>
      </c>
    </row>
    <row r="2132" spans="1:7" hidden="1" outlineLevel="2" x14ac:dyDescent="0.25">
      <c r="A2132" s="33" t="s">
        <v>1156</v>
      </c>
      <c r="B2132" s="34">
        <v>37036</v>
      </c>
      <c r="C2132" s="35" t="s">
        <v>1157</v>
      </c>
      <c r="D2132" s="35" t="s">
        <v>1975</v>
      </c>
      <c r="E2132" s="29" t="s">
        <v>1373</v>
      </c>
      <c r="F2132" s="35" t="s">
        <v>1993</v>
      </c>
      <c r="G2132" s="36">
        <v>3458</v>
      </c>
    </row>
    <row r="2133" spans="1:7" hidden="1" outlineLevel="2" x14ac:dyDescent="0.25">
      <c r="A2133" s="33" t="s">
        <v>1158</v>
      </c>
      <c r="B2133" s="34">
        <v>37036</v>
      </c>
      <c r="C2133" s="35" t="s">
        <v>2075</v>
      </c>
      <c r="D2133" s="35" t="s">
        <v>1975</v>
      </c>
      <c r="E2133" s="29" t="s">
        <v>1373</v>
      </c>
      <c r="F2133" s="35" t="s">
        <v>1788</v>
      </c>
      <c r="G2133" s="36">
        <v>0</v>
      </c>
    </row>
    <row r="2134" spans="1:7" hidden="1" outlineLevel="2" x14ac:dyDescent="0.25">
      <c r="A2134" s="33" t="s">
        <v>1159</v>
      </c>
      <c r="B2134" s="34">
        <v>37036</v>
      </c>
      <c r="C2134" s="35" t="s">
        <v>2077</v>
      </c>
      <c r="D2134" s="35" t="s">
        <v>1975</v>
      </c>
      <c r="E2134" s="29" t="s">
        <v>1373</v>
      </c>
      <c r="F2134" s="35" t="s">
        <v>1788</v>
      </c>
      <c r="G2134" s="36">
        <v>4397</v>
      </c>
    </row>
    <row r="2135" spans="1:7" hidden="1" outlineLevel="2" x14ac:dyDescent="0.25">
      <c r="A2135" s="33" t="s">
        <v>1160</v>
      </c>
      <c r="B2135" s="34">
        <v>37036</v>
      </c>
      <c r="C2135" s="35" t="s">
        <v>2173</v>
      </c>
      <c r="D2135" s="35" t="s">
        <v>1975</v>
      </c>
      <c r="E2135" s="29" t="s">
        <v>1373</v>
      </c>
      <c r="F2135" s="35" t="s">
        <v>1993</v>
      </c>
      <c r="G2135" s="36">
        <v>0</v>
      </c>
    </row>
    <row r="2136" spans="1:7" hidden="1" outlineLevel="2" x14ac:dyDescent="0.25">
      <c r="A2136" s="33" t="s">
        <v>1161</v>
      </c>
      <c r="B2136" s="34">
        <v>37036</v>
      </c>
      <c r="C2136" s="35" t="s">
        <v>2058</v>
      </c>
      <c r="D2136" s="35" t="s">
        <v>1975</v>
      </c>
      <c r="E2136" s="29" t="s">
        <v>1373</v>
      </c>
      <c r="F2136" s="35" t="s">
        <v>1771</v>
      </c>
      <c r="G2136" s="36">
        <v>0</v>
      </c>
    </row>
    <row r="2137" spans="1:7" hidden="1" outlineLevel="2" x14ac:dyDescent="0.25">
      <c r="A2137" s="33" t="s">
        <v>1162</v>
      </c>
      <c r="B2137" s="34">
        <v>37036</v>
      </c>
      <c r="C2137" s="35" t="s">
        <v>2052</v>
      </c>
      <c r="D2137" s="35" t="s">
        <v>1975</v>
      </c>
      <c r="E2137" s="29" t="s">
        <v>1373</v>
      </c>
      <c r="F2137" s="35" t="s">
        <v>1981</v>
      </c>
      <c r="G2137" s="36">
        <v>149</v>
      </c>
    </row>
    <row r="2138" spans="1:7" hidden="1" outlineLevel="2" x14ac:dyDescent="0.25">
      <c r="A2138" s="33" t="s">
        <v>1163</v>
      </c>
      <c r="B2138" s="34">
        <v>37036</v>
      </c>
      <c r="C2138" s="35" t="s">
        <v>1819</v>
      </c>
      <c r="D2138" s="35" t="s">
        <v>1975</v>
      </c>
      <c r="E2138" s="29" t="s">
        <v>1373</v>
      </c>
      <c r="F2138" s="35" t="s">
        <v>1990</v>
      </c>
      <c r="G2138" s="36">
        <v>2193</v>
      </c>
    </row>
    <row r="2139" spans="1:7" hidden="1" outlineLevel="2" x14ac:dyDescent="0.25">
      <c r="A2139" s="33" t="s">
        <v>2045</v>
      </c>
      <c r="B2139" s="34">
        <v>37036</v>
      </c>
      <c r="C2139" s="35" t="s">
        <v>1988</v>
      </c>
      <c r="D2139" s="35" t="s">
        <v>1975</v>
      </c>
      <c r="E2139" s="29" t="s">
        <v>1373</v>
      </c>
      <c r="F2139" s="35" t="s">
        <v>1997</v>
      </c>
      <c r="G2139" s="36">
        <v>0</v>
      </c>
    </row>
    <row r="2140" spans="1:7" hidden="1" outlineLevel="2" x14ac:dyDescent="0.25">
      <c r="A2140" s="33" t="s">
        <v>1164</v>
      </c>
      <c r="B2140" s="34">
        <v>37036</v>
      </c>
      <c r="C2140" s="35" t="s">
        <v>981</v>
      </c>
      <c r="D2140" s="35" t="s">
        <v>1975</v>
      </c>
      <c r="E2140" s="29" t="s">
        <v>1373</v>
      </c>
      <c r="F2140" s="35" t="s">
        <v>1997</v>
      </c>
      <c r="G2140" s="36">
        <v>2700</v>
      </c>
    </row>
    <row r="2141" spans="1:7" hidden="1" outlineLevel="2" x14ac:dyDescent="0.25">
      <c r="A2141" s="33" t="s">
        <v>1257</v>
      </c>
      <c r="B2141" s="34">
        <v>37036</v>
      </c>
      <c r="C2141" s="35" t="s">
        <v>1258</v>
      </c>
      <c r="D2141" s="35" t="s">
        <v>2384</v>
      </c>
      <c r="E2141" s="29" t="s">
        <v>1966</v>
      </c>
      <c r="F2141" s="35" t="s">
        <v>1997</v>
      </c>
      <c r="G2141" s="36">
        <v>2805</v>
      </c>
    </row>
    <row r="2142" spans="1:7" hidden="1" outlineLevel="2" x14ac:dyDescent="0.25">
      <c r="A2142" s="33" t="s">
        <v>1165</v>
      </c>
      <c r="B2142" s="34">
        <v>37040</v>
      </c>
      <c r="C2142" s="35" t="s">
        <v>2001</v>
      </c>
      <c r="D2142" s="35" t="s">
        <v>1975</v>
      </c>
      <c r="E2142" s="29" t="s">
        <v>1373</v>
      </c>
      <c r="F2142" s="35" t="s">
        <v>2002</v>
      </c>
      <c r="G2142" s="36">
        <v>31250</v>
      </c>
    </row>
    <row r="2143" spans="1:7" hidden="1" outlineLevel="2" x14ac:dyDescent="0.25">
      <c r="A2143" s="33" t="s">
        <v>2045</v>
      </c>
      <c r="B2143" s="34">
        <v>37040</v>
      </c>
      <c r="C2143" s="35" t="s">
        <v>1988</v>
      </c>
      <c r="D2143" s="35" t="s">
        <v>1975</v>
      </c>
      <c r="E2143" s="29" t="s">
        <v>1373</v>
      </c>
      <c r="F2143" s="35" t="s">
        <v>1997</v>
      </c>
      <c r="G2143" s="36">
        <v>0</v>
      </c>
    </row>
    <row r="2144" spans="1:7" hidden="1" outlineLevel="2" x14ac:dyDescent="0.25">
      <c r="A2144" s="33" t="s">
        <v>1166</v>
      </c>
      <c r="B2144" s="34">
        <v>37040</v>
      </c>
      <c r="C2144" s="35" t="s">
        <v>1819</v>
      </c>
      <c r="D2144" s="35" t="s">
        <v>1975</v>
      </c>
      <c r="E2144" s="29" t="s">
        <v>1373</v>
      </c>
      <c r="F2144" s="35" t="s">
        <v>1990</v>
      </c>
      <c r="G2144" s="36">
        <v>2717</v>
      </c>
    </row>
    <row r="2145" spans="1:7" hidden="1" outlineLevel="2" x14ac:dyDescent="0.25">
      <c r="A2145" s="33" t="s">
        <v>1167</v>
      </c>
      <c r="B2145" s="34">
        <v>37040</v>
      </c>
      <c r="C2145" s="35" t="s">
        <v>1168</v>
      </c>
      <c r="D2145" s="35" t="s">
        <v>1975</v>
      </c>
      <c r="E2145" s="29" t="s">
        <v>1373</v>
      </c>
      <c r="F2145" s="35" t="s">
        <v>1788</v>
      </c>
      <c r="G2145" s="36">
        <v>3502</v>
      </c>
    </row>
    <row r="2146" spans="1:7" hidden="1" outlineLevel="2" x14ac:dyDescent="0.25">
      <c r="A2146" s="33" t="s">
        <v>822</v>
      </c>
      <c r="B2146" s="34">
        <v>37040</v>
      </c>
      <c r="C2146" s="35" t="s">
        <v>1726</v>
      </c>
      <c r="D2146" s="35" t="s">
        <v>1975</v>
      </c>
      <c r="E2146" s="29" t="s">
        <v>1373</v>
      </c>
      <c r="F2146" s="35" t="s">
        <v>1997</v>
      </c>
      <c r="G2146" s="36">
        <v>1892</v>
      </c>
    </row>
    <row r="2147" spans="1:7" hidden="1" outlineLevel="2" x14ac:dyDescent="0.25">
      <c r="A2147" s="33" t="s">
        <v>1169</v>
      </c>
      <c r="B2147" s="34">
        <v>37040</v>
      </c>
      <c r="C2147" s="35" t="s">
        <v>2058</v>
      </c>
      <c r="D2147" s="35" t="s">
        <v>1975</v>
      </c>
      <c r="E2147" s="29" t="s">
        <v>1373</v>
      </c>
      <c r="F2147" s="35" t="s">
        <v>1771</v>
      </c>
      <c r="G2147" s="36">
        <v>3340</v>
      </c>
    </row>
    <row r="2148" spans="1:7" hidden="1" outlineLevel="2" x14ac:dyDescent="0.25">
      <c r="A2148" s="33" t="s">
        <v>1170</v>
      </c>
      <c r="B2148" s="34">
        <v>37040</v>
      </c>
      <c r="C2148" s="35" t="s">
        <v>57</v>
      </c>
      <c r="D2148" s="35" t="s">
        <v>1975</v>
      </c>
      <c r="E2148" s="29" t="s">
        <v>1373</v>
      </c>
      <c r="F2148" s="35" t="s">
        <v>1771</v>
      </c>
      <c r="G2148" s="36">
        <v>300</v>
      </c>
    </row>
    <row r="2149" spans="1:7" hidden="1" outlineLevel="2" x14ac:dyDescent="0.25">
      <c r="A2149" s="33" t="s">
        <v>1171</v>
      </c>
      <c r="B2149" s="34">
        <v>37040</v>
      </c>
      <c r="C2149" s="35" t="s">
        <v>3062</v>
      </c>
      <c r="D2149" s="35" t="s">
        <v>1975</v>
      </c>
      <c r="E2149" s="29" t="s">
        <v>1373</v>
      </c>
      <c r="F2149" s="35" t="s">
        <v>1771</v>
      </c>
      <c r="G2149" s="36">
        <v>35</v>
      </c>
    </row>
    <row r="2150" spans="1:7" hidden="1" outlineLevel="2" x14ac:dyDescent="0.25">
      <c r="A2150" s="33" t="s">
        <v>1172</v>
      </c>
      <c r="B2150" s="34">
        <v>37040</v>
      </c>
      <c r="C2150" s="35" t="s">
        <v>1401</v>
      </c>
      <c r="D2150" s="35" t="s">
        <v>1975</v>
      </c>
      <c r="E2150" s="29" t="s">
        <v>1373</v>
      </c>
      <c r="F2150" s="35" t="s">
        <v>1771</v>
      </c>
      <c r="G2150" s="36">
        <v>1180</v>
      </c>
    </row>
    <row r="2151" spans="1:7" hidden="1" outlineLevel="2" x14ac:dyDescent="0.25">
      <c r="A2151" s="33" t="s">
        <v>1173</v>
      </c>
      <c r="B2151" s="34">
        <v>37040</v>
      </c>
      <c r="C2151" s="35" t="s">
        <v>2216</v>
      </c>
      <c r="D2151" s="35" t="s">
        <v>1975</v>
      </c>
      <c r="E2151" s="29" t="s">
        <v>1373</v>
      </c>
      <c r="F2151" s="35" t="s">
        <v>2020</v>
      </c>
      <c r="G2151" s="36">
        <v>6081</v>
      </c>
    </row>
    <row r="2152" spans="1:7" hidden="1" outlineLevel="2" x14ac:dyDescent="0.25">
      <c r="A2152" s="33" t="s">
        <v>1174</v>
      </c>
      <c r="B2152" s="34">
        <v>37040</v>
      </c>
      <c r="C2152" s="35" t="s">
        <v>2058</v>
      </c>
      <c r="D2152" s="35" t="s">
        <v>1975</v>
      </c>
      <c r="E2152" s="29" t="s">
        <v>1373</v>
      </c>
      <c r="F2152" s="35" t="s">
        <v>1771</v>
      </c>
      <c r="G2152" s="36">
        <v>18389</v>
      </c>
    </row>
    <row r="2153" spans="1:7" hidden="1" outlineLevel="2" x14ac:dyDescent="0.25">
      <c r="A2153" s="33" t="s">
        <v>1175</v>
      </c>
      <c r="B2153" s="34">
        <v>37040</v>
      </c>
      <c r="C2153" s="35" t="s">
        <v>2052</v>
      </c>
      <c r="D2153" s="35" t="s">
        <v>1975</v>
      </c>
      <c r="E2153" s="29" t="s">
        <v>1373</v>
      </c>
      <c r="F2153" s="35" t="s">
        <v>1981</v>
      </c>
      <c r="G2153" s="36">
        <v>40</v>
      </c>
    </row>
    <row r="2154" spans="1:7" hidden="1" outlineLevel="2" x14ac:dyDescent="0.25">
      <c r="A2154" s="33" t="s">
        <v>1740</v>
      </c>
      <c r="B2154" s="34">
        <v>37040</v>
      </c>
      <c r="C2154" s="35" t="s">
        <v>1741</v>
      </c>
      <c r="D2154" s="35" t="s">
        <v>1975</v>
      </c>
      <c r="E2154" s="29" t="s">
        <v>1373</v>
      </c>
      <c r="F2154" s="35" t="s">
        <v>1997</v>
      </c>
      <c r="G2154" s="36">
        <v>3596</v>
      </c>
    </row>
    <row r="2155" spans="1:7" hidden="1" outlineLevel="2" x14ac:dyDescent="0.25">
      <c r="A2155" s="33" t="s">
        <v>1176</v>
      </c>
      <c r="B2155" s="34">
        <v>37040</v>
      </c>
      <c r="C2155" s="35" t="s">
        <v>1401</v>
      </c>
      <c r="D2155" s="35" t="s">
        <v>1975</v>
      </c>
      <c r="E2155" s="29" t="s">
        <v>1373</v>
      </c>
      <c r="F2155" s="35" t="s">
        <v>2030</v>
      </c>
      <c r="G2155" s="36">
        <v>598</v>
      </c>
    </row>
    <row r="2156" spans="1:7" hidden="1" outlineLevel="2" x14ac:dyDescent="0.25">
      <c r="A2156" s="33" t="s">
        <v>1177</v>
      </c>
      <c r="B2156" s="34">
        <v>37040</v>
      </c>
      <c r="C2156" s="35" t="s">
        <v>2052</v>
      </c>
      <c r="D2156" s="35" t="s">
        <v>1975</v>
      </c>
      <c r="E2156" s="29" t="s">
        <v>1373</v>
      </c>
      <c r="F2156" s="35" t="s">
        <v>1981</v>
      </c>
      <c r="G2156" s="36">
        <v>155</v>
      </c>
    </row>
    <row r="2157" spans="1:7" hidden="1" outlineLevel="2" x14ac:dyDescent="0.25">
      <c r="A2157" s="33" t="s">
        <v>1178</v>
      </c>
      <c r="B2157" s="34">
        <v>37040</v>
      </c>
      <c r="C2157" s="35" t="s">
        <v>57</v>
      </c>
      <c r="D2157" s="35" t="s">
        <v>1975</v>
      </c>
      <c r="E2157" s="29" t="s">
        <v>1373</v>
      </c>
      <c r="F2157" s="35" t="s">
        <v>1771</v>
      </c>
      <c r="G2157" s="36">
        <v>2084</v>
      </c>
    </row>
    <row r="2158" spans="1:7" hidden="1" outlineLevel="2" x14ac:dyDescent="0.25">
      <c r="A2158" s="33" t="s">
        <v>1179</v>
      </c>
      <c r="B2158" s="34">
        <v>37040</v>
      </c>
      <c r="C2158" s="35" t="s">
        <v>1977</v>
      </c>
      <c r="D2158" s="35" t="s">
        <v>1975</v>
      </c>
      <c r="E2158" s="29" t="s">
        <v>1373</v>
      </c>
      <c r="F2158" s="35" t="s">
        <v>1978</v>
      </c>
      <c r="G2158" s="36">
        <v>1172</v>
      </c>
    </row>
    <row r="2159" spans="1:7" hidden="1" outlineLevel="2" x14ac:dyDescent="0.25">
      <c r="A2159" s="33" t="s">
        <v>1180</v>
      </c>
      <c r="B2159" s="34">
        <v>37040</v>
      </c>
      <c r="C2159" s="35" t="s">
        <v>1819</v>
      </c>
      <c r="D2159" s="35" t="s">
        <v>1975</v>
      </c>
      <c r="E2159" s="29" t="s">
        <v>1373</v>
      </c>
      <c r="F2159" s="35" t="s">
        <v>1990</v>
      </c>
      <c r="G2159" s="36">
        <v>1534</v>
      </c>
    </row>
    <row r="2160" spans="1:7" hidden="1" outlineLevel="2" x14ac:dyDescent="0.25">
      <c r="A2160" s="33" t="s">
        <v>1181</v>
      </c>
      <c r="B2160" s="34">
        <v>37040</v>
      </c>
      <c r="C2160" s="35" t="s">
        <v>2043</v>
      </c>
      <c r="D2160" s="35" t="s">
        <v>1975</v>
      </c>
      <c r="E2160" s="29" t="s">
        <v>1373</v>
      </c>
      <c r="F2160" s="35" t="s">
        <v>1981</v>
      </c>
      <c r="G2160" s="36">
        <v>50000</v>
      </c>
    </row>
    <row r="2161" spans="1:7" hidden="1" outlineLevel="2" x14ac:dyDescent="0.25">
      <c r="A2161" s="33" t="s">
        <v>1182</v>
      </c>
      <c r="B2161" s="34">
        <v>37040</v>
      </c>
      <c r="C2161" s="35" t="s">
        <v>2041</v>
      </c>
      <c r="D2161" s="35" t="s">
        <v>1975</v>
      </c>
      <c r="E2161" s="29" t="s">
        <v>1373</v>
      </c>
      <c r="F2161" s="35" t="s">
        <v>1981</v>
      </c>
      <c r="G2161" s="36">
        <v>100000</v>
      </c>
    </row>
    <row r="2162" spans="1:7" hidden="1" outlineLevel="2" x14ac:dyDescent="0.25">
      <c r="A2162" s="33" t="s">
        <v>1183</v>
      </c>
      <c r="B2162" s="34">
        <v>37040</v>
      </c>
      <c r="C2162" s="35" t="s">
        <v>2100</v>
      </c>
      <c r="D2162" s="35" t="s">
        <v>1975</v>
      </c>
      <c r="E2162" s="29" t="s">
        <v>1373</v>
      </c>
      <c r="F2162" s="35" t="s">
        <v>2002</v>
      </c>
      <c r="G2162" s="36">
        <v>500</v>
      </c>
    </row>
    <row r="2163" spans="1:7" hidden="1" outlineLevel="2" x14ac:dyDescent="0.25">
      <c r="A2163" s="33" t="s">
        <v>1184</v>
      </c>
      <c r="B2163" s="34">
        <v>37040</v>
      </c>
      <c r="C2163" s="35" t="s">
        <v>2001</v>
      </c>
      <c r="D2163" s="35" t="s">
        <v>1975</v>
      </c>
      <c r="E2163" s="29" t="s">
        <v>1373</v>
      </c>
      <c r="F2163" s="35" t="s">
        <v>2002</v>
      </c>
      <c r="G2163" s="36">
        <v>1200</v>
      </c>
    </row>
    <row r="2164" spans="1:7" hidden="1" outlineLevel="2" x14ac:dyDescent="0.25">
      <c r="A2164" s="33" t="s">
        <v>1185</v>
      </c>
      <c r="B2164" s="34">
        <v>37040</v>
      </c>
      <c r="C2164" s="35" t="s">
        <v>1797</v>
      </c>
      <c r="D2164" s="35" t="s">
        <v>1975</v>
      </c>
      <c r="E2164" s="29" t="s">
        <v>1373</v>
      </c>
      <c r="F2164" s="35" t="s">
        <v>1788</v>
      </c>
      <c r="G2164" s="36">
        <v>0</v>
      </c>
    </row>
    <row r="2165" spans="1:7" hidden="1" outlineLevel="2" x14ac:dyDescent="0.25">
      <c r="A2165" s="33" t="s">
        <v>1186</v>
      </c>
      <c r="B2165" s="34">
        <v>37040</v>
      </c>
      <c r="C2165" s="35" t="s">
        <v>2043</v>
      </c>
      <c r="D2165" s="35" t="s">
        <v>1975</v>
      </c>
      <c r="E2165" s="29" t="s">
        <v>1373</v>
      </c>
      <c r="F2165" s="35" t="s">
        <v>1981</v>
      </c>
      <c r="G2165" s="36">
        <v>50000</v>
      </c>
    </row>
    <row r="2166" spans="1:7" hidden="1" outlineLevel="2" x14ac:dyDescent="0.25">
      <c r="A2166" s="33" t="s">
        <v>1187</v>
      </c>
      <c r="B2166" s="34">
        <v>37040</v>
      </c>
      <c r="C2166" s="35" t="s">
        <v>2041</v>
      </c>
      <c r="D2166" s="35" t="s">
        <v>1975</v>
      </c>
      <c r="E2166" s="29" t="s">
        <v>1373</v>
      </c>
      <c r="F2166" s="35" t="s">
        <v>1981</v>
      </c>
      <c r="G2166" s="36">
        <v>50000</v>
      </c>
    </row>
    <row r="2167" spans="1:7" hidden="1" outlineLevel="2" x14ac:dyDescent="0.25">
      <c r="A2167" s="33">
        <v>816501</v>
      </c>
      <c r="B2167" s="34">
        <v>37040</v>
      </c>
      <c r="C2167" s="35" t="s">
        <v>2407</v>
      </c>
      <c r="D2167" s="35" t="s">
        <v>2384</v>
      </c>
      <c r="E2167" s="29" t="s">
        <v>2408</v>
      </c>
      <c r="F2167" s="35" t="s">
        <v>2020</v>
      </c>
      <c r="G2167" s="36">
        <v>1500</v>
      </c>
    </row>
    <row r="2168" spans="1:7" hidden="1" outlineLevel="2" x14ac:dyDescent="0.25">
      <c r="A2168" s="33" t="s">
        <v>1259</v>
      </c>
      <c r="B2168" s="34">
        <v>37040</v>
      </c>
      <c r="C2168" s="35" t="s">
        <v>2364</v>
      </c>
      <c r="D2168" s="35" t="s">
        <v>2384</v>
      </c>
      <c r="E2168" s="29" t="s">
        <v>1874</v>
      </c>
      <c r="F2168" s="35" t="s">
        <v>1978</v>
      </c>
      <c r="G2168" s="36">
        <v>1500</v>
      </c>
    </row>
    <row r="2169" spans="1:7" hidden="1" outlineLevel="2" x14ac:dyDescent="0.25">
      <c r="A2169" s="33" t="s">
        <v>730</v>
      </c>
      <c r="B2169" s="34">
        <v>37040</v>
      </c>
      <c r="C2169" s="35" t="s">
        <v>1825</v>
      </c>
      <c r="D2169" s="35" t="s">
        <v>2384</v>
      </c>
      <c r="E2169" s="29" t="s">
        <v>1701</v>
      </c>
      <c r="F2169" s="35" t="s">
        <v>1997</v>
      </c>
      <c r="G2169" s="36">
        <f>7276.5/2</f>
        <v>3638.25</v>
      </c>
    </row>
    <row r="2170" spans="1:7" hidden="1" outlineLevel="2" x14ac:dyDescent="0.25">
      <c r="A2170" s="33" t="s">
        <v>2420</v>
      </c>
      <c r="B2170" s="34">
        <v>37040</v>
      </c>
      <c r="C2170" s="35" t="s">
        <v>2421</v>
      </c>
      <c r="D2170" s="35" t="s">
        <v>2384</v>
      </c>
      <c r="E2170" s="29" t="s">
        <v>1260</v>
      </c>
      <c r="F2170" s="35" t="s">
        <v>1814</v>
      </c>
      <c r="G2170" s="36">
        <v>210</v>
      </c>
    </row>
    <row r="2171" spans="1:7" hidden="1" outlineLevel="2" x14ac:dyDescent="0.25">
      <c r="A2171" s="33" t="s">
        <v>1164</v>
      </c>
      <c r="B2171" s="34">
        <v>37041</v>
      </c>
      <c r="C2171" s="35" t="s">
        <v>1188</v>
      </c>
      <c r="D2171" s="35" t="s">
        <v>1975</v>
      </c>
      <c r="E2171" s="29" t="s">
        <v>1373</v>
      </c>
      <c r="F2171" s="35" t="s">
        <v>1997</v>
      </c>
      <c r="G2171" s="36">
        <v>725000</v>
      </c>
    </row>
    <row r="2172" spans="1:7" hidden="1" outlineLevel="2" x14ac:dyDescent="0.25">
      <c r="A2172" s="33" t="s">
        <v>1181</v>
      </c>
      <c r="B2172" s="34">
        <v>37041</v>
      </c>
      <c r="C2172" s="35" t="s">
        <v>2043</v>
      </c>
      <c r="D2172" s="35" t="s">
        <v>1975</v>
      </c>
      <c r="E2172" s="29" t="s">
        <v>1373</v>
      </c>
      <c r="F2172" s="35" t="s">
        <v>1981</v>
      </c>
      <c r="G2172" s="36">
        <v>-50000</v>
      </c>
    </row>
    <row r="2173" spans="1:7" hidden="1" outlineLevel="2" x14ac:dyDescent="0.25">
      <c r="A2173" s="33" t="s">
        <v>1182</v>
      </c>
      <c r="B2173" s="34">
        <v>37041</v>
      </c>
      <c r="C2173" s="35" t="s">
        <v>2041</v>
      </c>
      <c r="D2173" s="35" t="s">
        <v>1975</v>
      </c>
      <c r="E2173" s="29" t="s">
        <v>1373</v>
      </c>
      <c r="F2173" s="35" t="s">
        <v>1981</v>
      </c>
      <c r="G2173" s="36">
        <v>-100000</v>
      </c>
    </row>
    <row r="2174" spans="1:7" hidden="1" outlineLevel="2" x14ac:dyDescent="0.25">
      <c r="A2174" s="33" t="s">
        <v>1181</v>
      </c>
      <c r="B2174" s="34">
        <v>37041</v>
      </c>
      <c r="C2174" s="35" t="s">
        <v>2043</v>
      </c>
      <c r="D2174" s="35" t="s">
        <v>1975</v>
      </c>
      <c r="E2174" s="29" t="s">
        <v>1373</v>
      </c>
      <c r="F2174" s="35" t="s">
        <v>1981</v>
      </c>
      <c r="G2174" s="36">
        <v>50000</v>
      </c>
    </row>
    <row r="2175" spans="1:7" hidden="1" outlineLevel="2" x14ac:dyDescent="0.25">
      <c r="A2175" s="33" t="s">
        <v>1182</v>
      </c>
      <c r="B2175" s="34">
        <v>37041</v>
      </c>
      <c r="C2175" s="35" t="s">
        <v>2041</v>
      </c>
      <c r="D2175" s="35" t="s">
        <v>1975</v>
      </c>
      <c r="E2175" s="29" t="s">
        <v>1373</v>
      </c>
      <c r="F2175" s="35" t="s">
        <v>1981</v>
      </c>
      <c r="G2175" s="36">
        <v>100000</v>
      </c>
    </row>
    <row r="2176" spans="1:7" hidden="1" outlineLevel="2" x14ac:dyDescent="0.25">
      <c r="A2176" s="33" t="s">
        <v>1367</v>
      </c>
      <c r="B2176" s="34">
        <v>37041</v>
      </c>
      <c r="C2176" s="35" t="s">
        <v>1368</v>
      </c>
      <c r="D2176" s="35" t="s">
        <v>1975</v>
      </c>
      <c r="E2176" s="29" t="s">
        <v>1373</v>
      </c>
      <c r="F2176" s="35" t="s">
        <v>1981</v>
      </c>
      <c r="G2176" s="36">
        <v>99487</v>
      </c>
    </row>
    <row r="2177" spans="1:7" hidden="1" outlineLevel="2" x14ac:dyDescent="0.25">
      <c r="A2177" s="33" t="s">
        <v>1189</v>
      </c>
      <c r="B2177" s="34">
        <v>37041</v>
      </c>
      <c r="C2177" s="35" t="s">
        <v>2001</v>
      </c>
      <c r="D2177" s="35" t="s">
        <v>1975</v>
      </c>
      <c r="E2177" s="29" t="s">
        <v>1373</v>
      </c>
      <c r="F2177" s="35" t="s">
        <v>2002</v>
      </c>
      <c r="G2177" s="36">
        <v>3750</v>
      </c>
    </row>
    <row r="2178" spans="1:7" hidden="1" outlineLevel="2" x14ac:dyDescent="0.25">
      <c r="A2178" s="33" t="s">
        <v>1190</v>
      </c>
      <c r="B2178" s="34">
        <v>37041</v>
      </c>
      <c r="C2178" s="35" t="s">
        <v>2001</v>
      </c>
      <c r="D2178" s="35" t="s">
        <v>1975</v>
      </c>
      <c r="E2178" s="29" t="s">
        <v>1373</v>
      </c>
      <c r="F2178" s="35" t="s">
        <v>2002</v>
      </c>
      <c r="G2178" s="36">
        <v>4375</v>
      </c>
    </row>
    <row r="2179" spans="1:7" hidden="1" outlineLevel="2" x14ac:dyDescent="0.25">
      <c r="A2179" s="33" t="s">
        <v>1191</v>
      </c>
      <c r="B2179" s="34">
        <v>37041</v>
      </c>
      <c r="C2179" s="35" t="s">
        <v>2001</v>
      </c>
      <c r="D2179" s="35" t="s">
        <v>1975</v>
      </c>
      <c r="E2179" s="29" t="s">
        <v>1373</v>
      </c>
      <c r="F2179" s="35" t="s">
        <v>2002</v>
      </c>
      <c r="G2179" s="36">
        <v>600</v>
      </c>
    </row>
    <row r="2180" spans="1:7" hidden="1" outlineLevel="2" x14ac:dyDescent="0.25">
      <c r="A2180" s="33" t="s">
        <v>1192</v>
      </c>
      <c r="B2180" s="34">
        <v>37041</v>
      </c>
      <c r="C2180" s="35" t="s">
        <v>2100</v>
      </c>
      <c r="D2180" s="35" t="s">
        <v>1975</v>
      </c>
      <c r="E2180" s="29" t="s">
        <v>1373</v>
      </c>
      <c r="F2180" s="35" t="s">
        <v>2002</v>
      </c>
      <c r="G2180" s="36">
        <v>5475</v>
      </c>
    </row>
    <row r="2181" spans="1:7" hidden="1" outlineLevel="2" x14ac:dyDescent="0.25">
      <c r="A2181" s="33" t="s">
        <v>1193</v>
      </c>
      <c r="B2181" s="34">
        <v>37041</v>
      </c>
      <c r="C2181" s="35" t="s">
        <v>2001</v>
      </c>
      <c r="D2181" s="35" t="s">
        <v>1975</v>
      </c>
      <c r="E2181" s="29" t="s">
        <v>1373</v>
      </c>
      <c r="F2181" s="35" t="s">
        <v>2002</v>
      </c>
      <c r="G2181" s="36">
        <v>3050</v>
      </c>
    </row>
    <row r="2182" spans="1:7" hidden="1" outlineLevel="2" x14ac:dyDescent="0.25">
      <c r="A2182" s="33" t="s">
        <v>1740</v>
      </c>
      <c r="B2182" s="34">
        <v>37041</v>
      </c>
      <c r="C2182" s="35" t="s">
        <v>1741</v>
      </c>
      <c r="D2182" s="35" t="s">
        <v>1975</v>
      </c>
      <c r="E2182" s="29" t="s">
        <v>1373</v>
      </c>
      <c r="F2182" s="35" t="s">
        <v>1997</v>
      </c>
      <c r="G2182" s="36">
        <v>7193</v>
      </c>
    </row>
    <row r="2183" spans="1:7" hidden="1" outlineLevel="2" x14ac:dyDescent="0.25">
      <c r="A2183" s="33" t="s">
        <v>822</v>
      </c>
      <c r="B2183" s="34">
        <v>37041</v>
      </c>
      <c r="C2183" s="35" t="s">
        <v>1726</v>
      </c>
      <c r="D2183" s="35" t="s">
        <v>1975</v>
      </c>
      <c r="E2183" s="29" t="s">
        <v>1373</v>
      </c>
      <c r="F2183" s="35" t="s">
        <v>1997</v>
      </c>
      <c r="G2183" s="36">
        <v>1892</v>
      </c>
    </row>
    <row r="2184" spans="1:7" hidden="1" outlineLevel="2" x14ac:dyDescent="0.25">
      <c r="A2184" s="33" t="s">
        <v>2045</v>
      </c>
      <c r="B2184" s="34">
        <v>37041</v>
      </c>
      <c r="C2184" s="35" t="s">
        <v>1988</v>
      </c>
      <c r="D2184" s="35" t="s">
        <v>1975</v>
      </c>
      <c r="E2184" s="29" t="s">
        <v>1373</v>
      </c>
      <c r="F2184" s="35" t="s">
        <v>1997</v>
      </c>
      <c r="G2184" s="36">
        <v>1544</v>
      </c>
    </row>
    <row r="2185" spans="1:7" hidden="1" outlineLevel="2" x14ac:dyDescent="0.25">
      <c r="A2185" s="33" t="s">
        <v>2975</v>
      </c>
      <c r="B2185" s="34">
        <v>37041</v>
      </c>
      <c r="C2185" s="35" t="s">
        <v>872</v>
      </c>
      <c r="D2185" s="35" t="s">
        <v>1975</v>
      </c>
      <c r="E2185" s="29" t="s">
        <v>1373</v>
      </c>
      <c r="F2185" s="35" t="s">
        <v>1978</v>
      </c>
      <c r="G2185" s="36">
        <v>0</v>
      </c>
    </row>
    <row r="2186" spans="1:7" hidden="1" outlineLevel="2" x14ac:dyDescent="0.25">
      <c r="A2186" s="33" t="s">
        <v>2045</v>
      </c>
      <c r="B2186" s="34">
        <v>37041</v>
      </c>
      <c r="C2186" s="35" t="s">
        <v>1988</v>
      </c>
      <c r="D2186" s="35" t="s">
        <v>1975</v>
      </c>
      <c r="E2186" s="29" t="s">
        <v>1373</v>
      </c>
      <c r="F2186" s="35" t="s">
        <v>1997</v>
      </c>
      <c r="G2186" s="36">
        <v>1545</v>
      </c>
    </row>
    <row r="2187" spans="1:7" hidden="1" outlineLevel="2" x14ac:dyDescent="0.25">
      <c r="A2187" s="33" t="s">
        <v>2045</v>
      </c>
      <c r="B2187" s="34">
        <v>37041</v>
      </c>
      <c r="C2187" s="35" t="s">
        <v>1988</v>
      </c>
      <c r="D2187" s="35" t="s">
        <v>1975</v>
      </c>
      <c r="E2187" s="29" t="s">
        <v>1373</v>
      </c>
      <c r="F2187" s="35" t="s">
        <v>1997</v>
      </c>
      <c r="G2187" s="36">
        <v>386</v>
      </c>
    </row>
    <row r="2188" spans="1:7" hidden="1" outlineLevel="2" x14ac:dyDescent="0.25">
      <c r="A2188" s="33" t="s">
        <v>1194</v>
      </c>
      <c r="B2188" s="34">
        <v>37041</v>
      </c>
      <c r="C2188" s="35" t="s">
        <v>2058</v>
      </c>
      <c r="D2188" s="35" t="s">
        <v>1975</v>
      </c>
      <c r="E2188" s="29" t="s">
        <v>1373</v>
      </c>
      <c r="F2188" s="35" t="s">
        <v>1771</v>
      </c>
      <c r="G2188" s="36">
        <v>7891</v>
      </c>
    </row>
    <row r="2189" spans="1:7" hidden="1" outlineLevel="2" x14ac:dyDescent="0.25">
      <c r="A2189" s="33" t="s">
        <v>1195</v>
      </c>
      <c r="B2189" s="34">
        <v>37041</v>
      </c>
      <c r="C2189" s="35" t="s">
        <v>2216</v>
      </c>
      <c r="D2189" s="35" t="s">
        <v>1975</v>
      </c>
      <c r="E2189" s="29" t="s">
        <v>1373</v>
      </c>
      <c r="F2189" s="35" t="s">
        <v>2020</v>
      </c>
      <c r="G2189" s="36">
        <v>9057</v>
      </c>
    </row>
    <row r="2190" spans="1:7" hidden="1" outlineLevel="2" x14ac:dyDescent="0.25">
      <c r="A2190" s="33" t="s">
        <v>1196</v>
      </c>
      <c r="B2190" s="34">
        <v>37041</v>
      </c>
      <c r="C2190" s="35" t="s">
        <v>1819</v>
      </c>
      <c r="D2190" s="35" t="s">
        <v>1975</v>
      </c>
      <c r="E2190" s="29" t="s">
        <v>1373</v>
      </c>
      <c r="F2190" s="35" t="s">
        <v>1990</v>
      </c>
      <c r="G2190" s="36">
        <v>430</v>
      </c>
    </row>
    <row r="2191" spans="1:7" hidden="1" outlineLevel="2" x14ac:dyDescent="0.25">
      <c r="A2191" s="33" t="s">
        <v>1197</v>
      </c>
      <c r="B2191" s="34">
        <v>37041</v>
      </c>
      <c r="C2191" s="35" t="s">
        <v>1819</v>
      </c>
      <c r="D2191" s="35" t="s">
        <v>1975</v>
      </c>
      <c r="E2191" s="29" t="s">
        <v>1373</v>
      </c>
      <c r="F2191" s="35" t="s">
        <v>1990</v>
      </c>
      <c r="G2191" s="36">
        <v>7094</v>
      </c>
    </row>
    <row r="2192" spans="1:7" hidden="1" outlineLevel="2" x14ac:dyDescent="0.25">
      <c r="A2192" s="33" t="s">
        <v>1198</v>
      </c>
      <c r="B2192" s="34">
        <v>37041</v>
      </c>
      <c r="C2192" s="35" t="s">
        <v>1977</v>
      </c>
      <c r="D2192" s="35" t="s">
        <v>1975</v>
      </c>
      <c r="E2192" s="29" t="s">
        <v>1373</v>
      </c>
      <c r="F2192" s="35" t="s">
        <v>1978</v>
      </c>
      <c r="G2192" s="36">
        <v>780</v>
      </c>
    </row>
    <row r="2193" spans="1:7" hidden="1" outlineLevel="2" x14ac:dyDescent="0.25">
      <c r="A2193" s="33" t="s">
        <v>1199</v>
      </c>
      <c r="B2193" s="34">
        <v>37041</v>
      </c>
      <c r="C2193" s="35" t="s">
        <v>2058</v>
      </c>
      <c r="D2193" s="35" t="s">
        <v>1975</v>
      </c>
      <c r="E2193" s="29" t="s">
        <v>1373</v>
      </c>
      <c r="F2193" s="35" t="s">
        <v>1771</v>
      </c>
      <c r="G2193" s="36">
        <v>931</v>
      </c>
    </row>
    <row r="2194" spans="1:7" hidden="1" outlineLevel="2" x14ac:dyDescent="0.25">
      <c r="A2194" s="33" t="s">
        <v>1200</v>
      </c>
      <c r="B2194" s="34">
        <v>37041</v>
      </c>
      <c r="C2194" s="35" t="s">
        <v>1819</v>
      </c>
      <c r="D2194" s="35" t="s">
        <v>1975</v>
      </c>
      <c r="E2194" s="29" t="s">
        <v>1373</v>
      </c>
      <c r="F2194" s="35" t="s">
        <v>1990</v>
      </c>
      <c r="G2194" s="36">
        <v>8308</v>
      </c>
    </row>
    <row r="2195" spans="1:7" hidden="1" outlineLevel="2" x14ac:dyDescent="0.25">
      <c r="A2195" s="33" t="s">
        <v>1201</v>
      </c>
      <c r="B2195" s="34">
        <v>37041</v>
      </c>
      <c r="C2195" s="35" t="s">
        <v>2052</v>
      </c>
      <c r="D2195" s="35" t="s">
        <v>1975</v>
      </c>
      <c r="E2195" s="29" t="s">
        <v>1373</v>
      </c>
      <c r="F2195" s="35" t="s">
        <v>1981</v>
      </c>
      <c r="G2195" s="36">
        <v>39</v>
      </c>
    </row>
    <row r="2196" spans="1:7" hidden="1" outlineLevel="2" x14ac:dyDescent="0.25">
      <c r="A2196" s="33" t="s">
        <v>1202</v>
      </c>
      <c r="B2196" s="34">
        <v>37041</v>
      </c>
      <c r="C2196" s="35" t="s">
        <v>2052</v>
      </c>
      <c r="D2196" s="35" t="s">
        <v>1975</v>
      </c>
      <c r="E2196" s="29" t="s">
        <v>1373</v>
      </c>
      <c r="F2196" s="35" t="s">
        <v>1981</v>
      </c>
      <c r="G2196" s="36">
        <v>104</v>
      </c>
    </row>
    <row r="2197" spans="1:7" hidden="1" outlineLevel="2" x14ac:dyDescent="0.25">
      <c r="A2197" s="33" t="s">
        <v>1203</v>
      </c>
      <c r="B2197" s="34">
        <v>37041</v>
      </c>
      <c r="C2197" s="35" t="s">
        <v>177</v>
      </c>
      <c r="D2197" s="35" t="s">
        <v>1975</v>
      </c>
      <c r="E2197" s="29" t="s">
        <v>1373</v>
      </c>
      <c r="F2197" s="35" t="s">
        <v>1788</v>
      </c>
      <c r="G2197" s="36">
        <v>2487</v>
      </c>
    </row>
    <row r="2198" spans="1:7" hidden="1" outlineLevel="2" x14ac:dyDescent="0.25">
      <c r="A2198" s="33" t="s">
        <v>1261</v>
      </c>
      <c r="B2198" s="34">
        <v>37041</v>
      </c>
      <c r="C2198" s="35" t="s">
        <v>2407</v>
      </c>
      <c r="D2198" s="35" t="s">
        <v>2384</v>
      </c>
      <c r="E2198" s="29" t="s">
        <v>1785</v>
      </c>
      <c r="F2198" s="35" t="s">
        <v>2020</v>
      </c>
      <c r="G2198" s="36">
        <v>5827</v>
      </c>
    </row>
    <row r="2199" spans="1:7" hidden="1" outlineLevel="2" x14ac:dyDescent="0.25">
      <c r="A2199" s="33" t="s">
        <v>659</v>
      </c>
      <c r="B2199" s="34">
        <v>37041</v>
      </c>
      <c r="C2199" s="35" t="s">
        <v>2364</v>
      </c>
      <c r="D2199" s="35" t="s">
        <v>2384</v>
      </c>
      <c r="E2199" s="29" t="s">
        <v>1782</v>
      </c>
      <c r="F2199" s="35" t="s">
        <v>1978</v>
      </c>
      <c r="G2199" s="36">
        <v>156</v>
      </c>
    </row>
    <row r="2200" spans="1:7" hidden="1" outlineLevel="2" x14ac:dyDescent="0.25">
      <c r="A2200" s="33" t="s">
        <v>1262</v>
      </c>
      <c r="B2200" s="34">
        <v>37041</v>
      </c>
      <c r="C2200" s="35" t="s">
        <v>1263</v>
      </c>
      <c r="D2200" s="35" t="s">
        <v>2384</v>
      </c>
      <c r="E2200" s="29" t="s">
        <v>1395</v>
      </c>
      <c r="F2200" s="35" t="s">
        <v>1771</v>
      </c>
      <c r="G2200" s="36">
        <v>71</v>
      </c>
    </row>
    <row r="2201" spans="1:7" hidden="1" outlineLevel="2" x14ac:dyDescent="0.25">
      <c r="A2201" s="33">
        <v>819418</v>
      </c>
      <c r="B2201" s="34">
        <v>37041</v>
      </c>
      <c r="C2201" s="35" t="s">
        <v>1236</v>
      </c>
      <c r="D2201" s="35" t="s">
        <v>2384</v>
      </c>
      <c r="E2201" s="29" t="s">
        <v>1264</v>
      </c>
      <c r="F2201" s="35" t="s">
        <v>2020</v>
      </c>
      <c r="G2201" s="36">
        <v>1150</v>
      </c>
    </row>
    <row r="2202" spans="1:7" hidden="1" outlineLevel="2" x14ac:dyDescent="0.25">
      <c r="A2202" s="33" t="s">
        <v>1265</v>
      </c>
      <c r="B2202" s="34">
        <v>37041</v>
      </c>
      <c r="C2202" s="35" t="s">
        <v>1266</v>
      </c>
      <c r="D2202" s="35" t="s">
        <v>2384</v>
      </c>
      <c r="E2202" s="29" t="s">
        <v>1966</v>
      </c>
      <c r="F2202" s="35" t="s">
        <v>2327</v>
      </c>
      <c r="G2202" s="36">
        <v>32000</v>
      </c>
    </row>
    <row r="2203" spans="1:7" hidden="1" outlineLevel="2" x14ac:dyDescent="0.25">
      <c r="A2203" s="33" t="s">
        <v>731</v>
      </c>
      <c r="B2203" s="34">
        <v>37041</v>
      </c>
      <c r="C2203" s="35" t="s">
        <v>732</v>
      </c>
      <c r="D2203" s="35" t="s">
        <v>2384</v>
      </c>
      <c r="E2203" s="29" t="s">
        <v>733</v>
      </c>
      <c r="F2203" s="35" t="s">
        <v>1993</v>
      </c>
      <c r="G2203" s="36">
        <v>1500</v>
      </c>
    </row>
    <row r="2204" spans="1:7" hidden="1" outlineLevel="2" x14ac:dyDescent="0.25">
      <c r="A2204" s="33" t="s">
        <v>1367</v>
      </c>
      <c r="B2204" s="34">
        <v>37042</v>
      </c>
      <c r="C2204" s="35" t="s">
        <v>1368</v>
      </c>
      <c r="D2204" s="35" t="s">
        <v>1975</v>
      </c>
      <c r="E2204" s="29" t="s">
        <v>1373</v>
      </c>
      <c r="F2204" s="35" t="s">
        <v>1981</v>
      </c>
      <c r="G2204" s="36">
        <v>-99487</v>
      </c>
    </row>
    <row r="2205" spans="1:7" hidden="1" outlineLevel="2" x14ac:dyDescent="0.25">
      <c r="A2205" s="33" t="s">
        <v>1367</v>
      </c>
      <c r="B2205" s="34">
        <v>37042</v>
      </c>
      <c r="C2205" s="35" t="s">
        <v>1368</v>
      </c>
      <c r="D2205" s="35" t="s">
        <v>1975</v>
      </c>
      <c r="E2205" s="29" t="s">
        <v>1373</v>
      </c>
      <c r="F2205" s="35" t="s">
        <v>1981</v>
      </c>
      <c r="G2205" s="36">
        <v>49744</v>
      </c>
    </row>
    <row r="2206" spans="1:7" hidden="1" outlineLevel="2" x14ac:dyDescent="0.25">
      <c r="A2206" s="33" t="s">
        <v>1204</v>
      </c>
      <c r="B2206" s="34">
        <v>37042</v>
      </c>
      <c r="C2206" s="35" t="s">
        <v>1980</v>
      </c>
      <c r="D2206" s="35" t="s">
        <v>1975</v>
      </c>
      <c r="E2206" s="29" t="s">
        <v>1373</v>
      </c>
      <c r="F2206" s="35" t="s">
        <v>1981</v>
      </c>
      <c r="G2206" s="36">
        <v>45</v>
      </c>
    </row>
    <row r="2207" spans="1:7" hidden="1" outlineLevel="2" x14ac:dyDescent="0.25">
      <c r="A2207" s="33" t="s">
        <v>1205</v>
      </c>
      <c r="B2207" s="34">
        <v>37042</v>
      </c>
      <c r="C2207" s="35" t="s">
        <v>2075</v>
      </c>
      <c r="D2207" s="35" t="s">
        <v>1975</v>
      </c>
      <c r="E2207" s="29" t="s">
        <v>1373</v>
      </c>
      <c r="F2207" s="35" t="s">
        <v>2030</v>
      </c>
      <c r="G2207" s="36">
        <v>21203</v>
      </c>
    </row>
    <row r="2208" spans="1:7" hidden="1" outlineLevel="2" x14ac:dyDescent="0.25">
      <c r="A2208" s="33" t="s">
        <v>1206</v>
      </c>
      <c r="B2208" s="34">
        <v>37042</v>
      </c>
      <c r="C2208" s="35" t="s">
        <v>1819</v>
      </c>
      <c r="D2208" s="35" t="s">
        <v>1975</v>
      </c>
      <c r="E2208" s="29" t="s">
        <v>1373</v>
      </c>
      <c r="F2208" s="35" t="s">
        <v>1990</v>
      </c>
      <c r="G2208" s="36">
        <v>726</v>
      </c>
    </row>
    <row r="2209" spans="1:256" hidden="1" outlineLevel="2" x14ac:dyDescent="0.25">
      <c r="A2209" s="33" t="s">
        <v>2103</v>
      </c>
      <c r="B2209" s="34">
        <v>37042</v>
      </c>
      <c r="C2209" s="35" t="s">
        <v>1819</v>
      </c>
      <c r="D2209" s="35" t="s">
        <v>1975</v>
      </c>
      <c r="E2209" s="29" t="s">
        <v>1373</v>
      </c>
      <c r="F2209" s="35" t="s">
        <v>1990</v>
      </c>
      <c r="G2209" s="36">
        <v>0</v>
      </c>
    </row>
    <row r="2210" spans="1:256" hidden="1" outlineLevel="2" x14ac:dyDescent="0.25">
      <c r="A2210" s="33" t="s">
        <v>1207</v>
      </c>
      <c r="B2210" s="34">
        <v>37042</v>
      </c>
      <c r="C2210" s="35" t="s">
        <v>1819</v>
      </c>
      <c r="D2210" s="35" t="s">
        <v>1975</v>
      </c>
      <c r="E2210" s="29" t="s">
        <v>1373</v>
      </c>
      <c r="F2210" s="35" t="s">
        <v>1990</v>
      </c>
      <c r="G2210" s="36">
        <v>241</v>
      </c>
    </row>
    <row r="2211" spans="1:256" hidden="1" outlineLevel="2" x14ac:dyDescent="0.25">
      <c r="A2211" s="33" t="s">
        <v>1208</v>
      </c>
      <c r="B2211" s="34">
        <v>37042</v>
      </c>
      <c r="C2211" s="35" t="s">
        <v>1999</v>
      </c>
      <c r="D2211" s="35" t="s">
        <v>1975</v>
      </c>
      <c r="E2211" s="29" t="s">
        <v>1373</v>
      </c>
      <c r="F2211" s="35" t="s">
        <v>1771</v>
      </c>
      <c r="G2211" s="36">
        <v>3340</v>
      </c>
    </row>
    <row r="2212" spans="1:256" hidden="1" outlineLevel="2" x14ac:dyDescent="0.25">
      <c r="A2212" s="33" t="s">
        <v>1209</v>
      </c>
      <c r="B2212" s="34">
        <v>37042</v>
      </c>
      <c r="C2212" s="35" t="s">
        <v>2075</v>
      </c>
      <c r="D2212" s="35" t="s">
        <v>1975</v>
      </c>
      <c r="E2212" s="29" t="s">
        <v>1373</v>
      </c>
      <c r="F2212" s="35" t="s">
        <v>2030</v>
      </c>
      <c r="G2212" s="36">
        <v>4881</v>
      </c>
    </row>
    <row r="2213" spans="1:256" hidden="1" outlineLevel="2" x14ac:dyDescent="0.25">
      <c r="A2213" s="33" t="s">
        <v>1210</v>
      </c>
      <c r="B2213" s="34">
        <v>37042</v>
      </c>
      <c r="C2213" s="35" t="s">
        <v>1999</v>
      </c>
      <c r="D2213" s="35" t="s">
        <v>1975</v>
      </c>
      <c r="E2213" s="29" t="s">
        <v>1373</v>
      </c>
      <c r="F2213" s="35" t="s">
        <v>1771</v>
      </c>
      <c r="G2213" s="36">
        <v>3144</v>
      </c>
    </row>
    <row r="2214" spans="1:256" hidden="1" outlineLevel="2" x14ac:dyDescent="0.25">
      <c r="A2214" s="33" t="s">
        <v>1211</v>
      </c>
      <c r="B2214" s="34">
        <v>37042</v>
      </c>
      <c r="C2214" s="35" t="s">
        <v>1819</v>
      </c>
      <c r="D2214" s="35" t="s">
        <v>1975</v>
      </c>
      <c r="E2214" s="29" t="s">
        <v>1373</v>
      </c>
      <c r="F2214" s="35" t="s">
        <v>1978</v>
      </c>
      <c r="G2214" s="36">
        <v>930</v>
      </c>
    </row>
    <row r="2215" spans="1:256" hidden="1" outlineLevel="2" x14ac:dyDescent="0.25">
      <c r="A2215" s="33" t="s">
        <v>1212</v>
      </c>
      <c r="B2215" s="34">
        <v>37042</v>
      </c>
      <c r="C2215" s="35" t="s">
        <v>2001</v>
      </c>
      <c r="D2215" s="35" t="s">
        <v>1975</v>
      </c>
      <c r="E2215" s="29" t="s">
        <v>1373</v>
      </c>
      <c r="F2215" s="35" t="s">
        <v>2002</v>
      </c>
      <c r="G2215" s="36">
        <v>15000</v>
      </c>
    </row>
    <row r="2216" spans="1:256" hidden="1" outlineLevel="2" x14ac:dyDescent="0.25">
      <c r="A2216" s="33" t="s">
        <v>1213</v>
      </c>
      <c r="B2216" s="34">
        <v>37042</v>
      </c>
      <c r="C2216" s="35" t="s">
        <v>2001</v>
      </c>
      <c r="D2216" s="35" t="s">
        <v>1975</v>
      </c>
      <c r="E2216" s="29" t="s">
        <v>545</v>
      </c>
      <c r="F2216" s="35" t="s">
        <v>2309</v>
      </c>
      <c r="G2216" s="36">
        <v>147566</v>
      </c>
    </row>
    <row r="2217" spans="1:256" hidden="1" outlineLevel="2" x14ac:dyDescent="0.25">
      <c r="A2217" s="33" t="s">
        <v>1267</v>
      </c>
      <c r="B2217" s="34">
        <v>37042</v>
      </c>
      <c r="C2217" s="35" t="s">
        <v>1242</v>
      </c>
      <c r="D2217" s="35" t="s">
        <v>2384</v>
      </c>
      <c r="E2217" s="29" t="s">
        <v>2405</v>
      </c>
      <c r="F2217" s="35" t="s">
        <v>1771</v>
      </c>
      <c r="G2217" s="36">
        <v>1525</v>
      </c>
    </row>
    <row r="2218" spans="1:256" hidden="1" outlineLevel="2" x14ac:dyDescent="0.25">
      <c r="A2218" s="33" t="s">
        <v>1268</v>
      </c>
      <c r="B2218" s="34">
        <v>37042</v>
      </c>
      <c r="C2218" s="35" t="s">
        <v>2075</v>
      </c>
      <c r="D2218" s="35" t="s">
        <v>2384</v>
      </c>
      <c r="E2218" s="29" t="s">
        <v>1966</v>
      </c>
      <c r="F2218" s="35" t="s">
        <v>1269</v>
      </c>
      <c r="G2218" s="36">
        <v>150000</v>
      </c>
    </row>
    <row r="2219" spans="1:256" hidden="1" outlineLevel="2" x14ac:dyDescent="0.25">
      <c r="A2219" s="33" t="s">
        <v>1270</v>
      </c>
      <c r="B2219" s="34">
        <v>37042</v>
      </c>
      <c r="C2219" s="35" t="s">
        <v>1819</v>
      </c>
      <c r="D2219" s="35" t="s">
        <v>2384</v>
      </c>
      <c r="E2219" s="29" t="s">
        <v>1776</v>
      </c>
      <c r="F2219" s="35" t="s">
        <v>1990</v>
      </c>
      <c r="G2219" s="36">
        <v>200</v>
      </c>
    </row>
    <row r="2220" spans="1:256" hidden="1" outlineLevel="2" x14ac:dyDescent="0.25">
      <c r="A2220" s="30" t="s">
        <v>1974</v>
      </c>
      <c r="B2220" s="31">
        <v>37043</v>
      </c>
      <c r="C2220" s="29" t="s">
        <v>1797</v>
      </c>
      <c r="D2220" s="29" t="s">
        <v>1975</v>
      </c>
      <c r="E2220" s="29"/>
      <c r="F2220" s="29" t="s">
        <v>1771</v>
      </c>
      <c r="G2220" s="32">
        <v>8050</v>
      </c>
      <c r="H2220" s="30"/>
      <c r="I2220" s="31"/>
      <c r="J2220" s="29"/>
      <c r="K2220" s="29"/>
      <c r="L2220" s="29"/>
      <c r="M2220" s="29"/>
      <c r="N2220" s="32"/>
      <c r="O2220" s="30"/>
      <c r="P2220" s="31"/>
      <c r="Q2220" s="29"/>
      <c r="R2220" s="29"/>
      <c r="S2220" s="29"/>
      <c r="T2220" s="29"/>
      <c r="U2220" s="32"/>
      <c r="V2220" s="30"/>
      <c r="W2220" s="31"/>
      <c r="X2220" s="29"/>
      <c r="Y2220" s="29"/>
      <c r="Z2220" s="29"/>
      <c r="AA2220" s="29"/>
      <c r="AB2220" s="32"/>
      <c r="AC2220" s="30"/>
      <c r="AD2220" s="31"/>
      <c r="AE2220" s="29"/>
      <c r="AF2220" s="29"/>
      <c r="AG2220" s="29"/>
      <c r="AH2220" s="29"/>
      <c r="AI2220" s="32"/>
      <c r="AJ2220" s="30"/>
      <c r="AK2220" s="31"/>
      <c r="AL2220" s="29"/>
      <c r="AM2220" s="29"/>
      <c r="AN2220" s="29"/>
      <c r="AO2220" s="29"/>
      <c r="AP2220" s="32"/>
      <c r="AQ2220" s="30"/>
      <c r="AR2220" s="31"/>
      <c r="AS2220" s="29"/>
      <c r="AT2220" s="29"/>
      <c r="AU2220" s="29"/>
      <c r="AV2220" s="29"/>
      <c r="AW2220" s="32"/>
      <c r="AX2220" s="30"/>
      <c r="AY2220" s="31"/>
      <c r="AZ2220" s="29"/>
      <c r="BA2220" s="29"/>
      <c r="BB2220" s="29"/>
      <c r="BC2220" s="29"/>
      <c r="BD2220" s="32"/>
      <c r="BE2220" s="30"/>
      <c r="BF2220" s="31"/>
      <c r="BG2220" s="29"/>
      <c r="BH2220" s="29"/>
      <c r="BI2220" s="29"/>
      <c r="BJ2220" s="29"/>
      <c r="BK2220" s="32"/>
      <c r="BL2220" s="30"/>
      <c r="BM2220" s="31"/>
      <c r="BN2220" s="29"/>
      <c r="BO2220" s="29"/>
      <c r="BP2220" s="29"/>
      <c r="BQ2220" s="29"/>
      <c r="BR2220" s="32"/>
      <c r="BS2220" s="30"/>
      <c r="BT2220" s="31"/>
      <c r="BU2220" s="29"/>
      <c r="BV2220" s="29"/>
      <c r="BW2220" s="29"/>
      <c r="BX2220" s="29"/>
      <c r="BY2220" s="32"/>
      <c r="BZ2220" s="30"/>
      <c r="CA2220" s="31"/>
      <c r="CB2220" s="29"/>
      <c r="CC2220" s="29"/>
      <c r="CD2220" s="29"/>
      <c r="CE2220" s="29"/>
      <c r="CF2220" s="32"/>
      <c r="CG2220" s="30"/>
      <c r="CH2220" s="31"/>
      <c r="CI2220" s="29"/>
      <c r="CJ2220" s="29"/>
      <c r="CK2220" s="29"/>
      <c r="CL2220" s="29"/>
      <c r="CM2220" s="32"/>
      <c r="CN2220" s="30"/>
      <c r="CO2220" s="31"/>
      <c r="CP2220" s="29"/>
      <c r="CQ2220" s="29"/>
      <c r="CR2220" s="29"/>
      <c r="CS2220" s="29"/>
      <c r="CT2220" s="32"/>
      <c r="CU2220" s="30"/>
      <c r="CV2220" s="31"/>
      <c r="CW2220" s="29"/>
      <c r="CX2220" s="29"/>
      <c r="CY2220" s="29"/>
      <c r="CZ2220" s="29"/>
      <c r="DA2220" s="32"/>
      <c r="DB2220" s="30"/>
      <c r="DC2220" s="31"/>
      <c r="DD2220" s="29"/>
      <c r="DE2220" s="29"/>
      <c r="DF2220" s="29"/>
      <c r="DG2220" s="29"/>
      <c r="DH2220" s="32"/>
      <c r="DI2220" s="30"/>
      <c r="DJ2220" s="31"/>
      <c r="DK2220" s="29"/>
      <c r="DL2220" s="29"/>
      <c r="DM2220" s="29"/>
      <c r="DN2220" s="29"/>
      <c r="DO2220" s="32"/>
      <c r="DP2220" s="30"/>
      <c r="DQ2220" s="31"/>
      <c r="DR2220" s="29"/>
      <c r="DS2220" s="29"/>
      <c r="DT2220" s="29"/>
      <c r="DU2220" s="29"/>
      <c r="DV2220" s="32"/>
      <c r="DW2220" s="30"/>
      <c r="DX2220" s="31"/>
      <c r="DY2220" s="29"/>
      <c r="DZ2220" s="29"/>
      <c r="EA2220" s="29"/>
      <c r="EB2220" s="29"/>
      <c r="EC2220" s="32"/>
      <c r="ED2220" s="30"/>
      <c r="EE2220" s="31"/>
      <c r="EF2220" s="29"/>
      <c r="EG2220" s="29"/>
      <c r="EH2220" s="29"/>
      <c r="EI2220" s="29"/>
      <c r="EJ2220" s="32"/>
      <c r="EK2220" s="30"/>
      <c r="EL2220" s="31"/>
      <c r="EM2220" s="29"/>
      <c r="EN2220" s="29"/>
      <c r="EO2220" s="29"/>
      <c r="EP2220" s="29"/>
      <c r="EQ2220" s="32"/>
      <c r="ER2220" s="30"/>
      <c r="ES2220" s="31"/>
      <c r="ET2220" s="29"/>
      <c r="EU2220" s="29"/>
      <c r="EV2220" s="29"/>
      <c r="EW2220" s="29"/>
      <c r="EX2220" s="32"/>
      <c r="EY2220" s="30"/>
      <c r="EZ2220" s="31"/>
      <c r="FA2220" s="29"/>
      <c r="FB2220" s="29"/>
      <c r="FC2220" s="29"/>
      <c r="FD2220" s="29"/>
      <c r="FE2220" s="32"/>
      <c r="FF2220" s="30"/>
      <c r="FG2220" s="31"/>
      <c r="FH2220" s="29"/>
      <c r="FI2220" s="29"/>
      <c r="FJ2220" s="29"/>
      <c r="FK2220" s="29"/>
      <c r="FL2220" s="32"/>
      <c r="FM2220" s="30"/>
      <c r="FN2220" s="31"/>
      <c r="FO2220" s="29"/>
      <c r="FP2220" s="29"/>
      <c r="FQ2220" s="29"/>
      <c r="FR2220" s="29"/>
      <c r="FS2220" s="32"/>
      <c r="FT2220" s="30"/>
      <c r="FU2220" s="31"/>
      <c r="FV2220" s="29"/>
      <c r="FW2220" s="29"/>
      <c r="FX2220" s="29"/>
      <c r="FY2220" s="29"/>
      <c r="FZ2220" s="32"/>
      <c r="GA2220" s="30"/>
      <c r="GB2220" s="31"/>
      <c r="GC2220" s="29"/>
      <c r="GD2220" s="29"/>
      <c r="GE2220" s="29"/>
      <c r="GF2220" s="29"/>
      <c r="GG2220" s="32"/>
      <c r="GH2220" s="30"/>
      <c r="GI2220" s="31"/>
      <c r="GJ2220" s="29"/>
      <c r="GK2220" s="29"/>
      <c r="GL2220" s="29"/>
      <c r="GM2220" s="29"/>
      <c r="GN2220" s="32"/>
      <c r="GO2220" s="30"/>
      <c r="GP2220" s="31"/>
      <c r="GQ2220" s="29"/>
      <c r="GR2220" s="29"/>
      <c r="GS2220" s="29"/>
      <c r="GT2220" s="29"/>
      <c r="GU2220" s="32"/>
      <c r="GV2220" s="30"/>
      <c r="GW2220" s="31"/>
      <c r="GX2220" s="29"/>
      <c r="GY2220" s="29"/>
      <c r="GZ2220" s="29"/>
      <c r="HA2220" s="29"/>
      <c r="HB2220" s="32"/>
      <c r="HC2220" s="30"/>
      <c r="HD2220" s="31"/>
      <c r="HE2220" s="29"/>
      <c r="HF2220" s="29"/>
      <c r="HG2220" s="29"/>
      <c r="HH2220" s="29"/>
      <c r="HI2220" s="32"/>
      <c r="HJ2220" s="30"/>
      <c r="HK2220" s="31"/>
      <c r="HL2220" s="29"/>
      <c r="HM2220" s="29"/>
      <c r="HN2220" s="29"/>
      <c r="HO2220" s="29"/>
      <c r="HP2220" s="32"/>
      <c r="HQ2220" s="30"/>
      <c r="HR2220" s="31"/>
      <c r="HS2220" s="29"/>
      <c r="HT2220" s="29"/>
      <c r="HU2220" s="29"/>
      <c r="HV2220" s="29"/>
      <c r="HW2220" s="32"/>
      <c r="HX2220" s="30"/>
      <c r="HY2220" s="31"/>
      <c r="HZ2220" s="29"/>
      <c r="IA2220" s="29"/>
      <c r="IB2220" s="29"/>
      <c r="IC2220" s="29"/>
      <c r="ID2220" s="32"/>
      <c r="IE2220" s="30"/>
      <c r="IF2220" s="31"/>
      <c r="IG2220" s="29"/>
      <c r="IH2220" s="29"/>
      <c r="II2220" s="29"/>
      <c r="IJ2220" s="29"/>
      <c r="IK2220" s="32"/>
      <c r="IL2220" s="30"/>
      <c r="IM2220" s="31"/>
      <c r="IN2220" s="29"/>
      <c r="IO2220" s="29"/>
      <c r="IP2220" s="29"/>
      <c r="IQ2220" s="29"/>
      <c r="IR2220" s="32"/>
      <c r="IS2220" s="30"/>
      <c r="IT2220" s="31"/>
      <c r="IU2220" s="29"/>
      <c r="IV2220" s="29"/>
    </row>
    <row r="2221" spans="1:256" hidden="1" outlineLevel="2" x14ac:dyDescent="0.25">
      <c r="A2221" s="30" t="s">
        <v>1976</v>
      </c>
      <c r="B2221" s="31">
        <v>37043</v>
      </c>
      <c r="C2221" s="29" t="s">
        <v>1977</v>
      </c>
      <c r="D2221" s="29" t="s">
        <v>1975</v>
      </c>
      <c r="E2221" s="29"/>
      <c r="F2221" s="29" t="s">
        <v>1978</v>
      </c>
      <c r="G2221" s="32">
        <v>235</v>
      </c>
      <c r="H2221" s="30"/>
      <c r="I2221" s="31"/>
      <c r="J2221" s="29"/>
      <c r="K2221" s="29"/>
      <c r="L2221" s="29"/>
      <c r="M2221" s="29"/>
      <c r="N2221" s="32"/>
      <c r="O2221" s="30"/>
      <c r="P2221" s="31"/>
      <c r="Q2221" s="29"/>
      <c r="R2221" s="29"/>
      <c r="S2221" s="29"/>
      <c r="T2221" s="29"/>
      <c r="U2221" s="32"/>
      <c r="V2221" s="30"/>
      <c r="W2221" s="31"/>
      <c r="X2221" s="29"/>
      <c r="Y2221" s="29"/>
      <c r="Z2221" s="29"/>
      <c r="AA2221" s="29"/>
      <c r="AB2221" s="32"/>
      <c r="AC2221" s="30"/>
      <c r="AD2221" s="31"/>
      <c r="AE2221" s="29"/>
      <c r="AF2221" s="29"/>
      <c r="AG2221" s="29"/>
      <c r="AH2221" s="29"/>
      <c r="AI2221" s="32"/>
      <c r="AJ2221" s="30"/>
      <c r="AK2221" s="31"/>
      <c r="AL2221" s="29"/>
      <c r="AM2221" s="29"/>
      <c r="AN2221" s="29"/>
      <c r="AO2221" s="29"/>
      <c r="AP2221" s="32"/>
      <c r="AQ2221" s="30"/>
      <c r="AR2221" s="31"/>
      <c r="AS2221" s="29"/>
      <c r="AT2221" s="29"/>
      <c r="AU2221" s="29"/>
      <c r="AV2221" s="29"/>
      <c r="AW2221" s="32"/>
      <c r="AX2221" s="30"/>
      <c r="AY2221" s="31"/>
      <c r="AZ2221" s="29"/>
      <c r="BA2221" s="29"/>
      <c r="BB2221" s="29"/>
      <c r="BC2221" s="29"/>
      <c r="BD2221" s="32"/>
      <c r="BE2221" s="30"/>
      <c r="BF2221" s="31"/>
      <c r="BG2221" s="29"/>
      <c r="BH2221" s="29"/>
      <c r="BI2221" s="29"/>
      <c r="BJ2221" s="29"/>
      <c r="BK2221" s="32"/>
      <c r="BL2221" s="30"/>
      <c r="BM2221" s="31"/>
      <c r="BN2221" s="29"/>
      <c r="BO2221" s="29"/>
      <c r="BP2221" s="29"/>
      <c r="BQ2221" s="29"/>
      <c r="BR2221" s="32"/>
      <c r="BS2221" s="30"/>
      <c r="BT2221" s="31"/>
      <c r="BU2221" s="29"/>
      <c r="BV2221" s="29"/>
      <c r="BW2221" s="29"/>
      <c r="BX2221" s="29"/>
      <c r="BY2221" s="32"/>
      <c r="BZ2221" s="30"/>
      <c r="CA2221" s="31"/>
      <c r="CB2221" s="29"/>
      <c r="CC2221" s="29"/>
      <c r="CD2221" s="29"/>
      <c r="CE2221" s="29"/>
      <c r="CF2221" s="32"/>
      <c r="CG2221" s="30"/>
      <c r="CH2221" s="31"/>
      <c r="CI2221" s="29"/>
      <c r="CJ2221" s="29"/>
      <c r="CK2221" s="29"/>
      <c r="CL2221" s="29"/>
      <c r="CM2221" s="32"/>
      <c r="CN2221" s="30"/>
      <c r="CO2221" s="31"/>
      <c r="CP2221" s="29"/>
      <c r="CQ2221" s="29"/>
      <c r="CR2221" s="29"/>
      <c r="CS2221" s="29"/>
      <c r="CT2221" s="32"/>
      <c r="CU2221" s="30"/>
      <c r="CV2221" s="31"/>
      <c r="CW2221" s="29"/>
      <c r="CX2221" s="29"/>
      <c r="CY2221" s="29"/>
      <c r="CZ2221" s="29"/>
      <c r="DA2221" s="32"/>
      <c r="DB2221" s="30"/>
      <c r="DC2221" s="31"/>
      <c r="DD2221" s="29"/>
      <c r="DE2221" s="29"/>
      <c r="DF2221" s="29"/>
      <c r="DG2221" s="29"/>
      <c r="DH2221" s="32"/>
      <c r="DI2221" s="30"/>
      <c r="DJ2221" s="31"/>
      <c r="DK2221" s="29"/>
      <c r="DL2221" s="29"/>
      <c r="DM2221" s="29"/>
      <c r="DN2221" s="29"/>
      <c r="DO2221" s="32"/>
      <c r="DP2221" s="30"/>
      <c r="DQ2221" s="31"/>
      <c r="DR2221" s="29"/>
      <c r="DS2221" s="29"/>
      <c r="DT2221" s="29"/>
      <c r="DU2221" s="29"/>
      <c r="DV2221" s="32"/>
      <c r="DW2221" s="30"/>
      <c r="DX2221" s="31"/>
      <c r="DY2221" s="29"/>
      <c r="DZ2221" s="29"/>
      <c r="EA2221" s="29"/>
      <c r="EB2221" s="29"/>
      <c r="EC2221" s="32"/>
      <c r="ED2221" s="30"/>
      <c r="EE2221" s="31"/>
      <c r="EF2221" s="29"/>
      <c r="EG2221" s="29"/>
      <c r="EH2221" s="29"/>
      <c r="EI2221" s="29"/>
      <c r="EJ2221" s="32"/>
      <c r="EK2221" s="30"/>
      <c r="EL2221" s="31"/>
      <c r="EM2221" s="29"/>
      <c r="EN2221" s="29"/>
      <c r="EO2221" s="29"/>
      <c r="EP2221" s="29"/>
      <c r="EQ2221" s="32"/>
      <c r="ER2221" s="30"/>
      <c r="ES2221" s="31"/>
      <c r="ET2221" s="29"/>
      <c r="EU2221" s="29"/>
      <c r="EV2221" s="29"/>
      <c r="EW2221" s="29"/>
      <c r="EX2221" s="32"/>
      <c r="EY2221" s="30"/>
      <c r="EZ2221" s="31"/>
      <c r="FA2221" s="29"/>
      <c r="FB2221" s="29"/>
      <c r="FC2221" s="29"/>
      <c r="FD2221" s="29"/>
      <c r="FE2221" s="32"/>
      <c r="FF2221" s="30"/>
      <c r="FG2221" s="31"/>
      <c r="FH2221" s="29"/>
      <c r="FI2221" s="29"/>
      <c r="FJ2221" s="29"/>
      <c r="FK2221" s="29"/>
      <c r="FL2221" s="32"/>
      <c r="FM2221" s="30"/>
      <c r="FN2221" s="31"/>
      <c r="FO2221" s="29"/>
      <c r="FP2221" s="29"/>
      <c r="FQ2221" s="29"/>
      <c r="FR2221" s="29"/>
      <c r="FS2221" s="32"/>
      <c r="FT2221" s="30"/>
      <c r="FU2221" s="31"/>
      <c r="FV2221" s="29"/>
      <c r="FW2221" s="29"/>
      <c r="FX2221" s="29"/>
      <c r="FY2221" s="29"/>
      <c r="FZ2221" s="32"/>
      <c r="GA2221" s="30"/>
      <c r="GB2221" s="31"/>
      <c r="GC2221" s="29"/>
      <c r="GD2221" s="29"/>
      <c r="GE2221" s="29"/>
      <c r="GF2221" s="29"/>
      <c r="GG2221" s="32"/>
      <c r="GH2221" s="30"/>
      <c r="GI2221" s="31"/>
      <c r="GJ2221" s="29"/>
      <c r="GK2221" s="29"/>
      <c r="GL2221" s="29"/>
      <c r="GM2221" s="29"/>
      <c r="GN2221" s="32"/>
      <c r="GO2221" s="30"/>
      <c r="GP2221" s="31"/>
      <c r="GQ2221" s="29"/>
      <c r="GR2221" s="29"/>
      <c r="GS2221" s="29"/>
      <c r="GT2221" s="29"/>
      <c r="GU2221" s="32"/>
      <c r="GV2221" s="30"/>
      <c r="GW2221" s="31"/>
      <c r="GX2221" s="29"/>
      <c r="GY2221" s="29"/>
      <c r="GZ2221" s="29"/>
      <c r="HA2221" s="29"/>
      <c r="HB2221" s="32"/>
      <c r="HC2221" s="30"/>
      <c r="HD2221" s="31"/>
      <c r="HE2221" s="29"/>
      <c r="HF2221" s="29"/>
      <c r="HG2221" s="29"/>
      <c r="HH2221" s="29"/>
      <c r="HI2221" s="32"/>
      <c r="HJ2221" s="30"/>
      <c r="HK2221" s="31"/>
      <c r="HL2221" s="29"/>
      <c r="HM2221" s="29"/>
      <c r="HN2221" s="29"/>
      <c r="HO2221" s="29"/>
      <c r="HP2221" s="32"/>
      <c r="HQ2221" s="30"/>
      <c r="HR2221" s="31"/>
      <c r="HS2221" s="29"/>
      <c r="HT2221" s="29"/>
      <c r="HU2221" s="29"/>
      <c r="HV2221" s="29"/>
      <c r="HW2221" s="32"/>
      <c r="HX2221" s="30"/>
      <c r="HY2221" s="31"/>
      <c r="HZ2221" s="29"/>
      <c r="IA2221" s="29"/>
      <c r="IB2221" s="29"/>
      <c r="IC2221" s="29"/>
      <c r="ID2221" s="32"/>
      <c r="IE2221" s="30"/>
      <c r="IF2221" s="31"/>
      <c r="IG2221" s="29"/>
      <c r="IH2221" s="29"/>
      <c r="II2221" s="29"/>
      <c r="IJ2221" s="29"/>
      <c r="IK2221" s="32"/>
      <c r="IL2221" s="30"/>
      <c r="IM2221" s="31"/>
      <c r="IN2221" s="29"/>
      <c r="IO2221" s="29"/>
      <c r="IP2221" s="29"/>
      <c r="IQ2221" s="29"/>
      <c r="IR2221" s="32"/>
      <c r="IS2221" s="30"/>
      <c r="IT2221" s="31"/>
      <c r="IU2221" s="29"/>
      <c r="IV2221" s="29"/>
    </row>
    <row r="2222" spans="1:256" hidden="1" outlineLevel="2" x14ac:dyDescent="0.25">
      <c r="A2222" s="30" t="s">
        <v>1979</v>
      </c>
      <c r="B2222" s="31">
        <v>37043</v>
      </c>
      <c r="C2222" s="29" t="s">
        <v>1980</v>
      </c>
      <c r="D2222" s="29" t="s">
        <v>1975</v>
      </c>
      <c r="E2222" s="29"/>
      <c r="F2222" s="29" t="s">
        <v>1981</v>
      </c>
      <c r="G2222" s="32">
        <v>268</v>
      </c>
      <c r="H2222" s="30"/>
      <c r="I2222" s="31"/>
      <c r="J2222" s="29"/>
      <c r="K2222" s="29"/>
      <c r="L2222" s="29"/>
      <c r="M2222" s="29"/>
      <c r="N2222" s="32"/>
      <c r="O2222" s="30"/>
      <c r="P2222" s="31"/>
      <c r="Q2222" s="29"/>
      <c r="R2222" s="29"/>
      <c r="S2222" s="29"/>
      <c r="T2222" s="29"/>
      <c r="U2222" s="32"/>
      <c r="V2222" s="30"/>
      <c r="W2222" s="31"/>
      <c r="X2222" s="29"/>
      <c r="Y2222" s="29"/>
      <c r="Z2222" s="29"/>
      <c r="AA2222" s="29"/>
      <c r="AB2222" s="32"/>
      <c r="AC2222" s="30"/>
      <c r="AD2222" s="31"/>
      <c r="AE2222" s="29"/>
      <c r="AF2222" s="29"/>
      <c r="AG2222" s="29"/>
      <c r="AH2222" s="29"/>
      <c r="AI2222" s="32"/>
      <c r="AJ2222" s="30"/>
      <c r="AK2222" s="31"/>
      <c r="AL2222" s="29"/>
      <c r="AM2222" s="29"/>
      <c r="AN2222" s="29"/>
      <c r="AO2222" s="29"/>
      <c r="AP2222" s="32"/>
      <c r="AQ2222" s="30"/>
      <c r="AR2222" s="31"/>
      <c r="AS2222" s="29"/>
      <c r="AT2222" s="29"/>
      <c r="AU2222" s="29"/>
      <c r="AV2222" s="29"/>
      <c r="AW2222" s="32"/>
      <c r="AX2222" s="30"/>
      <c r="AY2222" s="31"/>
      <c r="AZ2222" s="29"/>
      <c r="BA2222" s="29"/>
      <c r="BB2222" s="29"/>
      <c r="BC2222" s="29"/>
      <c r="BD2222" s="32"/>
      <c r="BE2222" s="30"/>
      <c r="BF2222" s="31"/>
      <c r="BG2222" s="29"/>
      <c r="BH2222" s="29"/>
      <c r="BI2222" s="29"/>
      <c r="BJ2222" s="29"/>
      <c r="BK2222" s="32"/>
      <c r="BL2222" s="30"/>
      <c r="BM2222" s="31"/>
      <c r="BN2222" s="29"/>
      <c r="BO2222" s="29"/>
      <c r="BP2222" s="29"/>
      <c r="BQ2222" s="29"/>
      <c r="BR2222" s="32"/>
      <c r="BS2222" s="30"/>
      <c r="BT2222" s="31"/>
      <c r="BU2222" s="29"/>
      <c r="BV2222" s="29"/>
      <c r="BW2222" s="29"/>
      <c r="BX2222" s="29"/>
      <c r="BY2222" s="32"/>
      <c r="BZ2222" s="30"/>
      <c r="CA2222" s="31"/>
      <c r="CB2222" s="29"/>
      <c r="CC2222" s="29"/>
      <c r="CD2222" s="29"/>
      <c r="CE2222" s="29"/>
      <c r="CF2222" s="32"/>
      <c r="CG2222" s="30"/>
      <c r="CH2222" s="31"/>
      <c r="CI2222" s="29"/>
      <c r="CJ2222" s="29"/>
      <c r="CK2222" s="29"/>
      <c r="CL2222" s="29"/>
      <c r="CM2222" s="32"/>
      <c r="CN2222" s="30"/>
      <c r="CO2222" s="31"/>
      <c r="CP2222" s="29"/>
      <c r="CQ2222" s="29"/>
      <c r="CR2222" s="29"/>
      <c r="CS2222" s="29"/>
      <c r="CT2222" s="32"/>
      <c r="CU2222" s="30"/>
      <c r="CV2222" s="31"/>
      <c r="CW2222" s="29"/>
      <c r="CX2222" s="29"/>
      <c r="CY2222" s="29"/>
      <c r="CZ2222" s="29"/>
      <c r="DA2222" s="32"/>
      <c r="DB2222" s="30"/>
      <c r="DC2222" s="31"/>
      <c r="DD2222" s="29"/>
      <c r="DE2222" s="29"/>
      <c r="DF2222" s="29"/>
      <c r="DG2222" s="29"/>
      <c r="DH2222" s="32"/>
      <c r="DI2222" s="30"/>
      <c r="DJ2222" s="31"/>
      <c r="DK2222" s="29"/>
      <c r="DL2222" s="29"/>
      <c r="DM2222" s="29"/>
      <c r="DN2222" s="29"/>
      <c r="DO2222" s="32"/>
      <c r="DP2222" s="30"/>
      <c r="DQ2222" s="31"/>
      <c r="DR2222" s="29"/>
      <c r="DS2222" s="29"/>
      <c r="DT2222" s="29"/>
      <c r="DU2222" s="29"/>
      <c r="DV2222" s="32"/>
      <c r="DW2222" s="30"/>
      <c r="DX2222" s="31"/>
      <c r="DY2222" s="29"/>
      <c r="DZ2222" s="29"/>
      <c r="EA2222" s="29"/>
      <c r="EB2222" s="29"/>
      <c r="EC2222" s="32"/>
      <c r="ED2222" s="30"/>
      <c r="EE2222" s="31"/>
      <c r="EF2222" s="29"/>
      <c r="EG2222" s="29"/>
      <c r="EH2222" s="29"/>
      <c r="EI2222" s="29"/>
      <c r="EJ2222" s="32"/>
      <c r="EK2222" s="30"/>
      <c r="EL2222" s="31"/>
      <c r="EM2222" s="29"/>
      <c r="EN2222" s="29"/>
      <c r="EO2222" s="29"/>
      <c r="EP2222" s="29"/>
      <c r="EQ2222" s="32"/>
      <c r="ER2222" s="30"/>
      <c r="ES2222" s="31"/>
      <c r="ET2222" s="29"/>
      <c r="EU2222" s="29"/>
      <c r="EV2222" s="29"/>
      <c r="EW2222" s="29"/>
      <c r="EX2222" s="32"/>
      <c r="EY2222" s="30"/>
      <c r="EZ2222" s="31"/>
      <c r="FA2222" s="29"/>
      <c r="FB2222" s="29"/>
      <c r="FC2222" s="29"/>
      <c r="FD2222" s="29"/>
      <c r="FE2222" s="32"/>
      <c r="FF2222" s="30"/>
      <c r="FG2222" s="31"/>
      <c r="FH2222" s="29"/>
      <c r="FI2222" s="29"/>
      <c r="FJ2222" s="29"/>
      <c r="FK2222" s="29"/>
      <c r="FL2222" s="32"/>
      <c r="FM2222" s="30"/>
      <c r="FN2222" s="31"/>
      <c r="FO2222" s="29"/>
      <c r="FP2222" s="29"/>
      <c r="FQ2222" s="29"/>
      <c r="FR2222" s="29"/>
      <c r="FS2222" s="32"/>
      <c r="FT2222" s="30"/>
      <c r="FU2222" s="31"/>
      <c r="FV2222" s="29"/>
      <c r="FW2222" s="29"/>
      <c r="FX2222" s="29"/>
      <c r="FY2222" s="29"/>
      <c r="FZ2222" s="32"/>
      <c r="GA2222" s="30"/>
      <c r="GB2222" s="31"/>
      <c r="GC2222" s="29"/>
      <c r="GD2222" s="29"/>
      <c r="GE2222" s="29"/>
      <c r="GF2222" s="29"/>
      <c r="GG2222" s="32"/>
      <c r="GH2222" s="30"/>
      <c r="GI2222" s="31"/>
      <c r="GJ2222" s="29"/>
      <c r="GK2222" s="29"/>
      <c r="GL2222" s="29"/>
      <c r="GM2222" s="29"/>
      <c r="GN2222" s="32"/>
      <c r="GO2222" s="30"/>
      <c r="GP2222" s="31"/>
      <c r="GQ2222" s="29"/>
      <c r="GR2222" s="29"/>
      <c r="GS2222" s="29"/>
      <c r="GT2222" s="29"/>
      <c r="GU2222" s="32"/>
      <c r="GV2222" s="30"/>
      <c r="GW2222" s="31"/>
      <c r="GX2222" s="29"/>
      <c r="GY2222" s="29"/>
      <c r="GZ2222" s="29"/>
      <c r="HA2222" s="29"/>
      <c r="HB2222" s="32"/>
      <c r="HC2222" s="30"/>
      <c r="HD2222" s="31"/>
      <c r="HE2222" s="29"/>
      <c r="HF2222" s="29"/>
      <c r="HG2222" s="29"/>
      <c r="HH2222" s="29"/>
      <c r="HI2222" s="32"/>
      <c r="HJ2222" s="30"/>
      <c r="HK2222" s="31"/>
      <c r="HL2222" s="29"/>
      <c r="HM2222" s="29"/>
      <c r="HN2222" s="29"/>
      <c r="HO2222" s="29"/>
      <c r="HP2222" s="32"/>
      <c r="HQ2222" s="30"/>
      <c r="HR2222" s="31"/>
      <c r="HS2222" s="29"/>
      <c r="HT2222" s="29"/>
      <c r="HU2222" s="29"/>
      <c r="HV2222" s="29"/>
      <c r="HW2222" s="32"/>
      <c r="HX2222" s="30"/>
      <c r="HY2222" s="31"/>
      <c r="HZ2222" s="29"/>
      <c r="IA2222" s="29"/>
      <c r="IB2222" s="29"/>
      <c r="IC2222" s="29"/>
      <c r="ID2222" s="32"/>
      <c r="IE2222" s="30"/>
      <c r="IF2222" s="31"/>
      <c r="IG2222" s="29"/>
      <c r="IH2222" s="29"/>
      <c r="II2222" s="29"/>
      <c r="IJ2222" s="29"/>
      <c r="IK2222" s="32"/>
      <c r="IL2222" s="30"/>
      <c r="IM2222" s="31"/>
      <c r="IN2222" s="29"/>
      <c r="IO2222" s="29"/>
      <c r="IP2222" s="29"/>
      <c r="IQ2222" s="29"/>
      <c r="IR2222" s="32"/>
      <c r="IS2222" s="30"/>
      <c r="IT2222" s="31"/>
      <c r="IU2222" s="29"/>
      <c r="IV2222" s="29"/>
    </row>
    <row r="2223" spans="1:256" hidden="1" outlineLevel="2" x14ac:dyDescent="0.25">
      <c r="A2223" s="30" t="s">
        <v>1982</v>
      </c>
      <c r="B2223" s="31">
        <v>37043</v>
      </c>
      <c r="C2223" s="29" t="s">
        <v>1819</v>
      </c>
      <c r="D2223" s="29" t="s">
        <v>1975</v>
      </c>
      <c r="E2223" s="29"/>
      <c r="F2223" s="29" t="s">
        <v>1983</v>
      </c>
      <c r="G2223" s="32">
        <v>0</v>
      </c>
      <c r="H2223" s="30"/>
      <c r="I2223" s="31"/>
      <c r="J2223" s="29"/>
      <c r="K2223" s="29"/>
      <c r="L2223" s="29"/>
      <c r="M2223" s="29"/>
      <c r="N2223" s="32"/>
      <c r="O2223" s="30"/>
      <c r="P2223" s="31"/>
      <c r="Q2223" s="29"/>
      <c r="R2223" s="29"/>
      <c r="S2223" s="29"/>
      <c r="T2223" s="29"/>
      <c r="U2223" s="32"/>
      <c r="V2223" s="30"/>
      <c r="W2223" s="31"/>
      <c r="X2223" s="29"/>
      <c r="Y2223" s="29"/>
      <c r="Z2223" s="29"/>
      <c r="AA2223" s="29"/>
      <c r="AB2223" s="32"/>
      <c r="AC2223" s="30"/>
      <c r="AD2223" s="31"/>
      <c r="AE2223" s="29"/>
      <c r="AF2223" s="29"/>
      <c r="AG2223" s="29"/>
      <c r="AH2223" s="29"/>
      <c r="AI2223" s="32"/>
      <c r="AJ2223" s="30"/>
      <c r="AK2223" s="31"/>
      <c r="AL2223" s="29"/>
      <c r="AM2223" s="29"/>
      <c r="AN2223" s="29"/>
      <c r="AO2223" s="29"/>
      <c r="AP2223" s="32"/>
      <c r="AQ2223" s="30"/>
      <c r="AR2223" s="31"/>
      <c r="AS2223" s="29"/>
      <c r="AT2223" s="29"/>
      <c r="AU2223" s="29"/>
      <c r="AV2223" s="29"/>
      <c r="AW2223" s="32"/>
      <c r="AX2223" s="30"/>
      <c r="AY2223" s="31"/>
      <c r="AZ2223" s="29"/>
      <c r="BA2223" s="29"/>
      <c r="BB2223" s="29"/>
      <c r="BC2223" s="29"/>
      <c r="BD2223" s="32"/>
      <c r="BE2223" s="30"/>
      <c r="BF2223" s="31"/>
      <c r="BG2223" s="29"/>
      <c r="BH2223" s="29"/>
      <c r="BI2223" s="29"/>
      <c r="BJ2223" s="29"/>
      <c r="BK2223" s="32"/>
      <c r="BL2223" s="30"/>
      <c r="BM2223" s="31"/>
      <c r="BN2223" s="29"/>
      <c r="BO2223" s="29"/>
      <c r="BP2223" s="29"/>
      <c r="BQ2223" s="29"/>
      <c r="BR2223" s="32"/>
      <c r="BS2223" s="30"/>
      <c r="BT2223" s="31"/>
      <c r="BU2223" s="29"/>
      <c r="BV2223" s="29"/>
      <c r="BW2223" s="29"/>
      <c r="BX2223" s="29"/>
      <c r="BY2223" s="32"/>
      <c r="BZ2223" s="30"/>
      <c r="CA2223" s="31"/>
      <c r="CB2223" s="29"/>
      <c r="CC2223" s="29"/>
      <c r="CD2223" s="29"/>
      <c r="CE2223" s="29"/>
      <c r="CF2223" s="32"/>
      <c r="CG2223" s="30"/>
      <c r="CH2223" s="31"/>
      <c r="CI2223" s="29"/>
      <c r="CJ2223" s="29"/>
      <c r="CK2223" s="29"/>
      <c r="CL2223" s="29"/>
      <c r="CM2223" s="32"/>
      <c r="CN2223" s="30"/>
      <c r="CO2223" s="31"/>
      <c r="CP2223" s="29"/>
      <c r="CQ2223" s="29"/>
      <c r="CR2223" s="29"/>
      <c r="CS2223" s="29"/>
      <c r="CT2223" s="32"/>
      <c r="CU2223" s="30"/>
      <c r="CV2223" s="31"/>
      <c r="CW2223" s="29"/>
      <c r="CX2223" s="29"/>
      <c r="CY2223" s="29"/>
      <c r="CZ2223" s="29"/>
      <c r="DA2223" s="32"/>
      <c r="DB2223" s="30"/>
      <c r="DC2223" s="31"/>
      <c r="DD2223" s="29"/>
      <c r="DE2223" s="29"/>
      <c r="DF2223" s="29"/>
      <c r="DG2223" s="29"/>
      <c r="DH2223" s="32"/>
      <c r="DI2223" s="30"/>
      <c r="DJ2223" s="31"/>
      <c r="DK2223" s="29"/>
      <c r="DL2223" s="29"/>
      <c r="DM2223" s="29"/>
      <c r="DN2223" s="29"/>
      <c r="DO2223" s="32"/>
      <c r="DP2223" s="30"/>
      <c r="DQ2223" s="31"/>
      <c r="DR2223" s="29"/>
      <c r="DS2223" s="29"/>
      <c r="DT2223" s="29"/>
      <c r="DU2223" s="29"/>
      <c r="DV2223" s="32"/>
      <c r="DW2223" s="30"/>
      <c r="DX2223" s="31"/>
      <c r="DY2223" s="29"/>
      <c r="DZ2223" s="29"/>
      <c r="EA2223" s="29"/>
      <c r="EB2223" s="29"/>
      <c r="EC2223" s="32"/>
      <c r="ED2223" s="30"/>
      <c r="EE2223" s="31"/>
      <c r="EF2223" s="29"/>
      <c r="EG2223" s="29"/>
      <c r="EH2223" s="29"/>
      <c r="EI2223" s="29"/>
      <c r="EJ2223" s="32"/>
      <c r="EK2223" s="30"/>
      <c r="EL2223" s="31"/>
      <c r="EM2223" s="29"/>
      <c r="EN2223" s="29"/>
      <c r="EO2223" s="29"/>
      <c r="EP2223" s="29"/>
      <c r="EQ2223" s="32"/>
      <c r="ER2223" s="30"/>
      <c r="ES2223" s="31"/>
      <c r="ET2223" s="29"/>
      <c r="EU2223" s="29"/>
      <c r="EV2223" s="29"/>
      <c r="EW2223" s="29"/>
      <c r="EX2223" s="32"/>
      <c r="EY2223" s="30"/>
      <c r="EZ2223" s="31"/>
      <c r="FA2223" s="29"/>
      <c r="FB2223" s="29"/>
      <c r="FC2223" s="29"/>
      <c r="FD2223" s="29"/>
      <c r="FE2223" s="32"/>
      <c r="FF2223" s="30"/>
      <c r="FG2223" s="31"/>
      <c r="FH2223" s="29"/>
      <c r="FI2223" s="29"/>
      <c r="FJ2223" s="29"/>
      <c r="FK2223" s="29"/>
      <c r="FL2223" s="32"/>
      <c r="FM2223" s="30"/>
      <c r="FN2223" s="31"/>
      <c r="FO2223" s="29"/>
      <c r="FP2223" s="29"/>
      <c r="FQ2223" s="29"/>
      <c r="FR2223" s="29"/>
      <c r="FS2223" s="32"/>
      <c r="FT2223" s="30"/>
      <c r="FU2223" s="31"/>
      <c r="FV2223" s="29"/>
      <c r="FW2223" s="29"/>
      <c r="FX2223" s="29"/>
      <c r="FY2223" s="29"/>
      <c r="FZ2223" s="32"/>
      <c r="GA2223" s="30"/>
      <c r="GB2223" s="31"/>
      <c r="GC2223" s="29"/>
      <c r="GD2223" s="29"/>
      <c r="GE2223" s="29"/>
      <c r="GF2223" s="29"/>
      <c r="GG2223" s="32"/>
      <c r="GH2223" s="30"/>
      <c r="GI2223" s="31"/>
      <c r="GJ2223" s="29"/>
      <c r="GK2223" s="29"/>
      <c r="GL2223" s="29"/>
      <c r="GM2223" s="29"/>
      <c r="GN2223" s="32"/>
      <c r="GO2223" s="30"/>
      <c r="GP2223" s="31"/>
      <c r="GQ2223" s="29"/>
      <c r="GR2223" s="29"/>
      <c r="GS2223" s="29"/>
      <c r="GT2223" s="29"/>
      <c r="GU2223" s="32"/>
      <c r="GV2223" s="30"/>
      <c r="GW2223" s="31"/>
      <c r="GX2223" s="29"/>
      <c r="GY2223" s="29"/>
      <c r="GZ2223" s="29"/>
      <c r="HA2223" s="29"/>
      <c r="HB2223" s="32"/>
      <c r="HC2223" s="30"/>
      <c r="HD2223" s="31"/>
      <c r="HE2223" s="29"/>
      <c r="HF2223" s="29"/>
      <c r="HG2223" s="29"/>
      <c r="HH2223" s="29"/>
      <c r="HI2223" s="32"/>
      <c r="HJ2223" s="30"/>
      <c r="HK2223" s="31"/>
      <c r="HL2223" s="29"/>
      <c r="HM2223" s="29"/>
      <c r="HN2223" s="29"/>
      <c r="HO2223" s="29"/>
      <c r="HP2223" s="32"/>
      <c r="HQ2223" s="30"/>
      <c r="HR2223" s="31"/>
      <c r="HS2223" s="29"/>
      <c r="HT2223" s="29"/>
      <c r="HU2223" s="29"/>
      <c r="HV2223" s="29"/>
      <c r="HW2223" s="32"/>
      <c r="HX2223" s="30"/>
      <c r="HY2223" s="31"/>
      <c r="HZ2223" s="29"/>
      <c r="IA2223" s="29"/>
      <c r="IB2223" s="29"/>
      <c r="IC2223" s="29"/>
      <c r="ID2223" s="32"/>
      <c r="IE2223" s="30"/>
      <c r="IF2223" s="31"/>
      <c r="IG2223" s="29"/>
      <c r="IH2223" s="29"/>
      <c r="II2223" s="29"/>
      <c r="IJ2223" s="29"/>
      <c r="IK2223" s="32"/>
      <c r="IL2223" s="30"/>
      <c r="IM2223" s="31"/>
      <c r="IN2223" s="29"/>
      <c r="IO2223" s="29"/>
      <c r="IP2223" s="29"/>
      <c r="IQ2223" s="29"/>
      <c r="IR2223" s="32"/>
      <c r="IS2223" s="30"/>
      <c r="IT2223" s="31"/>
      <c r="IU2223" s="29"/>
      <c r="IV2223" s="29"/>
    </row>
    <row r="2224" spans="1:256" hidden="1" outlineLevel="2" x14ac:dyDescent="0.25">
      <c r="A2224" s="30" t="s">
        <v>1984</v>
      </c>
      <c r="B2224" s="31">
        <v>37043</v>
      </c>
      <c r="C2224" s="29" t="s">
        <v>1819</v>
      </c>
      <c r="D2224" s="29" t="s">
        <v>1975</v>
      </c>
      <c r="E2224" s="29"/>
      <c r="F2224" s="29" t="s">
        <v>1983</v>
      </c>
      <c r="G2224" s="32">
        <v>0</v>
      </c>
      <c r="H2224" s="30"/>
      <c r="I2224" s="31"/>
      <c r="J2224" s="29"/>
      <c r="K2224" s="29"/>
      <c r="L2224" s="29"/>
      <c r="M2224" s="29"/>
      <c r="N2224" s="32"/>
      <c r="O2224" s="30"/>
      <c r="P2224" s="31"/>
      <c r="Q2224" s="29"/>
      <c r="R2224" s="29"/>
      <c r="S2224" s="29"/>
      <c r="T2224" s="29"/>
      <c r="U2224" s="32"/>
      <c r="V2224" s="30"/>
      <c r="W2224" s="31"/>
      <c r="X2224" s="29"/>
      <c r="Y2224" s="29"/>
      <c r="Z2224" s="29"/>
      <c r="AA2224" s="29"/>
      <c r="AB2224" s="32"/>
      <c r="AC2224" s="30"/>
      <c r="AD2224" s="31"/>
      <c r="AE2224" s="29"/>
      <c r="AF2224" s="29"/>
      <c r="AG2224" s="29"/>
      <c r="AH2224" s="29"/>
      <c r="AI2224" s="32"/>
      <c r="AJ2224" s="30"/>
      <c r="AK2224" s="31"/>
      <c r="AL2224" s="29"/>
      <c r="AM2224" s="29"/>
      <c r="AN2224" s="29"/>
      <c r="AO2224" s="29"/>
      <c r="AP2224" s="32"/>
      <c r="AQ2224" s="30"/>
      <c r="AR2224" s="31"/>
      <c r="AS2224" s="29"/>
      <c r="AT2224" s="29"/>
      <c r="AU2224" s="29"/>
      <c r="AV2224" s="29"/>
      <c r="AW2224" s="32"/>
      <c r="AX2224" s="30"/>
      <c r="AY2224" s="31"/>
      <c r="AZ2224" s="29"/>
      <c r="BA2224" s="29"/>
      <c r="BB2224" s="29"/>
      <c r="BC2224" s="29"/>
      <c r="BD2224" s="32"/>
      <c r="BE2224" s="30"/>
      <c r="BF2224" s="31"/>
      <c r="BG2224" s="29"/>
      <c r="BH2224" s="29"/>
      <c r="BI2224" s="29"/>
      <c r="BJ2224" s="29"/>
      <c r="BK2224" s="32"/>
      <c r="BL2224" s="30"/>
      <c r="BM2224" s="31"/>
      <c r="BN2224" s="29"/>
      <c r="BO2224" s="29"/>
      <c r="BP2224" s="29"/>
      <c r="BQ2224" s="29"/>
      <c r="BR2224" s="32"/>
      <c r="BS2224" s="30"/>
      <c r="BT2224" s="31"/>
      <c r="BU2224" s="29"/>
      <c r="BV2224" s="29"/>
      <c r="BW2224" s="29"/>
      <c r="BX2224" s="29"/>
      <c r="BY2224" s="32"/>
      <c r="BZ2224" s="30"/>
      <c r="CA2224" s="31"/>
      <c r="CB2224" s="29"/>
      <c r="CC2224" s="29"/>
      <c r="CD2224" s="29"/>
      <c r="CE2224" s="29"/>
      <c r="CF2224" s="32"/>
      <c r="CG2224" s="30"/>
      <c r="CH2224" s="31"/>
      <c r="CI2224" s="29"/>
      <c r="CJ2224" s="29"/>
      <c r="CK2224" s="29"/>
      <c r="CL2224" s="29"/>
      <c r="CM2224" s="32"/>
      <c r="CN2224" s="30"/>
      <c r="CO2224" s="31"/>
      <c r="CP2224" s="29"/>
      <c r="CQ2224" s="29"/>
      <c r="CR2224" s="29"/>
      <c r="CS2224" s="29"/>
      <c r="CT2224" s="32"/>
      <c r="CU2224" s="30"/>
      <c r="CV2224" s="31"/>
      <c r="CW2224" s="29"/>
      <c r="CX2224" s="29"/>
      <c r="CY2224" s="29"/>
      <c r="CZ2224" s="29"/>
      <c r="DA2224" s="32"/>
      <c r="DB2224" s="30"/>
      <c r="DC2224" s="31"/>
      <c r="DD2224" s="29"/>
      <c r="DE2224" s="29"/>
      <c r="DF2224" s="29"/>
      <c r="DG2224" s="29"/>
      <c r="DH2224" s="32"/>
      <c r="DI2224" s="30"/>
      <c r="DJ2224" s="31"/>
      <c r="DK2224" s="29"/>
      <c r="DL2224" s="29"/>
      <c r="DM2224" s="29"/>
      <c r="DN2224" s="29"/>
      <c r="DO2224" s="32"/>
      <c r="DP2224" s="30"/>
      <c r="DQ2224" s="31"/>
      <c r="DR2224" s="29"/>
      <c r="DS2224" s="29"/>
      <c r="DT2224" s="29"/>
      <c r="DU2224" s="29"/>
      <c r="DV2224" s="32"/>
      <c r="DW2224" s="30"/>
      <c r="DX2224" s="31"/>
      <c r="DY2224" s="29"/>
      <c r="DZ2224" s="29"/>
      <c r="EA2224" s="29"/>
      <c r="EB2224" s="29"/>
      <c r="EC2224" s="32"/>
      <c r="ED2224" s="30"/>
      <c r="EE2224" s="31"/>
      <c r="EF2224" s="29"/>
      <c r="EG2224" s="29"/>
      <c r="EH2224" s="29"/>
      <c r="EI2224" s="29"/>
      <c r="EJ2224" s="32"/>
      <c r="EK2224" s="30"/>
      <c r="EL2224" s="31"/>
      <c r="EM2224" s="29"/>
      <c r="EN2224" s="29"/>
      <c r="EO2224" s="29"/>
      <c r="EP2224" s="29"/>
      <c r="EQ2224" s="32"/>
      <c r="ER2224" s="30"/>
      <c r="ES2224" s="31"/>
      <c r="ET2224" s="29"/>
      <c r="EU2224" s="29"/>
      <c r="EV2224" s="29"/>
      <c r="EW2224" s="29"/>
      <c r="EX2224" s="32"/>
      <c r="EY2224" s="30"/>
      <c r="EZ2224" s="31"/>
      <c r="FA2224" s="29"/>
      <c r="FB2224" s="29"/>
      <c r="FC2224" s="29"/>
      <c r="FD2224" s="29"/>
      <c r="FE2224" s="32"/>
      <c r="FF2224" s="30"/>
      <c r="FG2224" s="31"/>
      <c r="FH2224" s="29"/>
      <c r="FI2224" s="29"/>
      <c r="FJ2224" s="29"/>
      <c r="FK2224" s="29"/>
      <c r="FL2224" s="32"/>
      <c r="FM2224" s="30"/>
      <c r="FN2224" s="31"/>
      <c r="FO2224" s="29"/>
      <c r="FP2224" s="29"/>
      <c r="FQ2224" s="29"/>
      <c r="FR2224" s="29"/>
      <c r="FS2224" s="32"/>
      <c r="FT2224" s="30"/>
      <c r="FU2224" s="31"/>
      <c r="FV2224" s="29"/>
      <c r="FW2224" s="29"/>
      <c r="FX2224" s="29"/>
      <c r="FY2224" s="29"/>
      <c r="FZ2224" s="32"/>
      <c r="GA2224" s="30"/>
      <c r="GB2224" s="31"/>
      <c r="GC2224" s="29"/>
      <c r="GD2224" s="29"/>
      <c r="GE2224" s="29"/>
      <c r="GF2224" s="29"/>
      <c r="GG2224" s="32"/>
      <c r="GH2224" s="30"/>
      <c r="GI2224" s="31"/>
      <c r="GJ2224" s="29"/>
      <c r="GK2224" s="29"/>
      <c r="GL2224" s="29"/>
      <c r="GM2224" s="29"/>
      <c r="GN2224" s="32"/>
      <c r="GO2224" s="30"/>
      <c r="GP2224" s="31"/>
      <c r="GQ2224" s="29"/>
      <c r="GR2224" s="29"/>
      <c r="GS2224" s="29"/>
      <c r="GT2224" s="29"/>
      <c r="GU2224" s="32"/>
      <c r="GV2224" s="30"/>
      <c r="GW2224" s="31"/>
      <c r="GX2224" s="29"/>
      <c r="GY2224" s="29"/>
      <c r="GZ2224" s="29"/>
      <c r="HA2224" s="29"/>
      <c r="HB2224" s="32"/>
      <c r="HC2224" s="30"/>
      <c r="HD2224" s="31"/>
      <c r="HE2224" s="29"/>
      <c r="HF2224" s="29"/>
      <c r="HG2224" s="29"/>
      <c r="HH2224" s="29"/>
      <c r="HI2224" s="32"/>
      <c r="HJ2224" s="30"/>
      <c r="HK2224" s="31"/>
      <c r="HL2224" s="29"/>
      <c r="HM2224" s="29"/>
      <c r="HN2224" s="29"/>
      <c r="HO2224" s="29"/>
      <c r="HP2224" s="32"/>
      <c r="HQ2224" s="30"/>
      <c r="HR2224" s="31"/>
      <c r="HS2224" s="29"/>
      <c r="HT2224" s="29"/>
      <c r="HU2224" s="29"/>
      <c r="HV2224" s="29"/>
      <c r="HW2224" s="32"/>
      <c r="HX2224" s="30"/>
      <c r="HY2224" s="31"/>
      <c r="HZ2224" s="29"/>
      <c r="IA2224" s="29"/>
      <c r="IB2224" s="29"/>
      <c r="IC2224" s="29"/>
      <c r="ID2224" s="32"/>
      <c r="IE2224" s="30"/>
      <c r="IF2224" s="31"/>
      <c r="IG2224" s="29"/>
      <c r="IH2224" s="29"/>
      <c r="II2224" s="29"/>
      <c r="IJ2224" s="29"/>
      <c r="IK2224" s="32"/>
      <c r="IL2224" s="30"/>
      <c r="IM2224" s="31"/>
      <c r="IN2224" s="29"/>
      <c r="IO2224" s="29"/>
      <c r="IP2224" s="29"/>
      <c r="IQ2224" s="29"/>
      <c r="IR2224" s="32"/>
      <c r="IS2224" s="30"/>
      <c r="IT2224" s="31"/>
      <c r="IU2224" s="29"/>
      <c r="IV2224" s="29"/>
    </row>
    <row r="2225" spans="1:256" hidden="1" outlineLevel="2" x14ac:dyDescent="0.25">
      <c r="A2225" s="30" t="s">
        <v>1985</v>
      </c>
      <c r="B2225" s="31">
        <v>37043</v>
      </c>
      <c r="C2225" s="29" t="s">
        <v>1819</v>
      </c>
      <c r="D2225" s="29" t="s">
        <v>1975</v>
      </c>
      <c r="E2225" s="29"/>
      <c r="F2225" s="29" t="s">
        <v>1983</v>
      </c>
      <c r="G2225" s="32">
        <v>0</v>
      </c>
      <c r="H2225" s="30"/>
      <c r="I2225" s="31"/>
      <c r="J2225" s="29"/>
      <c r="K2225" s="29"/>
      <c r="L2225" s="29"/>
      <c r="M2225" s="29"/>
      <c r="N2225" s="32"/>
      <c r="O2225" s="30"/>
      <c r="P2225" s="31"/>
      <c r="Q2225" s="29"/>
      <c r="R2225" s="29"/>
      <c r="S2225" s="29"/>
      <c r="T2225" s="29"/>
      <c r="U2225" s="32"/>
      <c r="V2225" s="30"/>
      <c r="W2225" s="31"/>
      <c r="X2225" s="29"/>
      <c r="Y2225" s="29"/>
      <c r="Z2225" s="29"/>
      <c r="AA2225" s="29"/>
      <c r="AB2225" s="32"/>
      <c r="AC2225" s="30"/>
      <c r="AD2225" s="31"/>
      <c r="AE2225" s="29"/>
      <c r="AF2225" s="29"/>
      <c r="AG2225" s="29"/>
      <c r="AH2225" s="29"/>
      <c r="AI2225" s="32"/>
      <c r="AJ2225" s="30"/>
      <c r="AK2225" s="31"/>
      <c r="AL2225" s="29"/>
      <c r="AM2225" s="29"/>
      <c r="AN2225" s="29"/>
      <c r="AO2225" s="29"/>
      <c r="AP2225" s="32"/>
      <c r="AQ2225" s="30"/>
      <c r="AR2225" s="31"/>
      <c r="AS2225" s="29"/>
      <c r="AT2225" s="29"/>
      <c r="AU2225" s="29"/>
      <c r="AV2225" s="29"/>
      <c r="AW2225" s="32"/>
      <c r="AX2225" s="30"/>
      <c r="AY2225" s="31"/>
      <c r="AZ2225" s="29"/>
      <c r="BA2225" s="29"/>
      <c r="BB2225" s="29"/>
      <c r="BC2225" s="29"/>
      <c r="BD2225" s="32"/>
      <c r="BE2225" s="30"/>
      <c r="BF2225" s="31"/>
      <c r="BG2225" s="29"/>
      <c r="BH2225" s="29"/>
      <c r="BI2225" s="29"/>
      <c r="BJ2225" s="29"/>
      <c r="BK2225" s="32"/>
      <c r="BL2225" s="30"/>
      <c r="BM2225" s="31"/>
      <c r="BN2225" s="29"/>
      <c r="BO2225" s="29"/>
      <c r="BP2225" s="29"/>
      <c r="BQ2225" s="29"/>
      <c r="BR2225" s="32"/>
      <c r="BS2225" s="30"/>
      <c r="BT2225" s="31"/>
      <c r="BU2225" s="29"/>
      <c r="BV2225" s="29"/>
      <c r="BW2225" s="29"/>
      <c r="BX2225" s="29"/>
      <c r="BY2225" s="32"/>
      <c r="BZ2225" s="30"/>
      <c r="CA2225" s="31"/>
      <c r="CB2225" s="29"/>
      <c r="CC2225" s="29"/>
      <c r="CD2225" s="29"/>
      <c r="CE2225" s="29"/>
      <c r="CF2225" s="32"/>
      <c r="CG2225" s="30"/>
      <c r="CH2225" s="31"/>
      <c r="CI2225" s="29"/>
      <c r="CJ2225" s="29"/>
      <c r="CK2225" s="29"/>
      <c r="CL2225" s="29"/>
      <c r="CM2225" s="32"/>
      <c r="CN2225" s="30"/>
      <c r="CO2225" s="31"/>
      <c r="CP2225" s="29"/>
      <c r="CQ2225" s="29"/>
      <c r="CR2225" s="29"/>
      <c r="CS2225" s="29"/>
      <c r="CT2225" s="32"/>
      <c r="CU2225" s="30"/>
      <c r="CV2225" s="31"/>
      <c r="CW2225" s="29"/>
      <c r="CX2225" s="29"/>
      <c r="CY2225" s="29"/>
      <c r="CZ2225" s="29"/>
      <c r="DA2225" s="32"/>
      <c r="DB2225" s="30"/>
      <c r="DC2225" s="31"/>
      <c r="DD2225" s="29"/>
      <c r="DE2225" s="29"/>
      <c r="DF2225" s="29"/>
      <c r="DG2225" s="29"/>
      <c r="DH2225" s="32"/>
      <c r="DI2225" s="30"/>
      <c r="DJ2225" s="31"/>
      <c r="DK2225" s="29"/>
      <c r="DL2225" s="29"/>
      <c r="DM2225" s="29"/>
      <c r="DN2225" s="29"/>
      <c r="DO2225" s="32"/>
      <c r="DP2225" s="30"/>
      <c r="DQ2225" s="31"/>
      <c r="DR2225" s="29"/>
      <c r="DS2225" s="29"/>
      <c r="DT2225" s="29"/>
      <c r="DU2225" s="29"/>
      <c r="DV2225" s="32"/>
      <c r="DW2225" s="30"/>
      <c r="DX2225" s="31"/>
      <c r="DY2225" s="29"/>
      <c r="DZ2225" s="29"/>
      <c r="EA2225" s="29"/>
      <c r="EB2225" s="29"/>
      <c r="EC2225" s="32"/>
      <c r="ED2225" s="30"/>
      <c r="EE2225" s="31"/>
      <c r="EF2225" s="29"/>
      <c r="EG2225" s="29"/>
      <c r="EH2225" s="29"/>
      <c r="EI2225" s="29"/>
      <c r="EJ2225" s="32"/>
      <c r="EK2225" s="30"/>
      <c r="EL2225" s="31"/>
      <c r="EM2225" s="29"/>
      <c r="EN2225" s="29"/>
      <c r="EO2225" s="29"/>
      <c r="EP2225" s="29"/>
      <c r="EQ2225" s="32"/>
      <c r="ER2225" s="30"/>
      <c r="ES2225" s="31"/>
      <c r="ET2225" s="29"/>
      <c r="EU2225" s="29"/>
      <c r="EV2225" s="29"/>
      <c r="EW2225" s="29"/>
      <c r="EX2225" s="32"/>
      <c r="EY2225" s="30"/>
      <c r="EZ2225" s="31"/>
      <c r="FA2225" s="29"/>
      <c r="FB2225" s="29"/>
      <c r="FC2225" s="29"/>
      <c r="FD2225" s="29"/>
      <c r="FE2225" s="32"/>
      <c r="FF2225" s="30"/>
      <c r="FG2225" s="31"/>
      <c r="FH2225" s="29"/>
      <c r="FI2225" s="29"/>
      <c r="FJ2225" s="29"/>
      <c r="FK2225" s="29"/>
      <c r="FL2225" s="32"/>
      <c r="FM2225" s="30"/>
      <c r="FN2225" s="31"/>
      <c r="FO2225" s="29"/>
      <c r="FP2225" s="29"/>
      <c r="FQ2225" s="29"/>
      <c r="FR2225" s="29"/>
      <c r="FS2225" s="32"/>
      <c r="FT2225" s="30"/>
      <c r="FU2225" s="31"/>
      <c r="FV2225" s="29"/>
      <c r="FW2225" s="29"/>
      <c r="FX2225" s="29"/>
      <c r="FY2225" s="29"/>
      <c r="FZ2225" s="32"/>
      <c r="GA2225" s="30"/>
      <c r="GB2225" s="31"/>
      <c r="GC2225" s="29"/>
      <c r="GD2225" s="29"/>
      <c r="GE2225" s="29"/>
      <c r="GF2225" s="29"/>
      <c r="GG2225" s="32"/>
      <c r="GH2225" s="30"/>
      <c r="GI2225" s="31"/>
      <c r="GJ2225" s="29"/>
      <c r="GK2225" s="29"/>
      <c r="GL2225" s="29"/>
      <c r="GM2225" s="29"/>
      <c r="GN2225" s="32"/>
      <c r="GO2225" s="30"/>
      <c r="GP2225" s="31"/>
      <c r="GQ2225" s="29"/>
      <c r="GR2225" s="29"/>
      <c r="GS2225" s="29"/>
      <c r="GT2225" s="29"/>
      <c r="GU2225" s="32"/>
      <c r="GV2225" s="30"/>
      <c r="GW2225" s="31"/>
      <c r="GX2225" s="29"/>
      <c r="GY2225" s="29"/>
      <c r="GZ2225" s="29"/>
      <c r="HA2225" s="29"/>
      <c r="HB2225" s="32"/>
      <c r="HC2225" s="30"/>
      <c r="HD2225" s="31"/>
      <c r="HE2225" s="29"/>
      <c r="HF2225" s="29"/>
      <c r="HG2225" s="29"/>
      <c r="HH2225" s="29"/>
      <c r="HI2225" s="32"/>
      <c r="HJ2225" s="30"/>
      <c r="HK2225" s="31"/>
      <c r="HL2225" s="29"/>
      <c r="HM2225" s="29"/>
      <c r="HN2225" s="29"/>
      <c r="HO2225" s="29"/>
      <c r="HP2225" s="32"/>
      <c r="HQ2225" s="30"/>
      <c r="HR2225" s="31"/>
      <c r="HS2225" s="29"/>
      <c r="HT2225" s="29"/>
      <c r="HU2225" s="29"/>
      <c r="HV2225" s="29"/>
      <c r="HW2225" s="32"/>
      <c r="HX2225" s="30"/>
      <c r="HY2225" s="31"/>
      <c r="HZ2225" s="29"/>
      <c r="IA2225" s="29"/>
      <c r="IB2225" s="29"/>
      <c r="IC2225" s="29"/>
      <c r="ID2225" s="32"/>
      <c r="IE2225" s="30"/>
      <c r="IF2225" s="31"/>
      <c r="IG2225" s="29"/>
      <c r="IH2225" s="29"/>
      <c r="II2225" s="29"/>
      <c r="IJ2225" s="29"/>
      <c r="IK2225" s="32"/>
      <c r="IL2225" s="30"/>
      <c r="IM2225" s="31"/>
      <c r="IN2225" s="29"/>
      <c r="IO2225" s="29"/>
      <c r="IP2225" s="29"/>
      <c r="IQ2225" s="29"/>
      <c r="IR2225" s="32"/>
      <c r="IS2225" s="30"/>
      <c r="IT2225" s="31"/>
      <c r="IU2225" s="29"/>
      <c r="IV2225" s="29"/>
    </row>
    <row r="2226" spans="1:256" hidden="1" outlineLevel="2" x14ac:dyDescent="0.25">
      <c r="A2226" s="30" t="s">
        <v>1986</v>
      </c>
      <c r="B2226" s="31">
        <v>37043</v>
      </c>
      <c r="C2226" s="29" t="s">
        <v>1819</v>
      </c>
      <c r="D2226" s="29" t="s">
        <v>1975</v>
      </c>
      <c r="E2226" s="29"/>
      <c r="F2226" s="29" t="s">
        <v>1983</v>
      </c>
      <c r="G2226" s="32">
        <v>3037</v>
      </c>
      <c r="H2226" s="30"/>
      <c r="I2226" s="31"/>
      <c r="J2226" s="29"/>
      <c r="K2226" s="29"/>
      <c r="L2226" s="29"/>
      <c r="M2226" s="29"/>
      <c r="N2226" s="32"/>
      <c r="O2226" s="30"/>
      <c r="P2226" s="31"/>
      <c r="Q2226" s="29"/>
      <c r="R2226" s="29"/>
      <c r="S2226" s="29"/>
      <c r="T2226" s="29"/>
      <c r="U2226" s="32"/>
      <c r="V2226" s="30"/>
      <c r="W2226" s="31"/>
      <c r="X2226" s="29"/>
      <c r="Y2226" s="29"/>
      <c r="Z2226" s="29"/>
      <c r="AA2226" s="29"/>
      <c r="AB2226" s="32"/>
      <c r="AC2226" s="30"/>
      <c r="AD2226" s="31"/>
      <c r="AE2226" s="29"/>
      <c r="AF2226" s="29"/>
      <c r="AG2226" s="29"/>
      <c r="AH2226" s="29"/>
      <c r="AI2226" s="32"/>
      <c r="AJ2226" s="30"/>
      <c r="AK2226" s="31"/>
      <c r="AL2226" s="29"/>
      <c r="AM2226" s="29"/>
      <c r="AN2226" s="29"/>
      <c r="AO2226" s="29"/>
      <c r="AP2226" s="32"/>
      <c r="AQ2226" s="30"/>
      <c r="AR2226" s="31"/>
      <c r="AS2226" s="29"/>
      <c r="AT2226" s="29"/>
      <c r="AU2226" s="29"/>
      <c r="AV2226" s="29"/>
      <c r="AW2226" s="32"/>
      <c r="AX2226" s="30"/>
      <c r="AY2226" s="31"/>
      <c r="AZ2226" s="29"/>
      <c r="BA2226" s="29"/>
      <c r="BB2226" s="29"/>
      <c r="BC2226" s="29"/>
      <c r="BD2226" s="32"/>
      <c r="BE2226" s="30"/>
      <c r="BF2226" s="31"/>
      <c r="BG2226" s="29"/>
      <c r="BH2226" s="29"/>
      <c r="BI2226" s="29"/>
      <c r="BJ2226" s="29"/>
      <c r="BK2226" s="32"/>
      <c r="BL2226" s="30"/>
      <c r="BM2226" s="31"/>
      <c r="BN2226" s="29"/>
      <c r="BO2226" s="29"/>
      <c r="BP2226" s="29"/>
      <c r="BQ2226" s="29"/>
      <c r="BR2226" s="32"/>
      <c r="BS2226" s="30"/>
      <c r="BT2226" s="31"/>
      <c r="BU2226" s="29"/>
      <c r="BV2226" s="29"/>
      <c r="BW2226" s="29"/>
      <c r="BX2226" s="29"/>
      <c r="BY2226" s="32"/>
      <c r="BZ2226" s="30"/>
      <c r="CA2226" s="31"/>
      <c r="CB2226" s="29"/>
      <c r="CC2226" s="29"/>
      <c r="CD2226" s="29"/>
      <c r="CE2226" s="29"/>
      <c r="CF2226" s="32"/>
      <c r="CG2226" s="30"/>
      <c r="CH2226" s="31"/>
      <c r="CI2226" s="29"/>
      <c r="CJ2226" s="29"/>
      <c r="CK2226" s="29"/>
      <c r="CL2226" s="29"/>
      <c r="CM2226" s="32"/>
      <c r="CN2226" s="30"/>
      <c r="CO2226" s="31"/>
      <c r="CP2226" s="29"/>
      <c r="CQ2226" s="29"/>
      <c r="CR2226" s="29"/>
      <c r="CS2226" s="29"/>
      <c r="CT2226" s="32"/>
      <c r="CU2226" s="30"/>
      <c r="CV2226" s="31"/>
      <c r="CW2226" s="29"/>
      <c r="CX2226" s="29"/>
      <c r="CY2226" s="29"/>
      <c r="CZ2226" s="29"/>
      <c r="DA2226" s="32"/>
      <c r="DB2226" s="30"/>
      <c r="DC2226" s="31"/>
      <c r="DD2226" s="29"/>
      <c r="DE2226" s="29"/>
      <c r="DF2226" s="29"/>
      <c r="DG2226" s="29"/>
      <c r="DH2226" s="32"/>
      <c r="DI2226" s="30"/>
      <c r="DJ2226" s="31"/>
      <c r="DK2226" s="29"/>
      <c r="DL2226" s="29"/>
      <c r="DM2226" s="29"/>
      <c r="DN2226" s="29"/>
      <c r="DO2226" s="32"/>
      <c r="DP2226" s="30"/>
      <c r="DQ2226" s="31"/>
      <c r="DR2226" s="29"/>
      <c r="DS2226" s="29"/>
      <c r="DT2226" s="29"/>
      <c r="DU2226" s="29"/>
      <c r="DV2226" s="32"/>
      <c r="DW2226" s="30"/>
      <c r="DX2226" s="31"/>
      <c r="DY2226" s="29"/>
      <c r="DZ2226" s="29"/>
      <c r="EA2226" s="29"/>
      <c r="EB2226" s="29"/>
      <c r="EC2226" s="32"/>
      <c r="ED2226" s="30"/>
      <c r="EE2226" s="31"/>
      <c r="EF2226" s="29"/>
      <c r="EG2226" s="29"/>
      <c r="EH2226" s="29"/>
      <c r="EI2226" s="29"/>
      <c r="EJ2226" s="32"/>
      <c r="EK2226" s="30"/>
      <c r="EL2226" s="31"/>
      <c r="EM2226" s="29"/>
      <c r="EN2226" s="29"/>
      <c r="EO2226" s="29"/>
      <c r="EP2226" s="29"/>
      <c r="EQ2226" s="32"/>
      <c r="ER2226" s="30"/>
      <c r="ES2226" s="31"/>
      <c r="ET2226" s="29"/>
      <c r="EU2226" s="29"/>
      <c r="EV2226" s="29"/>
      <c r="EW2226" s="29"/>
      <c r="EX2226" s="32"/>
      <c r="EY2226" s="30"/>
      <c r="EZ2226" s="31"/>
      <c r="FA2226" s="29"/>
      <c r="FB2226" s="29"/>
      <c r="FC2226" s="29"/>
      <c r="FD2226" s="29"/>
      <c r="FE2226" s="32"/>
      <c r="FF2226" s="30"/>
      <c r="FG2226" s="31"/>
      <c r="FH2226" s="29"/>
      <c r="FI2226" s="29"/>
      <c r="FJ2226" s="29"/>
      <c r="FK2226" s="29"/>
      <c r="FL2226" s="32"/>
      <c r="FM2226" s="30"/>
      <c r="FN2226" s="31"/>
      <c r="FO2226" s="29"/>
      <c r="FP2226" s="29"/>
      <c r="FQ2226" s="29"/>
      <c r="FR2226" s="29"/>
      <c r="FS2226" s="32"/>
      <c r="FT2226" s="30"/>
      <c r="FU2226" s="31"/>
      <c r="FV2226" s="29"/>
      <c r="FW2226" s="29"/>
      <c r="FX2226" s="29"/>
      <c r="FY2226" s="29"/>
      <c r="FZ2226" s="32"/>
      <c r="GA2226" s="30"/>
      <c r="GB2226" s="31"/>
      <c r="GC2226" s="29"/>
      <c r="GD2226" s="29"/>
      <c r="GE2226" s="29"/>
      <c r="GF2226" s="29"/>
      <c r="GG2226" s="32"/>
      <c r="GH2226" s="30"/>
      <c r="GI2226" s="31"/>
      <c r="GJ2226" s="29"/>
      <c r="GK2226" s="29"/>
      <c r="GL2226" s="29"/>
      <c r="GM2226" s="29"/>
      <c r="GN2226" s="32"/>
      <c r="GO2226" s="30"/>
      <c r="GP2226" s="31"/>
      <c r="GQ2226" s="29"/>
      <c r="GR2226" s="29"/>
      <c r="GS2226" s="29"/>
      <c r="GT2226" s="29"/>
      <c r="GU2226" s="32"/>
      <c r="GV2226" s="30"/>
      <c r="GW2226" s="31"/>
      <c r="GX2226" s="29"/>
      <c r="GY2226" s="29"/>
      <c r="GZ2226" s="29"/>
      <c r="HA2226" s="29"/>
      <c r="HB2226" s="32"/>
      <c r="HC2226" s="30"/>
      <c r="HD2226" s="31"/>
      <c r="HE2226" s="29"/>
      <c r="HF2226" s="29"/>
      <c r="HG2226" s="29"/>
      <c r="HH2226" s="29"/>
      <c r="HI2226" s="32"/>
      <c r="HJ2226" s="30"/>
      <c r="HK2226" s="31"/>
      <c r="HL2226" s="29"/>
      <c r="HM2226" s="29"/>
      <c r="HN2226" s="29"/>
      <c r="HO2226" s="29"/>
      <c r="HP2226" s="32"/>
      <c r="HQ2226" s="30"/>
      <c r="HR2226" s="31"/>
      <c r="HS2226" s="29"/>
      <c r="HT2226" s="29"/>
      <c r="HU2226" s="29"/>
      <c r="HV2226" s="29"/>
      <c r="HW2226" s="32"/>
      <c r="HX2226" s="30"/>
      <c r="HY2226" s="31"/>
      <c r="HZ2226" s="29"/>
      <c r="IA2226" s="29"/>
      <c r="IB2226" s="29"/>
      <c r="IC2226" s="29"/>
      <c r="ID2226" s="32"/>
      <c r="IE2226" s="30"/>
      <c r="IF2226" s="31"/>
      <c r="IG2226" s="29"/>
      <c r="IH2226" s="29"/>
      <c r="II2226" s="29"/>
      <c r="IJ2226" s="29"/>
      <c r="IK2226" s="32"/>
      <c r="IL2226" s="30"/>
      <c r="IM2226" s="31"/>
      <c r="IN2226" s="29"/>
      <c r="IO2226" s="29"/>
      <c r="IP2226" s="29"/>
      <c r="IQ2226" s="29"/>
      <c r="IR2226" s="32"/>
      <c r="IS2226" s="30"/>
      <c r="IT2226" s="31"/>
      <c r="IU2226" s="29"/>
      <c r="IV2226" s="29"/>
    </row>
    <row r="2227" spans="1:256" hidden="1" outlineLevel="2" x14ac:dyDescent="0.25">
      <c r="A2227" s="30" t="s">
        <v>1987</v>
      </c>
      <c r="B2227" s="31">
        <v>37043</v>
      </c>
      <c r="C2227" s="29" t="s">
        <v>1988</v>
      </c>
      <c r="D2227" s="29" t="s">
        <v>1975</v>
      </c>
      <c r="E2227" s="29"/>
      <c r="F2227" s="29" t="s">
        <v>1981</v>
      </c>
      <c r="G2227" s="32">
        <v>0</v>
      </c>
      <c r="H2227" s="30"/>
      <c r="I2227" s="31"/>
      <c r="J2227" s="29"/>
      <c r="K2227" s="29"/>
      <c r="L2227" s="29"/>
      <c r="M2227" s="29"/>
      <c r="N2227" s="32"/>
      <c r="O2227" s="30"/>
      <c r="P2227" s="31"/>
      <c r="Q2227" s="29"/>
      <c r="R2227" s="29"/>
      <c r="S2227" s="29"/>
      <c r="T2227" s="29"/>
      <c r="U2227" s="32"/>
      <c r="V2227" s="30"/>
      <c r="W2227" s="31"/>
      <c r="X2227" s="29"/>
      <c r="Y2227" s="29"/>
      <c r="Z2227" s="29"/>
      <c r="AA2227" s="29"/>
      <c r="AB2227" s="32"/>
      <c r="AC2227" s="30"/>
      <c r="AD2227" s="31"/>
      <c r="AE2227" s="29"/>
      <c r="AF2227" s="29"/>
      <c r="AG2227" s="29"/>
      <c r="AH2227" s="29"/>
      <c r="AI2227" s="32"/>
      <c r="AJ2227" s="30"/>
      <c r="AK2227" s="31"/>
      <c r="AL2227" s="29"/>
      <c r="AM2227" s="29"/>
      <c r="AN2227" s="29"/>
      <c r="AO2227" s="29"/>
      <c r="AP2227" s="32"/>
      <c r="AQ2227" s="30"/>
      <c r="AR2227" s="31"/>
      <c r="AS2227" s="29"/>
      <c r="AT2227" s="29"/>
      <c r="AU2227" s="29"/>
      <c r="AV2227" s="29"/>
      <c r="AW2227" s="32"/>
      <c r="AX2227" s="30"/>
      <c r="AY2227" s="31"/>
      <c r="AZ2227" s="29"/>
      <c r="BA2227" s="29"/>
      <c r="BB2227" s="29"/>
      <c r="BC2227" s="29"/>
      <c r="BD2227" s="32"/>
      <c r="BE2227" s="30"/>
      <c r="BF2227" s="31"/>
      <c r="BG2227" s="29"/>
      <c r="BH2227" s="29"/>
      <c r="BI2227" s="29"/>
      <c r="BJ2227" s="29"/>
      <c r="BK2227" s="32"/>
      <c r="BL2227" s="30"/>
      <c r="BM2227" s="31"/>
      <c r="BN2227" s="29"/>
      <c r="BO2227" s="29"/>
      <c r="BP2227" s="29"/>
      <c r="BQ2227" s="29"/>
      <c r="BR2227" s="32"/>
      <c r="BS2227" s="30"/>
      <c r="BT2227" s="31"/>
      <c r="BU2227" s="29"/>
      <c r="BV2227" s="29"/>
      <c r="BW2227" s="29"/>
      <c r="BX2227" s="29"/>
      <c r="BY2227" s="32"/>
      <c r="BZ2227" s="30"/>
      <c r="CA2227" s="31"/>
      <c r="CB2227" s="29"/>
      <c r="CC2227" s="29"/>
      <c r="CD2227" s="29"/>
      <c r="CE2227" s="29"/>
      <c r="CF2227" s="32"/>
      <c r="CG2227" s="30"/>
      <c r="CH2227" s="31"/>
      <c r="CI2227" s="29"/>
      <c r="CJ2227" s="29"/>
      <c r="CK2227" s="29"/>
      <c r="CL2227" s="29"/>
      <c r="CM2227" s="32"/>
      <c r="CN2227" s="30"/>
      <c r="CO2227" s="31"/>
      <c r="CP2227" s="29"/>
      <c r="CQ2227" s="29"/>
      <c r="CR2227" s="29"/>
      <c r="CS2227" s="29"/>
      <c r="CT2227" s="32"/>
      <c r="CU2227" s="30"/>
      <c r="CV2227" s="31"/>
      <c r="CW2227" s="29"/>
      <c r="CX2227" s="29"/>
      <c r="CY2227" s="29"/>
      <c r="CZ2227" s="29"/>
      <c r="DA2227" s="32"/>
      <c r="DB2227" s="30"/>
      <c r="DC2227" s="31"/>
      <c r="DD2227" s="29"/>
      <c r="DE2227" s="29"/>
      <c r="DF2227" s="29"/>
      <c r="DG2227" s="29"/>
      <c r="DH2227" s="32"/>
      <c r="DI2227" s="30"/>
      <c r="DJ2227" s="31"/>
      <c r="DK2227" s="29"/>
      <c r="DL2227" s="29"/>
      <c r="DM2227" s="29"/>
      <c r="DN2227" s="29"/>
      <c r="DO2227" s="32"/>
      <c r="DP2227" s="30"/>
      <c r="DQ2227" s="31"/>
      <c r="DR2227" s="29"/>
      <c r="DS2227" s="29"/>
      <c r="DT2227" s="29"/>
      <c r="DU2227" s="29"/>
      <c r="DV2227" s="32"/>
      <c r="DW2227" s="30"/>
      <c r="DX2227" s="31"/>
      <c r="DY2227" s="29"/>
      <c r="DZ2227" s="29"/>
      <c r="EA2227" s="29"/>
      <c r="EB2227" s="29"/>
      <c r="EC2227" s="32"/>
      <c r="ED2227" s="30"/>
      <c r="EE2227" s="31"/>
      <c r="EF2227" s="29"/>
      <c r="EG2227" s="29"/>
      <c r="EH2227" s="29"/>
      <c r="EI2227" s="29"/>
      <c r="EJ2227" s="32"/>
      <c r="EK2227" s="30"/>
      <c r="EL2227" s="31"/>
      <c r="EM2227" s="29"/>
      <c r="EN2227" s="29"/>
      <c r="EO2227" s="29"/>
      <c r="EP2227" s="29"/>
      <c r="EQ2227" s="32"/>
      <c r="ER2227" s="30"/>
      <c r="ES2227" s="31"/>
      <c r="ET2227" s="29"/>
      <c r="EU2227" s="29"/>
      <c r="EV2227" s="29"/>
      <c r="EW2227" s="29"/>
      <c r="EX2227" s="32"/>
      <c r="EY2227" s="30"/>
      <c r="EZ2227" s="31"/>
      <c r="FA2227" s="29"/>
      <c r="FB2227" s="29"/>
      <c r="FC2227" s="29"/>
      <c r="FD2227" s="29"/>
      <c r="FE2227" s="32"/>
      <c r="FF2227" s="30"/>
      <c r="FG2227" s="31"/>
      <c r="FH2227" s="29"/>
      <c r="FI2227" s="29"/>
      <c r="FJ2227" s="29"/>
      <c r="FK2227" s="29"/>
      <c r="FL2227" s="32"/>
      <c r="FM2227" s="30"/>
      <c r="FN2227" s="31"/>
      <c r="FO2227" s="29"/>
      <c r="FP2227" s="29"/>
      <c r="FQ2227" s="29"/>
      <c r="FR2227" s="29"/>
      <c r="FS2227" s="32"/>
      <c r="FT2227" s="30"/>
      <c r="FU2227" s="31"/>
      <c r="FV2227" s="29"/>
      <c r="FW2227" s="29"/>
      <c r="FX2227" s="29"/>
      <c r="FY2227" s="29"/>
      <c r="FZ2227" s="32"/>
      <c r="GA2227" s="30"/>
      <c r="GB2227" s="31"/>
      <c r="GC2227" s="29"/>
      <c r="GD2227" s="29"/>
      <c r="GE2227" s="29"/>
      <c r="GF2227" s="29"/>
      <c r="GG2227" s="32"/>
      <c r="GH2227" s="30"/>
      <c r="GI2227" s="31"/>
      <c r="GJ2227" s="29"/>
      <c r="GK2227" s="29"/>
      <c r="GL2227" s="29"/>
      <c r="GM2227" s="29"/>
      <c r="GN2227" s="32"/>
      <c r="GO2227" s="30"/>
      <c r="GP2227" s="31"/>
      <c r="GQ2227" s="29"/>
      <c r="GR2227" s="29"/>
      <c r="GS2227" s="29"/>
      <c r="GT2227" s="29"/>
      <c r="GU2227" s="32"/>
      <c r="GV2227" s="30"/>
      <c r="GW2227" s="31"/>
      <c r="GX2227" s="29"/>
      <c r="GY2227" s="29"/>
      <c r="GZ2227" s="29"/>
      <c r="HA2227" s="29"/>
      <c r="HB2227" s="32"/>
      <c r="HC2227" s="30"/>
      <c r="HD2227" s="31"/>
      <c r="HE2227" s="29"/>
      <c r="HF2227" s="29"/>
      <c r="HG2227" s="29"/>
      <c r="HH2227" s="29"/>
      <c r="HI2227" s="32"/>
      <c r="HJ2227" s="30"/>
      <c r="HK2227" s="31"/>
      <c r="HL2227" s="29"/>
      <c r="HM2227" s="29"/>
      <c r="HN2227" s="29"/>
      <c r="HO2227" s="29"/>
      <c r="HP2227" s="32"/>
      <c r="HQ2227" s="30"/>
      <c r="HR2227" s="31"/>
      <c r="HS2227" s="29"/>
      <c r="HT2227" s="29"/>
      <c r="HU2227" s="29"/>
      <c r="HV2227" s="29"/>
      <c r="HW2227" s="32"/>
      <c r="HX2227" s="30"/>
      <c r="HY2227" s="31"/>
      <c r="HZ2227" s="29"/>
      <c r="IA2227" s="29"/>
      <c r="IB2227" s="29"/>
      <c r="IC2227" s="29"/>
      <c r="ID2227" s="32"/>
      <c r="IE2227" s="30"/>
      <c r="IF2227" s="31"/>
      <c r="IG2227" s="29"/>
      <c r="IH2227" s="29"/>
      <c r="II2227" s="29"/>
      <c r="IJ2227" s="29"/>
      <c r="IK2227" s="32"/>
      <c r="IL2227" s="30"/>
      <c r="IM2227" s="31"/>
      <c r="IN2227" s="29"/>
      <c r="IO2227" s="29"/>
      <c r="IP2227" s="29"/>
      <c r="IQ2227" s="29"/>
      <c r="IR2227" s="32"/>
      <c r="IS2227" s="30"/>
      <c r="IT2227" s="31"/>
      <c r="IU2227" s="29"/>
      <c r="IV2227" s="29"/>
    </row>
    <row r="2228" spans="1:256" hidden="1" outlineLevel="2" x14ac:dyDescent="0.25">
      <c r="A2228" s="30" t="s">
        <v>2307</v>
      </c>
      <c r="B2228" s="31">
        <v>37043</v>
      </c>
      <c r="C2228" s="29" t="s">
        <v>2308</v>
      </c>
      <c r="D2228" s="29" t="s">
        <v>1975</v>
      </c>
      <c r="E2228" s="29"/>
      <c r="F2228" s="29" t="s">
        <v>2309</v>
      </c>
      <c r="G2228" s="32">
        <v>1545</v>
      </c>
      <c r="H2228" s="30"/>
      <c r="I2228" s="31"/>
      <c r="J2228" s="29"/>
      <c r="K2228" s="29"/>
      <c r="L2228" s="29"/>
      <c r="M2228" s="29"/>
      <c r="N2228" s="32"/>
      <c r="O2228" s="30"/>
      <c r="P2228" s="31"/>
      <c r="Q2228" s="29"/>
      <c r="R2228" s="29"/>
      <c r="S2228" s="29"/>
      <c r="T2228" s="29"/>
      <c r="U2228" s="32"/>
      <c r="V2228" s="30"/>
      <c r="W2228" s="31"/>
      <c r="X2228" s="29"/>
      <c r="Y2228" s="29"/>
      <c r="Z2228" s="29"/>
      <c r="AA2228" s="29"/>
      <c r="AB2228" s="32"/>
      <c r="AC2228" s="30"/>
      <c r="AD2228" s="31"/>
      <c r="AE2228" s="29"/>
      <c r="AF2228" s="29"/>
      <c r="AG2228" s="29"/>
      <c r="AH2228" s="29"/>
      <c r="AI2228" s="32"/>
      <c r="AJ2228" s="30"/>
      <c r="AK2228" s="31"/>
      <c r="AL2228" s="29"/>
      <c r="AM2228" s="29"/>
      <c r="AN2228" s="29"/>
      <c r="AO2228" s="29"/>
      <c r="AP2228" s="32"/>
      <c r="AQ2228" s="30"/>
      <c r="AR2228" s="31"/>
      <c r="AS2228" s="29"/>
      <c r="AT2228" s="29"/>
      <c r="AU2228" s="29"/>
      <c r="AV2228" s="29"/>
      <c r="AW2228" s="32"/>
      <c r="AX2228" s="30"/>
      <c r="AY2228" s="31"/>
      <c r="AZ2228" s="29"/>
      <c r="BA2228" s="29"/>
      <c r="BB2228" s="29"/>
      <c r="BC2228" s="29"/>
      <c r="BD2228" s="32"/>
      <c r="BE2228" s="30"/>
      <c r="BF2228" s="31"/>
      <c r="BG2228" s="29"/>
      <c r="BH2228" s="29"/>
      <c r="BI2228" s="29"/>
      <c r="BJ2228" s="29"/>
      <c r="BK2228" s="32"/>
      <c r="BL2228" s="30"/>
      <c r="BM2228" s="31"/>
      <c r="BN2228" s="29"/>
      <c r="BO2228" s="29"/>
      <c r="BP2228" s="29"/>
      <c r="BQ2228" s="29"/>
      <c r="BR2228" s="32"/>
      <c r="BS2228" s="30"/>
      <c r="BT2228" s="31"/>
      <c r="BU2228" s="29"/>
      <c r="BV2228" s="29"/>
      <c r="BW2228" s="29"/>
      <c r="BX2228" s="29"/>
      <c r="BY2228" s="32"/>
      <c r="BZ2228" s="30"/>
      <c r="CA2228" s="31"/>
      <c r="CB2228" s="29"/>
      <c r="CC2228" s="29"/>
      <c r="CD2228" s="29"/>
      <c r="CE2228" s="29"/>
      <c r="CF2228" s="32"/>
      <c r="CG2228" s="30"/>
      <c r="CH2228" s="31"/>
      <c r="CI2228" s="29"/>
      <c r="CJ2228" s="29"/>
      <c r="CK2228" s="29"/>
      <c r="CL2228" s="29"/>
      <c r="CM2228" s="32"/>
      <c r="CN2228" s="30"/>
      <c r="CO2228" s="31"/>
      <c r="CP2228" s="29"/>
      <c r="CQ2228" s="29"/>
      <c r="CR2228" s="29"/>
      <c r="CS2228" s="29"/>
      <c r="CT2228" s="32"/>
      <c r="CU2228" s="30"/>
      <c r="CV2228" s="31"/>
      <c r="CW2228" s="29"/>
      <c r="CX2228" s="29"/>
      <c r="CY2228" s="29"/>
      <c r="CZ2228" s="29"/>
      <c r="DA2228" s="32"/>
      <c r="DB2228" s="30"/>
      <c r="DC2228" s="31"/>
      <c r="DD2228" s="29"/>
      <c r="DE2228" s="29"/>
      <c r="DF2228" s="29"/>
      <c r="DG2228" s="29"/>
      <c r="DH2228" s="32"/>
      <c r="DI2228" s="30"/>
      <c r="DJ2228" s="31"/>
      <c r="DK2228" s="29"/>
      <c r="DL2228" s="29"/>
      <c r="DM2228" s="29"/>
      <c r="DN2228" s="29"/>
      <c r="DO2228" s="32"/>
      <c r="DP2228" s="30"/>
      <c r="DQ2228" s="31"/>
      <c r="DR2228" s="29"/>
      <c r="DS2228" s="29"/>
      <c r="DT2228" s="29"/>
      <c r="DU2228" s="29"/>
      <c r="DV2228" s="32"/>
      <c r="DW2228" s="30"/>
      <c r="DX2228" s="31"/>
      <c r="DY2228" s="29"/>
      <c r="DZ2228" s="29"/>
      <c r="EA2228" s="29"/>
      <c r="EB2228" s="29"/>
      <c r="EC2228" s="32"/>
      <c r="ED2228" s="30"/>
      <c r="EE2228" s="31"/>
      <c r="EF2228" s="29"/>
      <c r="EG2228" s="29"/>
      <c r="EH2228" s="29"/>
      <c r="EI2228" s="29"/>
      <c r="EJ2228" s="32"/>
      <c r="EK2228" s="30"/>
      <c r="EL2228" s="31"/>
      <c r="EM2228" s="29"/>
      <c r="EN2228" s="29"/>
      <c r="EO2228" s="29"/>
      <c r="EP2228" s="29"/>
      <c r="EQ2228" s="32"/>
      <c r="ER2228" s="30"/>
      <c r="ES2228" s="31"/>
      <c r="ET2228" s="29"/>
      <c r="EU2228" s="29"/>
      <c r="EV2228" s="29"/>
      <c r="EW2228" s="29"/>
      <c r="EX2228" s="32"/>
      <c r="EY2228" s="30"/>
      <c r="EZ2228" s="31"/>
      <c r="FA2228" s="29"/>
      <c r="FB2228" s="29"/>
      <c r="FC2228" s="29"/>
      <c r="FD2228" s="29"/>
      <c r="FE2228" s="32"/>
      <c r="FF2228" s="30"/>
      <c r="FG2228" s="31"/>
      <c r="FH2228" s="29"/>
      <c r="FI2228" s="29"/>
      <c r="FJ2228" s="29"/>
      <c r="FK2228" s="29"/>
      <c r="FL2228" s="32"/>
      <c r="FM2228" s="30"/>
      <c r="FN2228" s="31"/>
      <c r="FO2228" s="29"/>
      <c r="FP2228" s="29"/>
      <c r="FQ2228" s="29"/>
      <c r="FR2228" s="29"/>
      <c r="FS2228" s="32"/>
      <c r="FT2228" s="30"/>
      <c r="FU2228" s="31"/>
      <c r="FV2228" s="29"/>
      <c r="FW2228" s="29"/>
      <c r="FX2228" s="29"/>
      <c r="FY2228" s="29"/>
      <c r="FZ2228" s="32"/>
      <c r="GA2228" s="30"/>
      <c r="GB2228" s="31"/>
      <c r="GC2228" s="29"/>
      <c r="GD2228" s="29"/>
      <c r="GE2228" s="29"/>
      <c r="GF2228" s="29"/>
      <c r="GG2228" s="32"/>
      <c r="GH2228" s="30"/>
      <c r="GI2228" s="31"/>
      <c r="GJ2228" s="29"/>
      <c r="GK2228" s="29"/>
      <c r="GL2228" s="29"/>
      <c r="GM2228" s="29"/>
      <c r="GN2228" s="32"/>
      <c r="GO2228" s="30"/>
      <c r="GP2228" s="31"/>
      <c r="GQ2228" s="29"/>
      <c r="GR2228" s="29"/>
      <c r="GS2228" s="29"/>
      <c r="GT2228" s="29"/>
      <c r="GU2228" s="32"/>
      <c r="GV2228" s="30"/>
      <c r="GW2228" s="31"/>
      <c r="GX2228" s="29"/>
      <c r="GY2228" s="29"/>
      <c r="GZ2228" s="29"/>
      <c r="HA2228" s="29"/>
      <c r="HB2228" s="32"/>
      <c r="HC2228" s="30"/>
      <c r="HD2228" s="31"/>
      <c r="HE2228" s="29"/>
      <c r="HF2228" s="29"/>
      <c r="HG2228" s="29"/>
      <c r="HH2228" s="29"/>
      <c r="HI2228" s="32"/>
      <c r="HJ2228" s="30"/>
      <c r="HK2228" s="31"/>
      <c r="HL2228" s="29"/>
      <c r="HM2228" s="29"/>
      <c r="HN2228" s="29"/>
      <c r="HO2228" s="29"/>
      <c r="HP2228" s="32"/>
      <c r="HQ2228" s="30"/>
      <c r="HR2228" s="31"/>
      <c r="HS2228" s="29"/>
      <c r="HT2228" s="29"/>
      <c r="HU2228" s="29"/>
      <c r="HV2228" s="29"/>
      <c r="HW2228" s="32"/>
      <c r="HX2228" s="30"/>
      <c r="HY2228" s="31"/>
      <c r="HZ2228" s="29"/>
      <c r="IA2228" s="29"/>
      <c r="IB2228" s="29"/>
      <c r="IC2228" s="29"/>
      <c r="ID2228" s="32"/>
      <c r="IE2228" s="30"/>
      <c r="IF2228" s="31"/>
      <c r="IG2228" s="29"/>
      <c r="IH2228" s="29"/>
      <c r="II2228" s="29"/>
      <c r="IJ2228" s="29"/>
      <c r="IK2228" s="32"/>
      <c r="IL2228" s="30"/>
      <c r="IM2228" s="31"/>
      <c r="IN2228" s="29"/>
      <c r="IO2228" s="29"/>
      <c r="IP2228" s="29"/>
      <c r="IQ2228" s="29"/>
      <c r="IR2228" s="32"/>
      <c r="IS2228" s="30"/>
      <c r="IT2228" s="31"/>
      <c r="IU2228" s="29"/>
      <c r="IV2228" s="29"/>
    </row>
    <row r="2229" spans="1:256" hidden="1" outlineLevel="2" x14ac:dyDescent="0.25">
      <c r="A2229" s="30" t="s">
        <v>2310</v>
      </c>
      <c r="B2229" s="31">
        <v>37043</v>
      </c>
      <c r="C2229" s="29" t="s">
        <v>2311</v>
      </c>
      <c r="D2229" s="29" t="s">
        <v>1975</v>
      </c>
      <c r="E2229" s="29"/>
      <c r="F2229" s="29" t="s">
        <v>2020</v>
      </c>
      <c r="G2229" s="32">
        <v>15500</v>
      </c>
      <c r="H2229" s="30"/>
      <c r="I2229" s="31"/>
      <c r="J2229" s="29"/>
      <c r="K2229" s="29"/>
      <c r="L2229" s="29"/>
      <c r="M2229" s="29"/>
      <c r="N2229" s="32"/>
      <c r="O2229" s="30"/>
      <c r="P2229" s="31"/>
      <c r="Q2229" s="29"/>
      <c r="R2229" s="29"/>
      <c r="S2229" s="29"/>
      <c r="T2229" s="29"/>
      <c r="U2229" s="32"/>
      <c r="V2229" s="30"/>
      <c r="W2229" s="31"/>
      <c r="X2229" s="29"/>
      <c r="Y2229" s="29"/>
      <c r="Z2229" s="29"/>
      <c r="AA2229" s="29"/>
      <c r="AB2229" s="32"/>
      <c r="AC2229" s="30"/>
      <c r="AD2229" s="31"/>
      <c r="AE2229" s="29"/>
      <c r="AF2229" s="29"/>
      <c r="AG2229" s="29"/>
      <c r="AH2229" s="29"/>
      <c r="AI2229" s="32"/>
      <c r="AJ2229" s="30"/>
      <c r="AK2229" s="31"/>
      <c r="AL2229" s="29"/>
      <c r="AM2229" s="29"/>
      <c r="AN2229" s="29"/>
      <c r="AO2229" s="29"/>
      <c r="AP2229" s="32"/>
      <c r="AQ2229" s="30"/>
      <c r="AR2229" s="31"/>
      <c r="AS2229" s="29"/>
      <c r="AT2229" s="29"/>
      <c r="AU2229" s="29"/>
      <c r="AV2229" s="29"/>
      <c r="AW2229" s="32"/>
      <c r="AX2229" s="30"/>
      <c r="AY2229" s="31"/>
      <c r="AZ2229" s="29"/>
      <c r="BA2229" s="29"/>
      <c r="BB2229" s="29"/>
      <c r="BC2229" s="29"/>
      <c r="BD2229" s="32"/>
      <c r="BE2229" s="30"/>
      <c r="BF2229" s="31"/>
      <c r="BG2229" s="29"/>
      <c r="BH2229" s="29"/>
      <c r="BI2229" s="29"/>
      <c r="BJ2229" s="29"/>
      <c r="BK2229" s="32"/>
      <c r="BL2229" s="30"/>
      <c r="BM2229" s="31"/>
      <c r="BN2229" s="29"/>
      <c r="BO2229" s="29"/>
      <c r="BP2229" s="29"/>
      <c r="BQ2229" s="29"/>
      <c r="BR2229" s="32"/>
      <c r="BS2229" s="30"/>
      <c r="BT2229" s="31"/>
      <c r="BU2229" s="29"/>
      <c r="BV2229" s="29"/>
      <c r="BW2229" s="29"/>
      <c r="BX2229" s="29"/>
      <c r="BY2229" s="32"/>
      <c r="BZ2229" s="30"/>
      <c r="CA2229" s="31"/>
      <c r="CB2229" s="29"/>
      <c r="CC2229" s="29"/>
      <c r="CD2229" s="29"/>
      <c r="CE2229" s="29"/>
      <c r="CF2229" s="32"/>
      <c r="CG2229" s="30"/>
      <c r="CH2229" s="31"/>
      <c r="CI2229" s="29"/>
      <c r="CJ2229" s="29"/>
      <c r="CK2229" s="29"/>
      <c r="CL2229" s="29"/>
      <c r="CM2229" s="32"/>
      <c r="CN2229" s="30"/>
      <c r="CO2229" s="31"/>
      <c r="CP2229" s="29"/>
      <c r="CQ2229" s="29"/>
      <c r="CR2229" s="29"/>
      <c r="CS2229" s="29"/>
      <c r="CT2229" s="32"/>
      <c r="CU2229" s="30"/>
      <c r="CV2229" s="31"/>
      <c r="CW2229" s="29"/>
      <c r="CX2229" s="29"/>
      <c r="CY2229" s="29"/>
      <c r="CZ2229" s="29"/>
      <c r="DA2229" s="32"/>
      <c r="DB2229" s="30"/>
      <c r="DC2229" s="31"/>
      <c r="DD2229" s="29"/>
      <c r="DE2229" s="29"/>
      <c r="DF2229" s="29"/>
      <c r="DG2229" s="29"/>
      <c r="DH2229" s="32"/>
      <c r="DI2229" s="30"/>
      <c r="DJ2229" s="31"/>
      <c r="DK2229" s="29"/>
      <c r="DL2229" s="29"/>
      <c r="DM2229" s="29"/>
      <c r="DN2229" s="29"/>
      <c r="DO2229" s="32"/>
      <c r="DP2229" s="30"/>
      <c r="DQ2229" s="31"/>
      <c r="DR2229" s="29"/>
      <c r="DS2229" s="29"/>
      <c r="DT2229" s="29"/>
      <c r="DU2229" s="29"/>
      <c r="DV2229" s="32"/>
      <c r="DW2229" s="30"/>
      <c r="DX2229" s="31"/>
      <c r="DY2229" s="29"/>
      <c r="DZ2229" s="29"/>
      <c r="EA2229" s="29"/>
      <c r="EB2229" s="29"/>
      <c r="EC2229" s="32"/>
      <c r="ED2229" s="30"/>
      <c r="EE2229" s="31"/>
      <c r="EF2229" s="29"/>
      <c r="EG2229" s="29"/>
      <c r="EH2229" s="29"/>
      <c r="EI2229" s="29"/>
      <c r="EJ2229" s="32"/>
      <c r="EK2229" s="30"/>
      <c r="EL2229" s="31"/>
      <c r="EM2229" s="29"/>
      <c r="EN2229" s="29"/>
      <c r="EO2229" s="29"/>
      <c r="EP2229" s="29"/>
      <c r="EQ2229" s="32"/>
      <c r="ER2229" s="30"/>
      <c r="ES2229" s="31"/>
      <c r="ET2229" s="29"/>
      <c r="EU2229" s="29"/>
      <c r="EV2229" s="29"/>
      <c r="EW2229" s="29"/>
      <c r="EX2229" s="32"/>
      <c r="EY2229" s="30"/>
      <c r="EZ2229" s="31"/>
      <c r="FA2229" s="29"/>
      <c r="FB2229" s="29"/>
      <c r="FC2229" s="29"/>
      <c r="FD2229" s="29"/>
      <c r="FE2229" s="32"/>
      <c r="FF2229" s="30"/>
      <c r="FG2229" s="31"/>
      <c r="FH2229" s="29"/>
      <c r="FI2229" s="29"/>
      <c r="FJ2229" s="29"/>
      <c r="FK2229" s="29"/>
      <c r="FL2229" s="32"/>
      <c r="FM2229" s="30"/>
      <c r="FN2229" s="31"/>
      <c r="FO2229" s="29"/>
      <c r="FP2229" s="29"/>
      <c r="FQ2229" s="29"/>
      <c r="FR2229" s="29"/>
      <c r="FS2229" s="32"/>
      <c r="FT2229" s="30"/>
      <c r="FU2229" s="31"/>
      <c r="FV2229" s="29"/>
      <c r="FW2229" s="29"/>
      <c r="FX2229" s="29"/>
      <c r="FY2229" s="29"/>
      <c r="FZ2229" s="32"/>
      <c r="GA2229" s="30"/>
      <c r="GB2229" s="31"/>
      <c r="GC2229" s="29"/>
      <c r="GD2229" s="29"/>
      <c r="GE2229" s="29"/>
      <c r="GF2229" s="29"/>
      <c r="GG2229" s="32"/>
      <c r="GH2229" s="30"/>
      <c r="GI2229" s="31"/>
      <c r="GJ2229" s="29"/>
      <c r="GK2229" s="29"/>
      <c r="GL2229" s="29"/>
      <c r="GM2229" s="29"/>
      <c r="GN2229" s="32"/>
      <c r="GO2229" s="30"/>
      <c r="GP2229" s="31"/>
      <c r="GQ2229" s="29"/>
      <c r="GR2229" s="29"/>
      <c r="GS2229" s="29"/>
      <c r="GT2229" s="29"/>
      <c r="GU2229" s="32"/>
      <c r="GV2229" s="30"/>
      <c r="GW2229" s="31"/>
      <c r="GX2229" s="29"/>
      <c r="GY2229" s="29"/>
      <c r="GZ2229" s="29"/>
      <c r="HA2229" s="29"/>
      <c r="HB2229" s="32"/>
      <c r="HC2229" s="30"/>
      <c r="HD2229" s="31"/>
      <c r="HE2229" s="29"/>
      <c r="HF2229" s="29"/>
      <c r="HG2229" s="29"/>
      <c r="HH2229" s="29"/>
      <c r="HI2229" s="32"/>
      <c r="HJ2229" s="30"/>
      <c r="HK2229" s="31"/>
      <c r="HL2229" s="29"/>
      <c r="HM2229" s="29"/>
      <c r="HN2229" s="29"/>
      <c r="HO2229" s="29"/>
      <c r="HP2229" s="32"/>
      <c r="HQ2229" s="30"/>
      <c r="HR2229" s="31"/>
      <c r="HS2229" s="29"/>
      <c r="HT2229" s="29"/>
      <c r="HU2229" s="29"/>
      <c r="HV2229" s="29"/>
      <c r="HW2229" s="32"/>
      <c r="HX2229" s="30"/>
      <c r="HY2229" s="31"/>
      <c r="HZ2229" s="29"/>
      <c r="IA2229" s="29"/>
      <c r="IB2229" s="29"/>
      <c r="IC2229" s="29"/>
      <c r="ID2229" s="32"/>
      <c r="IE2229" s="30"/>
      <c r="IF2229" s="31"/>
      <c r="IG2229" s="29"/>
      <c r="IH2229" s="29"/>
      <c r="II2229" s="29"/>
      <c r="IJ2229" s="29"/>
      <c r="IK2229" s="32"/>
      <c r="IL2229" s="30"/>
      <c r="IM2229" s="31"/>
      <c r="IN2229" s="29"/>
      <c r="IO2229" s="29"/>
      <c r="IP2229" s="29"/>
      <c r="IQ2229" s="29"/>
      <c r="IR2229" s="32"/>
      <c r="IS2229" s="30"/>
      <c r="IT2229" s="31"/>
      <c r="IU2229" s="29"/>
      <c r="IV2229" s="29"/>
    </row>
    <row r="2230" spans="1:256" hidden="1" outlineLevel="2" x14ac:dyDescent="0.25">
      <c r="A2230" s="30" t="s">
        <v>2313</v>
      </c>
      <c r="B2230" s="31">
        <v>37043</v>
      </c>
      <c r="C2230" s="29" t="s">
        <v>2311</v>
      </c>
      <c r="D2230" s="29" t="s">
        <v>1975</v>
      </c>
      <c r="E2230" s="29"/>
      <c r="F2230" s="29" t="s">
        <v>2020</v>
      </c>
      <c r="G2230" s="32">
        <v>12400</v>
      </c>
      <c r="H2230" s="30"/>
      <c r="I2230" s="31"/>
      <c r="J2230" s="29"/>
      <c r="K2230" s="29"/>
      <c r="L2230" s="29"/>
      <c r="M2230" s="29"/>
      <c r="N2230" s="32"/>
      <c r="O2230" s="30"/>
      <c r="P2230" s="31"/>
      <c r="Q2230" s="29"/>
      <c r="R2230" s="29"/>
      <c r="S2230" s="29"/>
      <c r="T2230" s="29"/>
      <c r="U2230" s="32"/>
      <c r="V2230" s="30"/>
      <c r="W2230" s="31"/>
      <c r="X2230" s="29"/>
      <c r="Y2230" s="29"/>
      <c r="Z2230" s="29"/>
      <c r="AA2230" s="29"/>
      <c r="AB2230" s="32"/>
      <c r="AC2230" s="30"/>
      <c r="AD2230" s="31"/>
      <c r="AE2230" s="29"/>
      <c r="AF2230" s="29"/>
      <c r="AG2230" s="29"/>
      <c r="AH2230" s="29"/>
      <c r="AI2230" s="32"/>
      <c r="AJ2230" s="30"/>
      <c r="AK2230" s="31"/>
      <c r="AL2230" s="29"/>
      <c r="AM2230" s="29"/>
      <c r="AN2230" s="29"/>
      <c r="AO2230" s="29"/>
      <c r="AP2230" s="32"/>
      <c r="AQ2230" s="30"/>
      <c r="AR2230" s="31"/>
      <c r="AS2230" s="29"/>
      <c r="AT2230" s="29"/>
      <c r="AU2230" s="29"/>
      <c r="AV2230" s="29"/>
      <c r="AW2230" s="32"/>
      <c r="AX2230" s="30"/>
      <c r="AY2230" s="31"/>
      <c r="AZ2230" s="29"/>
      <c r="BA2230" s="29"/>
      <c r="BB2230" s="29"/>
      <c r="BC2230" s="29"/>
      <c r="BD2230" s="32"/>
      <c r="BE2230" s="30"/>
      <c r="BF2230" s="31"/>
      <c r="BG2230" s="29"/>
      <c r="BH2230" s="29"/>
      <c r="BI2230" s="29"/>
      <c r="BJ2230" s="29"/>
      <c r="BK2230" s="32"/>
      <c r="BL2230" s="30"/>
      <c r="BM2230" s="31"/>
      <c r="BN2230" s="29"/>
      <c r="BO2230" s="29"/>
      <c r="BP2230" s="29"/>
      <c r="BQ2230" s="29"/>
      <c r="BR2230" s="32"/>
      <c r="BS2230" s="30"/>
      <c r="BT2230" s="31"/>
      <c r="BU2230" s="29"/>
      <c r="BV2230" s="29"/>
      <c r="BW2230" s="29"/>
      <c r="BX2230" s="29"/>
      <c r="BY2230" s="32"/>
      <c r="BZ2230" s="30"/>
      <c r="CA2230" s="31"/>
      <c r="CB2230" s="29"/>
      <c r="CC2230" s="29"/>
      <c r="CD2230" s="29"/>
      <c r="CE2230" s="29"/>
      <c r="CF2230" s="32"/>
      <c r="CG2230" s="30"/>
      <c r="CH2230" s="31"/>
      <c r="CI2230" s="29"/>
      <c r="CJ2230" s="29"/>
      <c r="CK2230" s="29"/>
      <c r="CL2230" s="29"/>
      <c r="CM2230" s="32"/>
      <c r="CN2230" s="30"/>
      <c r="CO2230" s="31"/>
      <c r="CP2230" s="29"/>
      <c r="CQ2230" s="29"/>
      <c r="CR2230" s="29"/>
      <c r="CS2230" s="29"/>
      <c r="CT2230" s="32"/>
      <c r="CU2230" s="30"/>
      <c r="CV2230" s="31"/>
      <c r="CW2230" s="29"/>
      <c r="CX2230" s="29"/>
      <c r="CY2230" s="29"/>
      <c r="CZ2230" s="29"/>
      <c r="DA2230" s="32"/>
      <c r="DB2230" s="30"/>
      <c r="DC2230" s="31"/>
      <c r="DD2230" s="29"/>
      <c r="DE2230" s="29"/>
      <c r="DF2230" s="29"/>
      <c r="DG2230" s="29"/>
      <c r="DH2230" s="32"/>
      <c r="DI2230" s="30"/>
      <c r="DJ2230" s="31"/>
      <c r="DK2230" s="29"/>
      <c r="DL2230" s="29"/>
      <c r="DM2230" s="29"/>
      <c r="DN2230" s="29"/>
      <c r="DO2230" s="32"/>
      <c r="DP2230" s="30"/>
      <c r="DQ2230" s="31"/>
      <c r="DR2230" s="29"/>
      <c r="DS2230" s="29"/>
      <c r="DT2230" s="29"/>
      <c r="DU2230" s="29"/>
      <c r="DV2230" s="32"/>
      <c r="DW2230" s="30"/>
      <c r="DX2230" s="31"/>
      <c r="DY2230" s="29"/>
      <c r="DZ2230" s="29"/>
      <c r="EA2230" s="29"/>
      <c r="EB2230" s="29"/>
      <c r="EC2230" s="32"/>
      <c r="ED2230" s="30"/>
      <c r="EE2230" s="31"/>
      <c r="EF2230" s="29"/>
      <c r="EG2230" s="29"/>
      <c r="EH2230" s="29"/>
      <c r="EI2230" s="29"/>
      <c r="EJ2230" s="32"/>
      <c r="EK2230" s="30"/>
      <c r="EL2230" s="31"/>
      <c r="EM2230" s="29"/>
      <c r="EN2230" s="29"/>
      <c r="EO2230" s="29"/>
      <c r="EP2230" s="29"/>
      <c r="EQ2230" s="32"/>
      <c r="ER2230" s="30"/>
      <c r="ES2230" s="31"/>
      <c r="ET2230" s="29"/>
      <c r="EU2230" s="29"/>
      <c r="EV2230" s="29"/>
      <c r="EW2230" s="29"/>
      <c r="EX2230" s="32"/>
      <c r="EY2230" s="30"/>
      <c r="EZ2230" s="31"/>
      <c r="FA2230" s="29"/>
      <c r="FB2230" s="29"/>
      <c r="FC2230" s="29"/>
      <c r="FD2230" s="29"/>
      <c r="FE2230" s="32"/>
      <c r="FF2230" s="30"/>
      <c r="FG2230" s="31"/>
      <c r="FH2230" s="29"/>
      <c r="FI2230" s="29"/>
      <c r="FJ2230" s="29"/>
      <c r="FK2230" s="29"/>
      <c r="FL2230" s="32"/>
      <c r="FM2230" s="30"/>
      <c r="FN2230" s="31"/>
      <c r="FO2230" s="29"/>
      <c r="FP2230" s="29"/>
      <c r="FQ2230" s="29"/>
      <c r="FR2230" s="29"/>
      <c r="FS2230" s="32"/>
      <c r="FT2230" s="30"/>
      <c r="FU2230" s="31"/>
      <c r="FV2230" s="29"/>
      <c r="FW2230" s="29"/>
      <c r="FX2230" s="29"/>
      <c r="FY2230" s="29"/>
      <c r="FZ2230" s="32"/>
      <c r="GA2230" s="30"/>
      <c r="GB2230" s="31"/>
      <c r="GC2230" s="29"/>
      <c r="GD2230" s="29"/>
      <c r="GE2230" s="29"/>
      <c r="GF2230" s="29"/>
      <c r="GG2230" s="32"/>
      <c r="GH2230" s="30"/>
      <c r="GI2230" s="31"/>
      <c r="GJ2230" s="29"/>
      <c r="GK2230" s="29"/>
      <c r="GL2230" s="29"/>
      <c r="GM2230" s="29"/>
      <c r="GN2230" s="32"/>
      <c r="GO2230" s="30"/>
      <c r="GP2230" s="31"/>
      <c r="GQ2230" s="29"/>
      <c r="GR2230" s="29"/>
      <c r="GS2230" s="29"/>
      <c r="GT2230" s="29"/>
      <c r="GU2230" s="32"/>
      <c r="GV2230" s="30"/>
      <c r="GW2230" s="31"/>
      <c r="GX2230" s="29"/>
      <c r="GY2230" s="29"/>
      <c r="GZ2230" s="29"/>
      <c r="HA2230" s="29"/>
      <c r="HB2230" s="32"/>
      <c r="HC2230" s="30"/>
      <c r="HD2230" s="31"/>
      <c r="HE2230" s="29"/>
      <c r="HF2230" s="29"/>
      <c r="HG2230" s="29"/>
      <c r="HH2230" s="29"/>
      <c r="HI2230" s="32"/>
      <c r="HJ2230" s="30"/>
      <c r="HK2230" s="31"/>
      <c r="HL2230" s="29"/>
      <c r="HM2230" s="29"/>
      <c r="HN2230" s="29"/>
      <c r="HO2230" s="29"/>
      <c r="HP2230" s="32"/>
      <c r="HQ2230" s="30"/>
      <c r="HR2230" s="31"/>
      <c r="HS2230" s="29"/>
      <c r="HT2230" s="29"/>
      <c r="HU2230" s="29"/>
      <c r="HV2230" s="29"/>
      <c r="HW2230" s="32"/>
      <c r="HX2230" s="30"/>
      <c r="HY2230" s="31"/>
      <c r="HZ2230" s="29"/>
      <c r="IA2230" s="29"/>
      <c r="IB2230" s="29"/>
      <c r="IC2230" s="29"/>
      <c r="ID2230" s="32"/>
      <c r="IE2230" s="30"/>
      <c r="IF2230" s="31"/>
      <c r="IG2230" s="29"/>
      <c r="IH2230" s="29"/>
      <c r="II2230" s="29"/>
      <c r="IJ2230" s="29"/>
      <c r="IK2230" s="32"/>
      <c r="IL2230" s="30"/>
      <c r="IM2230" s="31"/>
      <c r="IN2230" s="29"/>
      <c r="IO2230" s="29"/>
      <c r="IP2230" s="29"/>
      <c r="IQ2230" s="29"/>
      <c r="IR2230" s="32"/>
      <c r="IS2230" s="30"/>
      <c r="IT2230" s="31"/>
      <c r="IU2230" s="29"/>
      <c r="IV2230" s="29"/>
    </row>
    <row r="2231" spans="1:256" hidden="1" outlineLevel="2" x14ac:dyDescent="0.25">
      <c r="A2231" s="30" t="s">
        <v>1989</v>
      </c>
      <c r="B2231" s="31">
        <v>37046</v>
      </c>
      <c r="C2231" s="29" t="s">
        <v>1797</v>
      </c>
      <c r="D2231" s="29" t="s">
        <v>1975</v>
      </c>
      <c r="E2231" s="29"/>
      <c r="F2231" s="29" t="s">
        <v>1990</v>
      </c>
      <c r="G2231" s="32">
        <v>4780</v>
      </c>
      <c r="H2231" s="30"/>
      <c r="I2231" s="31"/>
      <c r="J2231" s="29"/>
      <c r="K2231" s="29"/>
      <c r="L2231" s="29"/>
      <c r="M2231" s="29"/>
      <c r="N2231" s="32"/>
      <c r="O2231" s="30"/>
      <c r="P2231" s="31"/>
      <c r="Q2231" s="29"/>
      <c r="R2231" s="29"/>
      <c r="S2231" s="29"/>
      <c r="T2231" s="29"/>
      <c r="U2231" s="32"/>
      <c r="V2231" s="30"/>
      <c r="W2231" s="31"/>
      <c r="X2231" s="29"/>
      <c r="Y2231" s="29"/>
      <c r="Z2231" s="29"/>
      <c r="AA2231" s="29"/>
      <c r="AB2231" s="32"/>
      <c r="AC2231" s="30"/>
      <c r="AD2231" s="31"/>
      <c r="AE2231" s="29"/>
      <c r="AF2231" s="29"/>
      <c r="AG2231" s="29"/>
      <c r="AH2231" s="29"/>
      <c r="AI2231" s="32"/>
      <c r="AJ2231" s="30"/>
      <c r="AK2231" s="31"/>
      <c r="AL2231" s="29"/>
      <c r="AM2231" s="29"/>
      <c r="AN2231" s="29"/>
      <c r="AO2231" s="29"/>
      <c r="AP2231" s="32"/>
      <c r="AQ2231" s="30"/>
      <c r="AR2231" s="31"/>
      <c r="AS2231" s="29"/>
      <c r="AT2231" s="29"/>
      <c r="AU2231" s="29"/>
      <c r="AV2231" s="29"/>
      <c r="AW2231" s="32"/>
      <c r="AX2231" s="30"/>
      <c r="AY2231" s="31"/>
      <c r="AZ2231" s="29"/>
      <c r="BA2231" s="29"/>
      <c r="BB2231" s="29"/>
      <c r="BC2231" s="29"/>
      <c r="BD2231" s="32"/>
      <c r="BE2231" s="30"/>
      <c r="BF2231" s="31"/>
      <c r="BG2231" s="29"/>
      <c r="BH2231" s="29"/>
      <c r="BI2231" s="29"/>
      <c r="BJ2231" s="29"/>
      <c r="BK2231" s="32"/>
      <c r="BL2231" s="30"/>
      <c r="BM2231" s="31"/>
      <c r="BN2231" s="29"/>
      <c r="BO2231" s="29"/>
      <c r="BP2231" s="29"/>
      <c r="BQ2231" s="29"/>
      <c r="BR2231" s="32"/>
      <c r="BS2231" s="30"/>
      <c r="BT2231" s="31"/>
      <c r="BU2231" s="29"/>
      <c r="BV2231" s="29"/>
      <c r="BW2231" s="29"/>
      <c r="BX2231" s="29"/>
      <c r="BY2231" s="32"/>
      <c r="BZ2231" s="30"/>
      <c r="CA2231" s="31"/>
      <c r="CB2231" s="29"/>
      <c r="CC2231" s="29"/>
      <c r="CD2231" s="29"/>
      <c r="CE2231" s="29"/>
      <c r="CF2231" s="32"/>
      <c r="CG2231" s="30"/>
      <c r="CH2231" s="31"/>
      <c r="CI2231" s="29"/>
      <c r="CJ2231" s="29"/>
      <c r="CK2231" s="29"/>
      <c r="CL2231" s="29"/>
      <c r="CM2231" s="32"/>
      <c r="CN2231" s="30"/>
      <c r="CO2231" s="31"/>
      <c r="CP2231" s="29"/>
      <c r="CQ2231" s="29"/>
      <c r="CR2231" s="29"/>
      <c r="CS2231" s="29"/>
      <c r="CT2231" s="32"/>
      <c r="CU2231" s="30"/>
      <c r="CV2231" s="31"/>
      <c r="CW2231" s="29"/>
      <c r="CX2231" s="29"/>
      <c r="CY2231" s="29"/>
      <c r="CZ2231" s="29"/>
      <c r="DA2231" s="32"/>
      <c r="DB2231" s="30"/>
      <c r="DC2231" s="31"/>
      <c r="DD2231" s="29"/>
      <c r="DE2231" s="29"/>
      <c r="DF2231" s="29"/>
      <c r="DG2231" s="29"/>
      <c r="DH2231" s="32"/>
      <c r="DI2231" s="30"/>
      <c r="DJ2231" s="31"/>
      <c r="DK2231" s="29"/>
      <c r="DL2231" s="29"/>
      <c r="DM2231" s="29"/>
      <c r="DN2231" s="29"/>
      <c r="DO2231" s="32"/>
      <c r="DP2231" s="30"/>
      <c r="DQ2231" s="31"/>
      <c r="DR2231" s="29"/>
      <c r="DS2231" s="29"/>
      <c r="DT2231" s="29"/>
      <c r="DU2231" s="29"/>
      <c r="DV2231" s="32"/>
      <c r="DW2231" s="30"/>
      <c r="DX2231" s="31"/>
      <c r="DY2231" s="29"/>
      <c r="DZ2231" s="29"/>
      <c r="EA2231" s="29"/>
      <c r="EB2231" s="29"/>
      <c r="EC2231" s="32"/>
      <c r="ED2231" s="30"/>
      <c r="EE2231" s="31"/>
      <c r="EF2231" s="29"/>
      <c r="EG2231" s="29"/>
      <c r="EH2231" s="29"/>
      <c r="EI2231" s="29"/>
      <c r="EJ2231" s="32"/>
      <c r="EK2231" s="30"/>
      <c r="EL2231" s="31"/>
      <c r="EM2231" s="29"/>
      <c r="EN2231" s="29"/>
      <c r="EO2231" s="29"/>
      <c r="EP2231" s="29"/>
      <c r="EQ2231" s="32"/>
      <c r="ER2231" s="30"/>
      <c r="ES2231" s="31"/>
      <c r="ET2231" s="29"/>
      <c r="EU2231" s="29"/>
      <c r="EV2231" s="29"/>
      <c r="EW2231" s="29"/>
      <c r="EX2231" s="32"/>
      <c r="EY2231" s="30"/>
      <c r="EZ2231" s="31"/>
      <c r="FA2231" s="29"/>
      <c r="FB2231" s="29"/>
      <c r="FC2231" s="29"/>
      <c r="FD2231" s="29"/>
      <c r="FE2231" s="32"/>
      <c r="FF2231" s="30"/>
      <c r="FG2231" s="31"/>
      <c r="FH2231" s="29"/>
      <c r="FI2231" s="29"/>
      <c r="FJ2231" s="29"/>
      <c r="FK2231" s="29"/>
      <c r="FL2231" s="32"/>
      <c r="FM2231" s="30"/>
      <c r="FN2231" s="31"/>
      <c r="FO2231" s="29"/>
      <c r="FP2231" s="29"/>
      <c r="FQ2231" s="29"/>
      <c r="FR2231" s="29"/>
      <c r="FS2231" s="32"/>
      <c r="FT2231" s="30"/>
      <c r="FU2231" s="31"/>
      <c r="FV2231" s="29"/>
      <c r="FW2231" s="29"/>
      <c r="FX2231" s="29"/>
      <c r="FY2231" s="29"/>
      <c r="FZ2231" s="32"/>
      <c r="GA2231" s="30"/>
      <c r="GB2231" s="31"/>
      <c r="GC2231" s="29"/>
      <c r="GD2231" s="29"/>
      <c r="GE2231" s="29"/>
      <c r="GF2231" s="29"/>
      <c r="GG2231" s="32"/>
      <c r="GH2231" s="30"/>
      <c r="GI2231" s="31"/>
      <c r="GJ2231" s="29"/>
      <c r="GK2231" s="29"/>
      <c r="GL2231" s="29"/>
      <c r="GM2231" s="29"/>
      <c r="GN2231" s="32"/>
      <c r="GO2231" s="30"/>
      <c r="GP2231" s="31"/>
      <c r="GQ2231" s="29"/>
      <c r="GR2231" s="29"/>
      <c r="GS2231" s="29"/>
      <c r="GT2231" s="29"/>
      <c r="GU2231" s="32"/>
      <c r="GV2231" s="30"/>
      <c r="GW2231" s="31"/>
      <c r="GX2231" s="29"/>
      <c r="GY2231" s="29"/>
      <c r="GZ2231" s="29"/>
      <c r="HA2231" s="29"/>
      <c r="HB2231" s="32"/>
      <c r="HC2231" s="30"/>
      <c r="HD2231" s="31"/>
      <c r="HE2231" s="29"/>
      <c r="HF2231" s="29"/>
      <c r="HG2231" s="29"/>
      <c r="HH2231" s="29"/>
      <c r="HI2231" s="32"/>
      <c r="HJ2231" s="30"/>
      <c r="HK2231" s="31"/>
      <c r="HL2231" s="29"/>
      <c r="HM2231" s="29"/>
      <c r="HN2231" s="29"/>
      <c r="HO2231" s="29"/>
      <c r="HP2231" s="32"/>
      <c r="HQ2231" s="30"/>
      <c r="HR2231" s="31"/>
      <c r="HS2231" s="29"/>
      <c r="HT2231" s="29"/>
      <c r="HU2231" s="29"/>
      <c r="HV2231" s="29"/>
      <c r="HW2231" s="32"/>
      <c r="HX2231" s="30"/>
      <c r="HY2231" s="31"/>
      <c r="HZ2231" s="29"/>
      <c r="IA2231" s="29"/>
      <c r="IB2231" s="29"/>
      <c r="IC2231" s="29"/>
      <c r="ID2231" s="32"/>
      <c r="IE2231" s="30"/>
      <c r="IF2231" s="31"/>
      <c r="IG2231" s="29"/>
      <c r="IH2231" s="29"/>
      <c r="II2231" s="29"/>
      <c r="IJ2231" s="29"/>
      <c r="IK2231" s="32"/>
      <c r="IL2231" s="30"/>
      <c r="IM2231" s="31"/>
      <c r="IN2231" s="29"/>
      <c r="IO2231" s="29"/>
      <c r="IP2231" s="29"/>
      <c r="IQ2231" s="29"/>
      <c r="IR2231" s="32"/>
      <c r="IS2231" s="30"/>
      <c r="IT2231" s="31"/>
      <c r="IU2231" s="29"/>
      <c r="IV2231" s="29"/>
    </row>
    <row r="2232" spans="1:256" hidden="1" outlineLevel="2" x14ac:dyDescent="0.25">
      <c r="A2232" s="30" t="s">
        <v>1991</v>
      </c>
      <c r="B2232" s="31">
        <v>37046</v>
      </c>
      <c r="C2232" s="29" t="s">
        <v>1992</v>
      </c>
      <c r="D2232" s="29" t="s">
        <v>1975</v>
      </c>
      <c r="E2232" s="29"/>
      <c r="F2232" s="29" t="s">
        <v>1993</v>
      </c>
      <c r="G2232" s="32">
        <v>5986</v>
      </c>
      <c r="H2232" s="30"/>
      <c r="I2232" s="31"/>
      <c r="J2232" s="29"/>
      <c r="K2232" s="29"/>
      <c r="L2232" s="29"/>
      <c r="M2232" s="29"/>
      <c r="N2232" s="32"/>
      <c r="O2232" s="30"/>
      <c r="P2232" s="31"/>
      <c r="Q2232" s="29"/>
      <c r="R2232" s="29"/>
      <c r="S2232" s="29"/>
      <c r="T2232" s="29"/>
      <c r="U2232" s="32"/>
      <c r="V2232" s="30"/>
      <c r="W2232" s="31"/>
      <c r="X2232" s="29"/>
      <c r="Y2232" s="29"/>
      <c r="Z2232" s="29"/>
      <c r="AA2232" s="29"/>
      <c r="AB2232" s="32"/>
      <c r="AC2232" s="30"/>
      <c r="AD2232" s="31"/>
      <c r="AE2232" s="29"/>
      <c r="AF2232" s="29"/>
      <c r="AG2232" s="29"/>
      <c r="AH2232" s="29"/>
      <c r="AI2232" s="32"/>
      <c r="AJ2232" s="30"/>
      <c r="AK2232" s="31"/>
      <c r="AL2232" s="29"/>
      <c r="AM2232" s="29"/>
      <c r="AN2232" s="29"/>
      <c r="AO2232" s="29"/>
      <c r="AP2232" s="32"/>
      <c r="AQ2232" s="30"/>
      <c r="AR2232" s="31"/>
      <c r="AS2232" s="29"/>
      <c r="AT2232" s="29"/>
      <c r="AU2232" s="29"/>
      <c r="AV2232" s="29"/>
      <c r="AW2232" s="32"/>
      <c r="AX2232" s="30"/>
      <c r="AY2232" s="31"/>
      <c r="AZ2232" s="29"/>
      <c r="BA2232" s="29"/>
      <c r="BB2232" s="29"/>
      <c r="BC2232" s="29"/>
      <c r="BD2232" s="32"/>
      <c r="BE2232" s="30"/>
      <c r="BF2232" s="31"/>
      <c r="BG2232" s="29"/>
      <c r="BH2232" s="29"/>
      <c r="BI2232" s="29"/>
      <c r="BJ2232" s="29"/>
      <c r="BK2232" s="32"/>
      <c r="BL2232" s="30"/>
      <c r="BM2232" s="31"/>
      <c r="BN2232" s="29"/>
      <c r="BO2232" s="29"/>
      <c r="BP2232" s="29"/>
      <c r="BQ2232" s="29"/>
      <c r="BR2232" s="32"/>
      <c r="BS2232" s="30"/>
      <c r="BT2232" s="31"/>
      <c r="BU2232" s="29"/>
      <c r="BV2232" s="29"/>
      <c r="BW2232" s="29"/>
      <c r="BX2232" s="29"/>
      <c r="BY2232" s="32"/>
      <c r="BZ2232" s="30"/>
      <c r="CA2232" s="31"/>
      <c r="CB2232" s="29"/>
      <c r="CC2232" s="29"/>
      <c r="CD2232" s="29"/>
      <c r="CE2232" s="29"/>
      <c r="CF2232" s="32"/>
      <c r="CG2232" s="30"/>
      <c r="CH2232" s="31"/>
      <c r="CI2232" s="29"/>
      <c r="CJ2232" s="29"/>
      <c r="CK2232" s="29"/>
      <c r="CL2232" s="29"/>
      <c r="CM2232" s="32"/>
      <c r="CN2232" s="30"/>
      <c r="CO2232" s="31"/>
      <c r="CP2232" s="29"/>
      <c r="CQ2232" s="29"/>
      <c r="CR2232" s="29"/>
      <c r="CS2232" s="29"/>
      <c r="CT2232" s="32"/>
      <c r="CU2232" s="30"/>
      <c r="CV2232" s="31"/>
      <c r="CW2232" s="29"/>
      <c r="CX2232" s="29"/>
      <c r="CY2232" s="29"/>
      <c r="CZ2232" s="29"/>
      <c r="DA2232" s="32"/>
      <c r="DB2232" s="30"/>
      <c r="DC2232" s="31"/>
      <c r="DD2232" s="29"/>
      <c r="DE2232" s="29"/>
      <c r="DF2232" s="29"/>
      <c r="DG2232" s="29"/>
      <c r="DH2232" s="32"/>
      <c r="DI2232" s="30"/>
      <c r="DJ2232" s="31"/>
      <c r="DK2232" s="29"/>
      <c r="DL2232" s="29"/>
      <c r="DM2232" s="29"/>
      <c r="DN2232" s="29"/>
      <c r="DO2232" s="32"/>
      <c r="DP2232" s="30"/>
      <c r="DQ2232" s="31"/>
      <c r="DR2232" s="29"/>
      <c r="DS2232" s="29"/>
      <c r="DT2232" s="29"/>
      <c r="DU2232" s="29"/>
      <c r="DV2232" s="32"/>
      <c r="DW2232" s="30"/>
      <c r="DX2232" s="31"/>
      <c r="DY2232" s="29"/>
      <c r="DZ2232" s="29"/>
      <c r="EA2232" s="29"/>
      <c r="EB2232" s="29"/>
      <c r="EC2232" s="32"/>
      <c r="ED2232" s="30"/>
      <c r="EE2232" s="31"/>
      <c r="EF2232" s="29"/>
      <c r="EG2232" s="29"/>
      <c r="EH2232" s="29"/>
      <c r="EI2232" s="29"/>
      <c r="EJ2232" s="32"/>
      <c r="EK2232" s="30"/>
      <c r="EL2232" s="31"/>
      <c r="EM2232" s="29"/>
      <c r="EN2232" s="29"/>
      <c r="EO2232" s="29"/>
      <c r="EP2232" s="29"/>
      <c r="EQ2232" s="32"/>
      <c r="ER2232" s="30"/>
      <c r="ES2232" s="31"/>
      <c r="ET2232" s="29"/>
      <c r="EU2232" s="29"/>
      <c r="EV2232" s="29"/>
      <c r="EW2232" s="29"/>
      <c r="EX2232" s="32"/>
      <c r="EY2232" s="30"/>
      <c r="EZ2232" s="31"/>
      <c r="FA2232" s="29"/>
      <c r="FB2232" s="29"/>
      <c r="FC2232" s="29"/>
      <c r="FD2232" s="29"/>
      <c r="FE2232" s="32"/>
      <c r="FF2232" s="30"/>
      <c r="FG2232" s="31"/>
      <c r="FH2232" s="29"/>
      <c r="FI2232" s="29"/>
      <c r="FJ2232" s="29"/>
      <c r="FK2232" s="29"/>
      <c r="FL2232" s="32"/>
      <c r="FM2232" s="30"/>
      <c r="FN2232" s="31"/>
      <c r="FO2232" s="29"/>
      <c r="FP2232" s="29"/>
      <c r="FQ2232" s="29"/>
      <c r="FR2232" s="29"/>
      <c r="FS2232" s="32"/>
      <c r="FT2232" s="30"/>
      <c r="FU2232" s="31"/>
      <c r="FV2232" s="29"/>
      <c r="FW2232" s="29"/>
      <c r="FX2232" s="29"/>
      <c r="FY2232" s="29"/>
      <c r="FZ2232" s="32"/>
      <c r="GA2232" s="30"/>
      <c r="GB2232" s="31"/>
      <c r="GC2232" s="29"/>
      <c r="GD2232" s="29"/>
      <c r="GE2232" s="29"/>
      <c r="GF2232" s="29"/>
      <c r="GG2232" s="32"/>
      <c r="GH2232" s="30"/>
      <c r="GI2232" s="31"/>
      <c r="GJ2232" s="29"/>
      <c r="GK2232" s="29"/>
      <c r="GL2232" s="29"/>
      <c r="GM2232" s="29"/>
      <c r="GN2232" s="32"/>
      <c r="GO2232" s="30"/>
      <c r="GP2232" s="31"/>
      <c r="GQ2232" s="29"/>
      <c r="GR2232" s="29"/>
      <c r="GS2232" s="29"/>
      <c r="GT2232" s="29"/>
      <c r="GU2232" s="32"/>
      <c r="GV2232" s="30"/>
      <c r="GW2232" s="31"/>
      <c r="GX2232" s="29"/>
      <c r="GY2232" s="29"/>
      <c r="GZ2232" s="29"/>
      <c r="HA2232" s="29"/>
      <c r="HB2232" s="32"/>
      <c r="HC2232" s="30"/>
      <c r="HD2232" s="31"/>
      <c r="HE2232" s="29"/>
      <c r="HF2232" s="29"/>
      <c r="HG2232" s="29"/>
      <c r="HH2232" s="29"/>
      <c r="HI2232" s="32"/>
      <c r="HJ2232" s="30"/>
      <c r="HK2232" s="31"/>
      <c r="HL2232" s="29"/>
      <c r="HM2232" s="29"/>
      <c r="HN2232" s="29"/>
      <c r="HO2232" s="29"/>
      <c r="HP2232" s="32"/>
      <c r="HQ2232" s="30"/>
      <c r="HR2232" s="31"/>
      <c r="HS2232" s="29"/>
      <c r="HT2232" s="29"/>
      <c r="HU2232" s="29"/>
      <c r="HV2232" s="29"/>
      <c r="HW2232" s="32"/>
      <c r="HX2232" s="30"/>
      <c r="HY2232" s="31"/>
      <c r="HZ2232" s="29"/>
      <c r="IA2232" s="29"/>
      <c r="IB2232" s="29"/>
      <c r="IC2232" s="29"/>
      <c r="ID2232" s="32"/>
      <c r="IE2232" s="30"/>
      <c r="IF2232" s="31"/>
      <c r="IG2232" s="29"/>
      <c r="IH2232" s="29"/>
      <c r="II2232" s="29"/>
      <c r="IJ2232" s="29"/>
      <c r="IK2232" s="32"/>
      <c r="IL2232" s="30"/>
      <c r="IM2232" s="31"/>
      <c r="IN2232" s="29"/>
      <c r="IO2232" s="29"/>
      <c r="IP2232" s="29"/>
      <c r="IQ2232" s="29"/>
      <c r="IR2232" s="32"/>
      <c r="IS2232" s="30"/>
      <c r="IT2232" s="31"/>
      <c r="IU2232" s="29"/>
      <c r="IV2232" s="29"/>
    </row>
    <row r="2233" spans="1:256" hidden="1" outlineLevel="2" x14ac:dyDescent="0.25">
      <c r="A2233" s="30" t="s">
        <v>1994</v>
      </c>
      <c r="B2233" s="31">
        <v>37046</v>
      </c>
      <c r="C2233" s="29" t="s">
        <v>1980</v>
      </c>
      <c r="D2233" s="29" t="s">
        <v>1975</v>
      </c>
      <c r="E2233" s="29"/>
      <c r="F2233" s="29" t="s">
        <v>1981</v>
      </c>
      <c r="G2233" s="32">
        <v>30</v>
      </c>
      <c r="H2233" s="30"/>
      <c r="I2233" s="31"/>
      <c r="J2233" s="29"/>
      <c r="K2233" s="29"/>
      <c r="L2233" s="29"/>
      <c r="M2233" s="29"/>
      <c r="N2233" s="32"/>
      <c r="O2233" s="30"/>
      <c r="P2233" s="31"/>
      <c r="Q2233" s="29"/>
      <c r="R2233" s="29"/>
      <c r="S2233" s="29"/>
      <c r="T2233" s="29"/>
      <c r="U2233" s="32"/>
      <c r="V2233" s="30"/>
      <c r="W2233" s="31"/>
      <c r="X2233" s="29"/>
      <c r="Y2233" s="29"/>
      <c r="Z2233" s="29"/>
      <c r="AA2233" s="29"/>
      <c r="AB2233" s="32"/>
      <c r="AC2233" s="30"/>
      <c r="AD2233" s="31"/>
      <c r="AE2233" s="29"/>
      <c r="AF2233" s="29"/>
      <c r="AG2233" s="29"/>
      <c r="AH2233" s="29"/>
      <c r="AI2233" s="32"/>
      <c r="AJ2233" s="30"/>
      <c r="AK2233" s="31"/>
      <c r="AL2233" s="29"/>
      <c r="AM2233" s="29"/>
      <c r="AN2233" s="29"/>
      <c r="AO2233" s="29"/>
      <c r="AP2233" s="32"/>
      <c r="AQ2233" s="30"/>
      <c r="AR2233" s="31"/>
      <c r="AS2233" s="29"/>
      <c r="AT2233" s="29"/>
      <c r="AU2233" s="29"/>
      <c r="AV2233" s="29"/>
      <c r="AW2233" s="32"/>
      <c r="AX2233" s="30"/>
      <c r="AY2233" s="31"/>
      <c r="AZ2233" s="29"/>
      <c r="BA2233" s="29"/>
      <c r="BB2233" s="29"/>
      <c r="BC2233" s="29"/>
      <c r="BD2233" s="32"/>
      <c r="BE2233" s="30"/>
      <c r="BF2233" s="31"/>
      <c r="BG2233" s="29"/>
      <c r="BH2233" s="29"/>
      <c r="BI2233" s="29"/>
      <c r="BJ2233" s="29"/>
      <c r="BK2233" s="32"/>
      <c r="BL2233" s="30"/>
      <c r="BM2233" s="31"/>
      <c r="BN2233" s="29"/>
      <c r="BO2233" s="29"/>
      <c r="BP2233" s="29"/>
      <c r="BQ2233" s="29"/>
      <c r="BR2233" s="32"/>
      <c r="BS2233" s="30"/>
      <c r="BT2233" s="31"/>
      <c r="BU2233" s="29"/>
      <c r="BV2233" s="29"/>
      <c r="BW2233" s="29"/>
      <c r="BX2233" s="29"/>
      <c r="BY2233" s="32"/>
      <c r="BZ2233" s="30"/>
      <c r="CA2233" s="31"/>
      <c r="CB2233" s="29"/>
      <c r="CC2233" s="29"/>
      <c r="CD2233" s="29"/>
      <c r="CE2233" s="29"/>
      <c r="CF2233" s="32"/>
      <c r="CG2233" s="30"/>
      <c r="CH2233" s="31"/>
      <c r="CI2233" s="29"/>
      <c r="CJ2233" s="29"/>
      <c r="CK2233" s="29"/>
      <c r="CL2233" s="29"/>
      <c r="CM2233" s="32"/>
      <c r="CN2233" s="30"/>
      <c r="CO2233" s="31"/>
      <c r="CP2233" s="29"/>
      <c r="CQ2233" s="29"/>
      <c r="CR2233" s="29"/>
      <c r="CS2233" s="29"/>
      <c r="CT2233" s="32"/>
      <c r="CU2233" s="30"/>
      <c r="CV2233" s="31"/>
      <c r="CW2233" s="29"/>
      <c r="CX2233" s="29"/>
      <c r="CY2233" s="29"/>
      <c r="CZ2233" s="29"/>
      <c r="DA2233" s="32"/>
      <c r="DB2233" s="30"/>
      <c r="DC2233" s="31"/>
      <c r="DD2233" s="29"/>
      <c r="DE2233" s="29"/>
      <c r="DF2233" s="29"/>
      <c r="DG2233" s="29"/>
      <c r="DH2233" s="32"/>
      <c r="DI2233" s="30"/>
      <c r="DJ2233" s="31"/>
      <c r="DK2233" s="29"/>
      <c r="DL2233" s="29"/>
      <c r="DM2233" s="29"/>
      <c r="DN2233" s="29"/>
      <c r="DO2233" s="32"/>
      <c r="DP2233" s="30"/>
      <c r="DQ2233" s="31"/>
      <c r="DR2233" s="29"/>
      <c r="DS2233" s="29"/>
      <c r="DT2233" s="29"/>
      <c r="DU2233" s="29"/>
      <c r="DV2233" s="32"/>
      <c r="DW2233" s="30"/>
      <c r="DX2233" s="31"/>
      <c r="DY2233" s="29"/>
      <c r="DZ2233" s="29"/>
      <c r="EA2233" s="29"/>
      <c r="EB2233" s="29"/>
      <c r="EC2233" s="32"/>
      <c r="ED2233" s="30"/>
      <c r="EE2233" s="31"/>
      <c r="EF2233" s="29"/>
      <c r="EG2233" s="29"/>
      <c r="EH2233" s="29"/>
      <c r="EI2233" s="29"/>
      <c r="EJ2233" s="32"/>
      <c r="EK2233" s="30"/>
      <c r="EL2233" s="31"/>
      <c r="EM2233" s="29"/>
      <c r="EN2233" s="29"/>
      <c r="EO2233" s="29"/>
      <c r="EP2233" s="29"/>
      <c r="EQ2233" s="32"/>
      <c r="ER2233" s="30"/>
      <c r="ES2233" s="31"/>
      <c r="ET2233" s="29"/>
      <c r="EU2233" s="29"/>
      <c r="EV2233" s="29"/>
      <c r="EW2233" s="29"/>
      <c r="EX2233" s="32"/>
      <c r="EY2233" s="30"/>
      <c r="EZ2233" s="31"/>
      <c r="FA2233" s="29"/>
      <c r="FB2233" s="29"/>
      <c r="FC2233" s="29"/>
      <c r="FD2233" s="29"/>
      <c r="FE2233" s="32"/>
      <c r="FF2233" s="30"/>
      <c r="FG2233" s="31"/>
      <c r="FH2233" s="29"/>
      <c r="FI2233" s="29"/>
      <c r="FJ2233" s="29"/>
      <c r="FK2233" s="29"/>
      <c r="FL2233" s="32"/>
      <c r="FM2233" s="30"/>
      <c r="FN2233" s="31"/>
      <c r="FO2233" s="29"/>
      <c r="FP2233" s="29"/>
      <c r="FQ2233" s="29"/>
      <c r="FR2233" s="29"/>
      <c r="FS2233" s="32"/>
      <c r="FT2233" s="30"/>
      <c r="FU2233" s="31"/>
      <c r="FV2233" s="29"/>
      <c r="FW2233" s="29"/>
      <c r="FX2233" s="29"/>
      <c r="FY2233" s="29"/>
      <c r="FZ2233" s="32"/>
      <c r="GA2233" s="30"/>
      <c r="GB2233" s="31"/>
      <c r="GC2233" s="29"/>
      <c r="GD2233" s="29"/>
      <c r="GE2233" s="29"/>
      <c r="GF2233" s="29"/>
      <c r="GG2233" s="32"/>
      <c r="GH2233" s="30"/>
      <c r="GI2233" s="31"/>
      <c r="GJ2233" s="29"/>
      <c r="GK2233" s="29"/>
      <c r="GL2233" s="29"/>
      <c r="GM2233" s="29"/>
      <c r="GN2233" s="32"/>
      <c r="GO2233" s="30"/>
      <c r="GP2233" s="31"/>
      <c r="GQ2233" s="29"/>
      <c r="GR2233" s="29"/>
      <c r="GS2233" s="29"/>
      <c r="GT2233" s="29"/>
      <c r="GU2233" s="32"/>
      <c r="GV2233" s="30"/>
      <c r="GW2233" s="31"/>
      <c r="GX2233" s="29"/>
      <c r="GY2233" s="29"/>
      <c r="GZ2233" s="29"/>
      <c r="HA2233" s="29"/>
      <c r="HB2233" s="32"/>
      <c r="HC2233" s="30"/>
      <c r="HD2233" s="31"/>
      <c r="HE2233" s="29"/>
      <c r="HF2233" s="29"/>
      <c r="HG2233" s="29"/>
      <c r="HH2233" s="29"/>
      <c r="HI2233" s="32"/>
      <c r="HJ2233" s="30"/>
      <c r="HK2233" s="31"/>
      <c r="HL2233" s="29"/>
      <c r="HM2233" s="29"/>
      <c r="HN2233" s="29"/>
      <c r="HO2233" s="29"/>
      <c r="HP2233" s="32"/>
      <c r="HQ2233" s="30"/>
      <c r="HR2233" s="31"/>
      <c r="HS2233" s="29"/>
      <c r="HT2233" s="29"/>
      <c r="HU2233" s="29"/>
      <c r="HV2233" s="29"/>
      <c r="HW2233" s="32"/>
      <c r="HX2233" s="30"/>
      <c r="HY2233" s="31"/>
      <c r="HZ2233" s="29"/>
      <c r="IA2233" s="29"/>
      <c r="IB2233" s="29"/>
      <c r="IC2233" s="29"/>
      <c r="ID2233" s="32"/>
      <c r="IE2233" s="30"/>
      <c r="IF2233" s="31"/>
      <c r="IG2233" s="29"/>
      <c r="IH2233" s="29"/>
      <c r="II2233" s="29"/>
      <c r="IJ2233" s="29"/>
      <c r="IK2233" s="32"/>
      <c r="IL2233" s="30"/>
      <c r="IM2233" s="31"/>
      <c r="IN2233" s="29"/>
      <c r="IO2233" s="29"/>
      <c r="IP2233" s="29"/>
      <c r="IQ2233" s="29"/>
      <c r="IR2233" s="32"/>
      <c r="IS2233" s="30"/>
      <c r="IT2233" s="31"/>
      <c r="IU2233" s="29"/>
      <c r="IV2233" s="29"/>
    </row>
    <row r="2234" spans="1:256" hidden="1" outlineLevel="2" x14ac:dyDescent="0.25">
      <c r="A2234" s="30" t="s">
        <v>1995</v>
      </c>
      <c r="B2234" s="31">
        <v>37046</v>
      </c>
      <c r="C2234" s="29" t="s">
        <v>1977</v>
      </c>
      <c r="D2234" s="29" t="s">
        <v>1975</v>
      </c>
      <c r="E2234" s="29"/>
      <c r="F2234" s="29" t="s">
        <v>1978</v>
      </c>
      <c r="G2234" s="32">
        <v>0</v>
      </c>
      <c r="H2234" s="30"/>
      <c r="I2234" s="31"/>
      <c r="J2234" s="29"/>
      <c r="K2234" s="29"/>
      <c r="L2234" s="29"/>
      <c r="M2234" s="29"/>
      <c r="N2234" s="32"/>
      <c r="O2234" s="30"/>
      <c r="P2234" s="31"/>
      <c r="Q2234" s="29"/>
      <c r="R2234" s="29"/>
      <c r="S2234" s="29"/>
      <c r="T2234" s="29"/>
      <c r="U2234" s="32"/>
      <c r="V2234" s="30"/>
      <c r="W2234" s="31"/>
      <c r="X2234" s="29"/>
      <c r="Y2234" s="29"/>
      <c r="Z2234" s="29"/>
      <c r="AA2234" s="29"/>
      <c r="AB2234" s="32"/>
      <c r="AC2234" s="30"/>
      <c r="AD2234" s="31"/>
      <c r="AE2234" s="29"/>
      <c r="AF2234" s="29"/>
      <c r="AG2234" s="29"/>
      <c r="AH2234" s="29"/>
      <c r="AI2234" s="32"/>
      <c r="AJ2234" s="30"/>
      <c r="AK2234" s="31"/>
      <c r="AL2234" s="29"/>
      <c r="AM2234" s="29"/>
      <c r="AN2234" s="29"/>
      <c r="AO2234" s="29"/>
      <c r="AP2234" s="32"/>
      <c r="AQ2234" s="30"/>
      <c r="AR2234" s="31"/>
      <c r="AS2234" s="29"/>
      <c r="AT2234" s="29"/>
      <c r="AU2234" s="29"/>
      <c r="AV2234" s="29"/>
      <c r="AW2234" s="32"/>
      <c r="AX2234" s="30"/>
      <c r="AY2234" s="31"/>
      <c r="AZ2234" s="29"/>
      <c r="BA2234" s="29"/>
      <c r="BB2234" s="29"/>
      <c r="BC2234" s="29"/>
      <c r="BD2234" s="32"/>
      <c r="BE2234" s="30"/>
      <c r="BF2234" s="31"/>
      <c r="BG2234" s="29"/>
      <c r="BH2234" s="29"/>
      <c r="BI2234" s="29"/>
      <c r="BJ2234" s="29"/>
      <c r="BK2234" s="32"/>
      <c r="BL2234" s="30"/>
      <c r="BM2234" s="31"/>
      <c r="BN2234" s="29"/>
      <c r="BO2234" s="29"/>
      <c r="BP2234" s="29"/>
      <c r="BQ2234" s="29"/>
      <c r="BR2234" s="32"/>
      <c r="BS2234" s="30"/>
      <c r="BT2234" s="31"/>
      <c r="BU2234" s="29"/>
      <c r="BV2234" s="29"/>
      <c r="BW2234" s="29"/>
      <c r="BX2234" s="29"/>
      <c r="BY2234" s="32"/>
      <c r="BZ2234" s="30"/>
      <c r="CA2234" s="31"/>
      <c r="CB2234" s="29"/>
      <c r="CC2234" s="29"/>
      <c r="CD2234" s="29"/>
      <c r="CE2234" s="29"/>
      <c r="CF2234" s="32"/>
      <c r="CG2234" s="30"/>
      <c r="CH2234" s="31"/>
      <c r="CI2234" s="29"/>
      <c r="CJ2234" s="29"/>
      <c r="CK2234" s="29"/>
      <c r="CL2234" s="29"/>
      <c r="CM2234" s="32"/>
      <c r="CN2234" s="30"/>
      <c r="CO2234" s="31"/>
      <c r="CP2234" s="29"/>
      <c r="CQ2234" s="29"/>
      <c r="CR2234" s="29"/>
      <c r="CS2234" s="29"/>
      <c r="CT2234" s="32"/>
      <c r="CU2234" s="30"/>
      <c r="CV2234" s="31"/>
      <c r="CW2234" s="29"/>
      <c r="CX2234" s="29"/>
      <c r="CY2234" s="29"/>
      <c r="CZ2234" s="29"/>
      <c r="DA2234" s="32"/>
      <c r="DB2234" s="30"/>
      <c r="DC2234" s="31"/>
      <c r="DD2234" s="29"/>
      <c r="DE2234" s="29"/>
      <c r="DF2234" s="29"/>
      <c r="DG2234" s="29"/>
      <c r="DH2234" s="32"/>
      <c r="DI2234" s="30"/>
      <c r="DJ2234" s="31"/>
      <c r="DK2234" s="29"/>
      <c r="DL2234" s="29"/>
      <c r="DM2234" s="29"/>
      <c r="DN2234" s="29"/>
      <c r="DO2234" s="32"/>
      <c r="DP2234" s="30"/>
      <c r="DQ2234" s="31"/>
      <c r="DR2234" s="29"/>
      <c r="DS2234" s="29"/>
      <c r="DT2234" s="29"/>
      <c r="DU2234" s="29"/>
      <c r="DV2234" s="32"/>
      <c r="DW2234" s="30"/>
      <c r="DX2234" s="31"/>
      <c r="DY2234" s="29"/>
      <c r="DZ2234" s="29"/>
      <c r="EA2234" s="29"/>
      <c r="EB2234" s="29"/>
      <c r="EC2234" s="32"/>
      <c r="ED2234" s="30"/>
      <c r="EE2234" s="31"/>
      <c r="EF2234" s="29"/>
      <c r="EG2234" s="29"/>
      <c r="EH2234" s="29"/>
      <c r="EI2234" s="29"/>
      <c r="EJ2234" s="32"/>
      <c r="EK2234" s="30"/>
      <c r="EL2234" s="31"/>
      <c r="EM2234" s="29"/>
      <c r="EN2234" s="29"/>
      <c r="EO2234" s="29"/>
      <c r="EP2234" s="29"/>
      <c r="EQ2234" s="32"/>
      <c r="ER2234" s="30"/>
      <c r="ES2234" s="31"/>
      <c r="ET2234" s="29"/>
      <c r="EU2234" s="29"/>
      <c r="EV2234" s="29"/>
      <c r="EW2234" s="29"/>
      <c r="EX2234" s="32"/>
      <c r="EY2234" s="30"/>
      <c r="EZ2234" s="31"/>
      <c r="FA2234" s="29"/>
      <c r="FB2234" s="29"/>
      <c r="FC2234" s="29"/>
      <c r="FD2234" s="29"/>
      <c r="FE2234" s="32"/>
      <c r="FF2234" s="30"/>
      <c r="FG2234" s="31"/>
      <c r="FH2234" s="29"/>
      <c r="FI2234" s="29"/>
      <c r="FJ2234" s="29"/>
      <c r="FK2234" s="29"/>
      <c r="FL2234" s="32"/>
      <c r="FM2234" s="30"/>
      <c r="FN2234" s="31"/>
      <c r="FO2234" s="29"/>
      <c r="FP2234" s="29"/>
      <c r="FQ2234" s="29"/>
      <c r="FR2234" s="29"/>
      <c r="FS2234" s="32"/>
      <c r="FT2234" s="30"/>
      <c r="FU2234" s="31"/>
      <c r="FV2234" s="29"/>
      <c r="FW2234" s="29"/>
      <c r="FX2234" s="29"/>
      <c r="FY2234" s="29"/>
      <c r="FZ2234" s="32"/>
      <c r="GA2234" s="30"/>
      <c r="GB2234" s="31"/>
      <c r="GC2234" s="29"/>
      <c r="GD2234" s="29"/>
      <c r="GE2234" s="29"/>
      <c r="GF2234" s="29"/>
      <c r="GG2234" s="32"/>
      <c r="GH2234" s="30"/>
      <c r="GI2234" s="31"/>
      <c r="GJ2234" s="29"/>
      <c r="GK2234" s="29"/>
      <c r="GL2234" s="29"/>
      <c r="GM2234" s="29"/>
      <c r="GN2234" s="32"/>
      <c r="GO2234" s="30"/>
      <c r="GP2234" s="31"/>
      <c r="GQ2234" s="29"/>
      <c r="GR2234" s="29"/>
      <c r="GS2234" s="29"/>
      <c r="GT2234" s="29"/>
      <c r="GU2234" s="32"/>
      <c r="GV2234" s="30"/>
      <c r="GW2234" s="31"/>
      <c r="GX2234" s="29"/>
      <c r="GY2234" s="29"/>
      <c r="GZ2234" s="29"/>
      <c r="HA2234" s="29"/>
      <c r="HB2234" s="32"/>
      <c r="HC2234" s="30"/>
      <c r="HD2234" s="31"/>
      <c r="HE2234" s="29"/>
      <c r="HF2234" s="29"/>
      <c r="HG2234" s="29"/>
      <c r="HH2234" s="29"/>
      <c r="HI2234" s="32"/>
      <c r="HJ2234" s="30"/>
      <c r="HK2234" s="31"/>
      <c r="HL2234" s="29"/>
      <c r="HM2234" s="29"/>
      <c r="HN2234" s="29"/>
      <c r="HO2234" s="29"/>
      <c r="HP2234" s="32"/>
      <c r="HQ2234" s="30"/>
      <c r="HR2234" s="31"/>
      <c r="HS2234" s="29"/>
      <c r="HT2234" s="29"/>
      <c r="HU2234" s="29"/>
      <c r="HV2234" s="29"/>
      <c r="HW2234" s="32"/>
      <c r="HX2234" s="30"/>
      <c r="HY2234" s="31"/>
      <c r="HZ2234" s="29"/>
      <c r="IA2234" s="29"/>
      <c r="IB2234" s="29"/>
      <c r="IC2234" s="29"/>
      <c r="ID2234" s="32"/>
      <c r="IE2234" s="30"/>
      <c r="IF2234" s="31"/>
      <c r="IG2234" s="29"/>
      <c r="IH2234" s="29"/>
      <c r="II2234" s="29"/>
      <c r="IJ2234" s="29"/>
      <c r="IK2234" s="32"/>
      <c r="IL2234" s="30"/>
      <c r="IM2234" s="31"/>
      <c r="IN2234" s="29"/>
      <c r="IO2234" s="29"/>
      <c r="IP2234" s="29"/>
      <c r="IQ2234" s="29"/>
      <c r="IR2234" s="32"/>
      <c r="IS2234" s="30"/>
      <c r="IT2234" s="31"/>
      <c r="IU2234" s="29"/>
      <c r="IV2234" s="29"/>
    </row>
    <row r="2235" spans="1:256" hidden="1" outlineLevel="2" x14ac:dyDescent="0.25">
      <c r="A2235" s="30" t="s">
        <v>1996</v>
      </c>
      <c r="B2235" s="31">
        <v>37046</v>
      </c>
      <c r="C2235" s="29" t="s">
        <v>1977</v>
      </c>
      <c r="D2235" s="29" t="s">
        <v>1975</v>
      </c>
      <c r="E2235" s="29"/>
      <c r="F2235" s="29" t="s">
        <v>1978</v>
      </c>
      <c r="G2235" s="32">
        <v>30</v>
      </c>
      <c r="H2235" s="30"/>
      <c r="I2235" s="31"/>
      <c r="J2235" s="29"/>
      <c r="K2235" s="29"/>
      <c r="L2235" s="29"/>
      <c r="M2235" s="29"/>
      <c r="N2235" s="32"/>
      <c r="O2235" s="30"/>
      <c r="P2235" s="31"/>
      <c r="Q2235" s="29"/>
      <c r="R2235" s="29"/>
      <c r="S2235" s="29"/>
      <c r="T2235" s="29"/>
      <c r="U2235" s="32"/>
      <c r="V2235" s="30"/>
      <c r="W2235" s="31"/>
      <c r="X2235" s="29"/>
      <c r="Y2235" s="29"/>
      <c r="Z2235" s="29"/>
      <c r="AA2235" s="29"/>
      <c r="AB2235" s="32"/>
      <c r="AC2235" s="30"/>
      <c r="AD2235" s="31"/>
      <c r="AE2235" s="29"/>
      <c r="AF2235" s="29"/>
      <c r="AG2235" s="29"/>
      <c r="AH2235" s="29"/>
      <c r="AI2235" s="32"/>
      <c r="AJ2235" s="30"/>
      <c r="AK2235" s="31"/>
      <c r="AL2235" s="29"/>
      <c r="AM2235" s="29"/>
      <c r="AN2235" s="29"/>
      <c r="AO2235" s="29"/>
      <c r="AP2235" s="32"/>
      <c r="AQ2235" s="30"/>
      <c r="AR2235" s="31"/>
      <c r="AS2235" s="29"/>
      <c r="AT2235" s="29"/>
      <c r="AU2235" s="29"/>
      <c r="AV2235" s="29"/>
      <c r="AW2235" s="32"/>
      <c r="AX2235" s="30"/>
      <c r="AY2235" s="31"/>
      <c r="AZ2235" s="29"/>
      <c r="BA2235" s="29"/>
      <c r="BB2235" s="29"/>
      <c r="BC2235" s="29"/>
      <c r="BD2235" s="32"/>
      <c r="BE2235" s="30"/>
      <c r="BF2235" s="31"/>
      <c r="BG2235" s="29"/>
      <c r="BH2235" s="29"/>
      <c r="BI2235" s="29"/>
      <c r="BJ2235" s="29"/>
      <c r="BK2235" s="32"/>
      <c r="BL2235" s="30"/>
      <c r="BM2235" s="31"/>
      <c r="BN2235" s="29"/>
      <c r="BO2235" s="29"/>
      <c r="BP2235" s="29"/>
      <c r="BQ2235" s="29"/>
      <c r="BR2235" s="32"/>
      <c r="BS2235" s="30"/>
      <c r="BT2235" s="31"/>
      <c r="BU2235" s="29"/>
      <c r="BV2235" s="29"/>
      <c r="BW2235" s="29"/>
      <c r="BX2235" s="29"/>
      <c r="BY2235" s="32"/>
      <c r="BZ2235" s="30"/>
      <c r="CA2235" s="31"/>
      <c r="CB2235" s="29"/>
      <c r="CC2235" s="29"/>
      <c r="CD2235" s="29"/>
      <c r="CE2235" s="29"/>
      <c r="CF2235" s="32"/>
      <c r="CG2235" s="30"/>
      <c r="CH2235" s="31"/>
      <c r="CI2235" s="29"/>
      <c r="CJ2235" s="29"/>
      <c r="CK2235" s="29"/>
      <c r="CL2235" s="29"/>
      <c r="CM2235" s="32"/>
      <c r="CN2235" s="30"/>
      <c r="CO2235" s="31"/>
      <c r="CP2235" s="29"/>
      <c r="CQ2235" s="29"/>
      <c r="CR2235" s="29"/>
      <c r="CS2235" s="29"/>
      <c r="CT2235" s="32"/>
      <c r="CU2235" s="30"/>
      <c r="CV2235" s="31"/>
      <c r="CW2235" s="29"/>
      <c r="CX2235" s="29"/>
      <c r="CY2235" s="29"/>
      <c r="CZ2235" s="29"/>
      <c r="DA2235" s="32"/>
      <c r="DB2235" s="30"/>
      <c r="DC2235" s="31"/>
      <c r="DD2235" s="29"/>
      <c r="DE2235" s="29"/>
      <c r="DF2235" s="29"/>
      <c r="DG2235" s="29"/>
      <c r="DH2235" s="32"/>
      <c r="DI2235" s="30"/>
      <c r="DJ2235" s="31"/>
      <c r="DK2235" s="29"/>
      <c r="DL2235" s="29"/>
      <c r="DM2235" s="29"/>
      <c r="DN2235" s="29"/>
      <c r="DO2235" s="32"/>
      <c r="DP2235" s="30"/>
      <c r="DQ2235" s="31"/>
      <c r="DR2235" s="29"/>
      <c r="DS2235" s="29"/>
      <c r="DT2235" s="29"/>
      <c r="DU2235" s="29"/>
      <c r="DV2235" s="32"/>
      <c r="DW2235" s="30"/>
      <c r="DX2235" s="31"/>
      <c r="DY2235" s="29"/>
      <c r="DZ2235" s="29"/>
      <c r="EA2235" s="29"/>
      <c r="EB2235" s="29"/>
      <c r="EC2235" s="32"/>
      <c r="ED2235" s="30"/>
      <c r="EE2235" s="31"/>
      <c r="EF2235" s="29"/>
      <c r="EG2235" s="29"/>
      <c r="EH2235" s="29"/>
      <c r="EI2235" s="29"/>
      <c r="EJ2235" s="32"/>
      <c r="EK2235" s="30"/>
      <c r="EL2235" s="31"/>
      <c r="EM2235" s="29"/>
      <c r="EN2235" s="29"/>
      <c r="EO2235" s="29"/>
      <c r="EP2235" s="29"/>
      <c r="EQ2235" s="32"/>
      <c r="ER2235" s="30"/>
      <c r="ES2235" s="31"/>
      <c r="ET2235" s="29"/>
      <c r="EU2235" s="29"/>
      <c r="EV2235" s="29"/>
      <c r="EW2235" s="29"/>
      <c r="EX2235" s="32"/>
      <c r="EY2235" s="30"/>
      <c r="EZ2235" s="31"/>
      <c r="FA2235" s="29"/>
      <c r="FB2235" s="29"/>
      <c r="FC2235" s="29"/>
      <c r="FD2235" s="29"/>
      <c r="FE2235" s="32"/>
      <c r="FF2235" s="30"/>
      <c r="FG2235" s="31"/>
      <c r="FH2235" s="29"/>
      <c r="FI2235" s="29"/>
      <c r="FJ2235" s="29"/>
      <c r="FK2235" s="29"/>
      <c r="FL2235" s="32"/>
      <c r="FM2235" s="30"/>
      <c r="FN2235" s="31"/>
      <c r="FO2235" s="29"/>
      <c r="FP2235" s="29"/>
      <c r="FQ2235" s="29"/>
      <c r="FR2235" s="29"/>
      <c r="FS2235" s="32"/>
      <c r="FT2235" s="30"/>
      <c r="FU2235" s="31"/>
      <c r="FV2235" s="29"/>
      <c r="FW2235" s="29"/>
      <c r="FX2235" s="29"/>
      <c r="FY2235" s="29"/>
      <c r="FZ2235" s="32"/>
      <c r="GA2235" s="30"/>
      <c r="GB2235" s="31"/>
      <c r="GC2235" s="29"/>
      <c r="GD2235" s="29"/>
      <c r="GE2235" s="29"/>
      <c r="GF2235" s="29"/>
      <c r="GG2235" s="32"/>
      <c r="GH2235" s="30"/>
      <c r="GI2235" s="31"/>
      <c r="GJ2235" s="29"/>
      <c r="GK2235" s="29"/>
      <c r="GL2235" s="29"/>
      <c r="GM2235" s="29"/>
      <c r="GN2235" s="32"/>
      <c r="GO2235" s="30"/>
      <c r="GP2235" s="31"/>
      <c r="GQ2235" s="29"/>
      <c r="GR2235" s="29"/>
      <c r="GS2235" s="29"/>
      <c r="GT2235" s="29"/>
      <c r="GU2235" s="32"/>
      <c r="GV2235" s="30"/>
      <c r="GW2235" s="31"/>
      <c r="GX2235" s="29"/>
      <c r="GY2235" s="29"/>
      <c r="GZ2235" s="29"/>
      <c r="HA2235" s="29"/>
      <c r="HB2235" s="32"/>
      <c r="HC2235" s="30"/>
      <c r="HD2235" s="31"/>
      <c r="HE2235" s="29"/>
      <c r="HF2235" s="29"/>
      <c r="HG2235" s="29"/>
      <c r="HH2235" s="29"/>
      <c r="HI2235" s="32"/>
      <c r="HJ2235" s="30"/>
      <c r="HK2235" s="31"/>
      <c r="HL2235" s="29"/>
      <c r="HM2235" s="29"/>
      <c r="HN2235" s="29"/>
      <c r="HO2235" s="29"/>
      <c r="HP2235" s="32"/>
      <c r="HQ2235" s="30"/>
      <c r="HR2235" s="31"/>
      <c r="HS2235" s="29"/>
      <c r="HT2235" s="29"/>
      <c r="HU2235" s="29"/>
      <c r="HV2235" s="29"/>
      <c r="HW2235" s="32"/>
      <c r="HX2235" s="30"/>
      <c r="HY2235" s="31"/>
      <c r="HZ2235" s="29"/>
      <c r="IA2235" s="29"/>
      <c r="IB2235" s="29"/>
      <c r="IC2235" s="29"/>
      <c r="ID2235" s="32"/>
      <c r="IE2235" s="30"/>
      <c r="IF2235" s="31"/>
      <c r="IG2235" s="29"/>
      <c r="IH2235" s="29"/>
      <c r="II2235" s="29"/>
      <c r="IJ2235" s="29"/>
      <c r="IK2235" s="32"/>
      <c r="IL2235" s="30"/>
      <c r="IM2235" s="31"/>
      <c r="IN2235" s="29"/>
      <c r="IO2235" s="29"/>
      <c r="IP2235" s="29"/>
      <c r="IQ2235" s="29"/>
      <c r="IR2235" s="32"/>
      <c r="IS2235" s="30"/>
      <c r="IT2235" s="31"/>
      <c r="IU2235" s="29"/>
      <c r="IV2235" s="29"/>
    </row>
    <row r="2236" spans="1:256" hidden="1" outlineLevel="2" x14ac:dyDescent="0.25">
      <c r="A2236" s="30" t="s">
        <v>1715</v>
      </c>
      <c r="B2236" s="31">
        <v>37046</v>
      </c>
      <c r="C2236" s="29" t="s">
        <v>1716</v>
      </c>
      <c r="D2236" s="29" t="s">
        <v>1975</v>
      </c>
      <c r="E2236" s="29"/>
      <c r="F2236" s="29" t="s">
        <v>1997</v>
      </c>
      <c r="G2236" s="32">
        <v>1472</v>
      </c>
      <c r="H2236" s="30"/>
      <c r="I2236" s="31"/>
      <c r="J2236" s="29"/>
      <c r="K2236" s="29"/>
      <c r="L2236" s="29"/>
      <c r="M2236" s="29"/>
      <c r="N2236" s="32"/>
      <c r="O2236" s="30"/>
      <c r="P2236" s="31"/>
      <c r="Q2236" s="29"/>
      <c r="R2236" s="29"/>
      <c r="S2236" s="29"/>
      <c r="T2236" s="29"/>
      <c r="U2236" s="32"/>
      <c r="V2236" s="30"/>
      <c r="W2236" s="31"/>
      <c r="X2236" s="29"/>
      <c r="Y2236" s="29"/>
      <c r="Z2236" s="29"/>
      <c r="AA2236" s="29"/>
      <c r="AB2236" s="32"/>
      <c r="AC2236" s="30"/>
      <c r="AD2236" s="31"/>
      <c r="AE2236" s="29"/>
      <c r="AF2236" s="29"/>
      <c r="AG2236" s="29"/>
      <c r="AH2236" s="29"/>
      <c r="AI2236" s="32"/>
      <c r="AJ2236" s="30"/>
      <c r="AK2236" s="31"/>
      <c r="AL2236" s="29"/>
      <c r="AM2236" s="29"/>
      <c r="AN2236" s="29"/>
      <c r="AO2236" s="29"/>
      <c r="AP2236" s="32"/>
      <c r="AQ2236" s="30"/>
      <c r="AR2236" s="31"/>
      <c r="AS2236" s="29"/>
      <c r="AT2236" s="29"/>
      <c r="AU2236" s="29"/>
      <c r="AV2236" s="29"/>
      <c r="AW2236" s="32"/>
      <c r="AX2236" s="30"/>
      <c r="AY2236" s="31"/>
      <c r="AZ2236" s="29"/>
      <c r="BA2236" s="29"/>
      <c r="BB2236" s="29"/>
      <c r="BC2236" s="29"/>
      <c r="BD2236" s="32"/>
      <c r="BE2236" s="30"/>
      <c r="BF2236" s="31"/>
      <c r="BG2236" s="29"/>
      <c r="BH2236" s="29"/>
      <c r="BI2236" s="29"/>
      <c r="BJ2236" s="29"/>
      <c r="BK2236" s="32"/>
      <c r="BL2236" s="30"/>
      <c r="BM2236" s="31"/>
      <c r="BN2236" s="29"/>
      <c r="BO2236" s="29"/>
      <c r="BP2236" s="29"/>
      <c r="BQ2236" s="29"/>
      <c r="BR2236" s="32"/>
      <c r="BS2236" s="30"/>
      <c r="BT2236" s="31"/>
      <c r="BU2236" s="29"/>
      <c r="BV2236" s="29"/>
      <c r="BW2236" s="29"/>
      <c r="BX2236" s="29"/>
      <c r="BY2236" s="32"/>
      <c r="BZ2236" s="30"/>
      <c r="CA2236" s="31"/>
      <c r="CB2236" s="29"/>
      <c r="CC2236" s="29"/>
      <c r="CD2236" s="29"/>
      <c r="CE2236" s="29"/>
      <c r="CF2236" s="32"/>
      <c r="CG2236" s="30"/>
      <c r="CH2236" s="31"/>
      <c r="CI2236" s="29"/>
      <c r="CJ2236" s="29"/>
      <c r="CK2236" s="29"/>
      <c r="CL2236" s="29"/>
      <c r="CM2236" s="32"/>
      <c r="CN2236" s="30"/>
      <c r="CO2236" s="31"/>
      <c r="CP2236" s="29"/>
      <c r="CQ2236" s="29"/>
      <c r="CR2236" s="29"/>
      <c r="CS2236" s="29"/>
      <c r="CT2236" s="32"/>
      <c r="CU2236" s="30"/>
      <c r="CV2236" s="31"/>
      <c r="CW2236" s="29"/>
      <c r="CX2236" s="29"/>
      <c r="CY2236" s="29"/>
      <c r="CZ2236" s="29"/>
      <c r="DA2236" s="32"/>
      <c r="DB2236" s="30"/>
      <c r="DC2236" s="31"/>
      <c r="DD2236" s="29"/>
      <c r="DE2236" s="29"/>
      <c r="DF2236" s="29"/>
      <c r="DG2236" s="29"/>
      <c r="DH2236" s="32"/>
      <c r="DI2236" s="30"/>
      <c r="DJ2236" s="31"/>
      <c r="DK2236" s="29"/>
      <c r="DL2236" s="29"/>
      <c r="DM2236" s="29"/>
      <c r="DN2236" s="29"/>
      <c r="DO2236" s="32"/>
      <c r="DP2236" s="30"/>
      <c r="DQ2236" s="31"/>
      <c r="DR2236" s="29"/>
      <c r="DS2236" s="29"/>
      <c r="DT2236" s="29"/>
      <c r="DU2236" s="29"/>
      <c r="DV2236" s="32"/>
      <c r="DW2236" s="30"/>
      <c r="DX2236" s="31"/>
      <c r="DY2236" s="29"/>
      <c r="DZ2236" s="29"/>
      <c r="EA2236" s="29"/>
      <c r="EB2236" s="29"/>
      <c r="EC2236" s="32"/>
      <c r="ED2236" s="30"/>
      <c r="EE2236" s="31"/>
      <c r="EF2236" s="29"/>
      <c r="EG2236" s="29"/>
      <c r="EH2236" s="29"/>
      <c r="EI2236" s="29"/>
      <c r="EJ2236" s="32"/>
      <c r="EK2236" s="30"/>
      <c r="EL2236" s="31"/>
      <c r="EM2236" s="29"/>
      <c r="EN2236" s="29"/>
      <c r="EO2236" s="29"/>
      <c r="EP2236" s="29"/>
      <c r="EQ2236" s="32"/>
      <c r="ER2236" s="30"/>
      <c r="ES2236" s="31"/>
      <c r="ET2236" s="29"/>
      <c r="EU2236" s="29"/>
      <c r="EV2236" s="29"/>
      <c r="EW2236" s="29"/>
      <c r="EX2236" s="32"/>
      <c r="EY2236" s="30"/>
      <c r="EZ2236" s="31"/>
      <c r="FA2236" s="29"/>
      <c r="FB2236" s="29"/>
      <c r="FC2236" s="29"/>
      <c r="FD2236" s="29"/>
      <c r="FE2236" s="32"/>
      <c r="FF2236" s="30"/>
      <c r="FG2236" s="31"/>
      <c r="FH2236" s="29"/>
      <c r="FI2236" s="29"/>
      <c r="FJ2236" s="29"/>
      <c r="FK2236" s="29"/>
      <c r="FL2236" s="32"/>
      <c r="FM2236" s="30"/>
      <c r="FN2236" s="31"/>
      <c r="FO2236" s="29"/>
      <c r="FP2236" s="29"/>
      <c r="FQ2236" s="29"/>
      <c r="FR2236" s="29"/>
      <c r="FS2236" s="32"/>
      <c r="FT2236" s="30"/>
      <c r="FU2236" s="31"/>
      <c r="FV2236" s="29"/>
      <c r="FW2236" s="29"/>
      <c r="FX2236" s="29"/>
      <c r="FY2236" s="29"/>
      <c r="FZ2236" s="32"/>
      <c r="GA2236" s="30"/>
      <c r="GB2236" s="31"/>
      <c r="GC2236" s="29"/>
      <c r="GD2236" s="29"/>
      <c r="GE2236" s="29"/>
      <c r="GF2236" s="29"/>
      <c r="GG2236" s="32"/>
      <c r="GH2236" s="30"/>
      <c r="GI2236" s="31"/>
      <c r="GJ2236" s="29"/>
      <c r="GK2236" s="29"/>
      <c r="GL2236" s="29"/>
      <c r="GM2236" s="29"/>
      <c r="GN2236" s="32"/>
      <c r="GO2236" s="30"/>
      <c r="GP2236" s="31"/>
      <c r="GQ2236" s="29"/>
      <c r="GR2236" s="29"/>
      <c r="GS2236" s="29"/>
      <c r="GT2236" s="29"/>
      <c r="GU2236" s="32"/>
      <c r="GV2236" s="30"/>
      <c r="GW2236" s="31"/>
      <c r="GX2236" s="29"/>
      <c r="GY2236" s="29"/>
      <c r="GZ2236" s="29"/>
      <c r="HA2236" s="29"/>
      <c r="HB2236" s="32"/>
      <c r="HC2236" s="30"/>
      <c r="HD2236" s="31"/>
      <c r="HE2236" s="29"/>
      <c r="HF2236" s="29"/>
      <c r="HG2236" s="29"/>
      <c r="HH2236" s="29"/>
      <c r="HI2236" s="32"/>
      <c r="HJ2236" s="30"/>
      <c r="HK2236" s="31"/>
      <c r="HL2236" s="29"/>
      <c r="HM2236" s="29"/>
      <c r="HN2236" s="29"/>
      <c r="HO2236" s="29"/>
      <c r="HP2236" s="32"/>
      <c r="HQ2236" s="30"/>
      <c r="HR2236" s="31"/>
      <c r="HS2236" s="29"/>
      <c r="HT2236" s="29"/>
      <c r="HU2236" s="29"/>
      <c r="HV2236" s="29"/>
      <c r="HW2236" s="32"/>
      <c r="HX2236" s="30"/>
      <c r="HY2236" s="31"/>
      <c r="HZ2236" s="29"/>
      <c r="IA2236" s="29"/>
      <c r="IB2236" s="29"/>
      <c r="IC2236" s="29"/>
      <c r="ID2236" s="32"/>
      <c r="IE2236" s="30"/>
      <c r="IF2236" s="31"/>
      <c r="IG2236" s="29"/>
      <c r="IH2236" s="29"/>
      <c r="II2236" s="29"/>
      <c r="IJ2236" s="29"/>
      <c r="IK2236" s="32"/>
      <c r="IL2236" s="30"/>
      <c r="IM2236" s="31"/>
      <c r="IN2236" s="29"/>
      <c r="IO2236" s="29"/>
      <c r="IP2236" s="29"/>
      <c r="IQ2236" s="29"/>
      <c r="IR2236" s="32"/>
      <c r="IS2236" s="30"/>
      <c r="IT2236" s="31"/>
      <c r="IU2236" s="29"/>
      <c r="IV2236" s="29"/>
    </row>
    <row r="2237" spans="1:256" hidden="1" outlineLevel="2" x14ac:dyDescent="0.25">
      <c r="A2237" s="30" t="s">
        <v>1998</v>
      </c>
      <c r="B2237" s="31">
        <v>37046</v>
      </c>
      <c r="C2237" s="29" t="s">
        <v>1999</v>
      </c>
      <c r="D2237" s="29" t="s">
        <v>1975</v>
      </c>
      <c r="E2237" s="29"/>
      <c r="F2237" s="29" t="s">
        <v>1771</v>
      </c>
      <c r="G2237" s="32">
        <v>375</v>
      </c>
      <c r="H2237" s="30"/>
      <c r="I2237" s="31"/>
      <c r="J2237" s="29"/>
      <c r="K2237" s="29"/>
      <c r="L2237" s="29"/>
      <c r="M2237" s="29"/>
      <c r="N2237" s="32"/>
      <c r="O2237" s="30"/>
      <c r="P2237" s="31"/>
      <c r="Q2237" s="29"/>
      <c r="R2237" s="29"/>
      <c r="S2237" s="29"/>
      <c r="T2237" s="29"/>
      <c r="U2237" s="32"/>
      <c r="V2237" s="30"/>
      <c r="W2237" s="31"/>
      <c r="X2237" s="29"/>
      <c r="Y2237" s="29"/>
      <c r="Z2237" s="29"/>
      <c r="AA2237" s="29"/>
      <c r="AB2237" s="32"/>
      <c r="AC2237" s="30"/>
      <c r="AD2237" s="31"/>
      <c r="AE2237" s="29"/>
      <c r="AF2237" s="29"/>
      <c r="AG2237" s="29"/>
      <c r="AH2237" s="29"/>
      <c r="AI2237" s="32"/>
      <c r="AJ2237" s="30"/>
      <c r="AK2237" s="31"/>
      <c r="AL2237" s="29"/>
      <c r="AM2237" s="29"/>
      <c r="AN2237" s="29"/>
      <c r="AO2237" s="29"/>
      <c r="AP2237" s="32"/>
      <c r="AQ2237" s="30"/>
      <c r="AR2237" s="31"/>
      <c r="AS2237" s="29"/>
      <c r="AT2237" s="29"/>
      <c r="AU2237" s="29"/>
      <c r="AV2237" s="29"/>
      <c r="AW2237" s="32"/>
      <c r="AX2237" s="30"/>
      <c r="AY2237" s="31"/>
      <c r="AZ2237" s="29"/>
      <c r="BA2237" s="29"/>
      <c r="BB2237" s="29"/>
      <c r="BC2237" s="29"/>
      <c r="BD2237" s="32"/>
      <c r="BE2237" s="30"/>
      <c r="BF2237" s="31"/>
      <c r="BG2237" s="29"/>
      <c r="BH2237" s="29"/>
      <c r="BI2237" s="29"/>
      <c r="BJ2237" s="29"/>
      <c r="BK2237" s="32"/>
      <c r="BL2237" s="30"/>
      <c r="BM2237" s="31"/>
      <c r="BN2237" s="29"/>
      <c r="BO2237" s="29"/>
      <c r="BP2237" s="29"/>
      <c r="BQ2237" s="29"/>
      <c r="BR2237" s="32"/>
      <c r="BS2237" s="30"/>
      <c r="BT2237" s="31"/>
      <c r="BU2237" s="29"/>
      <c r="BV2237" s="29"/>
      <c r="BW2237" s="29"/>
      <c r="BX2237" s="29"/>
      <c r="BY2237" s="32"/>
      <c r="BZ2237" s="30"/>
      <c r="CA2237" s="31"/>
      <c r="CB2237" s="29"/>
      <c r="CC2237" s="29"/>
      <c r="CD2237" s="29"/>
      <c r="CE2237" s="29"/>
      <c r="CF2237" s="32"/>
      <c r="CG2237" s="30"/>
      <c r="CH2237" s="31"/>
      <c r="CI2237" s="29"/>
      <c r="CJ2237" s="29"/>
      <c r="CK2237" s="29"/>
      <c r="CL2237" s="29"/>
      <c r="CM2237" s="32"/>
      <c r="CN2237" s="30"/>
      <c r="CO2237" s="31"/>
      <c r="CP2237" s="29"/>
      <c r="CQ2237" s="29"/>
      <c r="CR2237" s="29"/>
      <c r="CS2237" s="29"/>
      <c r="CT2237" s="32"/>
      <c r="CU2237" s="30"/>
      <c r="CV2237" s="31"/>
      <c r="CW2237" s="29"/>
      <c r="CX2237" s="29"/>
      <c r="CY2237" s="29"/>
      <c r="CZ2237" s="29"/>
      <c r="DA2237" s="32"/>
      <c r="DB2237" s="30"/>
      <c r="DC2237" s="31"/>
      <c r="DD2237" s="29"/>
      <c r="DE2237" s="29"/>
      <c r="DF2237" s="29"/>
      <c r="DG2237" s="29"/>
      <c r="DH2237" s="32"/>
      <c r="DI2237" s="30"/>
      <c r="DJ2237" s="31"/>
      <c r="DK2237" s="29"/>
      <c r="DL2237" s="29"/>
      <c r="DM2237" s="29"/>
      <c r="DN2237" s="29"/>
      <c r="DO2237" s="32"/>
      <c r="DP2237" s="30"/>
      <c r="DQ2237" s="31"/>
      <c r="DR2237" s="29"/>
      <c r="DS2237" s="29"/>
      <c r="DT2237" s="29"/>
      <c r="DU2237" s="29"/>
      <c r="DV2237" s="32"/>
      <c r="DW2237" s="30"/>
      <c r="DX2237" s="31"/>
      <c r="DY2237" s="29"/>
      <c r="DZ2237" s="29"/>
      <c r="EA2237" s="29"/>
      <c r="EB2237" s="29"/>
      <c r="EC2237" s="32"/>
      <c r="ED2237" s="30"/>
      <c r="EE2237" s="31"/>
      <c r="EF2237" s="29"/>
      <c r="EG2237" s="29"/>
      <c r="EH2237" s="29"/>
      <c r="EI2237" s="29"/>
      <c r="EJ2237" s="32"/>
      <c r="EK2237" s="30"/>
      <c r="EL2237" s="31"/>
      <c r="EM2237" s="29"/>
      <c r="EN2237" s="29"/>
      <c r="EO2237" s="29"/>
      <c r="EP2237" s="29"/>
      <c r="EQ2237" s="32"/>
      <c r="ER2237" s="30"/>
      <c r="ES2237" s="31"/>
      <c r="ET2237" s="29"/>
      <c r="EU2237" s="29"/>
      <c r="EV2237" s="29"/>
      <c r="EW2237" s="29"/>
      <c r="EX2237" s="32"/>
      <c r="EY2237" s="30"/>
      <c r="EZ2237" s="31"/>
      <c r="FA2237" s="29"/>
      <c r="FB2237" s="29"/>
      <c r="FC2237" s="29"/>
      <c r="FD2237" s="29"/>
      <c r="FE2237" s="32"/>
      <c r="FF2237" s="30"/>
      <c r="FG2237" s="31"/>
      <c r="FH2237" s="29"/>
      <c r="FI2237" s="29"/>
      <c r="FJ2237" s="29"/>
      <c r="FK2237" s="29"/>
      <c r="FL2237" s="32"/>
      <c r="FM2237" s="30"/>
      <c r="FN2237" s="31"/>
      <c r="FO2237" s="29"/>
      <c r="FP2237" s="29"/>
      <c r="FQ2237" s="29"/>
      <c r="FR2237" s="29"/>
      <c r="FS2237" s="32"/>
      <c r="FT2237" s="30"/>
      <c r="FU2237" s="31"/>
      <c r="FV2237" s="29"/>
      <c r="FW2237" s="29"/>
      <c r="FX2237" s="29"/>
      <c r="FY2237" s="29"/>
      <c r="FZ2237" s="32"/>
      <c r="GA2237" s="30"/>
      <c r="GB2237" s="31"/>
      <c r="GC2237" s="29"/>
      <c r="GD2237" s="29"/>
      <c r="GE2237" s="29"/>
      <c r="GF2237" s="29"/>
      <c r="GG2237" s="32"/>
      <c r="GH2237" s="30"/>
      <c r="GI2237" s="31"/>
      <c r="GJ2237" s="29"/>
      <c r="GK2237" s="29"/>
      <c r="GL2237" s="29"/>
      <c r="GM2237" s="29"/>
      <c r="GN2237" s="32"/>
      <c r="GO2237" s="30"/>
      <c r="GP2237" s="31"/>
      <c r="GQ2237" s="29"/>
      <c r="GR2237" s="29"/>
      <c r="GS2237" s="29"/>
      <c r="GT2237" s="29"/>
      <c r="GU2237" s="32"/>
      <c r="GV2237" s="30"/>
      <c r="GW2237" s="31"/>
      <c r="GX2237" s="29"/>
      <c r="GY2237" s="29"/>
      <c r="GZ2237" s="29"/>
      <c r="HA2237" s="29"/>
      <c r="HB2237" s="32"/>
      <c r="HC2237" s="30"/>
      <c r="HD2237" s="31"/>
      <c r="HE2237" s="29"/>
      <c r="HF2237" s="29"/>
      <c r="HG2237" s="29"/>
      <c r="HH2237" s="29"/>
      <c r="HI2237" s="32"/>
      <c r="HJ2237" s="30"/>
      <c r="HK2237" s="31"/>
      <c r="HL2237" s="29"/>
      <c r="HM2237" s="29"/>
      <c r="HN2237" s="29"/>
      <c r="HO2237" s="29"/>
      <c r="HP2237" s="32"/>
      <c r="HQ2237" s="30"/>
      <c r="HR2237" s="31"/>
      <c r="HS2237" s="29"/>
      <c r="HT2237" s="29"/>
      <c r="HU2237" s="29"/>
      <c r="HV2237" s="29"/>
      <c r="HW2237" s="32"/>
      <c r="HX2237" s="30"/>
      <c r="HY2237" s="31"/>
      <c r="HZ2237" s="29"/>
      <c r="IA2237" s="29"/>
      <c r="IB2237" s="29"/>
      <c r="IC2237" s="29"/>
      <c r="ID2237" s="32"/>
      <c r="IE2237" s="30"/>
      <c r="IF2237" s="31"/>
      <c r="IG2237" s="29"/>
      <c r="IH2237" s="29"/>
      <c r="II2237" s="29"/>
      <c r="IJ2237" s="29"/>
      <c r="IK2237" s="32"/>
      <c r="IL2237" s="30"/>
      <c r="IM2237" s="31"/>
      <c r="IN2237" s="29"/>
      <c r="IO2237" s="29"/>
      <c r="IP2237" s="29"/>
      <c r="IQ2237" s="29"/>
      <c r="IR2237" s="32"/>
      <c r="IS2237" s="30"/>
      <c r="IT2237" s="31"/>
      <c r="IU2237" s="29"/>
      <c r="IV2237" s="29"/>
    </row>
    <row r="2238" spans="1:256" hidden="1" outlineLevel="2" x14ac:dyDescent="0.25">
      <c r="A2238" s="30" t="s">
        <v>2000</v>
      </c>
      <c r="B2238" s="31">
        <v>37046</v>
      </c>
      <c r="C2238" s="29" t="s">
        <v>2001</v>
      </c>
      <c r="D2238" s="29" t="s">
        <v>1975</v>
      </c>
      <c r="E2238" s="29"/>
      <c r="F2238" s="29" t="s">
        <v>2002</v>
      </c>
      <c r="G2238" s="32">
        <v>-76250</v>
      </c>
      <c r="H2238" s="30"/>
      <c r="I2238" s="31"/>
      <c r="J2238" s="29"/>
      <c r="K2238" s="29"/>
      <c r="L2238" s="29"/>
      <c r="M2238" s="29"/>
      <c r="N2238" s="32"/>
      <c r="O2238" s="30"/>
      <c r="P2238" s="31"/>
      <c r="Q2238" s="29"/>
      <c r="R2238" s="29"/>
      <c r="S2238" s="29"/>
      <c r="T2238" s="29"/>
      <c r="U2238" s="32"/>
      <c r="V2238" s="30"/>
      <c r="W2238" s="31"/>
      <c r="X2238" s="29"/>
      <c r="Y2238" s="29"/>
      <c r="Z2238" s="29"/>
      <c r="AA2238" s="29"/>
      <c r="AB2238" s="32"/>
      <c r="AC2238" s="30"/>
      <c r="AD2238" s="31"/>
      <c r="AE2238" s="29"/>
      <c r="AF2238" s="29"/>
      <c r="AG2238" s="29"/>
      <c r="AH2238" s="29"/>
      <c r="AI2238" s="32"/>
      <c r="AJ2238" s="30"/>
      <c r="AK2238" s="31"/>
      <c r="AL2238" s="29"/>
      <c r="AM2238" s="29"/>
      <c r="AN2238" s="29"/>
      <c r="AO2238" s="29"/>
      <c r="AP2238" s="32"/>
      <c r="AQ2238" s="30"/>
      <c r="AR2238" s="31"/>
      <c r="AS2238" s="29"/>
      <c r="AT2238" s="29"/>
      <c r="AU2238" s="29"/>
      <c r="AV2238" s="29"/>
      <c r="AW2238" s="32"/>
      <c r="AX2238" s="30"/>
      <c r="AY2238" s="31"/>
      <c r="AZ2238" s="29"/>
      <c r="BA2238" s="29"/>
      <c r="BB2238" s="29"/>
      <c r="BC2238" s="29"/>
      <c r="BD2238" s="32"/>
      <c r="BE2238" s="30"/>
      <c r="BF2238" s="31"/>
      <c r="BG2238" s="29"/>
      <c r="BH2238" s="29"/>
      <c r="BI2238" s="29"/>
      <c r="BJ2238" s="29"/>
      <c r="BK2238" s="32"/>
      <c r="BL2238" s="30"/>
      <c r="BM2238" s="31"/>
      <c r="BN2238" s="29"/>
      <c r="BO2238" s="29"/>
      <c r="BP2238" s="29"/>
      <c r="BQ2238" s="29"/>
      <c r="BR2238" s="32"/>
      <c r="BS2238" s="30"/>
      <c r="BT2238" s="31"/>
      <c r="BU2238" s="29"/>
      <c r="BV2238" s="29"/>
      <c r="BW2238" s="29"/>
      <c r="BX2238" s="29"/>
      <c r="BY2238" s="32"/>
      <c r="BZ2238" s="30"/>
      <c r="CA2238" s="31"/>
      <c r="CB2238" s="29"/>
      <c r="CC2238" s="29"/>
      <c r="CD2238" s="29"/>
      <c r="CE2238" s="29"/>
      <c r="CF2238" s="32"/>
      <c r="CG2238" s="30"/>
      <c r="CH2238" s="31"/>
      <c r="CI2238" s="29"/>
      <c r="CJ2238" s="29"/>
      <c r="CK2238" s="29"/>
      <c r="CL2238" s="29"/>
      <c r="CM2238" s="32"/>
      <c r="CN2238" s="30"/>
      <c r="CO2238" s="31"/>
      <c r="CP2238" s="29"/>
      <c r="CQ2238" s="29"/>
      <c r="CR2238" s="29"/>
      <c r="CS2238" s="29"/>
      <c r="CT2238" s="32"/>
      <c r="CU2238" s="30"/>
      <c r="CV2238" s="31"/>
      <c r="CW2238" s="29"/>
      <c r="CX2238" s="29"/>
      <c r="CY2238" s="29"/>
      <c r="CZ2238" s="29"/>
      <c r="DA2238" s="32"/>
      <c r="DB2238" s="30"/>
      <c r="DC2238" s="31"/>
      <c r="DD2238" s="29"/>
      <c r="DE2238" s="29"/>
      <c r="DF2238" s="29"/>
      <c r="DG2238" s="29"/>
      <c r="DH2238" s="32"/>
      <c r="DI2238" s="30"/>
      <c r="DJ2238" s="31"/>
      <c r="DK2238" s="29"/>
      <c r="DL2238" s="29"/>
      <c r="DM2238" s="29"/>
      <c r="DN2238" s="29"/>
      <c r="DO2238" s="32"/>
      <c r="DP2238" s="30"/>
      <c r="DQ2238" s="31"/>
      <c r="DR2238" s="29"/>
      <c r="DS2238" s="29"/>
      <c r="DT2238" s="29"/>
      <c r="DU2238" s="29"/>
      <c r="DV2238" s="32"/>
      <c r="DW2238" s="30"/>
      <c r="DX2238" s="31"/>
      <c r="DY2238" s="29"/>
      <c r="DZ2238" s="29"/>
      <c r="EA2238" s="29"/>
      <c r="EB2238" s="29"/>
      <c r="EC2238" s="32"/>
      <c r="ED2238" s="30"/>
      <c r="EE2238" s="31"/>
      <c r="EF2238" s="29"/>
      <c r="EG2238" s="29"/>
      <c r="EH2238" s="29"/>
      <c r="EI2238" s="29"/>
      <c r="EJ2238" s="32"/>
      <c r="EK2238" s="30"/>
      <c r="EL2238" s="31"/>
      <c r="EM2238" s="29"/>
      <c r="EN2238" s="29"/>
      <c r="EO2238" s="29"/>
      <c r="EP2238" s="29"/>
      <c r="EQ2238" s="32"/>
      <c r="ER2238" s="30"/>
      <c r="ES2238" s="31"/>
      <c r="ET2238" s="29"/>
      <c r="EU2238" s="29"/>
      <c r="EV2238" s="29"/>
      <c r="EW2238" s="29"/>
      <c r="EX2238" s="32"/>
      <c r="EY2238" s="30"/>
      <c r="EZ2238" s="31"/>
      <c r="FA2238" s="29"/>
      <c r="FB2238" s="29"/>
      <c r="FC2238" s="29"/>
      <c r="FD2238" s="29"/>
      <c r="FE2238" s="32"/>
      <c r="FF2238" s="30"/>
      <c r="FG2238" s="31"/>
      <c r="FH2238" s="29"/>
      <c r="FI2238" s="29"/>
      <c r="FJ2238" s="29"/>
      <c r="FK2238" s="29"/>
      <c r="FL2238" s="32"/>
      <c r="FM2238" s="30"/>
      <c r="FN2238" s="31"/>
      <c r="FO2238" s="29"/>
      <c r="FP2238" s="29"/>
      <c r="FQ2238" s="29"/>
      <c r="FR2238" s="29"/>
      <c r="FS2238" s="32"/>
      <c r="FT2238" s="30"/>
      <c r="FU2238" s="31"/>
      <c r="FV2238" s="29"/>
      <c r="FW2238" s="29"/>
      <c r="FX2238" s="29"/>
      <c r="FY2238" s="29"/>
      <c r="FZ2238" s="32"/>
      <c r="GA2238" s="30"/>
      <c r="GB2238" s="31"/>
      <c r="GC2238" s="29"/>
      <c r="GD2238" s="29"/>
      <c r="GE2238" s="29"/>
      <c r="GF2238" s="29"/>
      <c r="GG2238" s="32"/>
      <c r="GH2238" s="30"/>
      <c r="GI2238" s="31"/>
      <c r="GJ2238" s="29"/>
      <c r="GK2238" s="29"/>
      <c r="GL2238" s="29"/>
      <c r="GM2238" s="29"/>
      <c r="GN2238" s="32"/>
      <c r="GO2238" s="30"/>
      <c r="GP2238" s="31"/>
      <c r="GQ2238" s="29"/>
      <c r="GR2238" s="29"/>
      <c r="GS2238" s="29"/>
      <c r="GT2238" s="29"/>
      <c r="GU2238" s="32"/>
      <c r="GV2238" s="30"/>
      <c r="GW2238" s="31"/>
      <c r="GX2238" s="29"/>
      <c r="GY2238" s="29"/>
      <c r="GZ2238" s="29"/>
      <c r="HA2238" s="29"/>
      <c r="HB2238" s="32"/>
      <c r="HC2238" s="30"/>
      <c r="HD2238" s="31"/>
      <c r="HE2238" s="29"/>
      <c r="HF2238" s="29"/>
      <c r="HG2238" s="29"/>
      <c r="HH2238" s="29"/>
      <c r="HI2238" s="32"/>
      <c r="HJ2238" s="30"/>
      <c r="HK2238" s="31"/>
      <c r="HL2238" s="29"/>
      <c r="HM2238" s="29"/>
      <c r="HN2238" s="29"/>
      <c r="HO2238" s="29"/>
      <c r="HP2238" s="32"/>
      <c r="HQ2238" s="30"/>
      <c r="HR2238" s="31"/>
      <c r="HS2238" s="29"/>
      <c r="HT2238" s="29"/>
      <c r="HU2238" s="29"/>
      <c r="HV2238" s="29"/>
      <c r="HW2238" s="32"/>
      <c r="HX2238" s="30"/>
      <c r="HY2238" s="31"/>
      <c r="HZ2238" s="29"/>
      <c r="IA2238" s="29"/>
      <c r="IB2238" s="29"/>
      <c r="IC2238" s="29"/>
      <c r="ID2238" s="32"/>
      <c r="IE2238" s="30"/>
      <c r="IF2238" s="31"/>
      <c r="IG2238" s="29"/>
      <c r="IH2238" s="29"/>
      <c r="II2238" s="29"/>
      <c r="IJ2238" s="29"/>
      <c r="IK2238" s="32"/>
      <c r="IL2238" s="30"/>
      <c r="IM2238" s="31"/>
      <c r="IN2238" s="29"/>
      <c r="IO2238" s="29"/>
      <c r="IP2238" s="29"/>
      <c r="IQ2238" s="29"/>
      <c r="IR2238" s="32"/>
      <c r="IS2238" s="30"/>
      <c r="IT2238" s="31"/>
      <c r="IU2238" s="29"/>
      <c r="IV2238" s="29"/>
    </row>
    <row r="2239" spans="1:256" hidden="1" outlineLevel="2" x14ac:dyDescent="0.25">
      <c r="A2239" s="30" t="s">
        <v>2003</v>
      </c>
      <c r="B2239" s="31">
        <v>37046</v>
      </c>
      <c r="C2239" s="29" t="s">
        <v>2001</v>
      </c>
      <c r="D2239" s="29" t="s">
        <v>1975</v>
      </c>
      <c r="E2239" s="29"/>
      <c r="F2239" s="29" t="s">
        <v>2002</v>
      </c>
      <c r="G2239" s="32">
        <v>1500</v>
      </c>
      <c r="H2239" s="30"/>
      <c r="I2239" s="31"/>
      <c r="J2239" s="29"/>
      <c r="K2239" s="29"/>
      <c r="L2239" s="29"/>
      <c r="M2239" s="29"/>
      <c r="N2239" s="32"/>
      <c r="O2239" s="30"/>
      <c r="P2239" s="31"/>
      <c r="Q2239" s="29"/>
      <c r="R2239" s="29"/>
      <c r="S2239" s="29"/>
      <c r="T2239" s="29"/>
      <c r="U2239" s="32"/>
      <c r="V2239" s="30"/>
      <c r="W2239" s="31"/>
      <c r="X2239" s="29"/>
      <c r="Y2239" s="29"/>
      <c r="Z2239" s="29"/>
      <c r="AA2239" s="29"/>
      <c r="AB2239" s="32"/>
      <c r="AC2239" s="30"/>
      <c r="AD2239" s="31"/>
      <c r="AE2239" s="29"/>
      <c r="AF2239" s="29"/>
      <c r="AG2239" s="29"/>
      <c r="AH2239" s="29"/>
      <c r="AI2239" s="32"/>
      <c r="AJ2239" s="30"/>
      <c r="AK2239" s="31"/>
      <c r="AL2239" s="29"/>
      <c r="AM2239" s="29"/>
      <c r="AN2239" s="29"/>
      <c r="AO2239" s="29"/>
      <c r="AP2239" s="32"/>
      <c r="AQ2239" s="30"/>
      <c r="AR2239" s="31"/>
      <c r="AS2239" s="29"/>
      <c r="AT2239" s="29"/>
      <c r="AU2239" s="29"/>
      <c r="AV2239" s="29"/>
      <c r="AW2239" s="32"/>
      <c r="AX2239" s="30"/>
      <c r="AY2239" s="31"/>
      <c r="AZ2239" s="29"/>
      <c r="BA2239" s="29"/>
      <c r="BB2239" s="29"/>
      <c r="BC2239" s="29"/>
      <c r="BD2239" s="32"/>
      <c r="BE2239" s="30"/>
      <c r="BF2239" s="31"/>
      <c r="BG2239" s="29"/>
      <c r="BH2239" s="29"/>
      <c r="BI2239" s="29"/>
      <c r="BJ2239" s="29"/>
      <c r="BK2239" s="32"/>
      <c r="BL2239" s="30"/>
      <c r="BM2239" s="31"/>
      <c r="BN2239" s="29"/>
      <c r="BO2239" s="29"/>
      <c r="BP2239" s="29"/>
      <c r="BQ2239" s="29"/>
      <c r="BR2239" s="32"/>
      <c r="BS2239" s="30"/>
      <c r="BT2239" s="31"/>
      <c r="BU2239" s="29"/>
      <c r="BV2239" s="29"/>
      <c r="BW2239" s="29"/>
      <c r="BX2239" s="29"/>
      <c r="BY2239" s="32"/>
      <c r="BZ2239" s="30"/>
      <c r="CA2239" s="31"/>
      <c r="CB2239" s="29"/>
      <c r="CC2239" s="29"/>
      <c r="CD2239" s="29"/>
      <c r="CE2239" s="29"/>
      <c r="CF2239" s="32"/>
      <c r="CG2239" s="30"/>
      <c r="CH2239" s="31"/>
      <c r="CI2239" s="29"/>
      <c r="CJ2239" s="29"/>
      <c r="CK2239" s="29"/>
      <c r="CL2239" s="29"/>
      <c r="CM2239" s="32"/>
      <c r="CN2239" s="30"/>
      <c r="CO2239" s="31"/>
      <c r="CP2239" s="29"/>
      <c r="CQ2239" s="29"/>
      <c r="CR2239" s="29"/>
      <c r="CS2239" s="29"/>
      <c r="CT2239" s="32"/>
      <c r="CU2239" s="30"/>
      <c r="CV2239" s="31"/>
      <c r="CW2239" s="29"/>
      <c r="CX2239" s="29"/>
      <c r="CY2239" s="29"/>
      <c r="CZ2239" s="29"/>
      <c r="DA2239" s="32"/>
      <c r="DB2239" s="30"/>
      <c r="DC2239" s="31"/>
      <c r="DD2239" s="29"/>
      <c r="DE2239" s="29"/>
      <c r="DF2239" s="29"/>
      <c r="DG2239" s="29"/>
      <c r="DH2239" s="32"/>
      <c r="DI2239" s="30"/>
      <c r="DJ2239" s="31"/>
      <c r="DK2239" s="29"/>
      <c r="DL2239" s="29"/>
      <c r="DM2239" s="29"/>
      <c r="DN2239" s="29"/>
      <c r="DO2239" s="32"/>
      <c r="DP2239" s="30"/>
      <c r="DQ2239" s="31"/>
      <c r="DR2239" s="29"/>
      <c r="DS2239" s="29"/>
      <c r="DT2239" s="29"/>
      <c r="DU2239" s="29"/>
      <c r="DV2239" s="32"/>
      <c r="DW2239" s="30"/>
      <c r="DX2239" s="31"/>
      <c r="DY2239" s="29"/>
      <c r="DZ2239" s="29"/>
      <c r="EA2239" s="29"/>
      <c r="EB2239" s="29"/>
      <c r="EC2239" s="32"/>
      <c r="ED2239" s="30"/>
      <c r="EE2239" s="31"/>
      <c r="EF2239" s="29"/>
      <c r="EG2239" s="29"/>
      <c r="EH2239" s="29"/>
      <c r="EI2239" s="29"/>
      <c r="EJ2239" s="32"/>
      <c r="EK2239" s="30"/>
      <c r="EL2239" s="31"/>
      <c r="EM2239" s="29"/>
      <c r="EN2239" s="29"/>
      <c r="EO2239" s="29"/>
      <c r="EP2239" s="29"/>
      <c r="EQ2239" s="32"/>
      <c r="ER2239" s="30"/>
      <c r="ES2239" s="31"/>
      <c r="ET2239" s="29"/>
      <c r="EU2239" s="29"/>
      <c r="EV2239" s="29"/>
      <c r="EW2239" s="29"/>
      <c r="EX2239" s="32"/>
      <c r="EY2239" s="30"/>
      <c r="EZ2239" s="31"/>
      <c r="FA2239" s="29"/>
      <c r="FB2239" s="29"/>
      <c r="FC2239" s="29"/>
      <c r="FD2239" s="29"/>
      <c r="FE2239" s="32"/>
      <c r="FF2239" s="30"/>
      <c r="FG2239" s="31"/>
      <c r="FH2239" s="29"/>
      <c r="FI2239" s="29"/>
      <c r="FJ2239" s="29"/>
      <c r="FK2239" s="29"/>
      <c r="FL2239" s="32"/>
      <c r="FM2239" s="30"/>
      <c r="FN2239" s="31"/>
      <c r="FO2239" s="29"/>
      <c r="FP2239" s="29"/>
      <c r="FQ2239" s="29"/>
      <c r="FR2239" s="29"/>
      <c r="FS2239" s="32"/>
      <c r="FT2239" s="30"/>
      <c r="FU2239" s="31"/>
      <c r="FV2239" s="29"/>
      <c r="FW2239" s="29"/>
      <c r="FX2239" s="29"/>
      <c r="FY2239" s="29"/>
      <c r="FZ2239" s="32"/>
      <c r="GA2239" s="30"/>
      <c r="GB2239" s="31"/>
      <c r="GC2239" s="29"/>
      <c r="GD2239" s="29"/>
      <c r="GE2239" s="29"/>
      <c r="GF2239" s="29"/>
      <c r="GG2239" s="32"/>
      <c r="GH2239" s="30"/>
      <c r="GI2239" s="31"/>
      <c r="GJ2239" s="29"/>
      <c r="GK2239" s="29"/>
      <c r="GL2239" s="29"/>
      <c r="GM2239" s="29"/>
      <c r="GN2239" s="32"/>
      <c r="GO2239" s="30"/>
      <c r="GP2239" s="31"/>
      <c r="GQ2239" s="29"/>
      <c r="GR2239" s="29"/>
      <c r="GS2239" s="29"/>
      <c r="GT2239" s="29"/>
      <c r="GU2239" s="32"/>
      <c r="GV2239" s="30"/>
      <c r="GW2239" s="31"/>
      <c r="GX2239" s="29"/>
      <c r="GY2239" s="29"/>
      <c r="GZ2239" s="29"/>
      <c r="HA2239" s="29"/>
      <c r="HB2239" s="32"/>
      <c r="HC2239" s="30"/>
      <c r="HD2239" s="31"/>
      <c r="HE2239" s="29"/>
      <c r="HF2239" s="29"/>
      <c r="HG2239" s="29"/>
      <c r="HH2239" s="29"/>
      <c r="HI2239" s="32"/>
      <c r="HJ2239" s="30"/>
      <c r="HK2239" s="31"/>
      <c r="HL2239" s="29"/>
      <c r="HM2239" s="29"/>
      <c r="HN2239" s="29"/>
      <c r="HO2239" s="29"/>
      <c r="HP2239" s="32"/>
      <c r="HQ2239" s="30"/>
      <c r="HR2239" s="31"/>
      <c r="HS2239" s="29"/>
      <c r="HT2239" s="29"/>
      <c r="HU2239" s="29"/>
      <c r="HV2239" s="29"/>
      <c r="HW2239" s="32"/>
      <c r="HX2239" s="30"/>
      <c r="HY2239" s="31"/>
      <c r="HZ2239" s="29"/>
      <c r="IA2239" s="29"/>
      <c r="IB2239" s="29"/>
      <c r="IC2239" s="29"/>
      <c r="ID2239" s="32"/>
      <c r="IE2239" s="30"/>
      <c r="IF2239" s="31"/>
      <c r="IG2239" s="29"/>
      <c r="IH2239" s="29"/>
      <c r="II2239" s="29"/>
      <c r="IJ2239" s="29"/>
      <c r="IK2239" s="32"/>
      <c r="IL2239" s="30"/>
      <c r="IM2239" s="31"/>
      <c r="IN2239" s="29"/>
      <c r="IO2239" s="29"/>
      <c r="IP2239" s="29"/>
      <c r="IQ2239" s="29"/>
      <c r="IR2239" s="32"/>
      <c r="IS2239" s="30"/>
      <c r="IT2239" s="31"/>
      <c r="IU2239" s="29"/>
      <c r="IV2239" s="29"/>
    </row>
    <row r="2240" spans="1:256" hidden="1" outlineLevel="2" x14ac:dyDescent="0.25">
      <c r="A2240" s="30" t="s">
        <v>1367</v>
      </c>
      <c r="B2240" s="31">
        <v>37046</v>
      </c>
      <c r="C2240" s="29" t="s">
        <v>1368</v>
      </c>
      <c r="D2240" s="29" t="s">
        <v>1975</v>
      </c>
      <c r="E2240" s="29"/>
      <c r="F2240" s="29" t="s">
        <v>1997</v>
      </c>
      <c r="G2240" s="32">
        <v>-250000</v>
      </c>
      <c r="H2240" s="30"/>
      <c r="I2240" s="31"/>
      <c r="J2240" s="29"/>
      <c r="K2240" s="29"/>
      <c r="L2240" s="29"/>
      <c r="M2240" s="29"/>
      <c r="N2240" s="32"/>
      <c r="O2240" s="30"/>
      <c r="P2240" s="31"/>
      <c r="Q2240" s="29"/>
      <c r="R2240" s="29"/>
      <c r="S2240" s="29"/>
      <c r="T2240" s="29"/>
      <c r="U2240" s="32"/>
      <c r="V2240" s="30"/>
      <c r="W2240" s="31"/>
      <c r="X2240" s="29"/>
      <c r="Y2240" s="29"/>
      <c r="Z2240" s="29"/>
      <c r="AA2240" s="29"/>
      <c r="AB2240" s="32"/>
      <c r="AC2240" s="30"/>
      <c r="AD2240" s="31"/>
      <c r="AE2240" s="29"/>
      <c r="AF2240" s="29"/>
      <c r="AG2240" s="29"/>
      <c r="AH2240" s="29"/>
      <c r="AI2240" s="32"/>
      <c r="AJ2240" s="30"/>
      <c r="AK2240" s="31"/>
      <c r="AL2240" s="29"/>
      <c r="AM2240" s="29"/>
      <c r="AN2240" s="29"/>
      <c r="AO2240" s="29"/>
      <c r="AP2240" s="32"/>
      <c r="AQ2240" s="30"/>
      <c r="AR2240" s="31"/>
      <c r="AS2240" s="29"/>
      <c r="AT2240" s="29"/>
      <c r="AU2240" s="29"/>
      <c r="AV2240" s="29"/>
      <c r="AW2240" s="32"/>
      <c r="AX2240" s="30"/>
      <c r="AY2240" s="31"/>
      <c r="AZ2240" s="29"/>
      <c r="BA2240" s="29"/>
      <c r="BB2240" s="29"/>
      <c r="BC2240" s="29"/>
      <c r="BD2240" s="32"/>
      <c r="BE2240" s="30"/>
      <c r="BF2240" s="31"/>
      <c r="BG2240" s="29"/>
      <c r="BH2240" s="29"/>
      <c r="BI2240" s="29"/>
      <c r="BJ2240" s="29"/>
      <c r="BK2240" s="32"/>
      <c r="BL2240" s="30"/>
      <c r="BM2240" s="31"/>
      <c r="BN2240" s="29"/>
      <c r="BO2240" s="29"/>
      <c r="BP2240" s="29"/>
      <c r="BQ2240" s="29"/>
      <c r="BR2240" s="32"/>
      <c r="BS2240" s="30"/>
      <c r="BT2240" s="31"/>
      <c r="BU2240" s="29"/>
      <c r="BV2240" s="29"/>
      <c r="BW2240" s="29"/>
      <c r="BX2240" s="29"/>
      <c r="BY2240" s="32"/>
      <c r="BZ2240" s="30"/>
      <c r="CA2240" s="31"/>
      <c r="CB2240" s="29"/>
      <c r="CC2240" s="29"/>
      <c r="CD2240" s="29"/>
      <c r="CE2240" s="29"/>
      <c r="CF2240" s="32"/>
      <c r="CG2240" s="30"/>
      <c r="CH2240" s="31"/>
      <c r="CI2240" s="29"/>
      <c r="CJ2240" s="29"/>
      <c r="CK2240" s="29"/>
      <c r="CL2240" s="29"/>
      <c r="CM2240" s="32"/>
      <c r="CN2240" s="30"/>
      <c r="CO2240" s="31"/>
      <c r="CP2240" s="29"/>
      <c r="CQ2240" s="29"/>
      <c r="CR2240" s="29"/>
      <c r="CS2240" s="29"/>
      <c r="CT2240" s="32"/>
      <c r="CU2240" s="30"/>
      <c r="CV2240" s="31"/>
      <c r="CW2240" s="29"/>
      <c r="CX2240" s="29"/>
      <c r="CY2240" s="29"/>
      <c r="CZ2240" s="29"/>
      <c r="DA2240" s="32"/>
      <c r="DB2240" s="30"/>
      <c r="DC2240" s="31"/>
      <c r="DD2240" s="29"/>
      <c r="DE2240" s="29"/>
      <c r="DF2240" s="29"/>
      <c r="DG2240" s="29"/>
      <c r="DH2240" s="32"/>
      <c r="DI2240" s="30"/>
      <c r="DJ2240" s="31"/>
      <c r="DK2240" s="29"/>
      <c r="DL2240" s="29"/>
      <c r="DM2240" s="29"/>
      <c r="DN2240" s="29"/>
      <c r="DO2240" s="32"/>
      <c r="DP2240" s="30"/>
      <c r="DQ2240" s="31"/>
      <c r="DR2240" s="29"/>
      <c r="DS2240" s="29"/>
      <c r="DT2240" s="29"/>
      <c r="DU2240" s="29"/>
      <c r="DV2240" s="32"/>
      <c r="DW2240" s="30"/>
      <c r="DX2240" s="31"/>
      <c r="DY2240" s="29"/>
      <c r="DZ2240" s="29"/>
      <c r="EA2240" s="29"/>
      <c r="EB2240" s="29"/>
      <c r="EC2240" s="32"/>
      <c r="ED2240" s="30"/>
      <c r="EE2240" s="31"/>
      <c r="EF2240" s="29"/>
      <c r="EG2240" s="29"/>
      <c r="EH2240" s="29"/>
      <c r="EI2240" s="29"/>
      <c r="EJ2240" s="32"/>
      <c r="EK2240" s="30"/>
      <c r="EL2240" s="31"/>
      <c r="EM2240" s="29"/>
      <c r="EN2240" s="29"/>
      <c r="EO2240" s="29"/>
      <c r="EP2240" s="29"/>
      <c r="EQ2240" s="32"/>
      <c r="ER2240" s="30"/>
      <c r="ES2240" s="31"/>
      <c r="ET2240" s="29"/>
      <c r="EU2240" s="29"/>
      <c r="EV2240" s="29"/>
      <c r="EW2240" s="29"/>
      <c r="EX2240" s="32"/>
      <c r="EY2240" s="30"/>
      <c r="EZ2240" s="31"/>
      <c r="FA2240" s="29"/>
      <c r="FB2240" s="29"/>
      <c r="FC2240" s="29"/>
      <c r="FD2240" s="29"/>
      <c r="FE2240" s="32"/>
      <c r="FF2240" s="30"/>
      <c r="FG2240" s="31"/>
      <c r="FH2240" s="29"/>
      <c r="FI2240" s="29"/>
      <c r="FJ2240" s="29"/>
      <c r="FK2240" s="29"/>
      <c r="FL2240" s="32"/>
      <c r="FM2240" s="30"/>
      <c r="FN2240" s="31"/>
      <c r="FO2240" s="29"/>
      <c r="FP2240" s="29"/>
      <c r="FQ2240" s="29"/>
      <c r="FR2240" s="29"/>
      <c r="FS2240" s="32"/>
      <c r="FT2240" s="30"/>
      <c r="FU2240" s="31"/>
      <c r="FV2240" s="29"/>
      <c r="FW2240" s="29"/>
      <c r="FX2240" s="29"/>
      <c r="FY2240" s="29"/>
      <c r="FZ2240" s="32"/>
      <c r="GA2240" s="30"/>
      <c r="GB2240" s="31"/>
      <c r="GC2240" s="29"/>
      <c r="GD2240" s="29"/>
      <c r="GE2240" s="29"/>
      <c r="GF2240" s="29"/>
      <c r="GG2240" s="32"/>
      <c r="GH2240" s="30"/>
      <c r="GI2240" s="31"/>
      <c r="GJ2240" s="29"/>
      <c r="GK2240" s="29"/>
      <c r="GL2240" s="29"/>
      <c r="GM2240" s="29"/>
      <c r="GN2240" s="32"/>
      <c r="GO2240" s="30"/>
      <c r="GP2240" s="31"/>
      <c r="GQ2240" s="29"/>
      <c r="GR2240" s="29"/>
      <c r="GS2240" s="29"/>
      <c r="GT2240" s="29"/>
      <c r="GU2240" s="32"/>
      <c r="GV2240" s="30"/>
      <c r="GW2240" s="31"/>
      <c r="GX2240" s="29"/>
      <c r="GY2240" s="29"/>
      <c r="GZ2240" s="29"/>
      <c r="HA2240" s="29"/>
      <c r="HB2240" s="32"/>
      <c r="HC2240" s="30"/>
      <c r="HD2240" s="31"/>
      <c r="HE2240" s="29"/>
      <c r="HF2240" s="29"/>
      <c r="HG2240" s="29"/>
      <c r="HH2240" s="29"/>
      <c r="HI2240" s="32"/>
      <c r="HJ2240" s="30"/>
      <c r="HK2240" s="31"/>
      <c r="HL2240" s="29"/>
      <c r="HM2240" s="29"/>
      <c r="HN2240" s="29"/>
      <c r="HO2240" s="29"/>
      <c r="HP2240" s="32"/>
      <c r="HQ2240" s="30"/>
      <c r="HR2240" s="31"/>
      <c r="HS2240" s="29"/>
      <c r="HT2240" s="29"/>
      <c r="HU2240" s="29"/>
      <c r="HV2240" s="29"/>
      <c r="HW2240" s="32"/>
      <c r="HX2240" s="30"/>
      <c r="HY2240" s="31"/>
      <c r="HZ2240" s="29"/>
      <c r="IA2240" s="29"/>
      <c r="IB2240" s="29"/>
      <c r="IC2240" s="29"/>
      <c r="ID2240" s="32"/>
      <c r="IE2240" s="30"/>
      <c r="IF2240" s="31"/>
      <c r="IG2240" s="29"/>
      <c r="IH2240" s="29"/>
      <c r="II2240" s="29"/>
      <c r="IJ2240" s="29"/>
      <c r="IK2240" s="32"/>
      <c r="IL2240" s="30"/>
      <c r="IM2240" s="31"/>
      <c r="IN2240" s="29"/>
      <c r="IO2240" s="29"/>
      <c r="IP2240" s="29"/>
      <c r="IQ2240" s="29"/>
      <c r="IR2240" s="32"/>
      <c r="IS2240" s="30"/>
      <c r="IT2240" s="31"/>
      <c r="IU2240" s="29"/>
      <c r="IV2240" s="29"/>
    </row>
    <row r="2241" spans="1:256" hidden="1" outlineLevel="2" x14ac:dyDescent="0.25">
      <c r="A2241" s="30" t="s">
        <v>2314</v>
      </c>
      <c r="B2241" s="31">
        <v>37046</v>
      </c>
      <c r="C2241" s="29" t="s">
        <v>2315</v>
      </c>
      <c r="D2241" s="29" t="s">
        <v>1975</v>
      </c>
      <c r="E2241" s="29"/>
      <c r="F2241" s="29" t="s">
        <v>2316</v>
      </c>
      <c r="G2241" s="32">
        <v>2400</v>
      </c>
      <c r="H2241" s="30"/>
      <c r="I2241" s="31"/>
      <c r="J2241" s="29"/>
      <c r="K2241" s="29"/>
      <c r="L2241" s="29"/>
      <c r="M2241" s="29"/>
      <c r="N2241" s="32"/>
      <c r="O2241" s="30"/>
      <c r="P2241" s="31"/>
      <c r="Q2241" s="29"/>
      <c r="R2241" s="29"/>
      <c r="S2241" s="29"/>
      <c r="T2241" s="29"/>
      <c r="U2241" s="32"/>
      <c r="V2241" s="30"/>
      <c r="W2241" s="31"/>
      <c r="X2241" s="29"/>
      <c r="Y2241" s="29"/>
      <c r="Z2241" s="29"/>
      <c r="AA2241" s="29"/>
      <c r="AB2241" s="32"/>
      <c r="AC2241" s="30"/>
      <c r="AD2241" s="31"/>
      <c r="AE2241" s="29"/>
      <c r="AF2241" s="29"/>
      <c r="AG2241" s="29"/>
      <c r="AH2241" s="29"/>
      <c r="AI2241" s="32"/>
      <c r="AJ2241" s="30"/>
      <c r="AK2241" s="31"/>
      <c r="AL2241" s="29"/>
      <c r="AM2241" s="29"/>
      <c r="AN2241" s="29"/>
      <c r="AO2241" s="29"/>
      <c r="AP2241" s="32"/>
      <c r="AQ2241" s="30"/>
      <c r="AR2241" s="31"/>
      <c r="AS2241" s="29"/>
      <c r="AT2241" s="29"/>
      <c r="AU2241" s="29"/>
      <c r="AV2241" s="29"/>
      <c r="AW2241" s="32"/>
      <c r="AX2241" s="30"/>
      <c r="AY2241" s="31"/>
      <c r="AZ2241" s="29"/>
      <c r="BA2241" s="29"/>
      <c r="BB2241" s="29"/>
      <c r="BC2241" s="29"/>
      <c r="BD2241" s="32"/>
      <c r="BE2241" s="30"/>
      <c r="BF2241" s="31"/>
      <c r="BG2241" s="29"/>
      <c r="BH2241" s="29"/>
      <c r="BI2241" s="29"/>
      <c r="BJ2241" s="29"/>
      <c r="BK2241" s="32"/>
      <c r="BL2241" s="30"/>
      <c r="BM2241" s="31"/>
      <c r="BN2241" s="29"/>
      <c r="BO2241" s="29"/>
      <c r="BP2241" s="29"/>
      <c r="BQ2241" s="29"/>
      <c r="BR2241" s="32"/>
      <c r="BS2241" s="30"/>
      <c r="BT2241" s="31"/>
      <c r="BU2241" s="29"/>
      <c r="BV2241" s="29"/>
      <c r="BW2241" s="29"/>
      <c r="BX2241" s="29"/>
      <c r="BY2241" s="32"/>
      <c r="BZ2241" s="30"/>
      <c r="CA2241" s="31"/>
      <c r="CB2241" s="29"/>
      <c r="CC2241" s="29"/>
      <c r="CD2241" s="29"/>
      <c r="CE2241" s="29"/>
      <c r="CF2241" s="32"/>
      <c r="CG2241" s="30"/>
      <c r="CH2241" s="31"/>
      <c r="CI2241" s="29"/>
      <c r="CJ2241" s="29"/>
      <c r="CK2241" s="29"/>
      <c r="CL2241" s="29"/>
      <c r="CM2241" s="32"/>
      <c r="CN2241" s="30"/>
      <c r="CO2241" s="31"/>
      <c r="CP2241" s="29"/>
      <c r="CQ2241" s="29"/>
      <c r="CR2241" s="29"/>
      <c r="CS2241" s="29"/>
      <c r="CT2241" s="32"/>
      <c r="CU2241" s="30"/>
      <c r="CV2241" s="31"/>
      <c r="CW2241" s="29"/>
      <c r="CX2241" s="29"/>
      <c r="CY2241" s="29"/>
      <c r="CZ2241" s="29"/>
      <c r="DA2241" s="32"/>
      <c r="DB2241" s="30"/>
      <c r="DC2241" s="31"/>
      <c r="DD2241" s="29"/>
      <c r="DE2241" s="29"/>
      <c r="DF2241" s="29"/>
      <c r="DG2241" s="29"/>
      <c r="DH2241" s="32"/>
      <c r="DI2241" s="30"/>
      <c r="DJ2241" s="31"/>
      <c r="DK2241" s="29"/>
      <c r="DL2241" s="29"/>
      <c r="DM2241" s="29"/>
      <c r="DN2241" s="29"/>
      <c r="DO2241" s="32"/>
      <c r="DP2241" s="30"/>
      <c r="DQ2241" s="31"/>
      <c r="DR2241" s="29"/>
      <c r="DS2241" s="29"/>
      <c r="DT2241" s="29"/>
      <c r="DU2241" s="29"/>
      <c r="DV2241" s="32"/>
      <c r="DW2241" s="30"/>
      <c r="DX2241" s="31"/>
      <c r="DY2241" s="29"/>
      <c r="DZ2241" s="29"/>
      <c r="EA2241" s="29"/>
      <c r="EB2241" s="29"/>
      <c r="EC2241" s="32"/>
      <c r="ED2241" s="30"/>
      <c r="EE2241" s="31"/>
      <c r="EF2241" s="29"/>
      <c r="EG2241" s="29"/>
      <c r="EH2241" s="29"/>
      <c r="EI2241" s="29"/>
      <c r="EJ2241" s="32"/>
      <c r="EK2241" s="30"/>
      <c r="EL2241" s="31"/>
      <c r="EM2241" s="29"/>
      <c r="EN2241" s="29"/>
      <c r="EO2241" s="29"/>
      <c r="EP2241" s="29"/>
      <c r="EQ2241" s="32"/>
      <c r="ER2241" s="30"/>
      <c r="ES2241" s="31"/>
      <c r="ET2241" s="29"/>
      <c r="EU2241" s="29"/>
      <c r="EV2241" s="29"/>
      <c r="EW2241" s="29"/>
      <c r="EX2241" s="32"/>
      <c r="EY2241" s="30"/>
      <c r="EZ2241" s="31"/>
      <c r="FA2241" s="29"/>
      <c r="FB2241" s="29"/>
      <c r="FC2241" s="29"/>
      <c r="FD2241" s="29"/>
      <c r="FE2241" s="32"/>
      <c r="FF2241" s="30"/>
      <c r="FG2241" s="31"/>
      <c r="FH2241" s="29"/>
      <c r="FI2241" s="29"/>
      <c r="FJ2241" s="29"/>
      <c r="FK2241" s="29"/>
      <c r="FL2241" s="32"/>
      <c r="FM2241" s="30"/>
      <c r="FN2241" s="31"/>
      <c r="FO2241" s="29"/>
      <c r="FP2241" s="29"/>
      <c r="FQ2241" s="29"/>
      <c r="FR2241" s="29"/>
      <c r="FS2241" s="32"/>
      <c r="FT2241" s="30"/>
      <c r="FU2241" s="31"/>
      <c r="FV2241" s="29"/>
      <c r="FW2241" s="29"/>
      <c r="FX2241" s="29"/>
      <c r="FY2241" s="29"/>
      <c r="FZ2241" s="32"/>
      <c r="GA2241" s="30"/>
      <c r="GB2241" s="31"/>
      <c r="GC2241" s="29"/>
      <c r="GD2241" s="29"/>
      <c r="GE2241" s="29"/>
      <c r="GF2241" s="29"/>
      <c r="GG2241" s="32"/>
      <c r="GH2241" s="30"/>
      <c r="GI2241" s="31"/>
      <c r="GJ2241" s="29"/>
      <c r="GK2241" s="29"/>
      <c r="GL2241" s="29"/>
      <c r="GM2241" s="29"/>
      <c r="GN2241" s="32"/>
      <c r="GO2241" s="30"/>
      <c r="GP2241" s="31"/>
      <c r="GQ2241" s="29"/>
      <c r="GR2241" s="29"/>
      <c r="GS2241" s="29"/>
      <c r="GT2241" s="29"/>
      <c r="GU2241" s="32"/>
      <c r="GV2241" s="30"/>
      <c r="GW2241" s="31"/>
      <c r="GX2241" s="29"/>
      <c r="GY2241" s="29"/>
      <c r="GZ2241" s="29"/>
      <c r="HA2241" s="29"/>
      <c r="HB2241" s="32"/>
      <c r="HC2241" s="30"/>
      <c r="HD2241" s="31"/>
      <c r="HE2241" s="29"/>
      <c r="HF2241" s="29"/>
      <c r="HG2241" s="29"/>
      <c r="HH2241" s="29"/>
      <c r="HI2241" s="32"/>
      <c r="HJ2241" s="30"/>
      <c r="HK2241" s="31"/>
      <c r="HL2241" s="29"/>
      <c r="HM2241" s="29"/>
      <c r="HN2241" s="29"/>
      <c r="HO2241" s="29"/>
      <c r="HP2241" s="32"/>
      <c r="HQ2241" s="30"/>
      <c r="HR2241" s="31"/>
      <c r="HS2241" s="29"/>
      <c r="HT2241" s="29"/>
      <c r="HU2241" s="29"/>
      <c r="HV2241" s="29"/>
      <c r="HW2241" s="32"/>
      <c r="HX2241" s="30"/>
      <c r="HY2241" s="31"/>
      <c r="HZ2241" s="29"/>
      <c r="IA2241" s="29"/>
      <c r="IB2241" s="29"/>
      <c r="IC2241" s="29"/>
      <c r="ID2241" s="32"/>
      <c r="IE2241" s="30"/>
      <c r="IF2241" s="31"/>
      <c r="IG2241" s="29"/>
      <c r="IH2241" s="29"/>
      <c r="II2241" s="29"/>
      <c r="IJ2241" s="29"/>
      <c r="IK2241" s="32"/>
      <c r="IL2241" s="30"/>
      <c r="IM2241" s="31"/>
      <c r="IN2241" s="29"/>
      <c r="IO2241" s="29"/>
      <c r="IP2241" s="29"/>
      <c r="IQ2241" s="29"/>
      <c r="IR2241" s="32"/>
      <c r="IS2241" s="30"/>
      <c r="IT2241" s="31"/>
      <c r="IU2241" s="29"/>
      <c r="IV2241" s="29"/>
    </row>
    <row r="2242" spans="1:256" hidden="1" outlineLevel="2" x14ac:dyDescent="0.25">
      <c r="A2242" s="30" t="s">
        <v>2318</v>
      </c>
      <c r="B2242" s="31">
        <v>37046</v>
      </c>
      <c r="C2242" s="29" t="s">
        <v>2311</v>
      </c>
      <c r="D2242" s="29" t="s">
        <v>1975</v>
      </c>
      <c r="E2242" s="29"/>
      <c r="F2242" s="29" t="s">
        <v>1993</v>
      </c>
      <c r="G2242" s="32">
        <v>0</v>
      </c>
      <c r="H2242" s="30"/>
      <c r="I2242" s="31"/>
      <c r="J2242" s="29"/>
      <c r="K2242" s="29"/>
      <c r="L2242" s="29"/>
      <c r="M2242" s="29"/>
      <c r="N2242" s="32"/>
      <c r="O2242" s="30"/>
      <c r="P2242" s="31"/>
      <c r="Q2242" s="29"/>
      <c r="R2242" s="29"/>
      <c r="S2242" s="29"/>
      <c r="T2242" s="29"/>
      <c r="U2242" s="32"/>
      <c r="V2242" s="30"/>
      <c r="W2242" s="31"/>
      <c r="X2242" s="29"/>
      <c r="Y2242" s="29"/>
      <c r="Z2242" s="29"/>
      <c r="AA2242" s="29"/>
      <c r="AB2242" s="32"/>
      <c r="AC2242" s="30"/>
      <c r="AD2242" s="31"/>
      <c r="AE2242" s="29"/>
      <c r="AF2242" s="29"/>
      <c r="AG2242" s="29"/>
      <c r="AH2242" s="29"/>
      <c r="AI2242" s="32"/>
      <c r="AJ2242" s="30"/>
      <c r="AK2242" s="31"/>
      <c r="AL2242" s="29"/>
      <c r="AM2242" s="29"/>
      <c r="AN2242" s="29"/>
      <c r="AO2242" s="29"/>
      <c r="AP2242" s="32"/>
      <c r="AQ2242" s="30"/>
      <c r="AR2242" s="31"/>
      <c r="AS2242" s="29"/>
      <c r="AT2242" s="29"/>
      <c r="AU2242" s="29"/>
      <c r="AV2242" s="29"/>
      <c r="AW2242" s="32"/>
      <c r="AX2242" s="30"/>
      <c r="AY2242" s="31"/>
      <c r="AZ2242" s="29"/>
      <c r="BA2242" s="29"/>
      <c r="BB2242" s="29"/>
      <c r="BC2242" s="29"/>
      <c r="BD2242" s="32"/>
      <c r="BE2242" s="30"/>
      <c r="BF2242" s="31"/>
      <c r="BG2242" s="29"/>
      <c r="BH2242" s="29"/>
      <c r="BI2242" s="29"/>
      <c r="BJ2242" s="29"/>
      <c r="BK2242" s="32"/>
      <c r="BL2242" s="30"/>
      <c r="BM2242" s="31"/>
      <c r="BN2242" s="29"/>
      <c r="BO2242" s="29"/>
      <c r="BP2242" s="29"/>
      <c r="BQ2242" s="29"/>
      <c r="BR2242" s="32"/>
      <c r="BS2242" s="30"/>
      <c r="BT2242" s="31"/>
      <c r="BU2242" s="29"/>
      <c r="BV2242" s="29"/>
      <c r="BW2242" s="29"/>
      <c r="BX2242" s="29"/>
      <c r="BY2242" s="32"/>
      <c r="BZ2242" s="30"/>
      <c r="CA2242" s="31"/>
      <c r="CB2242" s="29"/>
      <c r="CC2242" s="29"/>
      <c r="CD2242" s="29"/>
      <c r="CE2242" s="29"/>
      <c r="CF2242" s="32"/>
      <c r="CG2242" s="30"/>
      <c r="CH2242" s="31"/>
      <c r="CI2242" s="29"/>
      <c r="CJ2242" s="29"/>
      <c r="CK2242" s="29"/>
      <c r="CL2242" s="29"/>
      <c r="CM2242" s="32"/>
      <c r="CN2242" s="30"/>
      <c r="CO2242" s="31"/>
      <c r="CP2242" s="29"/>
      <c r="CQ2242" s="29"/>
      <c r="CR2242" s="29"/>
      <c r="CS2242" s="29"/>
      <c r="CT2242" s="32"/>
      <c r="CU2242" s="30"/>
      <c r="CV2242" s="31"/>
      <c r="CW2242" s="29"/>
      <c r="CX2242" s="29"/>
      <c r="CY2242" s="29"/>
      <c r="CZ2242" s="29"/>
      <c r="DA2242" s="32"/>
      <c r="DB2242" s="30"/>
      <c r="DC2242" s="31"/>
      <c r="DD2242" s="29"/>
      <c r="DE2242" s="29"/>
      <c r="DF2242" s="29"/>
      <c r="DG2242" s="29"/>
      <c r="DH2242" s="32"/>
      <c r="DI2242" s="30"/>
      <c r="DJ2242" s="31"/>
      <c r="DK2242" s="29"/>
      <c r="DL2242" s="29"/>
      <c r="DM2242" s="29"/>
      <c r="DN2242" s="29"/>
      <c r="DO2242" s="32"/>
      <c r="DP2242" s="30"/>
      <c r="DQ2242" s="31"/>
      <c r="DR2242" s="29"/>
      <c r="DS2242" s="29"/>
      <c r="DT2242" s="29"/>
      <c r="DU2242" s="29"/>
      <c r="DV2242" s="32"/>
      <c r="DW2242" s="30"/>
      <c r="DX2242" s="31"/>
      <c r="DY2242" s="29"/>
      <c r="DZ2242" s="29"/>
      <c r="EA2242" s="29"/>
      <c r="EB2242" s="29"/>
      <c r="EC2242" s="32"/>
      <c r="ED2242" s="30"/>
      <c r="EE2242" s="31"/>
      <c r="EF2242" s="29"/>
      <c r="EG2242" s="29"/>
      <c r="EH2242" s="29"/>
      <c r="EI2242" s="29"/>
      <c r="EJ2242" s="32"/>
      <c r="EK2242" s="30"/>
      <c r="EL2242" s="31"/>
      <c r="EM2242" s="29"/>
      <c r="EN2242" s="29"/>
      <c r="EO2242" s="29"/>
      <c r="EP2242" s="29"/>
      <c r="EQ2242" s="32"/>
      <c r="ER2242" s="30"/>
      <c r="ES2242" s="31"/>
      <c r="ET2242" s="29"/>
      <c r="EU2242" s="29"/>
      <c r="EV2242" s="29"/>
      <c r="EW2242" s="29"/>
      <c r="EX2242" s="32"/>
      <c r="EY2242" s="30"/>
      <c r="EZ2242" s="31"/>
      <c r="FA2242" s="29"/>
      <c r="FB2242" s="29"/>
      <c r="FC2242" s="29"/>
      <c r="FD2242" s="29"/>
      <c r="FE2242" s="32"/>
      <c r="FF2242" s="30"/>
      <c r="FG2242" s="31"/>
      <c r="FH2242" s="29"/>
      <c r="FI2242" s="29"/>
      <c r="FJ2242" s="29"/>
      <c r="FK2242" s="29"/>
      <c r="FL2242" s="32"/>
      <c r="FM2242" s="30"/>
      <c r="FN2242" s="31"/>
      <c r="FO2242" s="29"/>
      <c r="FP2242" s="29"/>
      <c r="FQ2242" s="29"/>
      <c r="FR2242" s="29"/>
      <c r="FS2242" s="32"/>
      <c r="FT2242" s="30"/>
      <c r="FU2242" s="31"/>
      <c r="FV2242" s="29"/>
      <c r="FW2242" s="29"/>
      <c r="FX2242" s="29"/>
      <c r="FY2242" s="29"/>
      <c r="FZ2242" s="32"/>
      <c r="GA2242" s="30"/>
      <c r="GB2242" s="31"/>
      <c r="GC2242" s="29"/>
      <c r="GD2242" s="29"/>
      <c r="GE2242" s="29"/>
      <c r="GF2242" s="29"/>
      <c r="GG2242" s="32"/>
      <c r="GH2242" s="30"/>
      <c r="GI2242" s="31"/>
      <c r="GJ2242" s="29"/>
      <c r="GK2242" s="29"/>
      <c r="GL2242" s="29"/>
      <c r="GM2242" s="29"/>
      <c r="GN2242" s="32"/>
      <c r="GO2242" s="30"/>
      <c r="GP2242" s="31"/>
      <c r="GQ2242" s="29"/>
      <c r="GR2242" s="29"/>
      <c r="GS2242" s="29"/>
      <c r="GT2242" s="29"/>
      <c r="GU2242" s="32"/>
      <c r="GV2242" s="30"/>
      <c r="GW2242" s="31"/>
      <c r="GX2242" s="29"/>
      <c r="GY2242" s="29"/>
      <c r="GZ2242" s="29"/>
      <c r="HA2242" s="29"/>
      <c r="HB2242" s="32"/>
      <c r="HC2242" s="30"/>
      <c r="HD2242" s="31"/>
      <c r="HE2242" s="29"/>
      <c r="HF2242" s="29"/>
      <c r="HG2242" s="29"/>
      <c r="HH2242" s="29"/>
      <c r="HI2242" s="32"/>
      <c r="HJ2242" s="30"/>
      <c r="HK2242" s="31"/>
      <c r="HL2242" s="29"/>
      <c r="HM2242" s="29"/>
      <c r="HN2242" s="29"/>
      <c r="HO2242" s="29"/>
      <c r="HP2242" s="32"/>
      <c r="HQ2242" s="30"/>
      <c r="HR2242" s="31"/>
      <c r="HS2242" s="29"/>
      <c r="HT2242" s="29"/>
      <c r="HU2242" s="29"/>
      <c r="HV2242" s="29"/>
      <c r="HW2242" s="32"/>
      <c r="HX2242" s="30"/>
      <c r="HY2242" s="31"/>
      <c r="HZ2242" s="29"/>
      <c r="IA2242" s="29"/>
      <c r="IB2242" s="29"/>
      <c r="IC2242" s="29"/>
      <c r="ID2242" s="32"/>
      <c r="IE2242" s="30"/>
      <c r="IF2242" s="31"/>
      <c r="IG2242" s="29"/>
      <c r="IH2242" s="29"/>
      <c r="II2242" s="29"/>
      <c r="IJ2242" s="29"/>
      <c r="IK2242" s="32"/>
      <c r="IL2242" s="30"/>
      <c r="IM2242" s="31"/>
      <c r="IN2242" s="29"/>
      <c r="IO2242" s="29"/>
      <c r="IP2242" s="29"/>
      <c r="IQ2242" s="29"/>
      <c r="IR2242" s="32"/>
      <c r="IS2242" s="30"/>
      <c r="IT2242" s="31"/>
      <c r="IU2242" s="29"/>
      <c r="IV2242" s="29"/>
    </row>
    <row r="2243" spans="1:256" hidden="1" outlineLevel="2" x14ac:dyDescent="0.25">
      <c r="A2243" s="30" t="s">
        <v>2319</v>
      </c>
      <c r="B2243" s="31">
        <v>37046</v>
      </c>
      <c r="C2243" s="29" t="s">
        <v>2311</v>
      </c>
      <c r="D2243" s="29" t="s">
        <v>1975</v>
      </c>
      <c r="E2243" s="29"/>
      <c r="F2243" s="29" t="s">
        <v>2020</v>
      </c>
      <c r="G2243" s="32">
        <v>0</v>
      </c>
      <c r="H2243" s="30"/>
      <c r="I2243" s="31"/>
      <c r="J2243" s="29"/>
      <c r="K2243" s="29"/>
      <c r="L2243" s="29"/>
      <c r="M2243" s="29"/>
      <c r="N2243" s="32"/>
      <c r="O2243" s="30"/>
      <c r="P2243" s="31"/>
      <c r="Q2243" s="29"/>
      <c r="R2243" s="29"/>
      <c r="S2243" s="29"/>
      <c r="T2243" s="29"/>
      <c r="U2243" s="32"/>
      <c r="V2243" s="30"/>
      <c r="W2243" s="31"/>
      <c r="X2243" s="29"/>
      <c r="Y2243" s="29"/>
      <c r="Z2243" s="29"/>
      <c r="AA2243" s="29"/>
      <c r="AB2243" s="32"/>
      <c r="AC2243" s="30"/>
      <c r="AD2243" s="31"/>
      <c r="AE2243" s="29"/>
      <c r="AF2243" s="29"/>
      <c r="AG2243" s="29"/>
      <c r="AH2243" s="29"/>
      <c r="AI2243" s="32"/>
      <c r="AJ2243" s="30"/>
      <c r="AK2243" s="31"/>
      <c r="AL2243" s="29"/>
      <c r="AM2243" s="29"/>
      <c r="AN2243" s="29"/>
      <c r="AO2243" s="29"/>
      <c r="AP2243" s="32"/>
      <c r="AQ2243" s="30"/>
      <c r="AR2243" s="31"/>
      <c r="AS2243" s="29"/>
      <c r="AT2243" s="29"/>
      <c r="AU2243" s="29"/>
      <c r="AV2243" s="29"/>
      <c r="AW2243" s="32"/>
      <c r="AX2243" s="30"/>
      <c r="AY2243" s="31"/>
      <c r="AZ2243" s="29"/>
      <c r="BA2243" s="29"/>
      <c r="BB2243" s="29"/>
      <c r="BC2243" s="29"/>
      <c r="BD2243" s="32"/>
      <c r="BE2243" s="30"/>
      <c r="BF2243" s="31"/>
      <c r="BG2243" s="29"/>
      <c r="BH2243" s="29"/>
      <c r="BI2243" s="29"/>
      <c r="BJ2243" s="29"/>
      <c r="BK2243" s="32"/>
      <c r="BL2243" s="30"/>
      <c r="BM2243" s="31"/>
      <c r="BN2243" s="29"/>
      <c r="BO2243" s="29"/>
      <c r="BP2243" s="29"/>
      <c r="BQ2243" s="29"/>
      <c r="BR2243" s="32"/>
      <c r="BS2243" s="30"/>
      <c r="BT2243" s="31"/>
      <c r="BU2243" s="29"/>
      <c r="BV2243" s="29"/>
      <c r="BW2243" s="29"/>
      <c r="BX2243" s="29"/>
      <c r="BY2243" s="32"/>
      <c r="BZ2243" s="30"/>
      <c r="CA2243" s="31"/>
      <c r="CB2243" s="29"/>
      <c r="CC2243" s="29"/>
      <c r="CD2243" s="29"/>
      <c r="CE2243" s="29"/>
      <c r="CF2243" s="32"/>
      <c r="CG2243" s="30"/>
      <c r="CH2243" s="31"/>
      <c r="CI2243" s="29"/>
      <c r="CJ2243" s="29"/>
      <c r="CK2243" s="29"/>
      <c r="CL2243" s="29"/>
      <c r="CM2243" s="32"/>
      <c r="CN2243" s="30"/>
      <c r="CO2243" s="31"/>
      <c r="CP2243" s="29"/>
      <c r="CQ2243" s="29"/>
      <c r="CR2243" s="29"/>
      <c r="CS2243" s="29"/>
      <c r="CT2243" s="32"/>
      <c r="CU2243" s="30"/>
      <c r="CV2243" s="31"/>
      <c r="CW2243" s="29"/>
      <c r="CX2243" s="29"/>
      <c r="CY2243" s="29"/>
      <c r="CZ2243" s="29"/>
      <c r="DA2243" s="32"/>
      <c r="DB2243" s="30"/>
      <c r="DC2243" s="31"/>
      <c r="DD2243" s="29"/>
      <c r="DE2243" s="29"/>
      <c r="DF2243" s="29"/>
      <c r="DG2243" s="29"/>
      <c r="DH2243" s="32"/>
      <c r="DI2243" s="30"/>
      <c r="DJ2243" s="31"/>
      <c r="DK2243" s="29"/>
      <c r="DL2243" s="29"/>
      <c r="DM2243" s="29"/>
      <c r="DN2243" s="29"/>
      <c r="DO2243" s="32"/>
      <c r="DP2243" s="30"/>
      <c r="DQ2243" s="31"/>
      <c r="DR2243" s="29"/>
      <c r="DS2243" s="29"/>
      <c r="DT2243" s="29"/>
      <c r="DU2243" s="29"/>
      <c r="DV2243" s="32"/>
      <c r="DW2243" s="30"/>
      <c r="DX2243" s="31"/>
      <c r="DY2243" s="29"/>
      <c r="DZ2243" s="29"/>
      <c r="EA2243" s="29"/>
      <c r="EB2243" s="29"/>
      <c r="EC2243" s="32"/>
      <c r="ED2243" s="30"/>
      <c r="EE2243" s="31"/>
      <c r="EF2243" s="29"/>
      <c r="EG2243" s="29"/>
      <c r="EH2243" s="29"/>
      <c r="EI2243" s="29"/>
      <c r="EJ2243" s="32"/>
      <c r="EK2243" s="30"/>
      <c r="EL2243" s="31"/>
      <c r="EM2243" s="29"/>
      <c r="EN2243" s="29"/>
      <c r="EO2243" s="29"/>
      <c r="EP2243" s="29"/>
      <c r="EQ2243" s="32"/>
      <c r="ER2243" s="30"/>
      <c r="ES2243" s="31"/>
      <c r="ET2243" s="29"/>
      <c r="EU2243" s="29"/>
      <c r="EV2243" s="29"/>
      <c r="EW2243" s="29"/>
      <c r="EX2243" s="32"/>
      <c r="EY2243" s="30"/>
      <c r="EZ2243" s="31"/>
      <c r="FA2243" s="29"/>
      <c r="FB2243" s="29"/>
      <c r="FC2243" s="29"/>
      <c r="FD2243" s="29"/>
      <c r="FE2243" s="32"/>
      <c r="FF2243" s="30"/>
      <c r="FG2243" s="31"/>
      <c r="FH2243" s="29"/>
      <c r="FI2243" s="29"/>
      <c r="FJ2243" s="29"/>
      <c r="FK2243" s="29"/>
      <c r="FL2243" s="32"/>
      <c r="FM2243" s="30"/>
      <c r="FN2243" s="31"/>
      <c r="FO2243" s="29"/>
      <c r="FP2243" s="29"/>
      <c r="FQ2243" s="29"/>
      <c r="FR2243" s="29"/>
      <c r="FS2243" s="32"/>
      <c r="FT2243" s="30"/>
      <c r="FU2243" s="31"/>
      <c r="FV2243" s="29"/>
      <c r="FW2243" s="29"/>
      <c r="FX2243" s="29"/>
      <c r="FY2243" s="29"/>
      <c r="FZ2243" s="32"/>
      <c r="GA2243" s="30"/>
      <c r="GB2243" s="31"/>
      <c r="GC2243" s="29"/>
      <c r="GD2243" s="29"/>
      <c r="GE2243" s="29"/>
      <c r="GF2243" s="29"/>
      <c r="GG2243" s="32"/>
      <c r="GH2243" s="30"/>
      <c r="GI2243" s="31"/>
      <c r="GJ2243" s="29"/>
      <c r="GK2243" s="29"/>
      <c r="GL2243" s="29"/>
      <c r="GM2243" s="29"/>
      <c r="GN2243" s="32"/>
      <c r="GO2243" s="30"/>
      <c r="GP2243" s="31"/>
      <c r="GQ2243" s="29"/>
      <c r="GR2243" s="29"/>
      <c r="GS2243" s="29"/>
      <c r="GT2243" s="29"/>
      <c r="GU2243" s="32"/>
      <c r="GV2243" s="30"/>
      <c r="GW2243" s="31"/>
      <c r="GX2243" s="29"/>
      <c r="GY2243" s="29"/>
      <c r="GZ2243" s="29"/>
      <c r="HA2243" s="29"/>
      <c r="HB2243" s="32"/>
      <c r="HC2243" s="30"/>
      <c r="HD2243" s="31"/>
      <c r="HE2243" s="29"/>
      <c r="HF2243" s="29"/>
      <c r="HG2243" s="29"/>
      <c r="HH2243" s="29"/>
      <c r="HI2243" s="32"/>
      <c r="HJ2243" s="30"/>
      <c r="HK2243" s="31"/>
      <c r="HL2243" s="29"/>
      <c r="HM2243" s="29"/>
      <c r="HN2243" s="29"/>
      <c r="HO2243" s="29"/>
      <c r="HP2243" s="32"/>
      <c r="HQ2243" s="30"/>
      <c r="HR2243" s="31"/>
      <c r="HS2243" s="29"/>
      <c r="HT2243" s="29"/>
      <c r="HU2243" s="29"/>
      <c r="HV2243" s="29"/>
      <c r="HW2243" s="32"/>
      <c r="HX2243" s="30"/>
      <c r="HY2243" s="31"/>
      <c r="HZ2243" s="29"/>
      <c r="IA2243" s="29"/>
      <c r="IB2243" s="29"/>
      <c r="IC2243" s="29"/>
      <c r="ID2243" s="32"/>
      <c r="IE2243" s="30"/>
      <c r="IF2243" s="31"/>
      <c r="IG2243" s="29"/>
      <c r="IH2243" s="29"/>
      <c r="II2243" s="29"/>
      <c r="IJ2243" s="29"/>
      <c r="IK2243" s="32"/>
      <c r="IL2243" s="30"/>
      <c r="IM2243" s="31"/>
      <c r="IN2243" s="29"/>
      <c r="IO2243" s="29"/>
      <c r="IP2243" s="29"/>
      <c r="IQ2243" s="29"/>
      <c r="IR2243" s="32"/>
      <c r="IS2243" s="30"/>
      <c r="IT2243" s="31"/>
      <c r="IU2243" s="29"/>
      <c r="IV2243" s="29"/>
    </row>
    <row r="2244" spans="1:256" hidden="1" outlineLevel="2" x14ac:dyDescent="0.25">
      <c r="A2244" s="30" t="s">
        <v>2004</v>
      </c>
      <c r="B2244" s="31">
        <v>37047</v>
      </c>
      <c r="C2244" s="29" t="s">
        <v>2001</v>
      </c>
      <c r="D2244" s="29" t="s">
        <v>1975</v>
      </c>
      <c r="E2244" s="29"/>
      <c r="F2244" s="29" t="s">
        <v>2002</v>
      </c>
      <c r="G2244" s="32">
        <v>0</v>
      </c>
      <c r="H2244" s="30"/>
      <c r="I2244" s="31"/>
      <c r="J2244" s="29"/>
      <c r="K2244" s="29"/>
      <c r="L2244" s="29"/>
      <c r="M2244" s="29"/>
      <c r="N2244" s="32"/>
      <c r="O2244" s="30"/>
      <c r="P2244" s="31"/>
      <c r="Q2244" s="29"/>
      <c r="R2244" s="29"/>
      <c r="S2244" s="29"/>
      <c r="T2244" s="29"/>
      <c r="U2244" s="32"/>
      <c r="V2244" s="30"/>
      <c r="W2244" s="31"/>
      <c r="X2244" s="29"/>
      <c r="Y2244" s="29"/>
      <c r="Z2244" s="29"/>
      <c r="AA2244" s="29"/>
      <c r="AB2244" s="32"/>
      <c r="AC2244" s="30"/>
      <c r="AD2244" s="31"/>
      <c r="AE2244" s="29"/>
      <c r="AF2244" s="29"/>
      <c r="AG2244" s="29"/>
      <c r="AH2244" s="29"/>
      <c r="AI2244" s="32"/>
      <c r="AJ2244" s="30"/>
      <c r="AK2244" s="31"/>
      <c r="AL2244" s="29"/>
      <c r="AM2244" s="29"/>
      <c r="AN2244" s="29"/>
      <c r="AO2244" s="29"/>
      <c r="AP2244" s="32"/>
      <c r="AQ2244" s="30"/>
      <c r="AR2244" s="31"/>
      <c r="AS2244" s="29"/>
      <c r="AT2244" s="29"/>
      <c r="AU2244" s="29"/>
      <c r="AV2244" s="29"/>
      <c r="AW2244" s="32"/>
      <c r="AX2244" s="30"/>
      <c r="AY2244" s="31"/>
      <c r="AZ2244" s="29"/>
      <c r="BA2244" s="29"/>
      <c r="BB2244" s="29"/>
      <c r="BC2244" s="29"/>
      <c r="BD2244" s="32"/>
      <c r="BE2244" s="30"/>
      <c r="BF2244" s="31"/>
      <c r="BG2244" s="29"/>
      <c r="BH2244" s="29"/>
      <c r="BI2244" s="29"/>
      <c r="BJ2244" s="29"/>
      <c r="BK2244" s="32"/>
      <c r="BL2244" s="30"/>
      <c r="BM2244" s="31"/>
      <c r="BN2244" s="29"/>
      <c r="BO2244" s="29"/>
      <c r="BP2244" s="29"/>
      <c r="BQ2244" s="29"/>
      <c r="BR2244" s="32"/>
      <c r="BS2244" s="30"/>
      <c r="BT2244" s="31"/>
      <c r="BU2244" s="29"/>
      <c r="BV2244" s="29"/>
      <c r="BW2244" s="29"/>
      <c r="BX2244" s="29"/>
      <c r="BY2244" s="32"/>
      <c r="BZ2244" s="30"/>
      <c r="CA2244" s="31"/>
      <c r="CB2244" s="29"/>
      <c r="CC2244" s="29"/>
      <c r="CD2244" s="29"/>
      <c r="CE2244" s="29"/>
      <c r="CF2244" s="32"/>
      <c r="CG2244" s="30"/>
      <c r="CH2244" s="31"/>
      <c r="CI2244" s="29"/>
      <c r="CJ2244" s="29"/>
      <c r="CK2244" s="29"/>
      <c r="CL2244" s="29"/>
      <c r="CM2244" s="32"/>
      <c r="CN2244" s="30"/>
      <c r="CO2244" s="31"/>
      <c r="CP2244" s="29"/>
      <c r="CQ2244" s="29"/>
      <c r="CR2244" s="29"/>
      <c r="CS2244" s="29"/>
      <c r="CT2244" s="32"/>
      <c r="CU2244" s="30"/>
      <c r="CV2244" s="31"/>
      <c r="CW2244" s="29"/>
      <c r="CX2244" s="29"/>
      <c r="CY2244" s="29"/>
      <c r="CZ2244" s="29"/>
      <c r="DA2244" s="32"/>
      <c r="DB2244" s="30"/>
      <c r="DC2244" s="31"/>
      <c r="DD2244" s="29"/>
      <c r="DE2244" s="29"/>
      <c r="DF2244" s="29"/>
      <c r="DG2244" s="29"/>
      <c r="DH2244" s="32"/>
      <c r="DI2244" s="30"/>
      <c r="DJ2244" s="31"/>
      <c r="DK2244" s="29"/>
      <c r="DL2244" s="29"/>
      <c r="DM2244" s="29"/>
      <c r="DN2244" s="29"/>
      <c r="DO2244" s="32"/>
      <c r="DP2244" s="30"/>
      <c r="DQ2244" s="31"/>
      <c r="DR2244" s="29"/>
      <c r="DS2244" s="29"/>
      <c r="DT2244" s="29"/>
      <c r="DU2244" s="29"/>
      <c r="DV2244" s="32"/>
      <c r="DW2244" s="30"/>
      <c r="DX2244" s="31"/>
      <c r="DY2244" s="29"/>
      <c r="DZ2244" s="29"/>
      <c r="EA2244" s="29"/>
      <c r="EB2244" s="29"/>
      <c r="EC2244" s="32"/>
      <c r="ED2244" s="30"/>
      <c r="EE2244" s="31"/>
      <c r="EF2244" s="29"/>
      <c r="EG2244" s="29"/>
      <c r="EH2244" s="29"/>
      <c r="EI2244" s="29"/>
      <c r="EJ2244" s="32"/>
      <c r="EK2244" s="30"/>
      <c r="EL2244" s="31"/>
      <c r="EM2244" s="29"/>
      <c r="EN2244" s="29"/>
      <c r="EO2244" s="29"/>
      <c r="EP2244" s="29"/>
      <c r="EQ2244" s="32"/>
      <c r="ER2244" s="30"/>
      <c r="ES2244" s="31"/>
      <c r="ET2244" s="29"/>
      <c r="EU2244" s="29"/>
      <c r="EV2244" s="29"/>
      <c r="EW2244" s="29"/>
      <c r="EX2244" s="32"/>
      <c r="EY2244" s="30"/>
      <c r="EZ2244" s="31"/>
      <c r="FA2244" s="29"/>
      <c r="FB2244" s="29"/>
      <c r="FC2244" s="29"/>
      <c r="FD2244" s="29"/>
      <c r="FE2244" s="32"/>
      <c r="FF2244" s="30"/>
      <c r="FG2244" s="31"/>
      <c r="FH2244" s="29"/>
      <c r="FI2244" s="29"/>
      <c r="FJ2244" s="29"/>
      <c r="FK2244" s="29"/>
      <c r="FL2244" s="32"/>
      <c r="FM2244" s="30"/>
      <c r="FN2244" s="31"/>
      <c r="FO2244" s="29"/>
      <c r="FP2244" s="29"/>
      <c r="FQ2244" s="29"/>
      <c r="FR2244" s="29"/>
      <c r="FS2244" s="32"/>
      <c r="FT2244" s="30"/>
      <c r="FU2244" s="31"/>
      <c r="FV2244" s="29"/>
      <c r="FW2244" s="29"/>
      <c r="FX2244" s="29"/>
      <c r="FY2244" s="29"/>
      <c r="FZ2244" s="32"/>
      <c r="GA2244" s="30"/>
      <c r="GB2244" s="31"/>
      <c r="GC2244" s="29"/>
      <c r="GD2244" s="29"/>
      <c r="GE2244" s="29"/>
      <c r="GF2244" s="29"/>
      <c r="GG2244" s="32"/>
      <c r="GH2244" s="30"/>
      <c r="GI2244" s="31"/>
      <c r="GJ2244" s="29"/>
      <c r="GK2244" s="29"/>
      <c r="GL2244" s="29"/>
      <c r="GM2244" s="29"/>
      <c r="GN2244" s="32"/>
      <c r="GO2244" s="30"/>
      <c r="GP2244" s="31"/>
      <c r="GQ2244" s="29"/>
      <c r="GR2244" s="29"/>
      <c r="GS2244" s="29"/>
      <c r="GT2244" s="29"/>
      <c r="GU2244" s="32"/>
      <c r="GV2244" s="30"/>
      <c r="GW2244" s="31"/>
      <c r="GX2244" s="29"/>
      <c r="GY2244" s="29"/>
      <c r="GZ2244" s="29"/>
      <c r="HA2244" s="29"/>
      <c r="HB2244" s="32"/>
      <c r="HC2244" s="30"/>
      <c r="HD2244" s="31"/>
      <c r="HE2244" s="29"/>
      <c r="HF2244" s="29"/>
      <c r="HG2244" s="29"/>
      <c r="HH2244" s="29"/>
      <c r="HI2244" s="32"/>
      <c r="HJ2244" s="30"/>
      <c r="HK2244" s="31"/>
      <c r="HL2244" s="29"/>
      <c r="HM2244" s="29"/>
      <c r="HN2244" s="29"/>
      <c r="HO2244" s="29"/>
      <c r="HP2244" s="32"/>
      <c r="HQ2244" s="30"/>
      <c r="HR2244" s="31"/>
      <c r="HS2244" s="29"/>
      <c r="HT2244" s="29"/>
      <c r="HU2244" s="29"/>
      <c r="HV2244" s="29"/>
      <c r="HW2244" s="32"/>
      <c r="HX2244" s="30"/>
      <c r="HY2244" s="31"/>
      <c r="HZ2244" s="29"/>
      <c r="IA2244" s="29"/>
      <c r="IB2244" s="29"/>
      <c r="IC2244" s="29"/>
      <c r="ID2244" s="32"/>
      <c r="IE2244" s="30"/>
      <c r="IF2244" s="31"/>
      <c r="IG2244" s="29"/>
      <c r="IH2244" s="29"/>
      <c r="II2244" s="29"/>
      <c r="IJ2244" s="29"/>
      <c r="IK2244" s="32"/>
      <c r="IL2244" s="30"/>
      <c r="IM2244" s="31"/>
      <c r="IN2244" s="29"/>
      <c r="IO2244" s="29"/>
      <c r="IP2244" s="29"/>
      <c r="IQ2244" s="29"/>
      <c r="IR2244" s="32"/>
      <c r="IS2244" s="30"/>
      <c r="IT2244" s="31"/>
      <c r="IU2244" s="29"/>
      <c r="IV2244" s="29"/>
    </row>
    <row r="2245" spans="1:256" hidden="1" outlineLevel="2" x14ac:dyDescent="0.25">
      <c r="A2245" s="30" t="s">
        <v>1367</v>
      </c>
      <c r="B2245" s="31">
        <v>37047</v>
      </c>
      <c r="C2245" s="29" t="s">
        <v>1368</v>
      </c>
      <c r="D2245" s="29" t="s">
        <v>1975</v>
      </c>
      <c r="E2245" s="29"/>
      <c r="F2245" s="29" t="s">
        <v>1997</v>
      </c>
      <c r="G2245" s="32">
        <v>250000</v>
      </c>
      <c r="H2245" s="30"/>
      <c r="I2245" s="31"/>
      <c r="J2245" s="29"/>
      <c r="K2245" s="29"/>
      <c r="L2245" s="29"/>
      <c r="M2245" s="29"/>
      <c r="N2245" s="32"/>
      <c r="O2245" s="30"/>
      <c r="P2245" s="31"/>
      <c r="Q2245" s="29"/>
      <c r="R2245" s="29"/>
      <c r="S2245" s="29"/>
      <c r="T2245" s="29"/>
      <c r="U2245" s="32"/>
      <c r="V2245" s="30"/>
      <c r="W2245" s="31"/>
      <c r="X2245" s="29"/>
      <c r="Y2245" s="29"/>
      <c r="Z2245" s="29"/>
      <c r="AA2245" s="29"/>
      <c r="AB2245" s="32"/>
      <c r="AC2245" s="30"/>
      <c r="AD2245" s="31"/>
      <c r="AE2245" s="29"/>
      <c r="AF2245" s="29"/>
      <c r="AG2245" s="29"/>
      <c r="AH2245" s="29"/>
      <c r="AI2245" s="32"/>
      <c r="AJ2245" s="30"/>
      <c r="AK2245" s="31"/>
      <c r="AL2245" s="29"/>
      <c r="AM2245" s="29"/>
      <c r="AN2245" s="29"/>
      <c r="AO2245" s="29"/>
      <c r="AP2245" s="32"/>
      <c r="AQ2245" s="30"/>
      <c r="AR2245" s="31"/>
      <c r="AS2245" s="29"/>
      <c r="AT2245" s="29"/>
      <c r="AU2245" s="29"/>
      <c r="AV2245" s="29"/>
      <c r="AW2245" s="32"/>
      <c r="AX2245" s="30"/>
      <c r="AY2245" s="31"/>
      <c r="AZ2245" s="29"/>
      <c r="BA2245" s="29"/>
      <c r="BB2245" s="29"/>
      <c r="BC2245" s="29"/>
      <c r="BD2245" s="32"/>
      <c r="BE2245" s="30"/>
      <c r="BF2245" s="31"/>
      <c r="BG2245" s="29"/>
      <c r="BH2245" s="29"/>
      <c r="BI2245" s="29"/>
      <c r="BJ2245" s="29"/>
      <c r="BK2245" s="32"/>
      <c r="BL2245" s="30"/>
      <c r="BM2245" s="31"/>
      <c r="BN2245" s="29"/>
      <c r="BO2245" s="29"/>
      <c r="BP2245" s="29"/>
      <c r="BQ2245" s="29"/>
      <c r="BR2245" s="32"/>
      <c r="BS2245" s="30"/>
      <c r="BT2245" s="31"/>
      <c r="BU2245" s="29"/>
      <c r="BV2245" s="29"/>
      <c r="BW2245" s="29"/>
      <c r="BX2245" s="29"/>
      <c r="BY2245" s="32"/>
      <c r="BZ2245" s="30"/>
      <c r="CA2245" s="31"/>
      <c r="CB2245" s="29"/>
      <c r="CC2245" s="29"/>
      <c r="CD2245" s="29"/>
      <c r="CE2245" s="29"/>
      <c r="CF2245" s="32"/>
      <c r="CG2245" s="30"/>
      <c r="CH2245" s="31"/>
      <c r="CI2245" s="29"/>
      <c r="CJ2245" s="29"/>
      <c r="CK2245" s="29"/>
      <c r="CL2245" s="29"/>
      <c r="CM2245" s="32"/>
      <c r="CN2245" s="30"/>
      <c r="CO2245" s="31"/>
      <c r="CP2245" s="29"/>
      <c r="CQ2245" s="29"/>
      <c r="CR2245" s="29"/>
      <c r="CS2245" s="29"/>
      <c r="CT2245" s="32"/>
      <c r="CU2245" s="30"/>
      <c r="CV2245" s="31"/>
      <c r="CW2245" s="29"/>
      <c r="CX2245" s="29"/>
      <c r="CY2245" s="29"/>
      <c r="CZ2245" s="29"/>
      <c r="DA2245" s="32"/>
      <c r="DB2245" s="30"/>
      <c r="DC2245" s="31"/>
      <c r="DD2245" s="29"/>
      <c r="DE2245" s="29"/>
      <c r="DF2245" s="29"/>
      <c r="DG2245" s="29"/>
      <c r="DH2245" s="32"/>
      <c r="DI2245" s="30"/>
      <c r="DJ2245" s="31"/>
      <c r="DK2245" s="29"/>
      <c r="DL2245" s="29"/>
      <c r="DM2245" s="29"/>
      <c r="DN2245" s="29"/>
      <c r="DO2245" s="32"/>
      <c r="DP2245" s="30"/>
      <c r="DQ2245" s="31"/>
      <c r="DR2245" s="29"/>
      <c r="DS2245" s="29"/>
      <c r="DT2245" s="29"/>
      <c r="DU2245" s="29"/>
      <c r="DV2245" s="32"/>
      <c r="DW2245" s="30"/>
      <c r="DX2245" s="31"/>
      <c r="DY2245" s="29"/>
      <c r="DZ2245" s="29"/>
      <c r="EA2245" s="29"/>
      <c r="EB2245" s="29"/>
      <c r="EC2245" s="32"/>
      <c r="ED2245" s="30"/>
      <c r="EE2245" s="31"/>
      <c r="EF2245" s="29"/>
      <c r="EG2245" s="29"/>
      <c r="EH2245" s="29"/>
      <c r="EI2245" s="29"/>
      <c r="EJ2245" s="32"/>
      <c r="EK2245" s="30"/>
      <c r="EL2245" s="31"/>
      <c r="EM2245" s="29"/>
      <c r="EN2245" s="29"/>
      <c r="EO2245" s="29"/>
      <c r="EP2245" s="29"/>
      <c r="EQ2245" s="32"/>
      <c r="ER2245" s="30"/>
      <c r="ES2245" s="31"/>
      <c r="ET2245" s="29"/>
      <c r="EU2245" s="29"/>
      <c r="EV2245" s="29"/>
      <c r="EW2245" s="29"/>
      <c r="EX2245" s="32"/>
      <c r="EY2245" s="30"/>
      <c r="EZ2245" s="31"/>
      <c r="FA2245" s="29"/>
      <c r="FB2245" s="29"/>
      <c r="FC2245" s="29"/>
      <c r="FD2245" s="29"/>
      <c r="FE2245" s="32"/>
      <c r="FF2245" s="30"/>
      <c r="FG2245" s="31"/>
      <c r="FH2245" s="29"/>
      <c r="FI2245" s="29"/>
      <c r="FJ2245" s="29"/>
      <c r="FK2245" s="29"/>
      <c r="FL2245" s="32"/>
      <c r="FM2245" s="30"/>
      <c r="FN2245" s="31"/>
      <c r="FO2245" s="29"/>
      <c r="FP2245" s="29"/>
      <c r="FQ2245" s="29"/>
      <c r="FR2245" s="29"/>
      <c r="FS2245" s="32"/>
      <c r="FT2245" s="30"/>
      <c r="FU2245" s="31"/>
      <c r="FV2245" s="29"/>
      <c r="FW2245" s="29"/>
      <c r="FX2245" s="29"/>
      <c r="FY2245" s="29"/>
      <c r="FZ2245" s="32"/>
      <c r="GA2245" s="30"/>
      <c r="GB2245" s="31"/>
      <c r="GC2245" s="29"/>
      <c r="GD2245" s="29"/>
      <c r="GE2245" s="29"/>
      <c r="GF2245" s="29"/>
      <c r="GG2245" s="32"/>
      <c r="GH2245" s="30"/>
      <c r="GI2245" s="31"/>
      <c r="GJ2245" s="29"/>
      <c r="GK2245" s="29"/>
      <c r="GL2245" s="29"/>
      <c r="GM2245" s="29"/>
      <c r="GN2245" s="32"/>
      <c r="GO2245" s="30"/>
      <c r="GP2245" s="31"/>
      <c r="GQ2245" s="29"/>
      <c r="GR2245" s="29"/>
      <c r="GS2245" s="29"/>
      <c r="GT2245" s="29"/>
      <c r="GU2245" s="32"/>
      <c r="GV2245" s="30"/>
      <c r="GW2245" s="31"/>
      <c r="GX2245" s="29"/>
      <c r="GY2245" s="29"/>
      <c r="GZ2245" s="29"/>
      <c r="HA2245" s="29"/>
      <c r="HB2245" s="32"/>
      <c r="HC2245" s="30"/>
      <c r="HD2245" s="31"/>
      <c r="HE2245" s="29"/>
      <c r="HF2245" s="29"/>
      <c r="HG2245" s="29"/>
      <c r="HH2245" s="29"/>
      <c r="HI2245" s="32"/>
      <c r="HJ2245" s="30"/>
      <c r="HK2245" s="31"/>
      <c r="HL2245" s="29"/>
      <c r="HM2245" s="29"/>
      <c r="HN2245" s="29"/>
      <c r="HO2245" s="29"/>
      <c r="HP2245" s="32"/>
      <c r="HQ2245" s="30"/>
      <c r="HR2245" s="31"/>
      <c r="HS2245" s="29"/>
      <c r="HT2245" s="29"/>
      <c r="HU2245" s="29"/>
      <c r="HV2245" s="29"/>
      <c r="HW2245" s="32"/>
      <c r="HX2245" s="30"/>
      <c r="HY2245" s="31"/>
      <c r="HZ2245" s="29"/>
      <c r="IA2245" s="29"/>
      <c r="IB2245" s="29"/>
      <c r="IC2245" s="29"/>
      <c r="ID2245" s="32"/>
      <c r="IE2245" s="30"/>
      <c r="IF2245" s="31"/>
      <c r="IG2245" s="29"/>
      <c r="IH2245" s="29"/>
      <c r="II2245" s="29"/>
      <c r="IJ2245" s="29"/>
      <c r="IK2245" s="32"/>
      <c r="IL2245" s="30"/>
      <c r="IM2245" s="31"/>
      <c r="IN2245" s="29"/>
      <c r="IO2245" s="29"/>
      <c r="IP2245" s="29"/>
      <c r="IQ2245" s="29"/>
      <c r="IR2245" s="32"/>
      <c r="IS2245" s="30"/>
      <c r="IT2245" s="31"/>
      <c r="IU2245" s="29"/>
      <c r="IV2245" s="29"/>
    </row>
    <row r="2246" spans="1:256" hidden="1" outlineLevel="2" x14ac:dyDescent="0.25">
      <c r="A2246" s="30" t="s">
        <v>2005</v>
      </c>
      <c r="B2246" s="31">
        <v>37047</v>
      </c>
      <c r="C2246" s="29" t="s">
        <v>2006</v>
      </c>
      <c r="D2246" s="29" t="s">
        <v>1975</v>
      </c>
      <c r="E2246" s="29"/>
      <c r="F2246" s="29" t="s">
        <v>1978</v>
      </c>
      <c r="G2246" s="32">
        <v>400</v>
      </c>
      <c r="H2246" s="30"/>
      <c r="I2246" s="31"/>
      <c r="J2246" s="29"/>
      <c r="K2246" s="29"/>
      <c r="L2246" s="29"/>
      <c r="M2246" s="29"/>
      <c r="N2246" s="32"/>
      <c r="O2246" s="30"/>
      <c r="P2246" s="31"/>
      <c r="Q2246" s="29"/>
      <c r="R2246" s="29"/>
      <c r="S2246" s="29"/>
      <c r="T2246" s="29"/>
      <c r="U2246" s="32"/>
      <c r="V2246" s="30"/>
      <c r="W2246" s="31"/>
      <c r="X2246" s="29"/>
      <c r="Y2246" s="29"/>
      <c r="Z2246" s="29"/>
      <c r="AA2246" s="29"/>
      <c r="AB2246" s="32"/>
      <c r="AC2246" s="30"/>
      <c r="AD2246" s="31"/>
      <c r="AE2246" s="29"/>
      <c r="AF2246" s="29"/>
      <c r="AG2246" s="29"/>
      <c r="AH2246" s="29"/>
      <c r="AI2246" s="32"/>
      <c r="AJ2246" s="30"/>
      <c r="AK2246" s="31"/>
      <c r="AL2246" s="29"/>
      <c r="AM2246" s="29"/>
      <c r="AN2246" s="29"/>
      <c r="AO2246" s="29"/>
      <c r="AP2246" s="32"/>
      <c r="AQ2246" s="30"/>
      <c r="AR2246" s="31"/>
      <c r="AS2246" s="29"/>
      <c r="AT2246" s="29"/>
      <c r="AU2246" s="29"/>
      <c r="AV2246" s="29"/>
      <c r="AW2246" s="32"/>
      <c r="AX2246" s="30"/>
      <c r="AY2246" s="31"/>
      <c r="AZ2246" s="29"/>
      <c r="BA2246" s="29"/>
      <c r="BB2246" s="29"/>
      <c r="BC2246" s="29"/>
      <c r="BD2246" s="32"/>
      <c r="BE2246" s="30"/>
      <c r="BF2246" s="31"/>
      <c r="BG2246" s="29"/>
      <c r="BH2246" s="29"/>
      <c r="BI2246" s="29"/>
      <c r="BJ2246" s="29"/>
      <c r="BK2246" s="32"/>
      <c r="BL2246" s="30"/>
      <c r="BM2246" s="31"/>
      <c r="BN2246" s="29"/>
      <c r="BO2246" s="29"/>
      <c r="BP2246" s="29"/>
      <c r="BQ2246" s="29"/>
      <c r="BR2246" s="32"/>
      <c r="BS2246" s="30"/>
      <c r="BT2246" s="31"/>
      <c r="BU2246" s="29"/>
      <c r="BV2246" s="29"/>
      <c r="BW2246" s="29"/>
      <c r="BX2246" s="29"/>
      <c r="BY2246" s="32"/>
      <c r="BZ2246" s="30"/>
      <c r="CA2246" s="31"/>
      <c r="CB2246" s="29"/>
      <c r="CC2246" s="29"/>
      <c r="CD2246" s="29"/>
      <c r="CE2246" s="29"/>
      <c r="CF2246" s="32"/>
      <c r="CG2246" s="30"/>
      <c r="CH2246" s="31"/>
      <c r="CI2246" s="29"/>
      <c r="CJ2246" s="29"/>
      <c r="CK2246" s="29"/>
      <c r="CL2246" s="29"/>
      <c r="CM2246" s="32"/>
      <c r="CN2246" s="30"/>
      <c r="CO2246" s="31"/>
      <c r="CP2246" s="29"/>
      <c r="CQ2246" s="29"/>
      <c r="CR2246" s="29"/>
      <c r="CS2246" s="29"/>
      <c r="CT2246" s="32"/>
      <c r="CU2246" s="30"/>
      <c r="CV2246" s="31"/>
      <c r="CW2246" s="29"/>
      <c r="CX2246" s="29"/>
      <c r="CY2246" s="29"/>
      <c r="CZ2246" s="29"/>
      <c r="DA2246" s="32"/>
      <c r="DB2246" s="30"/>
      <c r="DC2246" s="31"/>
      <c r="DD2246" s="29"/>
      <c r="DE2246" s="29"/>
      <c r="DF2246" s="29"/>
      <c r="DG2246" s="29"/>
      <c r="DH2246" s="32"/>
      <c r="DI2246" s="30"/>
      <c r="DJ2246" s="31"/>
      <c r="DK2246" s="29"/>
      <c r="DL2246" s="29"/>
      <c r="DM2246" s="29"/>
      <c r="DN2246" s="29"/>
      <c r="DO2246" s="32"/>
      <c r="DP2246" s="30"/>
      <c r="DQ2246" s="31"/>
      <c r="DR2246" s="29"/>
      <c r="DS2246" s="29"/>
      <c r="DT2246" s="29"/>
      <c r="DU2246" s="29"/>
      <c r="DV2246" s="32"/>
      <c r="DW2246" s="30"/>
      <c r="DX2246" s="31"/>
      <c r="DY2246" s="29"/>
      <c r="DZ2246" s="29"/>
      <c r="EA2246" s="29"/>
      <c r="EB2246" s="29"/>
      <c r="EC2246" s="32"/>
      <c r="ED2246" s="30"/>
      <c r="EE2246" s="31"/>
      <c r="EF2246" s="29"/>
      <c r="EG2246" s="29"/>
      <c r="EH2246" s="29"/>
      <c r="EI2246" s="29"/>
      <c r="EJ2246" s="32"/>
      <c r="EK2246" s="30"/>
      <c r="EL2246" s="31"/>
      <c r="EM2246" s="29"/>
      <c r="EN2246" s="29"/>
      <c r="EO2246" s="29"/>
      <c r="EP2246" s="29"/>
      <c r="EQ2246" s="32"/>
      <c r="ER2246" s="30"/>
      <c r="ES2246" s="31"/>
      <c r="ET2246" s="29"/>
      <c r="EU2246" s="29"/>
      <c r="EV2246" s="29"/>
      <c r="EW2246" s="29"/>
      <c r="EX2246" s="32"/>
      <c r="EY2246" s="30"/>
      <c r="EZ2246" s="31"/>
      <c r="FA2246" s="29"/>
      <c r="FB2246" s="29"/>
      <c r="FC2246" s="29"/>
      <c r="FD2246" s="29"/>
      <c r="FE2246" s="32"/>
      <c r="FF2246" s="30"/>
      <c r="FG2246" s="31"/>
      <c r="FH2246" s="29"/>
      <c r="FI2246" s="29"/>
      <c r="FJ2246" s="29"/>
      <c r="FK2246" s="29"/>
      <c r="FL2246" s="32"/>
      <c r="FM2246" s="30"/>
      <c r="FN2246" s="31"/>
      <c r="FO2246" s="29"/>
      <c r="FP2246" s="29"/>
      <c r="FQ2246" s="29"/>
      <c r="FR2246" s="29"/>
      <c r="FS2246" s="32"/>
      <c r="FT2246" s="30"/>
      <c r="FU2246" s="31"/>
      <c r="FV2246" s="29"/>
      <c r="FW2246" s="29"/>
      <c r="FX2246" s="29"/>
      <c r="FY2246" s="29"/>
      <c r="FZ2246" s="32"/>
      <c r="GA2246" s="30"/>
      <c r="GB2246" s="31"/>
      <c r="GC2246" s="29"/>
      <c r="GD2246" s="29"/>
      <c r="GE2246" s="29"/>
      <c r="GF2246" s="29"/>
      <c r="GG2246" s="32"/>
      <c r="GH2246" s="30"/>
      <c r="GI2246" s="31"/>
      <c r="GJ2246" s="29"/>
      <c r="GK2246" s="29"/>
      <c r="GL2246" s="29"/>
      <c r="GM2246" s="29"/>
      <c r="GN2246" s="32"/>
      <c r="GO2246" s="30"/>
      <c r="GP2246" s="31"/>
      <c r="GQ2246" s="29"/>
      <c r="GR2246" s="29"/>
      <c r="GS2246" s="29"/>
      <c r="GT2246" s="29"/>
      <c r="GU2246" s="32"/>
      <c r="GV2246" s="30"/>
      <c r="GW2246" s="31"/>
      <c r="GX2246" s="29"/>
      <c r="GY2246" s="29"/>
      <c r="GZ2246" s="29"/>
      <c r="HA2246" s="29"/>
      <c r="HB2246" s="32"/>
      <c r="HC2246" s="30"/>
      <c r="HD2246" s="31"/>
      <c r="HE2246" s="29"/>
      <c r="HF2246" s="29"/>
      <c r="HG2246" s="29"/>
      <c r="HH2246" s="29"/>
      <c r="HI2246" s="32"/>
      <c r="HJ2246" s="30"/>
      <c r="HK2246" s="31"/>
      <c r="HL2246" s="29"/>
      <c r="HM2246" s="29"/>
      <c r="HN2246" s="29"/>
      <c r="HO2246" s="29"/>
      <c r="HP2246" s="32"/>
      <c r="HQ2246" s="30"/>
      <c r="HR2246" s="31"/>
      <c r="HS2246" s="29"/>
      <c r="HT2246" s="29"/>
      <c r="HU2246" s="29"/>
      <c r="HV2246" s="29"/>
      <c r="HW2246" s="32"/>
      <c r="HX2246" s="30"/>
      <c r="HY2246" s="31"/>
      <c r="HZ2246" s="29"/>
      <c r="IA2246" s="29"/>
      <c r="IB2246" s="29"/>
      <c r="IC2246" s="29"/>
      <c r="ID2246" s="32"/>
      <c r="IE2246" s="30"/>
      <c r="IF2246" s="31"/>
      <c r="IG2246" s="29"/>
      <c r="IH2246" s="29"/>
      <c r="II2246" s="29"/>
      <c r="IJ2246" s="29"/>
      <c r="IK2246" s="32"/>
      <c r="IL2246" s="30"/>
      <c r="IM2246" s="31"/>
      <c r="IN2246" s="29"/>
      <c r="IO2246" s="29"/>
      <c r="IP2246" s="29"/>
      <c r="IQ2246" s="29"/>
      <c r="IR2246" s="32"/>
      <c r="IS2246" s="30"/>
      <c r="IT2246" s="31"/>
      <c r="IU2246" s="29"/>
      <c r="IV2246" s="29"/>
    </row>
    <row r="2247" spans="1:256" hidden="1" outlineLevel="2" x14ac:dyDescent="0.25">
      <c r="A2247" s="30" t="s">
        <v>2007</v>
      </c>
      <c r="B2247" s="31">
        <v>37047</v>
      </c>
      <c r="C2247" s="29" t="s">
        <v>2001</v>
      </c>
      <c r="D2247" s="29" t="s">
        <v>1975</v>
      </c>
      <c r="E2247" s="29"/>
      <c r="F2247" s="29" t="s">
        <v>2002</v>
      </c>
      <c r="G2247" s="32">
        <v>3625</v>
      </c>
      <c r="H2247" s="30"/>
      <c r="I2247" s="31"/>
      <c r="J2247" s="29"/>
      <c r="K2247" s="29"/>
      <c r="L2247" s="29"/>
      <c r="M2247" s="29"/>
      <c r="N2247" s="32"/>
      <c r="O2247" s="30"/>
      <c r="P2247" s="31"/>
      <c r="Q2247" s="29"/>
      <c r="R2247" s="29"/>
      <c r="S2247" s="29"/>
      <c r="T2247" s="29"/>
      <c r="U2247" s="32"/>
      <c r="V2247" s="30"/>
      <c r="W2247" s="31"/>
      <c r="X2247" s="29"/>
      <c r="Y2247" s="29"/>
      <c r="Z2247" s="29"/>
      <c r="AA2247" s="29"/>
      <c r="AB2247" s="32"/>
      <c r="AC2247" s="30"/>
      <c r="AD2247" s="31"/>
      <c r="AE2247" s="29"/>
      <c r="AF2247" s="29"/>
      <c r="AG2247" s="29"/>
      <c r="AH2247" s="29"/>
      <c r="AI2247" s="32"/>
      <c r="AJ2247" s="30"/>
      <c r="AK2247" s="31"/>
      <c r="AL2247" s="29"/>
      <c r="AM2247" s="29"/>
      <c r="AN2247" s="29"/>
      <c r="AO2247" s="29"/>
      <c r="AP2247" s="32"/>
      <c r="AQ2247" s="30"/>
      <c r="AR2247" s="31"/>
      <c r="AS2247" s="29"/>
      <c r="AT2247" s="29"/>
      <c r="AU2247" s="29"/>
      <c r="AV2247" s="29"/>
      <c r="AW2247" s="32"/>
      <c r="AX2247" s="30"/>
      <c r="AY2247" s="31"/>
      <c r="AZ2247" s="29"/>
      <c r="BA2247" s="29"/>
      <c r="BB2247" s="29"/>
      <c r="BC2247" s="29"/>
      <c r="BD2247" s="32"/>
      <c r="BE2247" s="30"/>
      <c r="BF2247" s="31"/>
      <c r="BG2247" s="29"/>
      <c r="BH2247" s="29"/>
      <c r="BI2247" s="29"/>
      <c r="BJ2247" s="29"/>
      <c r="BK2247" s="32"/>
      <c r="BL2247" s="30"/>
      <c r="BM2247" s="31"/>
      <c r="BN2247" s="29"/>
      <c r="BO2247" s="29"/>
      <c r="BP2247" s="29"/>
      <c r="BQ2247" s="29"/>
      <c r="BR2247" s="32"/>
      <c r="BS2247" s="30"/>
      <c r="BT2247" s="31"/>
      <c r="BU2247" s="29"/>
      <c r="BV2247" s="29"/>
      <c r="BW2247" s="29"/>
      <c r="BX2247" s="29"/>
      <c r="BY2247" s="32"/>
      <c r="BZ2247" s="30"/>
      <c r="CA2247" s="31"/>
      <c r="CB2247" s="29"/>
      <c r="CC2247" s="29"/>
      <c r="CD2247" s="29"/>
      <c r="CE2247" s="29"/>
      <c r="CF2247" s="32"/>
      <c r="CG2247" s="30"/>
      <c r="CH2247" s="31"/>
      <c r="CI2247" s="29"/>
      <c r="CJ2247" s="29"/>
      <c r="CK2247" s="29"/>
      <c r="CL2247" s="29"/>
      <c r="CM2247" s="32"/>
      <c r="CN2247" s="30"/>
      <c r="CO2247" s="31"/>
      <c r="CP2247" s="29"/>
      <c r="CQ2247" s="29"/>
      <c r="CR2247" s="29"/>
      <c r="CS2247" s="29"/>
      <c r="CT2247" s="32"/>
      <c r="CU2247" s="30"/>
      <c r="CV2247" s="31"/>
      <c r="CW2247" s="29"/>
      <c r="CX2247" s="29"/>
      <c r="CY2247" s="29"/>
      <c r="CZ2247" s="29"/>
      <c r="DA2247" s="32"/>
      <c r="DB2247" s="30"/>
      <c r="DC2247" s="31"/>
      <c r="DD2247" s="29"/>
      <c r="DE2247" s="29"/>
      <c r="DF2247" s="29"/>
      <c r="DG2247" s="29"/>
      <c r="DH2247" s="32"/>
      <c r="DI2247" s="30"/>
      <c r="DJ2247" s="31"/>
      <c r="DK2247" s="29"/>
      <c r="DL2247" s="29"/>
      <c r="DM2247" s="29"/>
      <c r="DN2247" s="29"/>
      <c r="DO2247" s="32"/>
      <c r="DP2247" s="30"/>
      <c r="DQ2247" s="31"/>
      <c r="DR2247" s="29"/>
      <c r="DS2247" s="29"/>
      <c r="DT2247" s="29"/>
      <c r="DU2247" s="29"/>
      <c r="DV2247" s="32"/>
      <c r="DW2247" s="30"/>
      <c r="DX2247" s="31"/>
      <c r="DY2247" s="29"/>
      <c r="DZ2247" s="29"/>
      <c r="EA2247" s="29"/>
      <c r="EB2247" s="29"/>
      <c r="EC2247" s="32"/>
      <c r="ED2247" s="30"/>
      <c r="EE2247" s="31"/>
      <c r="EF2247" s="29"/>
      <c r="EG2247" s="29"/>
      <c r="EH2247" s="29"/>
      <c r="EI2247" s="29"/>
      <c r="EJ2247" s="32"/>
      <c r="EK2247" s="30"/>
      <c r="EL2247" s="31"/>
      <c r="EM2247" s="29"/>
      <c r="EN2247" s="29"/>
      <c r="EO2247" s="29"/>
      <c r="EP2247" s="29"/>
      <c r="EQ2247" s="32"/>
      <c r="ER2247" s="30"/>
      <c r="ES2247" s="31"/>
      <c r="ET2247" s="29"/>
      <c r="EU2247" s="29"/>
      <c r="EV2247" s="29"/>
      <c r="EW2247" s="29"/>
      <c r="EX2247" s="32"/>
      <c r="EY2247" s="30"/>
      <c r="EZ2247" s="31"/>
      <c r="FA2247" s="29"/>
      <c r="FB2247" s="29"/>
      <c r="FC2247" s="29"/>
      <c r="FD2247" s="29"/>
      <c r="FE2247" s="32"/>
      <c r="FF2247" s="30"/>
      <c r="FG2247" s="31"/>
      <c r="FH2247" s="29"/>
      <c r="FI2247" s="29"/>
      <c r="FJ2247" s="29"/>
      <c r="FK2247" s="29"/>
      <c r="FL2247" s="32"/>
      <c r="FM2247" s="30"/>
      <c r="FN2247" s="31"/>
      <c r="FO2247" s="29"/>
      <c r="FP2247" s="29"/>
      <c r="FQ2247" s="29"/>
      <c r="FR2247" s="29"/>
      <c r="FS2247" s="32"/>
      <c r="FT2247" s="30"/>
      <c r="FU2247" s="31"/>
      <c r="FV2247" s="29"/>
      <c r="FW2247" s="29"/>
      <c r="FX2247" s="29"/>
      <c r="FY2247" s="29"/>
      <c r="FZ2247" s="32"/>
      <c r="GA2247" s="30"/>
      <c r="GB2247" s="31"/>
      <c r="GC2247" s="29"/>
      <c r="GD2247" s="29"/>
      <c r="GE2247" s="29"/>
      <c r="GF2247" s="29"/>
      <c r="GG2247" s="32"/>
      <c r="GH2247" s="30"/>
      <c r="GI2247" s="31"/>
      <c r="GJ2247" s="29"/>
      <c r="GK2247" s="29"/>
      <c r="GL2247" s="29"/>
      <c r="GM2247" s="29"/>
      <c r="GN2247" s="32"/>
      <c r="GO2247" s="30"/>
      <c r="GP2247" s="31"/>
      <c r="GQ2247" s="29"/>
      <c r="GR2247" s="29"/>
      <c r="GS2247" s="29"/>
      <c r="GT2247" s="29"/>
      <c r="GU2247" s="32"/>
      <c r="GV2247" s="30"/>
      <c r="GW2247" s="31"/>
      <c r="GX2247" s="29"/>
      <c r="GY2247" s="29"/>
      <c r="GZ2247" s="29"/>
      <c r="HA2247" s="29"/>
      <c r="HB2247" s="32"/>
      <c r="HC2247" s="30"/>
      <c r="HD2247" s="31"/>
      <c r="HE2247" s="29"/>
      <c r="HF2247" s="29"/>
      <c r="HG2247" s="29"/>
      <c r="HH2247" s="29"/>
      <c r="HI2247" s="32"/>
      <c r="HJ2247" s="30"/>
      <c r="HK2247" s="31"/>
      <c r="HL2247" s="29"/>
      <c r="HM2247" s="29"/>
      <c r="HN2247" s="29"/>
      <c r="HO2247" s="29"/>
      <c r="HP2247" s="32"/>
      <c r="HQ2247" s="30"/>
      <c r="HR2247" s="31"/>
      <c r="HS2247" s="29"/>
      <c r="HT2247" s="29"/>
      <c r="HU2247" s="29"/>
      <c r="HV2247" s="29"/>
      <c r="HW2247" s="32"/>
      <c r="HX2247" s="30"/>
      <c r="HY2247" s="31"/>
      <c r="HZ2247" s="29"/>
      <c r="IA2247" s="29"/>
      <c r="IB2247" s="29"/>
      <c r="IC2247" s="29"/>
      <c r="ID2247" s="32"/>
      <c r="IE2247" s="30"/>
      <c r="IF2247" s="31"/>
      <c r="IG2247" s="29"/>
      <c r="IH2247" s="29"/>
      <c r="II2247" s="29"/>
      <c r="IJ2247" s="29"/>
      <c r="IK2247" s="32"/>
      <c r="IL2247" s="30"/>
      <c r="IM2247" s="31"/>
      <c r="IN2247" s="29"/>
      <c r="IO2247" s="29"/>
      <c r="IP2247" s="29"/>
      <c r="IQ2247" s="29"/>
      <c r="IR2247" s="32"/>
      <c r="IS2247" s="30"/>
      <c r="IT2247" s="31"/>
      <c r="IU2247" s="29"/>
      <c r="IV2247" s="29"/>
    </row>
    <row r="2248" spans="1:256" hidden="1" outlineLevel="2" x14ac:dyDescent="0.25">
      <c r="A2248" s="30" t="s">
        <v>2008</v>
      </c>
      <c r="B2248" s="31">
        <v>37047</v>
      </c>
      <c r="C2248" s="29" t="s">
        <v>1988</v>
      </c>
      <c r="D2248" s="29" t="s">
        <v>1975</v>
      </c>
      <c r="E2248" s="29"/>
      <c r="F2248" s="29" t="s">
        <v>1997</v>
      </c>
      <c r="G2248" s="32">
        <v>0</v>
      </c>
      <c r="H2248" s="30"/>
      <c r="I2248" s="31"/>
      <c r="J2248" s="29"/>
      <c r="K2248" s="29"/>
      <c r="L2248" s="29"/>
      <c r="M2248" s="29"/>
      <c r="N2248" s="32"/>
      <c r="O2248" s="30"/>
      <c r="P2248" s="31"/>
      <c r="Q2248" s="29"/>
      <c r="R2248" s="29"/>
      <c r="S2248" s="29"/>
      <c r="T2248" s="29"/>
      <c r="U2248" s="32"/>
      <c r="V2248" s="30"/>
      <c r="W2248" s="31"/>
      <c r="X2248" s="29"/>
      <c r="Y2248" s="29"/>
      <c r="Z2248" s="29"/>
      <c r="AA2248" s="29"/>
      <c r="AB2248" s="32"/>
      <c r="AC2248" s="30"/>
      <c r="AD2248" s="31"/>
      <c r="AE2248" s="29"/>
      <c r="AF2248" s="29"/>
      <c r="AG2248" s="29"/>
      <c r="AH2248" s="29"/>
      <c r="AI2248" s="32"/>
      <c r="AJ2248" s="30"/>
      <c r="AK2248" s="31"/>
      <c r="AL2248" s="29"/>
      <c r="AM2248" s="29"/>
      <c r="AN2248" s="29"/>
      <c r="AO2248" s="29"/>
      <c r="AP2248" s="32"/>
      <c r="AQ2248" s="30"/>
      <c r="AR2248" s="31"/>
      <c r="AS2248" s="29"/>
      <c r="AT2248" s="29"/>
      <c r="AU2248" s="29"/>
      <c r="AV2248" s="29"/>
      <c r="AW2248" s="32"/>
      <c r="AX2248" s="30"/>
      <c r="AY2248" s="31"/>
      <c r="AZ2248" s="29"/>
      <c r="BA2248" s="29"/>
      <c r="BB2248" s="29"/>
      <c r="BC2248" s="29"/>
      <c r="BD2248" s="32"/>
      <c r="BE2248" s="30"/>
      <c r="BF2248" s="31"/>
      <c r="BG2248" s="29"/>
      <c r="BH2248" s="29"/>
      <c r="BI2248" s="29"/>
      <c r="BJ2248" s="29"/>
      <c r="BK2248" s="32"/>
      <c r="BL2248" s="30"/>
      <c r="BM2248" s="31"/>
      <c r="BN2248" s="29"/>
      <c r="BO2248" s="29"/>
      <c r="BP2248" s="29"/>
      <c r="BQ2248" s="29"/>
      <c r="BR2248" s="32"/>
      <c r="BS2248" s="30"/>
      <c r="BT2248" s="31"/>
      <c r="BU2248" s="29"/>
      <c r="BV2248" s="29"/>
      <c r="BW2248" s="29"/>
      <c r="BX2248" s="29"/>
      <c r="BY2248" s="32"/>
      <c r="BZ2248" s="30"/>
      <c r="CA2248" s="31"/>
      <c r="CB2248" s="29"/>
      <c r="CC2248" s="29"/>
      <c r="CD2248" s="29"/>
      <c r="CE2248" s="29"/>
      <c r="CF2248" s="32"/>
      <c r="CG2248" s="30"/>
      <c r="CH2248" s="31"/>
      <c r="CI2248" s="29"/>
      <c r="CJ2248" s="29"/>
      <c r="CK2248" s="29"/>
      <c r="CL2248" s="29"/>
      <c r="CM2248" s="32"/>
      <c r="CN2248" s="30"/>
      <c r="CO2248" s="31"/>
      <c r="CP2248" s="29"/>
      <c r="CQ2248" s="29"/>
      <c r="CR2248" s="29"/>
      <c r="CS2248" s="29"/>
      <c r="CT2248" s="32"/>
      <c r="CU2248" s="30"/>
      <c r="CV2248" s="31"/>
      <c r="CW2248" s="29"/>
      <c r="CX2248" s="29"/>
      <c r="CY2248" s="29"/>
      <c r="CZ2248" s="29"/>
      <c r="DA2248" s="32"/>
      <c r="DB2248" s="30"/>
      <c r="DC2248" s="31"/>
      <c r="DD2248" s="29"/>
      <c r="DE2248" s="29"/>
      <c r="DF2248" s="29"/>
      <c r="DG2248" s="29"/>
      <c r="DH2248" s="32"/>
      <c r="DI2248" s="30"/>
      <c r="DJ2248" s="31"/>
      <c r="DK2248" s="29"/>
      <c r="DL2248" s="29"/>
      <c r="DM2248" s="29"/>
      <c r="DN2248" s="29"/>
      <c r="DO2248" s="32"/>
      <c r="DP2248" s="30"/>
      <c r="DQ2248" s="31"/>
      <c r="DR2248" s="29"/>
      <c r="DS2248" s="29"/>
      <c r="DT2248" s="29"/>
      <c r="DU2248" s="29"/>
      <c r="DV2248" s="32"/>
      <c r="DW2248" s="30"/>
      <c r="DX2248" s="31"/>
      <c r="DY2248" s="29"/>
      <c r="DZ2248" s="29"/>
      <c r="EA2248" s="29"/>
      <c r="EB2248" s="29"/>
      <c r="EC2248" s="32"/>
      <c r="ED2248" s="30"/>
      <c r="EE2248" s="31"/>
      <c r="EF2248" s="29"/>
      <c r="EG2248" s="29"/>
      <c r="EH2248" s="29"/>
      <c r="EI2248" s="29"/>
      <c r="EJ2248" s="32"/>
      <c r="EK2248" s="30"/>
      <c r="EL2248" s="31"/>
      <c r="EM2248" s="29"/>
      <c r="EN2248" s="29"/>
      <c r="EO2248" s="29"/>
      <c r="EP2248" s="29"/>
      <c r="EQ2248" s="32"/>
      <c r="ER2248" s="30"/>
      <c r="ES2248" s="31"/>
      <c r="ET2248" s="29"/>
      <c r="EU2248" s="29"/>
      <c r="EV2248" s="29"/>
      <c r="EW2248" s="29"/>
      <c r="EX2248" s="32"/>
      <c r="EY2248" s="30"/>
      <c r="EZ2248" s="31"/>
      <c r="FA2248" s="29"/>
      <c r="FB2248" s="29"/>
      <c r="FC2248" s="29"/>
      <c r="FD2248" s="29"/>
      <c r="FE2248" s="32"/>
      <c r="FF2248" s="30"/>
      <c r="FG2248" s="31"/>
      <c r="FH2248" s="29"/>
      <c r="FI2248" s="29"/>
      <c r="FJ2248" s="29"/>
      <c r="FK2248" s="29"/>
      <c r="FL2248" s="32"/>
      <c r="FM2248" s="30"/>
      <c r="FN2248" s="31"/>
      <c r="FO2248" s="29"/>
      <c r="FP2248" s="29"/>
      <c r="FQ2248" s="29"/>
      <c r="FR2248" s="29"/>
      <c r="FS2248" s="32"/>
      <c r="FT2248" s="30"/>
      <c r="FU2248" s="31"/>
      <c r="FV2248" s="29"/>
      <c r="FW2248" s="29"/>
      <c r="FX2248" s="29"/>
      <c r="FY2248" s="29"/>
      <c r="FZ2248" s="32"/>
      <c r="GA2248" s="30"/>
      <c r="GB2248" s="31"/>
      <c r="GC2248" s="29"/>
      <c r="GD2248" s="29"/>
      <c r="GE2248" s="29"/>
      <c r="GF2248" s="29"/>
      <c r="GG2248" s="32"/>
      <c r="GH2248" s="30"/>
      <c r="GI2248" s="31"/>
      <c r="GJ2248" s="29"/>
      <c r="GK2248" s="29"/>
      <c r="GL2248" s="29"/>
      <c r="GM2248" s="29"/>
      <c r="GN2248" s="32"/>
      <c r="GO2248" s="30"/>
      <c r="GP2248" s="31"/>
      <c r="GQ2248" s="29"/>
      <c r="GR2248" s="29"/>
      <c r="GS2248" s="29"/>
      <c r="GT2248" s="29"/>
      <c r="GU2248" s="32"/>
      <c r="GV2248" s="30"/>
      <c r="GW2248" s="31"/>
      <c r="GX2248" s="29"/>
      <c r="GY2248" s="29"/>
      <c r="GZ2248" s="29"/>
      <c r="HA2248" s="29"/>
      <c r="HB2248" s="32"/>
      <c r="HC2248" s="30"/>
      <c r="HD2248" s="31"/>
      <c r="HE2248" s="29"/>
      <c r="HF2248" s="29"/>
      <c r="HG2248" s="29"/>
      <c r="HH2248" s="29"/>
      <c r="HI2248" s="32"/>
      <c r="HJ2248" s="30"/>
      <c r="HK2248" s="31"/>
      <c r="HL2248" s="29"/>
      <c r="HM2248" s="29"/>
      <c r="HN2248" s="29"/>
      <c r="HO2248" s="29"/>
      <c r="HP2248" s="32"/>
      <c r="HQ2248" s="30"/>
      <c r="HR2248" s="31"/>
      <c r="HS2248" s="29"/>
      <c r="HT2248" s="29"/>
      <c r="HU2248" s="29"/>
      <c r="HV2248" s="29"/>
      <c r="HW2248" s="32"/>
      <c r="HX2248" s="30"/>
      <c r="HY2248" s="31"/>
      <c r="HZ2248" s="29"/>
      <c r="IA2248" s="29"/>
      <c r="IB2248" s="29"/>
      <c r="IC2248" s="29"/>
      <c r="ID2248" s="32"/>
      <c r="IE2248" s="30"/>
      <c r="IF2248" s="31"/>
      <c r="IG2248" s="29"/>
      <c r="IH2248" s="29"/>
      <c r="II2248" s="29"/>
      <c r="IJ2248" s="29"/>
      <c r="IK2248" s="32"/>
      <c r="IL2248" s="30"/>
      <c r="IM2248" s="31"/>
      <c r="IN2248" s="29"/>
      <c r="IO2248" s="29"/>
      <c r="IP2248" s="29"/>
      <c r="IQ2248" s="29"/>
      <c r="IR2248" s="32"/>
      <c r="IS2248" s="30"/>
      <c r="IT2248" s="31"/>
      <c r="IU2248" s="29"/>
      <c r="IV2248" s="29"/>
    </row>
    <row r="2249" spans="1:256" hidden="1" outlineLevel="2" x14ac:dyDescent="0.25">
      <c r="A2249" s="30" t="s">
        <v>2009</v>
      </c>
      <c r="B2249" s="31">
        <v>37047</v>
      </c>
      <c r="C2249" s="29" t="s">
        <v>2001</v>
      </c>
      <c r="D2249" s="29" t="s">
        <v>1975</v>
      </c>
      <c r="E2249" s="29"/>
      <c r="F2249" s="29" t="s">
        <v>2002</v>
      </c>
      <c r="G2249" s="32">
        <v>621</v>
      </c>
      <c r="H2249" s="30"/>
      <c r="I2249" s="31"/>
      <c r="J2249" s="29"/>
      <c r="K2249" s="29"/>
      <c r="L2249" s="29"/>
      <c r="M2249" s="29"/>
      <c r="N2249" s="32"/>
      <c r="O2249" s="30"/>
      <c r="P2249" s="31"/>
      <c r="Q2249" s="29"/>
      <c r="R2249" s="29"/>
      <c r="S2249" s="29"/>
      <c r="T2249" s="29"/>
      <c r="U2249" s="32"/>
      <c r="V2249" s="30"/>
      <c r="W2249" s="31"/>
      <c r="X2249" s="29"/>
      <c r="Y2249" s="29"/>
      <c r="Z2249" s="29"/>
      <c r="AA2249" s="29"/>
      <c r="AB2249" s="32"/>
      <c r="AC2249" s="30"/>
      <c r="AD2249" s="31"/>
      <c r="AE2249" s="29"/>
      <c r="AF2249" s="29"/>
      <c r="AG2249" s="29"/>
      <c r="AH2249" s="29"/>
      <c r="AI2249" s="32"/>
      <c r="AJ2249" s="30"/>
      <c r="AK2249" s="31"/>
      <c r="AL2249" s="29"/>
      <c r="AM2249" s="29"/>
      <c r="AN2249" s="29"/>
      <c r="AO2249" s="29"/>
      <c r="AP2249" s="32"/>
      <c r="AQ2249" s="30"/>
      <c r="AR2249" s="31"/>
      <c r="AS2249" s="29"/>
      <c r="AT2249" s="29"/>
      <c r="AU2249" s="29"/>
      <c r="AV2249" s="29"/>
      <c r="AW2249" s="32"/>
      <c r="AX2249" s="30"/>
      <c r="AY2249" s="31"/>
      <c r="AZ2249" s="29"/>
      <c r="BA2249" s="29"/>
      <c r="BB2249" s="29"/>
      <c r="BC2249" s="29"/>
      <c r="BD2249" s="32"/>
      <c r="BE2249" s="30"/>
      <c r="BF2249" s="31"/>
      <c r="BG2249" s="29"/>
      <c r="BH2249" s="29"/>
      <c r="BI2249" s="29"/>
      <c r="BJ2249" s="29"/>
      <c r="BK2249" s="32"/>
      <c r="BL2249" s="30"/>
      <c r="BM2249" s="31"/>
      <c r="BN2249" s="29"/>
      <c r="BO2249" s="29"/>
      <c r="BP2249" s="29"/>
      <c r="BQ2249" s="29"/>
      <c r="BR2249" s="32"/>
      <c r="BS2249" s="30"/>
      <c r="BT2249" s="31"/>
      <c r="BU2249" s="29"/>
      <c r="BV2249" s="29"/>
      <c r="BW2249" s="29"/>
      <c r="BX2249" s="29"/>
      <c r="BY2249" s="32"/>
      <c r="BZ2249" s="30"/>
      <c r="CA2249" s="31"/>
      <c r="CB2249" s="29"/>
      <c r="CC2249" s="29"/>
      <c r="CD2249" s="29"/>
      <c r="CE2249" s="29"/>
      <c r="CF2249" s="32"/>
      <c r="CG2249" s="30"/>
      <c r="CH2249" s="31"/>
      <c r="CI2249" s="29"/>
      <c r="CJ2249" s="29"/>
      <c r="CK2249" s="29"/>
      <c r="CL2249" s="29"/>
      <c r="CM2249" s="32"/>
      <c r="CN2249" s="30"/>
      <c r="CO2249" s="31"/>
      <c r="CP2249" s="29"/>
      <c r="CQ2249" s="29"/>
      <c r="CR2249" s="29"/>
      <c r="CS2249" s="29"/>
      <c r="CT2249" s="32"/>
      <c r="CU2249" s="30"/>
      <c r="CV2249" s="31"/>
      <c r="CW2249" s="29"/>
      <c r="CX2249" s="29"/>
      <c r="CY2249" s="29"/>
      <c r="CZ2249" s="29"/>
      <c r="DA2249" s="32"/>
      <c r="DB2249" s="30"/>
      <c r="DC2249" s="31"/>
      <c r="DD2249" s="29"/>
      <c r="DE2249" s="29"/>
      <c r="DF2249" s="29"/>
      <c r="DG2249" s="29"/>
      <c r="DH2249" s="32"/>
      <c r="DI2249" s="30"/>
      <c r="DJ2249" s="31"/>
      <c r="DK2249" s="29"/>
      <c r="DL2249" s="29"/>
      <c r="DM2249" s="29"/>
      <c r="DN2249" s="29"/>
      <c r="DO2249" s="32"/>
      <c r="DP2249" s="30"/>
      <c r="DQ2249" s="31"/>
      <c r="DR2249" s="29"/>
      <c r="DS2249" s="29"/>
      <c r="DT2249" s="29"/>
      <c r="DU2249" s="29"/>
      <c r="DV2249" s="32"/>
      <c r="DW2249" s="30"/>
      <c r="DX2249" s="31"/>
      <c r="DY2249" s="29"/>
      <c r="DZ2249" s="29"/>
      <c r="EA2249" s="29"/>
      <c r="EB2249" s="29"/>
      <c r="EC2249" s="32"/>
      <c r="ED2249" s="30"/>
      <c r="EE2249" s="31"/>
      <c r="EF2249" s="29"/>
      <c r="EG2249" s="29"/>
      <c r="EH2249" s="29"/>
      <c r="EI2249" s="29"/>
      <c r="EJ2249" s="32"/>
      <c r="EK2249" s="30"/>
      <c r="EL2249" s="31"/>
      <c r="EM2249" s="29"/>
      <c r="EN2249" s="29"/>
      <c r="EO2249" s="29"/>
      <c r="EP2249" s="29"/>
      <c r="EQ2249" s="32"/>
      <c r="ER2249" s="30"/>
      <c r="ES2249" s="31"/>
      <c r="ET2249" s="29"/>
      <c r="EU2249" s="29"/>
      <c r="EV2249" s="29"/>
      <c r="EW2249" s="29"/>
      <c r="EX2249" s="32"/>
      <c r="EY2249" s="30"/>
      <c r="EZ2249" s="31"/>
      <c r="FA2249" s="29"/>
      <c r="FB2249" s="29"/>
      <c r="FC2249" s="29"/>
      <c r="FD2249" s="29"/>
      <c r="FE2249" s="32"/>
      <c r="FF2249" s="30"/>
      <c r="FG2249" s="31"/>
      <c r="FH2249" s="29"/>
      <c r="FI2249" s="29"/>
      <c r="FJ2249" s="29"/>
      <c r="FK2249" s="29"/>
      <c r="FL2249" s="32"/>
      <c r="FM2249" s="30"/>
      <c r="FN2249" s="31"/>
      <c r="FO2249" s="29"/>
      <c r="FP2249" s="29"/>
      <c r="FQ2249" s="29"/>
      <c r="FR2249" s="29"/>
      <c r="FS2249" s="32"/>
      <c r="FT2249" s="30"/>
      <c r="FU2249" s="31"/>
      <c r="FV2249" s="29"/>
      <c r="FW2249" s="29"/>
      <c r="FX2249" s="29"/>
      <c r="FY2249" s="29"/>
      <c r="FZ2249" s="32"/>
      <c r="GA2249" s="30"/>
      <c r="GB2249" s="31"/>
      <c r="GC2249" s="29"/>
      <c r="GD2249" s="29"/>
      <c r="GE2249" s="29"/>
      <c r="GF2249" s="29"/>
      <c r="GG2249" s="32"/>
      <c r="GH2249" s="30"/>
      <c r="GI2249" s="31"/>
      <c r="GJ2249" s="29"/>
      <c r="GK2249" s="29"/>
      <c r="GL2249" s="29"/>
      <c r="GM2249" s="29"/>
      <c r="GN2249" s="32"/>
      <c r="GO2249" s="30"/>
      <c r="GP2249" s="31"/>
      <c r="GQ2249" s="29"/>
      <c r="GR2249" s="29"/>
      <c r="GS2249" s="29"/>
      <c r="GT2249" s="29"/>
      <c r="GU2249" s="32"/>
      <c r="GV2249" s="30"/>
      <c r="GW2249" s="31"/>
      <c r="GX2249" s="29"/>
      <c r="GY2249" s="29"/>
      <c r="GZ2249" s="29"/>
      <c r="HA2249" s="29"/>
      <c r="HB2249" s="32"/>
      <c r="HC2249" s="30"/>
      <c r="HD2249" s="31"/>
      <c r="HE2249" s="29"/>
      <c r="HF2249" s="29"/>
      <c r="HG2249" s="29"/>
      <c r="HH2249" s="29"/>
      <c r="HI2249" s="32"/>
      <c r="HJ2249" s="30"/>
      <c r="HK2249" s="31"/>
      <c r="HL2249" s="29"/>
      <c r="HM2249" s="29"/>
      <c r="HN2249" s="29"/>
      <c r="HO2249" s="29"/>
      <c r="HP2249" s="32"/>
      <c r="HQ2249" s="30"/>
      <c r="HR2249" s="31"/>
      <c r="HS2249" s="29"/>
      <c r="HT2249" s="29"/>
      <c r="HU2249" s="29"/>
      <c r="HV2249" s="29"/>
      <c r="HW2249" s="32"/>
      <c r="HX2249" s="30"/>
      <c r="HY2249" s="31"/>
      <c r="HZ2249" s="29"/>
      <c r="IA2249" s="29"/>
      <c r="IB2249" s="29"/>
      <c r="IC2249" s="29"/>
      <c r="ID2249" s="32"/>
      <c r="IE2249" s="30"/>
      <c r="IF2249" s="31"/>
      <c r="IG2249" s="29"/>
      <c r="IH2249" s="29"/>
      <c r="II2249" s="29"/>
      <c r="IJ2249" s="29"/>
      <c r="IK2249" s="32"/>
      <c r="IL2249" s="30"/>
      <c r="IM2249" s="31"/>
      <c r="IN2249" s="29"/>
      <c r="IO2249" s="29"/>
      <c r="IP2249" s="29"/>
      <c r="IQ2249" s="29"/>
      <c r="IR2249" s="32"/>
      <c r="IS2249" s="30"/>
      <c r="IT2249" s="31"/>
      <c r="IU2249" s="29"/>
      <c r="IV2249" s="29"/>
    </row>
    <row r="2250" spans="1:256" hidden="1" outlineLevel="2" x14ac:dyDescent="0.25">
      <c r="A2250" s="30">
        <v>643</v>
      </c>
      <c r="B2250" s="31">
        <v>37047</v>
      </c>
      <c r="C2250" s="29" t="s">
        <v>1724</v>
      </c>
      <c r="D2250" s="29" t="s">
        <v>1975</v>
      </c>
      <c r="E2250" s="29"/>
      <c r="F2250" s="29" t="s">
        <v>1997</v>
      </c>
      <c r="G2250" s="32">
        <v>1469</v>
      </c>
      <c r="H2250" s="30"/>
      <c r="I2250" s="31"/>
      <c r="J2250" s="29"/>
      <c r="K2250" s="29"/>
      <c r="L2250" s="29"/>
      <c r="M2250" s="29"/>
      <c r="N2250" s="32"/>
      <c r="O2250" s="30"/>
      <c r="P2250" s="31"/>
      <c r="Q2250" s="29"/>
      <c r="R2250" s="29"/>
      <c r="S2250" s="29"/>
      <c r="T2250" s="29"/>
      <c r="U2250" s="32"/>
      <c r="V2250" s="30"/>
      <c r="W2250" s="31"/>
      <c r="X2250" s="29"/>
      <c r="Y2250" s="29"/>
      <c r="Z2250" s="29"/>
      <c r="AA2250" s="29"/>
      <c r="AB2250" s="32"/>
      <c r="AC2250" s="30"/>
      <c r="AD2250" s="31"/>
      <c r="AE2250" s="29"/>
      <c r="AF2250" s="29"/>
      <c r="AG2250" s="29"/>
      <c r="AH2250" s="29"/>
      <c r="AI2250" s="32"/>
      <c r="AJ2250" s="30"/>
      <c r="AK2250" s="31"/>
      <c r="AL2250" s="29"/>
      <c r="AM2250" s="29"/>
      <c r="AN2250" s="29"/>
      <c r="AO2250" s="29"/>
      <c r="AP2250" s="32"/>
      <c r="AQ2250" s="30"/>
      <c r="AR2250" s="31"/>
      <c r="AS2250" s="29"/>
      <c r="AT2250" s="29"/>
      <c r="AU2250" s="29"/>
      <c r="AV2250" s="29"/>
      <c r="AW2250" s="32"/>
      <c r="AX2250" s="30"/>
      <c r="AY2250" s="31"/>
      <c r="AZ2250" s="29"/>
      <c r="BA2250" s="29"/>
      <c r="BB2250" s="29"/>
      <c r="BC2250" s="29"/>
      <c r="BD2250" s="32"/>
      <c r="BE2250" s="30"/>
      <c r="BF2250" s="31"/>
      <c r="BG2250" s="29"/>
      <c r="BH2250" s="29"/>
      <c r="BI2250" s="29"/>
      <c r="BJ2250" s="29"/>
      <c r="BK2250" s="32"/>
      <c r="BL2250" s="30"/>
      <c r="BM2250" s="31"/>
      <c r="BN2250" s="29"/>
      <c r="BO2250" s="29"/>
      <c r="BP2250" s="29"/>
      <c r="BQ2250" s="29"/>
      <c r="BR2250" s="32"/>
      <c r="BS2250" s="30"/>
      <c r="BT2250" s="31"/>
      <c r="BU2250" s="29"/>
      <c r="BV2250" s="29"/>
      <c r="BW2250" s="29"/>
      <c r="BX2250" s="29"/>
      <c r="BY2250" s="32"/>
      <c r="BZ2250" s="30"/>
      <c r="CA2250" s="31"/>
      <c r="CB2250" s="29"/>
      <c r="CC2250" s="29"/>
      <c r="CD2250" s="29"/>
      <c r="CE2250" s="29"/>
      <c r="CF2250" s="32"/>
      <c r="CG2250" s="30"/>
      <c r="CH2250" s="31"/>
      <c r="CI2250" s="29"/>
      <c r="CJ2250" s="29"/>
      <c r="CK2250" s="29"/>
      <c r="CL2250" s="29"/>
      <c r="CM2250" s="32"/>
      <c r="CN2250" s="30"/>
      <c r="CO2250" s="31"/>
      <c r="CP2250" s="29"/>
      <c r="CQ2250" s="29"/>
      <c r="CR2250" s="29"/>
      <c r="CS2250" s="29"/>
      <c r="CT2250" s="32"/>
      <c r="CU2250" s="30"/>
      <c r="CV2250" s="31"/>
      <c r="CW2250" s="29"/>
      <c r="CX2250" s="29"/>
      <c r="CY2250" s="29"/>
      <c r="CZ2250" s="29"/>
      <c r="DA2250" s="32"/>
      <c r="DB2250" s="30"/>
      <c r="DC2250" s="31"/>
      <c r="DD2250" s="29"/>
      <c r="DE2250" s="29"/>
      <c r="DF2250" s="29"/>
      <c r="DG2250" s="29"/>
      <c r="DH2250" s="32"/>
      <c r="DI2250" s="30"/>
      <c r="DJ2250" s="31"/>
      <c r="DK2250" s="29"/>
      <c r="DL2250" s="29"/>
      <c r="DM2250" s="29"/>
      <c r="DN2250" s="29"/>
      <c r="DO2250" s="32"/>
      <c r="DP2250" s="30"/>
      <c r="DQ2250" s="31"/>
      <c r="DR2250" s="29"/>
      <c r="DS2250" s="29"/>
      <c r="DT2250" s="29"/>
      <c r="DU2250" s="29"/>
      <c r="DV2250" s="32"/>
      <c r="DW2250" s="30"/>
      <c r="DX2250" s="31"/>
      <c r="DY2250" s="29"/>
      <c r="DZ2250" s="29"/>
      <c r="EA2250" s="29"/>
      <c r="EB2250" s="29"/>
      <c r="EC2250" s="32"/>
      <c r="ED2250" s="30"/>
      <c r="EE2250" s="31"/>
      <c r="EF2250" s="29"/>
      <c r="EG2250" s="29"/>
      <c r="EH2250" s="29"/>
      <c r="EI2250" s="29"/>
      <c r="EJ2250" s="32"/>
      <c r="EK2250" s="30"/>
      <c r="EL2250" s="31"/>
      <c r="EM2250" s="29"/>
      <c r="EN2250" s="29"/>
      <c r="EO2250" s="29"/>
      <c r="EP2250" s="29"/>
      <c r="EQ2250" s="32"/>
      <c r="ER2250" s="30"/>
      <c r="ES2250" s="31"/>
      <c r="ET2250" s="29"/>
      <c r="EU2250" s="29"/>
      <c r="EV2250" s="29"/>
      <c r="EW2250" s="29"/>
      <c r="EX2250" s="32"/>
      <c r="EY2250" s="30"/>
      <c r="EZ2250" s="31"/>
      <c r="FA2250" s="29"/>
      <c r="FB2250" s="29"/>
      <c r="FC2250" s="29"/>
      <c r="FD2250" s="29"/>
      <c r="FE2250" s="32"/>
      <c r="FF2250" s="30"/>
      <c r="FG2250" s="31"/>
      <c r="FH2250" s="29"/>
      <c r="FI2250" s="29"/>
      <c r="FJ2250" s="29"/>
      <c r="FK2250" s="29"/>
      <c r="FL2250" s="32"/>
      <c r="FM2250" s="30"/>
      <c r="FN2250" s="31"/>
      <c r="FO2250" s="29"/>
      <c r="FP2250" s="29"/>
      <c r="FQ2250" s="29"/>
      <c r="FR2250" s="29"/>
      <c r="FS2250" s="32"/>
      <c r="FT2250" s="30"/>
      <c r="FU2250" s="31"/>
      <c r="FV2250" s="29"/>
      <c r="FW2250" s="29"/>
      <c r="FX2250" s="29"/>
      <c r="FY2250" s="29"/>
      <c r="FZ2250" s="32"/>
      <c r="GA2250" s="30"/>
      <c r="GB2250" s="31"/>
      <c r="GC2250" s="29"/>
      <c r="GD2250" s="29"/>
      <c r="GE2250" s="29"/>
      <c r="GF2250" s="29"/>
      <c r="GG2250" s="32"/>
      <c r="GH2250" s="30"/>
      <c r="GI2250" s="31"/>
      <c r="GJ2250" s="29"/>
      <c r="GK2250" s="29"/>
      <c r="GL2250" s="29"/>
      <c r="GM2250" s="29"/>
      <c r="GN2250" s="32"/>
      <c r="GO2250" s="30"/>
      <c r="GP2250" s="31"/>
      <c r="GQ2250" s="29"/>
      <c r="GR2250" s="29"/>
      <c r="GS2250" s="29"/>
      <c r="GT2250" s="29"/>
      <c r="GU2250" s="32"/>
      <c r="GV2250" s="30"/>
      <c r="GW2250" s="31"/>
      <c r="GX2250" s="29"/>
      <c r="GY2250" s="29"/>
      <c r="GZ2250" s="29"/>
      <c r="HA2250" s="29"/>
      <c r="HB2250" s="32"/>
      <c r="HC2250" s="30"/>
      <c r="HD2250" s="31"/>
      <c r="HE2250" s="29"/>
      <c r="HF2250" s="29"/>
      <c r="HG2250" s="29"/>
      <c r="HH2250" s="29"/>
      <c r="HI2250" s="32"/>
      <c r="HJ2250" s="30"/>
      <c r="HK2250" s="31"/>
      <c r="HL2250" s="29"/>
      <c r="HM2250" s="29"/>
      <c r="HN2250" s="29"/>
      <c r="HO2250" s="29"/>
      <c r="HP2250" s="32"/>
      <c r="HQ2250" s="30"/>
      <c r="HR2250" s="31"/>
      <c r="HS2250" s="29"/>
      <c r="HT2250" s="29"/>
      <c r="HU2250" s="29"/>
      <c r="HV2250" s="29"/>
      <c r="HW2250" s="32"/>
      <c r="HX2250" s="30"/>
      <c r="HY2250" s="31"/>
      <c r="HZ2250" s="29"/>
      <c r="IA2250" s="29"/>
      <c r="IB2250" s="29"/>
      <c r="IC2250" s="29"/>
      <c r="ID2250" s="32"/>
      <c r="IE2250" s="30"/>
      <c r="IF2250" s="31"/>
      <c r="IG2250" s="29"/>
      <c r="IH2250" s="29"/>
      <c r="II2250" s="29"/>
      <c r="IJ2250" s="29"/>
      <c r="IK2250" s="32"/>
      <c r="IL2250" s="30"/>
      <c r="IM2250" s="31"/>
      <c r="IN2250" s="29"/>
      <c r="IO2250" s="29"/>
      <c r="IP2250" s="29"/>
      <c r="IQ2250" s="29"/>
      <c r="IR2250" s="32"/>
      <c r="IS2250" s="30"/>
      <c r="IT2250" s="31"/>
      <c r="IU2250" s="29"/>
      <c r="IV2250" s="29"/>
    </row>
    <row r="2251" spans="1:256" hidden="1" outlineLevel="2" x14ac:dyDescent="0.25">
      <c r="A2251" s="30" t="s">
        <v>2010</v>
      </c>
      <c r="B2251" s="31">
        <v>37047</v>
      </c>
      <c r="C2251" s="29" t="s">
        <v>1980</v>
      </c>
      <c r="D2251" s="29" t="s">
        <v>1975</v>
      </c>
      <c r="E2251" s="29"/>
      <c r="F2251" s="29" t="s">
        <v>1981</v>
      </c>
      <c r="G2251" s="32">
        <v>86</v>
      </c>
      <c r="H2251" s="30"/>
      <c r="I2251" s="31"/>
      <c r="J2251" s="29"/>
      <c r="K2251" s="29"/>
      <c r="L2251" s="29"/>
      <c r="M2251" s="29"/>
      <c r="N2251" s="32"/>
      <c r="O2251" s="30"/>
      <c r="P2251" s="31"/>
      <c r="Q2251" s="29"/>
      <c r="R2251" s="29"/>
      <c r="S2251" s="29"/>
      <c r="T2251" s="29"/>
      <c r="U2251" s="32"/>
      <c r="V2251" s="30"/>
      <c r="W2251" s="31"/>
      <c r="X2251" s="29"/>
      <c r="Y2251" s="29"/>
      <c r="Z2251" s="29"/>
      <c r="AA2251" s="29"/>
      <c r="AB2251" s="32"/>
      <c r="AC2251" s="30"/>
      <c r="AD2251" s="31"/>
      <c r="AE2251" s="29"/>
      <c r="AF2251" s="29"/>
      <c r="AG2251" s="29"/>
      <c r="AH2251" s="29"/>
      <c r="AI2251" s="32"/>
      <c r="AJ2251" s="30"/>
      <c r="AK2251" s="31"/>
      <c r="AL2251" s="29"/>
      <c r="AM2251" s="29"/>
      <c r="AN2251" s="29"/>
      <c r="AO2251" s="29"/>
      <c r="AP2251" s="32"/>
      <c r="AQ2251" s="30"/>
      <c r="AR2251" s="31"/>
      <c r="AS2251" s="29"/>
      <c r="AT2251" s="29"/>
      <c r="AU2251" s="29"/>
      <c r="AV2251" s="29"/>
      <c r="AW2251" s="32"/>
      <c r="AX2251" s="30"/>
      <c r="AY2251" s="31"/>
      <c r="AZ2251" s="29"/>
      <c r="BA2251" s="29"/>
      <c r="BB2251" s="29"/>
      <c r="BC2251" s="29"/>
      <c r="BD2251" s="32"/>
      <c r="BE2251" s="30"/>
      <c r="BF2251" s="31"/>
      <c r="BG2251" s="29"/>
      <c r="BH2251" s="29"/>
      <c r="BI2251" s="29"/>
      <c r="BJ2251" s="29"/>
      <c r="BK2251" s="32"/>
      <c r="BL2251" s="30"/>
      <c r="BM2251" s="31"/>
      <c r="BN2251" s="29"/>
      <c r="BO2251" s="29"/>
      <c r="BP2251" s="29"/>
      <c r="BQ2251" s="29"/>
      <c r="BR2251" s="32"/>
      <c r="BS2251" s="30"/>
      <c r="BT2251" s="31"/>
      <c r="BU2251" s="29"/>
      <c r="BV2251" s="29"/>
      <c r="BW2251" s="29"/>
      <c r="BX2251" s="29"/>
      <c r="BY2251" s="32"/>
      <c r="BZ2251" s="30"/>
      <c r="CA2251" s="31"/>
      <c r="CB2251" s="29"/>
      <c r="CC2251" s="29"/>
      <c r="CD2251" s="29"/>
      <c r="CE2251" s="29"/>
      <c r="CF2251" s="32"/>
      <c r="CG2251" s="30"/>
      <c r="CH2251" s="31"/>
      <c r="CI2251" s="29"/>
      <c r="CJ2251" s="29"/>
      <c r="CK2251" s="29"/>
      <c r="CL2251" s="29"/>
      <c r="CM2251" s="32"/>
      <c r="CN2251" s="30"/>
      <c r="CO2251" s="31"/>
      <c r="CP2251" s="29"/>
      <c r="CQ2251" s="29"/>
      <c r="CR2251" s="29"/>
      <c r="CS2251" s="29"/>
      <c r="CT2251" s="32"/>
      <c r="CU2251" s="30"/>
      <c r="CV2251" s="31"/>
      <c r="CW2251" s="29"/>
      <c r="CX2251" s="29"/>
      <c r="CY2251" s="29"/>
      <c r="CZ2251" s="29"/>
      <c r="DA2251" s="32"/>
      <c r="DB2251" s="30"/>
      <c r="DC2251" s="31"/>
      <c r="DD2251" s="29"/>
      <c r="DE2251" s="29"/>
      <c r="DF2251" s="29"/>
      <c r="DG2251" s="29"/>
      <c r="DH2251" s="32"/>
      <c r="DI2251" s="30"/>
      <c r="DJ2251" s="31"/>
      <c r="DK2251" s="29"/>
      <c r="DL2251" s="29"/>
      <c r="DM2251" s="29"/>
      <c r="DN2251" s="29"/>
      <c r="DO2251" s="32"/>
      <c r="DP2251" s="30"/>
      <c r="DQ2251" s="31"/>
      <c r="DR2251" s="29"/>
      <c r="DS2251" s="29"/>
      <c r="DT2251" s="29"/>
      <c r="DU2251" s="29"/>
      <c r="DV2251" s="32"/>
      <c r="DW2251" s="30"/>
      <c r="DX2251" s="31"/>
      <c r="DY2251" s="29"/>
      <c r="DZ2251" s="29"/>
      <c r="EA2251" s="29"/>
      <c r="EB2251" s="29"/>
      <c r="EC2251" s="32"/>
      <c r="ED2251" s="30"/>
      <c r="EE2251" s="31"/>
      <c r="EF2251" s="29"/>
      <c r="EG2251" s="29"/>
      <c r="EH2251" s="29"/>
      <c r="EI2251" s="29"/>
      <c r="EJ2251" s="32"/>
      <c r="EK2251" s="30"/>
      <c r="EL2251" s="31"/>
      <c r="EM2251" s="29"/>
      <c r="EN2251" s="29"/>
      <c r="EO2251" s="29"/>
      <c r="EP2251" s="29"/>
      <c r="EQ2251" s="32"/>
      <c r="ER2251" s="30"/>
      <c r="ES2251" s="31"/>
      <c r="ET2251" s="29"/>
      <c r="EU2251" s="29"/>
      <c r="EV2251" s="29"/>
      <c r="EW2251" s="29"/>
      <c r="EX2251" s="32"/>
      <c r="EY2251" s="30"/>
      <c r="EZ2251" s="31"/>
      <c r="FA2251" s="29"/>
      <c r="FB2251" s="29"/>
      <c r="FC2251" s="29"/>
      <c r="FD2251" s="29"/>
      <c r="FE2251" s="32"/>
      <c r="FF2251" s="30"/>
      <c r="FG2251" s="31"/>
      <c r="FH2251" s="29"/>
      <c r="FI2251" s="29"/>
      <c r="FJ2251" s="29"/>
      <c r="FK2251" s="29"/>
      <c r="FL2251" s="32"/>
      <c r="FM2251" s="30"/>
      <c r="FN2251" s="31"/>
      <c r="FO2251" s="29"/>
      <c r="FP2251" s="29"/>
      <c r="FQ2251" s="29"/>
      <c r="FR2251" s="29"/>
      <c r="FS2251" s="32"/>
      <c r="FT2251" s="30"/>
      <c r="FU2251" s="31"/>
      <c r="FV2251" s="29"/>
      <c r="FW2251" s="29"/>
      <c r="FX2251" s="29"/>
      <c r="FY2251" s="29"/>
      <c r="FZ2251" s="32"/>
      <c r="GA2251" s="30"/>
      <c r="GB2251" s="31"/>
      <c r="GC2251" s="29"/>
      <c r="GD2251" s="29"/>
      <c r="GE2251" s="29"/>
      <c r="GF2251" s="29"/>
      <c r="GG2251" s="32"/>
      <c r="GH2251" s="30"/>
      <c r="GI2251" s="31"/>
      <c r="GJ2251" s="29"/>
      <c r="GK2251" s="29"/>
      <c r="GL2251" s="29"/>
      <c r="GM2251" s="29"/>
      <c r="GN2251" s="32"/>
      <c r="GO2251" s="30"/>
      <c r="GP2251" s="31"/>
      <c r="GQ2251" s="29"/>
      <c r="GR2251" s="29"/>
      <c r="GS2251" s="29"/>
      <c r="GT2251" s="29"/>
      <c r="GU2251" s="32"/>
      <c r="GV2251" s="30"/>
      <c r="GW2251" s="31"/>
      <c r="GX2251" s="29"/>
      <c r="GY2251" s="29"/>
      <c r="GZ2251" s="29"/>
      <c r="HA2251" s="29"/>
      <c r="HB2251" s="32"/>
      <c r="HC2251" s="30"/>
      <c r="HD2251" s="31"/>
      <c r="HE2251" s="29"/>
      <c r="HF2251" s="29"/>
      <c r="HG2251" s="29"/>
      <c r="HH2251" s="29"/>
      <c r="HI2251" s="32"/>
      <c r="HJ2251" s="30"/>
      <c r="HK2251" s="31"/>
      <c r="HL2251" s="29"/>
      <c r="HM2251" s="29"/>
      <c r="HN2251" s="29"/>
      <c r="HO2251" s="29"/>
      <c r="HP2251" s="32"/>
      <c r="HQ2251" s="30"/>
      <c r="HR2251" s="31"/>
      <c r="HS2251" s="29"/>
      <c r="HT2251" s="29"/>
      <c r="HU2251" s="29"/>
      <c r="HV2251" s="29"/>
      <c r="HW2251" s="32"/>
      <c r="HX2251" s="30"/>
      <c r="HY2251" s="31"/>
      <c r="HZ2251" s="29"/>
      <c r="IA2251" s="29"/>
      <c r="IB2251" s="29"/>
      <c r="IC2251" s="29"/>
      <c r="ID2251" s="32"/>
      <c r="IE2251" s="30"/>
      <c r="IF2251" s="31"/>
      <c r="IG2251" s="29"/>
      <c r="IH2251" s="29"/>
      <c r="II2251" s="29"/>
      <c r="IJ2251" s="29"/>
      <c r="IK2251" s="32"/>
      <c r="IL2251" s="30"/>
      <c r="IM2251" s="31"/>
      <c r="IN2251" s="29"/>
      <c r="IO2251" s="29"/>
      <c r="IP2251" s="29"/>
      <c r="IQ2251" s="29"/>
      <c r="IR2251" s="32"/>
      <c r="IS2251" s="30"/>
      <c r="IT2251" s="31"/>
      <c r="IU2251" s="29"/>
      <c r="IV2251" s="29"/>
    </row>
    <row r="2252" spans="1:256" hidden="1" outlineLevel="2" x14ac:dyDescent="0.25">
      <c r="A2252" s="30" t="s">
        <v>2011</v>
      </c>
      <c r="B2252" s="31">
        <v>37047</v>
      </c>
      <c r="C2252" s="29" t="s">
        <v>1819</v>
      </c>
      <c r="D2252" s="29" t="s">
        <v>1975</v>
      </c>
      <c r="E2252" s="29"/>
      <c r="F2252" s="29" t="s">
        <v>1990</v>
      </c>
      <c r="G2252" s="32">
        <v>1606</v>
      </c>
      <c r="H2252" s="30"/>
      <c r="I2252" s="31"/>
      <c r="J2252" s="29"/>
      <c r="K2252" s="29"/>
      <c r="L2252" s="29"/>
      <c r="M2252" s="29"/>
      <c r="N2252" s="32"/>
      <c r="O2252" s="30"/>
      <c r="P2252" s="31"/>
      <c r="Q2252" s="29"/>
      <c r="R2252" s="29"/>
      <c r="S2252" s="29"/>
      <c r="T2252" s="29"/>
      <c r="U2252" s="32"/>
      <c r="V2252" s="30"/>
      <c r="W2252" s="31"/>
      <c r="X2252" s="29"/>
      <c r="Y2252" s="29"/>
      <c r="Z2252" s="29"/>
      <c r="AA2252" s="29"/>
      <c r="AB2252" s="32"/>
      <c r="AC2252" s="30"/>
      <c r="AD2252" s="31"/>
      <c r="AE2252" s="29"/>
      <c r="AF2252" s="29"/>
      <c r="AG2252" s="29"/>
      <c r="AH2252" s="29"/>
      <c r="AI2252" s="32"/>
      <c r="AJ2252" s="30"/>
      <c r="AK2252" s="31"/>
      <c r="AL2252" s="29"/>
      <c r="AM2252" s="29"/>
      <c r="AN2252" s="29"/>
      <c r="AO2252" s="29"/>
      <c r="AP2252" s="32"/>
      <c r="AQ2252" s="30"/>
      <c r="AR2252" s="31"/>
      <c r="AS2252" s="29"/>
      <c r="AT2252" s="29"/>
      <c r="AU2252" s="29"/>
      <c r="AV2252" s="29"/>
      <c r="AW2252" s="32"/>
      <c r="AX2252" s="30"/>
      <c r="AY2252" s="31"/>
      <c r="AZ2252" s="29"/>
      <c r="BA2252" s="29"/>
      <c r="BB2252" s="29"/>
      <c r="BC2252" s="29"/>
      <c r="BD2252" s="32"/>
      <c r="BE2252" s="30"/>
      <c r="BF2252" s="31"/>
      <c r="BG2252" s="29"/>
      <c r="BH2252" s="29"/>
      <c r="BI2252" s="29"/>
      <c r="BJ2252" s="29"/>
      <c r="BK2252" s="32"/>
      <c r="BL2252" s="30"/>
      <c r="BM2252" s="31"/>
      <c r="BN2252" s="29"/>
      <c r="BO2252" s="29"/>
      <c r="BP2252" s="29"/>
      <c r="BQ2252" s="29"/>
      <c r="BR2252" s="32"/>
      <c r="BS2252" s="30"/>
      <c r="BT2252" s="31"/>
      <c r="BU2252" s="29"/>
      <c r="BV2252" s="29"/>
      <c r="BW2252" s="29"/>
      <c r="BX2252" s="29"/>
      <c r="BY2252" s="32"/>
      <c r="BZ2252" s="30"/>
      <c r="CA2252" s="31"/>
      <c r="CB2252" s="29"/>
      <c r="CC2252" s="29"/>
      <c r="CD2252" s="29"/>
      <c r="CE2252" s="29"/>
      <c r="CF2252" s="32"/>
      <c r="CG2252" s="30"/>
      <c r="CH2252" s="31"/>
      <c r="CI2252" s="29"/>
      <c r="CJ2252" s="29"/>
      <c r="CK2252" s="29"/>
      <c r="CL2252" s="29"/>
      <c r="CM2252" s="32"/>
      <c r="CN2252" s="30"/>
      <c r="CO2252" s="31"/>
      <c r="CP2252" s="29"/>
      <c r="CQ2252" s="29"/>
      <c r="CR2252" s="29"/>
      <c r="CS2252" s="29"/>
      <c r="CT2252" s="32"/>
      <c r="CU2252" s="30"/>
      <c r="CV2252" s="31"/>
      <c r="CW2252" s="29"/>
      <c r="CX2252" s="29"/>
      <c r="CY2252" s="29"/>
      <c r="CZ2252" s="29"/>
      <c r="DA2252" s="32"/>
      <c r="DB2252" s="30"/>
      <c r="DC2252" s="31"/>
      <c r="DD2252" s="29"/>
      <c r="DE2252" s="29"/>
      <c r="DF2252" s="29"/>
      <c r="DG2252" s="29"/>
      <c r="DH2252" s="32"/>
      <c r="DI2252" s="30"/>
      <c r="DJ2252" s="31"/>
      <c r="DK2252" s="29"/>
      <c r="DL2252" s="29"/>
      <c r="DM2252" s="29"/>
      <c r="DN2252" s="29"/>
      <c r="DO2252" s="32"/>
      <c r="DP2252" s="30"/>
      <c r="DQ2252" s="31"/>
      <c r="DR2252" s="29"/>
      <c r="DS2252" s="29"/>
      <c r="DT2252" s="29"/>
      <c r="DU2252" s="29"/>
      <c r="DV2252" s="32"/>
      <c r="DW2252" s="30"/>
      <c r="DX2252" s="31"/>
      <c r="DY2252" s="29"/>
      <c r="DZ2252" s="29"/>
      <c r="EA2252" s="29"/>
      <c r="EB2252" s="29"/>
      <c r="EC2252" s="32"/>
      <c r="ED2252" s="30"/>
      <c r="EE2252" s="31"/>
      <c r="EF2252" s="29"/>
      <c r="EG2252" s="29"/>
      <c r="EH2252" s="29"/>
      <c r="EI2252" s="29"/>
      <c r="EJ2252" s="32"/>
      <c r="EK2252" s="30"/>
      <c r="EL2252" s="31"/>
      <c r="EM2252" s="29"/>
      <c r="EN2252" s="29"/>
      <c r="EO2252" s="29"/>
      <c r="EP2252" s="29"/>
      <c r="EQ2252" s="32"/>
      <c r="ER2252" s="30"/>
      <c r="ES2252" s="31"/>
      <c r="ET2252" s="29"/>
      <c r="EU2252" s="29"/>
      <c r="EV2252" s="29"/>
      <c r="EW2252" s="29"/>
      <c r="EX2252" s="32"/>
      <c r="EY2252" s="30"/>
      <c r="EZ2252" s="31"/>
      <c r="FA2252" s="29"/>
      <c r="FB2252" s="29"/>
      <c r="FC2252" s="29"/>
      <c r="FD2252" s="29"/>
      <c r="FE2252" s="32"/>
      <c r="FF2252" s="30"/>
      <c r="FG2252" s="31"/>
      <c r="FH2252" s="29"/>
      <c r="FI2252" s="29"/>
      <c r="FJ2252" s="29"/>
      <c r="FK2252" s="29"/>
      <c r="FL2252" s="32"/>
      <c r="FM2252" s="30"/>
      <c r="FN2252" s="31"/>
      <c r="FO2252" s="29"/>
      <c r="FP2252" s="29"/>
      <c r="FQ2252" s="29"/>
      <c r="FR2252" s="29"/>
      <c r="FS2252" s="32"/>
      <c r="FT2252" s="30"/>
      <c r="FU2252" s="31"/>
      <c r="FV2252" s="29"/>
      <c r="FW2252" s="29"/>
      <c r="FX2252" s="29"/>
      <c r="FY2252" s="29"/>
      <c r="FZ2252" s="32"/>
      <c r="GA2252" s="30"/>
      <c r="GB2252" s="31"/>
      <c r="GC2252" s="29"/>
      <c r="GD2252" s="29"/>
      <c r="GE2252" s="29"/>
      <c r="GF2252" s="29"/>
      <c r="GG2252" s="32"/>
      <c r="GH2252" s="30"/>
      <c r="GI2252" s="31"/>
      <c r="GJ2252" s="29"/>
      <c r="GK2252" s="29"/>
      <c r="GL2252" s="29"/>
      <c r="GM2252" s="29"/>
      <c r="GN2252" s="32"/>
      <c r="GO2252" s="30"/>
      <c r="GP2252" s="31"/>
      <c r="GQ2252" s="29"/>
      <c r="GR2252" s="29"/>
      <c r="GS2252" s="29"/>
      <c r="GT2252" s="29"/>
      <c r="GU2252" s="32"/>
      <c r="GV2252" s="30"/>
      <c r="GW2252" s="31"/>
      <c r="GX2252" s="29"/>
      <c r="GY2252" s="29"/>
      <c r="GZ2252" s="29"/>
      <c r="HA2252" s="29"/>
      <c r="HB2252" s="32"/>
      <c r="HC2252" s="30"/>
      <c r="HD2252" s="31"/>
      <c r="HE2252" s="29"/>
      <c r="HF2252" s="29"/>
      <c r="HG2252" s="29"/>
      <c r="HH2252" s="29"/>
      <c r="HI2252" s="32"/>
      <c r="HJ2252" s="30"/>
      <c r="HK2252" s="31"/>
      <c r="HL2252" s="29"/>
      <c r="HM2252" s="29"/>
      <c r="HN2252" s="29"/>
      <c r="HO2252" s="29"/>
      <c r="HP2252" s="32"/>
      <c r="HQ2252" s="30"/>
      <c r="HR2252" s="31"/>
      <c r="HS2252" s="29"/>
      <c r="HT2252" s="29"/>
      <c r="HU2252" s="29"/>
      <c r="HV2252" s="29"/>
      <c r="HW2252" s="32"/>
      <c r="HX2252" s="30"/>
      <c r="HY2252" s="31"/>
      <c r="HZ2252" s="29"/>
      <c r="IA2252" s="29"/>
      <c r="IB2252" s="29"/>
      <c r="IC2252" s="29"/>
      <c r="ID2252" s="32"/>
      <c r="IE2252" s="30"/>
      <c r="IF2252" s="31"/>
      <c r="IG2252" s="29"/>
      <c r="IH2252" s="29"/>
      <c r="II2252" s="29"/>
      <c r="IJ2252" s="29"/>
      <c r="IK2252" s="32"/>
      <c r="IL2252" s="30"/>
      <c r="IM2252" s="31"/>
      <c r="IN2252" s="29"/>
      <c r="IO2252" s="29"/>
      <c r="IP2252" s="29"/>
      <c r="IQ2252" s="29"/>
      <c r="IR2252" s="32"/>
      <c r="IS2252" s="30"/>
      <c r="IT2252" s="31"/>
      <c r="IU2252" s="29"/>
      <c r="IV2252" s="29"/>
    </row>
    <row r="2253" spans="1:256" hidden="1" outlineLevel="2" x14ac:dyDescent="0.25">
      <c r="A2253" s="30" t="s">
        <v>2012</v>
      </c>
      <c r="B2253" s="31">
        <v>37047</v>
      </c>
      <c r="C2253" s="29" t="s">
        <v>1977</v>
      </c>
      <c r="D2253" s="29" t="s">
        <v>1975</v>
      </c>
      <c r="E2253" s="29"/>
      <c r="F2253" s="29" t="s">
        <v>1978</v>
      </c>
      <c r="G2253" s="32">
        <v>311</v>
      </c>
      <c r="H2253" s="30"/>
      <c r="I2253" s="31"/>
      <c r="J2253" s="29"/>
      <c r="K2253" s="29"/>
      <c r="L2253" s="29"/>
      <c r="M2253" s="29"/>
      <c r="N2253" s="32"/>
      <c r="O2253" s="30"/>
      <c r="P2253" s="31"/>
      <c r="Q2253" s="29"/>
      <c r="R2253" s="29"/>
      <c r="S2253" s="29"/>
      <c r="T2253" s="29"/>
      <c r="U2253" s="32"/>
      <c r="V2253" s="30"/>
      <c r="W2253" s="31"/>
      <c r="X2253" s="29"/>
      <c r="Y2253" s="29"/>
      <c r="Z2253" s="29"/>
      <c r="AA2253" s="29"/>
      <c r="AB2253" s="32"/>
      <c r="AC2253" s="30"/>
      <c r="AD2253" s="31"/>
      <c r="AE2253" s="29"/>
      <c r="AF2253" s="29"/>
      <c r="AG2253" s="29"/>
      <c r="AH2253" s="29"/>
      <c r="AI2253" s="32"/>
      <c r="AJ2253" s="30"/>
      <c r="AK2253" s="31"/>
      <c r="AL2253" s="29"/>
      <c r="AM2253" s="29"/>
      <c r="AN2253" s="29"/>
      <c r="AO2253" s="29"/>
      <c r="AP2253" s="32"/>
      <c r="AQ2253" s="30"/>
      <c r="AR2253" s="31"/>
      <c r="AS2253" s="29"/>
      <c r="AT2253" s="29"/>
      <c r="AU2253" s="29"/>
      <c r="AV2253" s="29"/>
      <c r="AW2253" s="32"/>
      <c r="AX2253" s="30"/>
      <c r="AY2253" s="31"/>
      <c r="AZ2253" s="29"/>
      <c r="BA2253" s="29"/>
      <c r="BB2253" s="29"/>
      <c r="BC2253" s="29"/>
      <c r="BD2253" s="32"/>
      <c r="BE2253" s="30"/>
      <c r="BF2253" s="31"/>
      <c r="BG2253" s="29"/>
      <c r="BH2253" s="29"/>
      <c r="BI2253" s="29"/>
      <c r="BJ2253" s="29"/>
      <c r="BK2253" s="32"/>
      <c r="BL2253" s="30"/>
      <c r="BM2253" s="31"/>
      <c r="BN2253" s="29"/>
      <c r="BO2253" s="29"/>
      <c r="BP2253" s="29"/>
      <c r="BQ2253" s="29"/>
      <c r="BR2253" s="32"/>
      <c r="BS2253" s="30"/>
      <c r="BT2253" s="31"/>
      <c r="BU2253" s="29"/>
      <c r="BV2253" s="29"/>
      <c r="BW2253" s="29"/>
      <c r="BX2253" s="29"/>
      <c r="BY2253" s="32"/>
      <c r="BZ2253" s="30"/>
      <c r="CA2253" s="31"/>
      <c r="CB2253" s="29"/>
      <c r="CC2253" s="29"/>
      <c r="CD2253" s="29"/>
      <c r="CE2253" s="29"/>
      <c r="CF2253" s="32"/>
      <c r="CG2253" s="30"/>
      <c r="CH2253" s="31"/>
      <c r="CI2253" s="29"/>
      <c r="CJ2253" s="29"/>
      <c r="CK2253" s="29"/>
      <c r="CL2253" s="29"/>
      <c r="CM2253" s="32"/>
      <c r="CN2253" s="30"/>
      <c r="CO2253" s="31"/>
      <c r="CP2253" s="29"/>
      <c r="CQ2253" s="29"/>
      <c r="CR2253" s="29"/>
      <c r="CS2253" s="29"/>
      <c r="CT2253" s="32"/>
      <c r="CU2253" s="30"/>
      <c r="CV2253" s="31"/>
      <c r="CW2253" s="29"/>
      <c r="CX2253" s="29"/>
      <c r="CY2253" s="29"/>
      <c r="CZ2253" s="29"/>
      <c r="DA2253" s="32"/>
      <c r="DB2253" s="30"/>
      <c r="DC2253" s="31"/>
      <c r="DD2253" s="29"/>
      <c r="DE2253" s="29"/>
      <c r="DF2253" s="29"/>
      <c r="DG2253" s="29"/>
      <c r="DH2253" s="32"/>
      <c r="DI2253" s="30"/>
      <c r="DJ2253" s="31"/>
      <c r="DK2253" s="29"/>
      <c r="DL2253" s="29"/>
      <c r="DM2253" s="29"/>
      <c r="DN2253" s="29"/>
      <c r="DO2253" s="32"/>
      <c r="DP2253" s="30"/>
      <c r="DQ2253" s="31"/>
      <c r="DR2253" s="29"/>
      <c r="DS2253" s="29"/>
      <c r="DT2253" s="29"/>
      <c r="DU2253" s="29"/>
      <c r="DV2253" s="32"/>
      <c r="DW2253" s="30"/>
      <c r="DX2253" s="31"/>
      <c r="DY2253" s="29"/>
      <c r="DZ2253" s="29"/>
      <c r="EA2253" s="29"/>
      <c r="EB2253" s="29"/>
      <c r="EC2253" s="32"/>
      <c r="ED2253" s="30"/>
      <c r="EE2253" s="31"/>
      <c r="EF2253" s="29"/>
      <c r="EG2253" s="29"/>
      <c r="EH2253" s="29"/>
      <c r="EI2253" s="29"/>
      <c r="EJ2253" s="32"/>
      <c r="EK2253" s="30"/>
      <c r="EL2253" s="31"/>
      <c r="EM2253" s="29"/>
      <c r="EN2253" s="29"/>
      <c r="EO2253" s="29"/>
      <c r="EP2253" s="29"/>
      <c r="EQ2253" s="32"/>
      <c r="ER2253" s="30"/>
      <c r="ES2253" s="31"/>
      <c r="ET2253" s="29"/>
      <c r="EU2253" s="29"/>
      <c r="EV2253" s="29"/>
      <c r="EW2253" s="29"/>
      <c r="EX2253" s="32"/>
      <c r="EY2253" s="30"/>
      <c r="EZ2253" s="31"/>
      <c r="FA2253" s="29"/>
      <c r="FB2253" s="29"/>
      <c r="FC2253" s="29"/>
      <c r="FD2253" s="29"/>
      <c r="FE2253" s="32"/>
      <c r="FF2253" s="30"/>
      <c r="FG2253" s="31"/>
      <c r="FH2253" s="29"/>
      <c r="FI2253" s="29"/>
      <c r="FJ2253" s="29"/>
      <c r="FK2253" s="29"/>
      <c r="FL2253" s="32"/>
      <c r="FM2253" s="30"/>
      <c r="FN2253" s="31"/>
      <c r="FO2253" s="29"/>
      <c r="FP2253" s="29"/>
      <c r="FQ2253" s="29"/>
      <c r="FR2253" s="29"/>
      <c r="FS2253" s="32"/>
      <c r="FT2253" s="30"/>
      <c r="FU2253" s="31"/>
      <c r="FV2253" s="29"/>
      <c r="FW2253" s="29"/>
      <c r="FX2253" s="29"/>
      <c r="FY2253" s="29"/>
      <c r="FZ2253" s="32"/>
      <c r="GA2253" s="30"/>
      <c r="GB2253" s="31"/>
      <c r="GC2253" s="29"/>
      <c r="GD2253" s="29"/>
      <c r="GE2253" s="29"/>
      <c r="GF2253" s="29"/>
      <c r="GG2253" s="32"/>
      <c r="GH2253" s="30"/>
      <c r="GI2253" s="31"/>
      <c r="GJ2253" s="29"/>
      <c r="GK2253" s="29"/>
      <c r="GL2253" s="29"/>
      <c r="GM2253" s="29"/>
      <c r="GN2253" s="32"/>
      <c r="GO2253" s="30"/>
      <c r="GP2253" s="31"/>
      <c r="GQ2253" s="29"/>
      <c r="GR2253" s="29"/>
      <c r="GS2253" s="29"/>
      <c r="GT2253" s="29"/>
      <c r="GU2253" s="32"/>
      <c r="GV2253" s="30"/>
      <c r="GW2253" s="31"/>
      <c r="GX2253" s="29"/>
      <c r="GY2253" s="29"/>
      <c r="GZ2253" s="29"/>
      <c r="HA2253" s="29"/>
      <c r="HB2253" s="32"/>
      <c r="HC2253" s="30"/>
      <c r="HD2253" s="31"/>
      <c r="HE2253" s="29"/>
      <c r="HF2253" s="29"/>
      <c r="HG2253" s="29"/>
      <c r="HH2253" s="29"/>
      <c r="HI2253" s="32"/>
      <c r="HJ2253" s="30"/>
      <c r="HK2253" s="31"/>
      <c r="HL2253" s="29"/>
      <c r="HM2253" s="29"/>
      <c r="HN2253" s="29"/>
      <c r="HO2253" s="29"/>
      <c r="HP2253" s="32"/>
      <c r="HQ2253" s="30"/>
      <c r="HR2253" s="31"/>
      <c r="HS2253" s="29"/>
      <c r="HT2253" s="29"/>
      <c r="HU2253" s="29"/>
      <c r="HV2253" s="29"/>
      <c r="HW2253" s="32"/>
      <c r="HX2253" s="30"/>
      <c r="HY2253" s="31"/>
      <c r="HZ2253" s="29"/>
      <c r="IA2253" s="29"/>
      <c r="IB2253" s="29"/>
      <c r="IC2253" s="29"/>
      <c r="ID2253" s="32"/>
      <c r="IE2253" s="30"/>
      <c r="IF2253" s="31"/>
      <c r="IG2253" s="29"/>
      <c r="IH2253" s="29"/>
      <c r="II2253" s="29"/>
      <c r="IJ2253" s="29"/>
      <c r="IK2253" s="32"/>
      <c r="IL2253" s="30"/>
      <c r="IM2253" s="31"/>
      <c r="IN2253" s="29"/>
      <c r="IO2253" s="29"/>
      <c r="IP2253" s="29"/>
      <c r="IQ2253" s="29"/>
      <c r="IR2253" s="32"/>
      <c r="IS2253" s="30"/>
      <c r="IT2253" s="31"/>
      <c r="IU2253" s="29"/>
      <c r="IV2253" s="29"/>
    </row>
    <row r="2254" spans="1:256" hidden="1" outlineLevel="2" x14ac:dyDescent="0.25">
      <c r="A2254" s="30" t="s">
        <v>2013</v>
      </c>
      <c r="B2254" s="31">
        <v>37047</v>
      </c>
      <c r="C2254" s="29" t="s">
        <v>1988</v>
      </c>
      <c r="D2254" s="29" t="s">
        <v>1975</v>
      </c>
      <c r="E2254" s="29"/>
      <c r="F2254" s="29" t="s">
        <v>1997</v>
      </c>
      <c r="G2254" s="32">
        <v>0</v>
      </c>
      <c r="H2254" s="30"/>
      <c r="I2254" s="31"/>
      <c r="J2254" s="29"/>
      <c r="K2254" s="29"/>
      <c r="L2254" s="29"/>
      <c r="M2254" s="29"/>
      <c r="N2254" s="32"/>
      <c r="O2254" s="30"/>
      <c r="P2254" s="31"/>
      <c r="Q2254" s="29"/>
      <c r="R2254" s="29"/>
      <c r="S2254" s="29"/>
      <c r="T2254" s="29"/>
      <c r="U2254" s="32"/>
      <c r="V2254" s="30"/>
      <c r="W2254" s="31"/>
      <c r="X2254" s="29"/>
      <c r="Y2254" s="29"/>
      <c r="Z2254" s="29"/>
      <c r="AA2254" s="29"/>
      <c r="AB2254" s="32"/>
      <c r="AC2254" s="30"/>
      <c r="AD2254" s="31"/>
      <c r="AE2254" s="29"/>
      <c r="AF2254" s="29"/>
      <c r="AG2254" s="29"/>
      <c r="AH2254" s="29"/>
      <c r="AI2254" s="32"/>
      <c r="AJ2254" s="30"/>
      <c r="AK2254" s="31"/>
      <c r="AL2254" s="29"/>
      <c r="AM2254" s="29"/>
      <c r="AN2254" s="29"/>
      <c r="AO2254" s="29"/>
      <c r="AP2254" s="32"/>
      <c r="AQ2254" s="30"/>
      <c r="AR2254" s="31"/>
      <c r="AS2254" s="29"/>
      <c r="AT2254" s="29"/>
      <c r="AU2254" s="29"/>
      <c r="AV2254" s="29"/>
      <c r="AW2254" s="32"/>
      <c r="AX2254" s="30"/>
      <c r="AY2254" s="31"/>
      <c r="AZ2254" s="29"/>
      <c r="BA2254" s="29"/>
      <c r="BB2254" s="29"/>
      <c r="BC2254" s="29"/>
      <c r="BD2254" s="32"/>
      <c r="BE2254" s="30"/>
      <c r="BF2254" s="31"/>
      <c r="BG2254" s="29"/>
      <c r="BH2254" s="29"/>
      <c r="BI2254" s="29"/>
      <c r="BJ2254" s="29"/>
      <c r="BK2254" s="32"/>
      <c r="BL2254" s="30"/>
      <c r="BM2254" s="31"/>
      <c r="BN2254" s="29"/>
      <c r="BO2254" s="29"/>
      <c r="BP2254" s="29"/>
      <c r="BQ2254" s="29"/>
      <c r="BR2254" s="32"/>
      <c r="BS2254" s="30"/>
      <c r="BT2254" s="31"/>
      <c r="BU2254" s="29"/>
      <c r="BV2254" s="29"/>
      <c r="BW2254" s="29"/>
      <c r="BX2254" s="29"/>
      <c r="BY2254" s="32"/>
      <c r="BZ2254" s="30"/>
      <c r="CA2254" s="31"/>
      <c r="CB2254" s="29"/>
      <c r="CC2254" s="29"/>
      <c r="CD2254" s="29"/>
      <c r="CE2254" s="29"/>
      <c r="CF2254" s="32"/>
      <c r="CG2254" s="30"/>
      <c r="CH2254" s="31"/>
      <c r="CI2254" s="29"/>
      <c r="CJ2254" s="29"/>
      <c r="CK2254" s="29"/>
      <c r="CL2254" s="29"/>
      <c r="CM2254" s="32"/>
      <c r="CN2254" s="30"/>
      <c r="CO2254" s="31"/>
      <c r="CP2254" s="29"/>
      <c r="CQ2254" s="29"/>
      <c r="CR2254" s="29"/>
      <c r="CS2254" s="29"/>
      <c r="CT2254" s="32"/>
      <c r="CU2254" s="30"/>
      <c r="CV2254" s="31"/>
      <c r="CW2254" s="29"/>
      <c r="CX2254" s="29"/>
      <c r="CY2254" s="29"/>
      <c r="CZ2254" s="29"/>
      <c r="DA2254" s="32"/>
      <c r="DB2254" s="30"/>
      <c r="DC2254" s="31"/>
      <c r="DD2254" s="29"/>
      <c r="DE2254" s="29"/>
      <c r="DF2254" s="29"/>
      <c r="DG2254" s="29"/>
      <c r="DH2254" s="32"/>
      <c r="DI2254" s="30"/>
      <c r="DJ2254" s="31"/>
      <c r="DK2254" s="29"/>
      <c r="DL2254" s="29"/>
      <c r="DM2254" s="29"/>
      <c r="DN2254" s="29"/>
      <c r="DO2254" s="32"/>
      <c r="DP2254" s="30"/>
      <c r="DQ2254" s="31"/>
      <c r="DR2254" s="29"/>
      <c r="DS2254" s="29"/>
      <c r="DT2254" s="29"/>
      <c r="DU2254" s="29"/>
      <c r="DV2254" s="32"/>
      <c r="DW2254" s="30"/>
      <c r="DX2254" s="31"/>
      <c r="DY2254" s="29"/>
      <c r="DZ2254" s="29"/>
      <c r="EA2254" s="29"/>
      <c r="EB2254" s="29"/>
      <c r="EC2254" s="32"/>
      <c r="ED2254" s="30"/>
      <c r="EE2254" s="31"/>
      <c r="EF2254" s="29"/>
      <c r="EG2254" s="29"/>
      <c r="EH2254" s="29"/>
      <c r="EI2254" s="29"/>
      <c r="EJ2254" s="32"/>
      <c r="EK2254" s="30"/>
      <c r="EL2254" s="31"/>
      <c r="EM2254" s="29"/>
      <c r="EN2254" s="29"/>
      <c r="EO2254" s="29"/>
      <c r="EP2254" s="29"/>
      <c r="EQ2254" s="32"/>
      <c r="ER2254" s="30"/>
      <c r="ES2254" s="31"/>
      <c r="ET2254" s="29"/>
      <c r="EU2254" s="29"/>
      <c r="EV2254" s="29"/>
      <c r="EW2254" s="29"/>
      <c r="EX2254" s="32"/>
      <c r="EY2254" s="30"/>
      <c r="EZ2254" s="31"/>
      <c r="FA2254" s="29"/>
      <c r="FB2254" s="29"/>
      <c r="FC2254" s="29"/>
      <c r="FD2254" s="29"/>
      <c r="FE2254" s="32"/>
      <c r="FF2254" s="30"/>
      <c r="FG2254" s="31"/>
      <c r="FH2254" s="29"/>
      <c r="FI2254" s="29"/>
      <c r="FJ2254" s="29"/>
      <c r="FK2254" s="29"/>
      <c r="FL2254" s="32"/>
      <c r="FM2254" s="30"/>
      <c r="FN2254" s="31"/>
      <c r="FO2254" s="29"/>
      <c r="FP2254" s="29"/>
      <c r="FQ2254" s="29"/>
      <c r="FR2254" s="29"/>
      <c r="FS2254" s="32"/>
      <c r="FT2254" s="30"/>
      <c r="FU2254" s="31"/>
      <c r="FV2254" s="29"/>
      <c r="FW2254" s="29"/>
      <c r="FX2254" s="29"/>
      <c r="FY2254" s="29"/>
      <c r="FZ2254" s="32"/>
      <c r="GA2254" s="30"/>
      <c r="GB2254" s="31"/>
      <c r="GC2254" s="29"/>
      <c r="GD2254" s="29"/>
      <c r="GE2254" s="29"/>
      <c r="GF2254" s="29"/>
      <c r="GG2254" s="32"/>
      <c r="GH2254" s="30"/>
      <c r="GI2254" s="31"/>
      <c r="GJ2254" s="29"/>
      <c r="GK2254" s="29"/>
      <c r="GL2254" s="29"/>
      <c r="GM2254" s="29"/>
      <c r="GN2254" s="32"/>
      <c r="GO2254" s="30"/>
      <c r="GP2254" s="31"/>
      <c r="GQ2254" s="29"/>
      <c r="GR2254" s="29"/>
      <c r="GS2254" s="29"/>
      <c r="GT2254" s="29"/>
      <c r="GU2254" s="32"/>
      <c r="GV2254" s="30"/>
      <c r="GW2254" s="31"/>
      <c r="GX2254" s="29"/>
      <c r="GY2254" s="29"/>
      <c r="GZ2254" s="29"/>
      <c r="HA2254" s="29"/>
      <c r="HB2254" s="32"/>
      <c r="HC2254" s="30"/>
      <c r="HD2254" s="31"/>
      <c r="HE2254" s="29"/>
      <c r="HF2254" s="29"/>
      <c r="HG2254" s="29"/>
      <c r="HH2254" s="29"/>
      <c r="HI2254" s="32"/>
      <c r="HJ2254" s="30"/>
      <c r="HK2254" s="31"/>
      <c r="HL2254" s="29"/>
      <c r="HM2254" s="29"/>
      <c r="HN2254" s="29"/>
      <c r="HO2254" s="29"/>
      <c r="HP2254" s="32"/>
      <c r="HQ2254" s="30"/>
      <c r="HR2254" s="31"/>
      <c r="HS2254" s="29"/>
      <c r="HT2254" s="29"/>
      <c r="HU2254" s="29"/>
      <c r="HV2254" s="29"/>
      <c r="HW2254" s="32"/>
      <c r="HX2254" s="30"/>
      <c r="HY2254" s="31"/>
      <c r="HZ2254" s="29"/>
      <c r="IA2254" s="29"/>
      <c r="IB2254" s="29"/>
      <c r="IC2254" s="29"/>
      <c r="ID2254" s="32"/>
      <c r="IE2254" s="30"/>
      <c r="IF2254" s="31"/>
      <c r="IG2254" s="29"/>
      <c r="IH2254" s="29"/>
      <c r="II2254" s="29"/>
      <c r="IJ2254" s="29"/>
      <c r="IK2254" s="32"/>
      <c r="IL2254" s="30"/>
      <c r="IM2254" s="31"/>
      <c r="IN2254" s="29"/>
      <c r="IO2254" s="29"/>
      <c r="IP2254" s="29"/>
      <c r="IQ2254" s="29"/>
      <c r="IR2254" s="32"/>
      <c r="IS2254" s="30"/>
      <c r="IT2254" s="31"/>
      <c r="IU2254" s="29"/>
      <c r="IV2254" s="29"/>
    </row>
    <row r="2255" spans="1:256" hidden="1" outlineLevel="2" x14ac:dyDescent="0.25">
      <c r="A2255" s="30" t="s">
        <v>2014</v>
      </c>
      <c r="B2255" s="31">
        <v>37047</v>
      </c>
      <c r="C2255" s="29" t="s">
        <v>1999</v>
      </c>
      <c r="D2255" s="29" t="s">
        <v>1975</v>
      </c>
      <c r="E2255" s="29"/>
      <c r="F2255" s="29" t="s">
        <v>1771</v>
      </c>
      <c r="G2255" s="32">
        <v>1634</v>
      </c>
      <c r="H2255" s="30"/>
      <c r="I2255" s="31"/>
      <c r="J2255" s="29"/>
      <c r="K2255" s="29"/>
      <c r="L2255" s="29"/>
      <c r="M2255" s="29"/>
      <c r="N2255" s="32"/>
      <c r="O2255" s="30"/>
      <c r="P2255" s="31"/>
      <c r="Q2255" s="29"/>
      <c r="R2255" s="29"/>
      <c r="S2255" s="29"/>
      <c r="T2255" s="29"/>
      <c r="U2255" s="32"/>
      <c r="V2255" s="30"/>
      <c r="W2255" s="31"/>
      <c r="X2255" s="29"/>
      <c r="Y2255" s="29"/>
      <c r="Z2255" s="29"/>
      <c r="AA2255" s="29"/>
      <c r="AB2255" s="32"/>
      <c r="AC2255" s="30"/>
      <c r="AD2255" s="31"/>
      <c r="AE2255" s="29"/>
      <c r="AF2255" s="29"/>
      <c r="AG2255" s="29"/>
      <c r="AH2255" s="29"/>
      <c r="AI2255" s="32"/>
      <c r="AJ2255" s="30"/>
      <c r="AK2255" s="31"/>
      <c r="AL2255" s="29"/>
      <c r="AM2255" s="29"/>
      <c r="AN2255" s="29"/>
      <c r="AO2255" s="29"/>
      <c r="AP2255" s="32"/>
      <c r="AQ2255" s="30"/>
      <c r="AR2255" s="31"/>
      <c r="AS2255" s="29"/>
      <c r="AT2255" s="29"/>
      <c r="AU2255" s="29"/>
      <c r="AV2255" s="29"/>
      <c r="AW2255" s="32"/>
      <c r="AX2255" s="30"/>
      <c r="AY2255" s="31"/>
      <c r="AZ2255" s="29"/>
      <c r="BA2255" s="29"/>
      <c r="BB2255" s="29"/>
      <c r="BC2255" s="29"/>
      <c r="BD2255" s="32"/>
      <c r="BE2255" s="30"/>
      <c r="BF2255" s="31"/>
      <c r="BG2255" s="29"/>
      <c r="BH2255" s="29"/>
      <c r="BI2255" s="29"/>
      <c r="BJ2255" s="29"/>
      <c r="BK2255" s="32"/>
      <c r="BL2255" s="30"/>
      <c r="BM2255" s="31"/>
      <c r="BN2255" s="29"/>
      <c r="BO2255" s="29"/>
      <c r="BP2255" s="29"/>
      <c r="BQ2255" s="29"/>
      <c r="BR2255" s="32"/>
      <c r="BS2255" s="30"/>
      <c r="BT2255" s="31"/>
      <c r="BU2255" s="29"/>
      <c r="BV2255" s="29"/>
      <c r="BW2255" s="29"/>
      <c r="BX2255" s="29"/>
      <c r="BY2255" s="32"/>
      <c r="BZ2255" s="30"/>
      <c r="CA2255" s="31"/>
      <c r="CB2255" s="29"/>
      <c r="CC2255" s="29"/>
      <c r="CD2255" s="29"/>
      <c r="CE2255" s="29"/>
      <c r="CF2255" s="32"/>
      <c r="CG2255" s="30"/>
      <c r="CH2255" s="31"/>
      <c r="CI2255" s="29"/>
      <c r="CJ2255" s="29"/>
      <c r="CK2255" s="29"/>
      <c r="CL2255" s="29"/>
      <c r="CM2255" s="32"/>
      <c r="CN2255" s="30"/>
      <c r="CO2255" s="31"/>
      <c r="CP2255" s="29"/>
      <c r="CQ2255" s="29"/>
      <c r="CR2255" s="29"/>
      <c r="CS2255" s="29"/>
      <c r="CT2255" s="32"/>
      <c r="CU2255" s="30"/>
      <c r="CV2255" s="31"/>
      <c r="CW2255" s="29"/>
      <c r="CX2255" s="29"/>
      <c r="CY2255" s="29"/>
      <c r="CZ2255" s="29"/>
      <c r="DA2255" s="32"/>
      <c r="DB2255" s="30"/>
      <c r="DC2255" s="31"/>
      <c r="DD2255" s="29"/>
      <c r="DE2255" s="29"/>
      <c r="DF2255" s="29"/>
      <c r="DG2255" s="29"/>
      <c r="DH2255" s="32"/>
      <c r="DI2255" s="30"/>
      <c r="DJ2255" s="31"/>
      <c r="DK2255" s="29"/>
      <c r="DL2255" s="29"/>
      <c r="DM2255" s="29"/>
      <c r="DN2255" s="29"/>
      <c r="DO2255" s="32"/>
      <c r="DP2255" s="30"/>
      <c r="DQ2255" s="31"/>
      <c r="DR2255" s="29"/>
      <c r="DS2255" s="29"/>
      <c r="DT2255" s="29"/>
      <c r="DU2255" s="29"/>
      <c r="DV2255" s="32"/>
      <c r="DW2255" s="30"/>
      <c r="DX2255" s="31"/>
      <c r="DY2255" s="29"/>
      <c r="DZ2255" s="29"/>
      <c r="EA2255" s="29"/>
      <c r="EB2255" s="29"/>
      <c r="EC2255" s="32"/>
      <c r="ED2255" s="30"/>
      <c r="EE2255" s="31"/>
      <c r="EF2255" s="29"/>
      <c r="EG2255" s="29"/>
      <c r="EH2255" s="29"/>
      <c r="EI2255" s="29"/>
      <c r="EJ2255" s="32"/>
      <c r="EK2255" s="30"/>
      <c r="EL2255" s="31"/>
      <c r="EM2255" s="29"/>
      <c r="EN2255" s="29"/>
      <c r="EO2255" s="29"/>
      <c r="EP2255" s="29"/>
      <c r="EQ2255" s="32"/>
      <c r="ER2255" s="30"/>
      <c r="ES2255" s="31"/>
      <c r="ET2255" s="29"/>
      <c r="EU2255" s="29"/>
      <c r="EV2255" s="29"/>
      <c r="EW2255" s="29"/>
      <c r="EX2255" s="32"/>
      <c r="EY2255" s="30"/>
      <c r="EZ2255" s="31"/>
      <c r="FA2255" s="29"/>
      <c r="FB2255" s="29"/>
      <c r="FC2255" s="29"/>
      <c r="FD2255" s="29"/>
      <c r="FE2255" s="32"/>
      <c r="FF2255" s="30"/>
      <c r="FG2255" s="31"/>
      <c r="FH2255" s="29"/>
      <c r="FI2255" s="29"/>
      <c r="FJ2255" s="29"/>
      <c r="FK2255" s="29"/>
      <c r="FL2255" s="32"/>
      <c r="FM2255" s="30"/>
      <c r="FN2255" s="31"/>
      <c r="FO2255" s="29"/>
      <c r="FP2255" s="29"/>
      <c r="FQ2255" s="29"/>
      <c r="FR2255" s="29"/>
      <c r="FS2255" s="32"/>
      <c r="FT2255" s="30"/>
      <c r="FU2255" s="31"/>
      <c r="FV2255" s="29"/>
      <c r="FW2255" s="29"/>
      <c r="FX2255" s="29"/>
      <c r="FY2255" s="29"/>
      <c r="FZ2255" s="32"/>
      <c r="GA2255" s="30"/>
      <c r="GB2255" s="31"/>
      <c r="GC2255" s="29"/>
      <c r="GD2255" s="29"/>
      <c r="GE2255" s="29"/>
      <c r="GF2255" s="29"/>
      <c r="GG2255" s="32"/>
      <c r="GH2255" s="30"/>
      <c r="GI2255" s="31"/>
      <c r="GJ2255" s="29"/>
      <c r="GK2255" s="29"/>
      <c r="GL2255" s="29"/>
      <c r="GM2255" s="29"/>
      <c r="GN2255" s="32"/>
      <c r="GO2255" s="30"/>
      <c r="GP2255" s="31"/>
      <c r="GQ2255" s="29"/>
      <c r="GR2255" s="29"/>
      <c r="GS2255" s="29"/>
      <c r="GT2255" s="29"/>
      <c r="GU2255" s="32"/>
      <c r="GV2255" s="30"/>
      <c r="GW2255" s="31"/>
      <c r="GX2255" s="29"/>
      <c r="GY2255" s="29"/>
      <c r="GZ2255" s="29"/>
      <c r="HA2255" s="29"/>
      <c r="HB2255" s="32"/>
      <c r="HC2255" s="30"/>
      <c r="HD2255" s="31"/>
      <c r="HE2255" s="29"/>
      <c r="HF2255" s="29"/>
      <c r="HG2255" s="29"/>
      <c r="HH2255" s="29"/>
      <c r="HI2255" s="32"/>
      <c r="HJ2255" s="30"/>
      <c r="HK2255" s="31"/>
      <c r="HL2255" s="29"/>
      <c r="HM2255" s="29"/>
      <c r="HN2255" s="29"/>
      <c r="HO2255" s="29"/>
      <c r="HP2255" s="32"/>
      <c r="HQ2255" s="30"/>
      <c r="HR2255" s="31"/>
      <c r="HS2255" s="29"/>
      <c r="HT2255" s="29"/>
      <c r="HU2255" s="29"/>
      <c r="HV2255" s="29"/>
      <c r="HW2255" s="32"/>
      <c r="HX2255" s="30"/>
      <c r="HY2255" s="31"/>
      <c r="HZ2255" s="29"/>
      <c r="IA2255" s="29"/>
      <c r="IB2255" s="29"/>
      <c r="IC2255" s="29"/>
      <c r="ID2255" s="32"/>
      <c r="IE2255" s="30"/>
      <c r="IF2255" s="31"/>
      <c r="IG2255" s="29"/>
      <c r="IH2255" s="29"/>
      <c r="II2255" s="29"/>
      <c r="IJ2255" s="29"/>
      <c r="IK2255" s="32"/>
      <c r="IL2255" s="30"/>
      <c r="IM2255" s="31"/>
      <c r="IN2255" s="29"/>
      <c r="IO2255" s="29"/>
      <c r="IP2255" s="29"/>
      <c r="IQ2255" s="29"/>
      <c r="IR2255" s="32"/>
      <c r="IS2255" s="30"/>
      <c r="IT2255" s="31"/>
      <c r="IU2255" s="29"/>
      <c r="IV2255" s="29"/>
    </row>
    <row r="2256" spans="1:256" hidden="1" outlineLevel="2" x14ac:dyDescent="0.25">
      <c r="A2256" s="30" t="s">
        <v>2015</v>
      </c>
      <c r="B2256" s="31">
        <v>37047</v>
      </c>
      <c r="C2256" s="29" t="s">
        <v>2016</v>
      </c>
      <c r="D2256" s="29" t="s">
        <v>1975</v>
      </c>
      <c r="E2256" s="29"/>
      <c r="F2256" s="29" t="s">
        <v>1771</v>
      </c>
      <c r="G2256" s="32">
        <v>620</v>
      </c>
      <c r="H2256" s="30"/>
      <c r="I2256" s="31"/>
      <c r="J2256" s="29"/>
      <c r="K2256" s="29"/>
      <c r="L2256" s="29"/>
      <c r="M2256" s="29"/>
      <c r="N2256" s="32"/>
      <c r="O2256" s="30"/>
      <c r="P2256" s="31"/>
      <c r="Q2256" s="29"/>
      <c r="R2256" s="29"/>
      <c r="S2256" s="29"/>
      <c r="T2256" s="29"/>
      <c r="U2256" s="32"/>
      <c r="V2256" s="30"/>
      <c r="W2256" s="31"/>
      <c r="X2256" s="29"/>
      <c r="Y2256" s="29"/>
      <c r="Z2256" s="29"/>
      <c r="AA2256" s="29"/>
      <c r="AB2256" s="32"/>
      <c r="AC2256" s="30"/>
      <c r="AD2256" s="31"/>
      <c r="AE2256" s="29"/>
      <c r="AF2256" s="29"/>
      <c r="AG2256" s="29"/>
      <c r="AH2256" s="29"/>
      <c r="AI2256" s="32"/>
      <c r="AJ2256" s="30"/>
      <c r="AK2256" s="31"/>
      <c r="AL2256" s="29"/>
      <c r="AM2256" s="29"/>
      <c r="AN2256" s="29"/>
      <c r="AO2256" s="29"/>
      <c r="AP2256" s="32"/>
      <c r="AQ2256" s="30"/>
      <c r="AR2256" s="31"/>
      <c r="AS2256" s="29"/>
      <c r="AT2256" s="29"/>
      <c r="AU2256" s="29"/>
      <c r="AV2256" s="29"/>
      <c r="AW2256" s="32"/>
      <c r="AX2256" s="30"/>
      <c r="AY2256" s="31"/>
      <c r="AZ2256" s="29"/>
      <c r="BA2256" s="29"/>
      <c r="BB2256" s="29"/>
      <c r="BC2256" s="29"/>
      <c r="BD2256" s="32"/>
      <c r="BE2256" s="30"/>
      <c r="BF2256" s="31"/>
      <c r="BG2256" s="29"/>
      <c r="BH2256" s="29"/>
      <c r="BI2256" s="29"/>
      <c r="BJ2256" s="29"/>
      <c r="BK2256" s="32"/>
      <c r="BL2256" s="30"/>
      <c r="BM2256" s="31"/>
      <c r="BN2256" s="29"/>
      <c r="BO2256" s="29"/>
      <c r="BP2256" s="29"/>
      <c r="BQ2256" s="29"/>
      <c r="BR2256" s="32"/>
      <c r="BS2256" s="30"/>
      <c r="BT2256" s="31"/>
      <c r="BU2256" s="29"/>
      <c r="BV2256" s="29"/>
      <c r="BW2256" s="29"/>
      <c r="BX2256" s="29"/>
      <c r="BY2256" s="32"/>
      <c r="BZ2256" s="30"/>
      <c r="CA2256" s="31"/>
      <c r="CB2256" s="29"/>
      <c r="CC2256" s="29"/>
      <c r="CD2256" s="29"/>
      <c r="CE2256" s="29"/>
      <c r="CF2256" s="32"/>
      <c r="CG2256" s="30"/>
      <c r="CH2256" s="31"/>
      <c r="CI2256" s="29"/>
      <c r="CJ2256" s="29"/>
      <c r="CK2256" s="29"/>
      <c r="CL2256" s="29"/>
      <c r="CM2256" s="32"/>
      <c r="CN2256" s="30"/>
      <c r="CO2256" s="31"/>
      <c r="CP2256" s="29"/>
      <c r="CQ2256" s="29"/>
      <c r="CR2256" s="29"/>
      <c r="CS2256" s="29"/>
      <c r="CT2256" s="32"/>
      <c r="CU2256" s="30"/>
      <c r="CV2256" s="31"/>
      <c r="CW2256" s="29"/>
      <c r="CX2256" s="29"/>
      <c r="CY2256" s="29"/>
      <c r="CZ2256" s="29"/>
      <c r="DA2256" s="32"/>
      <c r="DB2256" s="30"/>
      <c r="DC2256" s="31"/>
      <c r="DD2256" s="29"/>
      <c r="DE2256" s="29"/>
      <c r="DF2256" s="29"/>
      <c r="DG2256" s="29"/>
      <c r="DH2256" s="32"/>
      <c r="DI2256" s="30"/>
      <c r="DJ2256" s="31"/>
      <c r="DK2256" s="29"/>
      <c r="DL2256" s="29"/>
      <c r="DM2256" s="29"/>
      <c r="DN2256" s="29"/>
      <c r="DO2256" s="32"/>
      <c r="DP2256" s="30"/>
      <c r="DQ2256" s="31"/>
      <c r="DR2256" s="29"/>
      <c r="DS2256" s="29"/>
      <c r="DT2256" s="29"/>
      <c r="DU2256" s="29"/>
      <c r="DV2256" s="32"/>
      <c r="DW2256" s="30"/>
      <c r="DX2256" s="31"/>
      <c r="DY2256" s="29"/>
      <c r="DZ2256" s="29"/>
      <c r="EA2256" s="29"/>
      <c r="EB2256" s="29"/>
      <c r="EC2256" s="32"/>
      <c r="ED2256" s="30"/>
      <c r="EE2256" s="31"/>
      <c r="EF2256" s="29"/>
      <c r="EG2256" s="29"/>
      <c r="EH2256" s="29"/>
      <c r="EI2256" s="29"/>
      <c r="EJ2256" s="32"/>
      <c r="EK2256" s="30"/>
      <c r="EL2256" s="31"/>
      <c r="EM2256" s="29"/>
      <c r="EN2256" s="29"/>
      <c r="EO2256" s="29"/>
      <c r="EP2256" s="29"/>
      <c r="EQ2256" s="32"/>
      <c r="ER2256" s="30"/>
      <c r="ES2256" s="31"/>
      <c r="ET2256" s="29"/>
      <c r="EU2256" s="29"/>
      <c r="EV2256" s="29"/>
      <c r="EW2256" s="29"/>
      <c r="EX2256" s="32"/>
      <c r="EY2256" s="30"/>
      <c r="EZ2256" s="31"/>
      <c r="FA2256" s="29"/>
      <c r="FB2256" s="29"/>
      <c r="FC2256" s="29"/>
      <c r="FD2256" s="29"/>
      <c r="FE2256" s="32"/>
      <c r="FF2256" s="30"/>
      <c r="FG2256" s="31"/>
      <c r="FH2256" s="29"/>
      <c r="FI2256" s="29"/>
      <c r="FJ2256" s="29"/>
      <c r="FK2256" s="29"/>
      <c r="FL2256" s="32"/>
      <c r="FM2256" s="30"/>
      <c r="FN2256" s="31"/>
      <c r="FO2256" s="29"/>
      <c r="FP2256" s="29"/>
      <c r="FQ2256" s="29"/>
      <c r="FR2256" s="29"/>
      <c r="FS2256" s="32"/>
      <c r="FT2256" s="30"/>
      <c r="FU2256" s="31"/>
      <c r="FV2256" s="29"/>
      <c r="FW2256" s="29"/>
      <c r="FX2256" s="29"/>
      <c r="FY2256" s="29"/>
      <c r="FZ2256" s="32"/>
      <c r="GA2256" s="30"/>
      <c r="GB2256" s="31"/>
      <c r="GC2256" s="29"/>
      <c r="GD2256" s="29"/>
      <c r="GE2256" s="29"/>
      <c r="GF2256" s="29"/>
      <c r="GG2256" s="32"/>
      <c r="GH2256" s="30"/>
      <c r="GI2256" s="31"/>
      <c r="GJ2256" s="29"/>
      <c r="GK2256" s="29"/>
      <c r="GL2256" s="29"/>
      <c r="GM2256" s="29"/>
      <c r="GN2256" s="32"/>
      <c r="GO2256" s="30"/>
      <c r="GP2256" s="31"/>
      <c r="GQ2256" s="29"/>
      <c r="GR2256" s="29"/>
      <c r="GS2256" s="29"/>
      <c r="GT2256" s="29"/>
      <c r="GU2256" s="32"/>
      <c r="GV2256" s="30"/>
      <c r="GW2256" s="31"/>
      <c r="GX2256" s="29"/>
      <c r="GY2256" s="29"/>
      <c r="GZ2256" s="29"/>
      <c r="HA2256" s="29"/>
      <c r="HB2256" s="32"/>
      <c r="HC2256" s="30"/>
      <c r="HD2256" s="31"/>
      <c r="HE2256" s="29"/>
      <c r="HF2256" s="29"/>
      <c r="HG2256" s="29"/>
      <c r="HH2256" s="29"/>
      <c r="HI2256" s="32"/>
      <c r="HJ2256" s="30"/>
      <c r="HK2256" s="31"/>
      <c r="HL2256" s="29"/>
      <c r="HM2256" s="29"/>
      <c r="HN2256" s="29"/>
      <c r="HO2256" s="29"/>
      <c r="HP2256" s="32"/>
      <c r="HQ2256" s="30"/>
      <c r="HR2256" s="31"/>
      <c r="HS2256" s="29"/>
      <c r="HT2256" s="29"/>
      <c r="HU2256" s="29"/>
      <c r="HV2256" s="29"/>
      <c r="HW2256" s="32"/>
      <c r="HX2256" s="30"/>
      <c r="HY2256" s="31"/>
      <c r="HZ2256" s="29"/>
      <c r="IA2256" s="29"/>
      <c r="IB2256" s="29"/>
      <c r="IC2256" s="29"/>
      <c r="ID2256" s="32"/>
      <c r="IE2256" s="30"/>
      <c r="IF2256" s="31"/>
      <c r="IG2256" s="29"/>
      <c r="IH2256" s="29"/>
      <c r="II2256" s="29"/>
      <c r="IJ2256" s="29"/>
      <c r="IK2256" s="32"/>
      <c r="IL2256" s="30"/>
      <c r="IM2256" s="31"/>
      <c r="IN2256" s="29"/>
      <c r="IO2256" s="29"/>
      <c r="IP2256" s="29"/>
      <c r="IQ2256" s="29"/>
      <c r="IR2256" s="32"/>
      <c r="IS2256" s="30"/>
      <c r="IT2256" s="31"/>
      <c r="IU2256" s="29"/>
      <c r="IV2256" s="29"/>
    </row>
    <row r="2257" spans="1:256" hidden="1" outlineLevel="2" x14ac:dyDescent="0.25">
      <c r="A2257" s="30" t="s">
        <v>1367</v>
      </c>
      <c r="B2257" s="31">
        <v>37047</v>
      </c>
      <c r="C2257" s="29" t="s">
        <v>1368</v>
      </c>
      <c r="D2257" s="29" t="s">
        <v>1975</v>
      </c>
      <c r="E2257" s="29"/>
      <c r="F2257" s="29" t="s">
        <v>1981</v>
      </c>
      <c r="G2257" s="32">
        <v>44737</v>
      </c>
      <c r="H2257" s="30"/>
      <c r="I2257" s="31"/>
      <c r="J2257" s="29"/>
      <c r="K2257" s="29"/>
      <c r="L2257" s="29"/>
      <c r="M2257" s="29"/>
      <c r="N2257" s="32"/>
      <c r="O2257" s="30"/>
      <c r="P2257" s="31"/>
      <c r="Q2257" s="29"/>
      <c r="R2257" s="29"/>
      <c r="S2257" s="29"/>
      <c r="T2257" s="29"/>
      <c r="U2257" s="32"/>
      <c r="V2257" s="30"/>
      <c r="W2257" s="31"/>
      <c r="X2257" s="29"/>
      <c r="Y2257" s="29"/>
      <c r="Z2257" s="29"/>
      <c r="AA2257" s="29"/>
      <c r="AB2257" s="32"/>
      <c r="AC2257" s="30"/>
      <c r="AD2257" s="31"/>
      <c r="AE2257" s="29"/>
      <c r="AF2257" s="29"/>
      <c r="AG2257" s="29"/>
      <c r="AH2257" s="29"/>
      <c r="AI2257" s="32"/>
      <c r="AJ2257" s="30"/>
      <c r="AK2257" s="31"/>
      <c r="AL2257" s="29"/>
      <c r="AM2257" s="29"/>
      <c r="AN2257" s="29"/>
      <c r="AO2257" s="29"/>
      <c r="AP2257" s="32"/>
      <c r="AQ2257" s="30"/>
      <c r="AR2257" s="31"/>
      <c r="AS2257" s="29"/>
      <c r="AT2257" s="29"/>
      <c r="AU2257" s="29"/>
      <c r="AV2257" s="29"/>
      <c r="AW2257" s="32"/>
      <c r="AX2257" s="30"/>
      <c r="AY2257" s="31"/>
      <c r="AZ2257" s="29"/>
      <c r="BA2257" s="29"/>
      <c r="BB2257" s="29"/>
      <c r="BC2257" s="29"/>
      <c r="BD2257" s="32"/>
      <c r="BE2257" s="30"/>
      <c r="BF2257" s="31"/>
      <c r="BG2257" s="29"/>
      <c r="BH2257" s="29"/>
      <c r="BI2257" s="29"/>
      <c r="BJ2257" s="29"/>
      <c r="BK2257" s="32"/>
      <c r="BL2257" s="30"/>
      <c r="BM2257" s="31"/>
      <c r="BN2257" s="29"/>
      <c r="BO2257" s="29"/>
      <c r="BP2257" s="29"/>
      <c r="BQ2257" s="29"/>
      <c r="BR2257" s="32"/>
      <c r="BS2257" s="30"/>
      <c r="BT2257" s="31"/>
      <c r="BU2257" s="29"/>
      <c r="BV2257" s="29"/>
      <c r="BW2257" s="29"/>
      <c r="BX2257" s="29"/>
      <c r="BY2257" s="32"/>
      <c r="BZ2257" s="30"/>
      <c r="CA2257" s="31"/>
      <c r="CB2257" s="29"/>
      <c r="CC2257" s="29"/>
      <c r="CD2257" s="29"/>
      <c r="CE2257" s="29"/>
      <c r="CF2257" s="32"/>
      <c r="CG2257" s="30"/>
      <c r="CH2257" s="31"/>
      <c r="CI2257" s="29"/>
      <c r="CJ2257" s="29"/>
      <c r="CK2257" s="29"/>
      <c r="CL2257" s="29"/>
      <c r="CM2257" s="32"/>
      <c r="CN2257" s="30"/>
      <c r="CO2257" s="31"/>
      <c r="CP2257" s="29"/>
      <c r="CQ2257" s="29"/>
      <c r="CR2257" s="29"/>
      <c r="CS2257" s="29"/>
      <c r="CT2257" s="32"/>
      <c r="CU2257" s="30"/>
      <c r="CV2257" s="31"/>
      <c r="CW2257" s="29"/>
      <c r="CX2257" s="29"/>
      <c r="CY2257" s="29"/>
      <c r="CZ2257" s="29"/>
      <c r="DA2257" s="32"/>
      <c r="DB2257" s="30"/>
      <c r="DC2257" s="31"/>
      <c r="DD2257" s="29"/>
      <c r="DE2257" s="29"/>
      <c r="DF2257" s="29"/>
      <c r="DG2257" s="29"/>
      <c r="DH2257" s="32"/>
      <c r="DI2257" s="30"/>
      <c r="DJ2257" s="31"/>
      <c r="DK2257" s="29"/>
      <c r="DL2257" s="29"/>
      <c r="DM2257" s="29"/>
      <c r="DN2257" s="29"/>
      <c r="DO2257" s="32"/>
      <c r="DP2257" s="30"/>
      <c r="DQ2257" s="31"/>
      <c r="DR2257" s="29"/>
      <c r="DS2257" s="29"/>
      <c r="DT2257" s="29"/>
      <c r="DU2257" s="29"/>
      <c r="DV2257" s="32"/>
      <c r="DW2257" s="30"/>
      <c r="DX2257" s="31"/>
      <c r="DY2257" s="29"/>
      <c r="DZ2257" s="29"/>
      <c r="EA2257" s="29"/>
      <c r="EB2257" s="29"/>
      <c r="EC2257" s="32"/>
      <c r="ED2257" s="30"/>
      <c r="EE2257" s="31"/>
      <c r="EF2257" s="29"/>
      <c r="EG2257" s="29"/>
      <c r="EH2257" s="29"/>
      <c r="EI2257" s="29"/>
      <c r="EJ2257" s="32"/>
      <c r="EK2257" s="30"/>
      <c r="EL2257" s="31"/>
      <c r="EM2257" s="29"/>
      <c r="EN2257" s="29"/>
      <c r="EO2257" s="29"/>
      <c r="EP2257" s="29"/>
      <c r="EQ2257" s="32"/>
      <c r="ER2257" s="30"/>
      <c r="ES2257" s="31"/>
      <c r="ET2257" s="29"/>
      <c r="EU2257" s="29"/>
      <c r="EV2257" s="29"/>
      <c r="EW2257" s="29"/>
      <c r="EX2257" s="32"/>
      <c r="EY2257" s="30"/>
      <c r="EZ2257" s="31"/>
      <c r="FA2257" s="29"/>
      <c r="FB2257" s="29"/>
      <c r="FC2257" s="29"/>
      <c r="FD2257" s="29"/>
      <c r="FE2257" s="32"/>
      <c r="FF2257" s="30"/>
      <c r="FG2257" s="31"/>
      <c r="FH2257" s="29"/>
      <c r="FI2257" s="29"/>
      <c r="FJ2257" s="29"/>
      <c r="FK2257" s="29"/>
      <c r="FL2257" s="32"/>
      <c r="FM2257" s="30"/>
      <c r="FN2257" s="31"/>
      <c r="FO2257" s="29"/>
      <c r="FP2257" s="29"/>
      <c r="FQ2257" s="29"/>
      <c r="FR2257" s="29"/>
      <c r="FS2257" s="32"/>
      <c r="FT2257" s="30"/>
      <c r="FU2257" s="31"/>
      <c r="FV2257" s="29"/>
      <c r="FW2257" s="29"/>
      <c r="FX2257" s="29"/>
      <c r="FY2257" s="29"/>
      <c r="FZ2257" s="32"/>
      <c r="GA2257" s="30"/>
      <c r="GB2257" s="31"/>
      <c r="GC2257" s="29"/>
      <c r="GD2257" s="29"/>
      <c r="GE2257" s="29"/>
      <c r="GF2257" s="29"/>
      <c r="GG2257" s="32"/>
      <c r="GH2257" s="30"/>
      <c r="GI2257" s="31"/>
      <c r="GJ2257" s="29"/>
      <c r="GK2257" s="29"/>
      <c r="GL2257" s="29"/>
      <c r="GM2257" s="29"/>
      <c r="GN2257" s="32"/>
      <c r="GO2257" s="30"/>
      <c r="GP2257" s="31"/>
      <c r="GQ2257" s="29"/>
      <c r="GR2257" s="29"/>
      <c r="GS2257" s="29"/>
      <c r="GT2257" s="29"/>
      <c r="GU2257" s="32"/>
      <c r="GV2257" s="30"/>
      <c r="GW2257" s="31"/>
      <c r="GX2257" s="29"/>
      <c r="GY2257" s="29"/>
      <c r="GZ2257" s="29"/>
      <c r="HA2257" s="29"/>
      <c r="HB2257" s="32"/>
      <c r="HC2257" s="30"/>
      <c r="HD2257" s="31"/>
      <c r="HE2257" s="29"/>
      <c r="HF2257" s="29"/>
      <c r="HG2257" s="29"/>
      <c r="HH2257" s="29"/>
      <c r="HI2257" s="32"/>
      <c r="HJ2257" s="30"/>
      <c r="HK2257" s="31"/>
      <c r="HL2257" s="29"/>
      <c r="HM2257" s="29"/>
      <c r="HN2257" s="29"/>
      <c r="HO2257" s="29"/>
      <c r="HP2257" s="32"/>
      <c r="HQ2257" s="30"/>
      <c r="HR2257" s="31"/>
      <c r="HS2257" s="29"/>
      <c r="HT2257" s="29"/>
      <c r="HU2257" s="29"/>
      <c r="HV2257" s="29"/>
      <c r="HW2257" s="32"/>
      <c r="HX2257" s="30"/>
      <c r="HY2257" s="31"/>
      <c r="HZ2257" s="29"/>
      <c r="IA2257" s="29"/>
      <c r="IB2257" s="29"/>
      <c r="IC2257" s="29"/>
      <c r="ID2257" s="32"/>
      <c r="IE2257" s="30"/>
      <c r="IF2257" s="31"/>
      <c r="IG2257" s="29"/>
      <c r="IH2257" s="29"/>
      <c r="II2257" s="29"/>
      <c r="IJ2257" s="29"/>
      <c r="IK2257" s="32"/>
      <c r="IL2257" s="30"/>
      <c r="IM2257" s="31"/>
      <c r="IN2257" s="29"/>
      <c r="IO2257" s="29"/>
      <c r="IP2257" s="29"/>
      <c r="IQ2257" s="29"/>
      <c r="IR2257" s="32"/>
      <c r="IS2257" s="30"/>
      <c r="IT2257" s="31"/>
      <c r="IU2257" s="29"/>
      <c r="IV2257" s="29"/>
    </row>
    <row r="2258" spans="1:256" hidden="1" outlineLevel="2" x14ac:dyDescent="0.25">
      <c r="A2258" s="30" t="s">
        <v>2320</v>
      </c>
      <c r="B2258" s="31">
        <v>37047</v>
      </c>
      <c r="C2258" s="29" t="s">
        <v>2315</v>
      </c>
      <c r="D2258" s="29" t="s">
        <v>1975</v>
      </c>
      <c r="E2258" s="29"/>
      <c r="F2258" s="29" t="s">
        <v>2316</v>
      </c>
      <c r="G2258" s="32">
        <v>4800</v>
      </c>
      <c r="H2258" s="30"/>
      <c r="I2258" s="31"/>
      <c r="J2258" s="29"/>
      <c r="K2258" s="29"/>
      <c r="L2258" s="29"/>
      <c r="M2258" s="29"/>
      <c r="N2258" s="32"/>
      <c r="O2258" s="30"/>
      <c r="P2258" s="31"/>
      <c r="Q2258" s="29"/>
      <c r="R2258" s="29"/>
      <c r="S2258" s="29"/>
      <c r="T2258" s="29"/>
      <c r="U2258" s="32"/>
      <c r="V2258" s="30"/>
      <c r="W2258" s="31"/>
      <c r="X2258" s="29"/>
      <c r="Y2258" s="29"/>
      <c r="Z2258" s="29"/>
      <c r="AA2258" s="29"/>
      <c r="AB2258" s="32"/>
      <c r="AC2258" s="30"/>
      <c r="AD2258" s="31"/>
      <c r="AE2258" s="29"/>
      <c r="AF2258" s="29"/>
      <c r="AG2258" s="29"/>
      <c r="AH2258" s="29"/>
      <c r="AI2258" s="32"/>
      <c r="AJ2258" s="30"/>
      <c r="AK2258" s="31"/>
      <c r="AL2258" s="29"/>
      <c r="AM2258" s="29"/>
      <c r="AN2258" s="29"/>
      <c r="AO2258" s="29"/>
      <c r="AP2258" s="32"/>
      <c r="AQ2258" s="30"/>
      <c r="AR2258" s="31"/>
      <c r="AS2258" s="29"/>
      <c r="AT2258" s="29"/>
      <c r="AU2258" s="29"/>
      <c r="AV2258" s="29"/>
      <c r="AW2258" s="32"/>
      <c r="AX2258" s="30"/>
      <c r="AY2258" s="31"/>
      <c r="AZ2258" s="29"/>
      <c r="BA2258" s="29"/>
      <c r="BB2258" s="29"/>
      <c r="BC2258" s="29"/>
      <c r="BD2258" s="32"/>
      <c r="BE2258" s="30"/>
      <c r="BF2258" s="31"/>
      <c r="BG2258" s="29"/>
      <c r="BH2258" s="29"/>
      <c r="BI2258" s="29"/>
      <c r="BJ2258" s="29"/>
      <c r="BK2258" s="32"/>
      <c r="BL2258" s="30"/>
      <c r="BM2258" s="31"/>
      <c r="BN2258" s="29"/>
      <c r="BO2258" s="29"/>
      <c r="BP2258" s="29"/>
      <c r="BQ2258" s="29"/>
      <c r="BR2258" s="32"/>
      <c r="BS2258" s="30"/>
      <c r="BT2258" s="31"/>
      <c r="BU2258" s="29"/>
      <c r="BV2258" s="29"/>
      <c r="BW2258" s="29"/>
      <c r="BX2258" s="29"/>
      <c r="BY2258" s="32"/>
      <c r="BZ2258" s="30"/>
      <c r="CA2258" s="31"/>
      <c r="CB2258" s="29"/>
      <c r="CC2258" s="29"/>
      <c r="CD2258" s="29"/>
      <c r="CE2258" s="29"/>
      <c r="CF2258" s="32"/>
      <c r="CG2258" s="30"/>
      <c r="CH2258" s="31"/>
      <c r="CI2258" s="29"/>
      <c r="CJ2258" s="29"/>
      <c r="CK2258" s="29"/>
      <c r="CL2258" s="29"/>
      <c r="CM2258" s="32"/>
      <c r="CN2258" s="30"/>
      <c r="CO2258" s="31"/>
      <c r="CP2258" s="29"/>
      <c r="CQ2258" s="29"/>
      <c r="CR2258" s="29"/>
      <c r="CS2258" s="29"/>
      <c r="CT2258" s="32"/>
      <c r="CU2258" s="30"/>
      <c r="CV2258" s="31"/>
      <c r="CW2258" s="29"/>
      <c r="CX2258" s="29"/>
      <c r="CY2258" s="29"/>
      <c r="CZ2258" s="29"/>
      <c r="DA2258" s="32"/>
      <c r="DB2258" s="30"/>
      <c r="DC2258" s="31"/>
      <c r="DD2258" s="29"/>
      <c r="DE2258" s="29"/>
      <c r="DF2258" s="29"/>
      <c r="DG2258" s="29"/>
      <c r="DH2258" s="32"/>
      <c r="DI2258" s="30"/>
      <c r="DJ2258" s="31"/>
      <c r="DK2258" s="29"/>
      <c r="DL2258" s="29"/>
      <c r="DM2258" s="29"/>
      <c r="DN2258" s="29"/>
      <c r="DO2258" s="32"/>
      <c r="DP2258" s="30"/>
      <c r="DQ2258" s="31"/>
      <c r="DR2258" s="29"/>
      <c r="DS2258" s="29"/>
      <c r="DT2258" s="29"/>
      <c r="DU2258" s="29"/>
      <c r="DV2258" s="32"/>
      <c r="DW2258" s="30"/>
      <c r="DX2258" s="31"/>
      <c r="DY2258" s="29"/>
      <c r="DZ2258" s="29"/>
      <c r="EA2258" s="29"/>
      <c r="EB2258" s="29"/>
      <c r="EC2258" s="32"/>
      <c r="ED2258" s="30"/>
      <c r="EE2258" s="31"/>
      <c r="EF2258" s="29"/>
      <c r="EG2258" s="29"/>
      <c r="EH2258" s="29"/>
      <c r="EI2258" s="29"/>
      <c r="EJ2258" s="32"/>
      <c r="EK2258" s="30"/>
      <c r="EL2258" s="31"/>
      <c r="EM2258" s="29"/>
      <c r="EN2258" s="29"/>
      <c r="EO2258" s="29"/>
      <c r="EP2258" s="29"/>
      <c r="EQ2258" s="32"/>
      <c r="ER2258" s="30"/>
      <c r="ES2258" s="31"/>
      <c r="ET2258" s="29"/>
      <c r="EU2258" s="29"/>
      <c r="EV2258" s="29"/>
      <c r="EW2258" s="29"/>
      <c r="EX2258" s="32"/>
      <c r="EY2258" s="30"/>
      <c r="EZ2258" s="31"/>
      <c r="FA2258" s="29"/>
      <c r="FB2258" s="29"/>
      <c r="FC2258" s="29"/>
      <c r="FD2258" s="29"/>
      <c r="FE2258" s="32"/>
      <c r="FF2258" s="30"/>
      <c r="FG2258" s="31"/>
      <c r="FH2258" s="29"/>
      <c r="FI2258" s="29"/>
      <c r="FJ2258" s="29"/>
      <c r="FK2258" s="29"/>
      <c r="FL2258" s="32"/>
      <c r="FM2258" s="30"/>
      <c r="FN2258" s="31"/>
      <c r="FO2258" s="29"/>
      <c r="FP2258" s="29"/>
      <c r="FQ2258" s="29"/>
      <c r="FR2258" s="29"/>
      <c r="FS2258" s="32"/>
      <c r="FT2258" s="30"/>
      <c r="FU2258" s="31"/>
      <c r="FV2258" s="29"/>
      <c r="FW2258" s="29"/>
      <c r="FX2258" s="29"/>
      <c r="FY2258" s="29"/>
      <c r="FZ2258" s="32"/>
      <c r="GA2258" s="30"/>
      <c r="GB2258" s="31"/>
      <c r="GC2258" s="29"/>
      <c r="GD2258" s="29"/>
      <c r="GE2258" s="29"/>
      <c r="GF2258" s="29"/>
      <c r="GG2258" s="32"/>
      <c r="GH2258" s="30"/>
      <c r="GI2258" s="31"/>
      <c r="GJ2258" s="29"/>
      <c r="GK2258" s="29"/>
      <c r="GL2258" s="29"/>
      <c r="GM2258" s="29"/>
      <c r="GN2258" s="32"/>
      <c r="GO2258" s="30"/>
      <c r="GP2258" s="31"/>
      <c r="GQ2258" s="29"/>
      <c r="GR2258" s="29"/>
      <c r="GS2258" s="29"/>
      <c r="GT2258" s="29"/>
      <c r="GU2258" s="32"/>
      <c r="GV2258" s="30"/>
      <c r="GW2258" s="31"/>
      <c r="GX2258" s="29"/>
      <c r="GY2258" s="29"/>
      <c r="GZ2258" s="29"/>
      <c r="HA2258" s="29"/>
      <c r="HB2258" s="32"/>
      <c r="HC2258" s="30"/>
      <c r="HD2258" s="31"/>
      <c r="HE2258" s="29"/>
      <c r="HF2258" s="29"/>
      <c r="HG2258" s="29"/>
      <c r="HH2258" s="29"/>
      <c r="HI2258" s="32"/>
      <c r="HJ2258" s="30"/>
      <c r="HK2258" s="31"/>
      <c r="HL2258" s="29"/>
      <c r="HM2258" s="29"/>
      <c r="HN2258" s="29"/>
      <c r="HO2258" s="29"/>
      <c r="HP2258" s="32"/>
      <c r="HQ2258" s="30"/>
      <c r="HR2258" s="31"/>
      <c r="HS2258" s="29"/>
      <c r="HT2258" s="29"/>
      <c r="HU2258" s="29"/>
      <c r="HV2258" s="29"/>
      <c r="HW2258" s="32"/>
      <c r="HX2258" s="30"/>
      <c r="HY2258" s="31"/>
      <c r="HZ2258" s="29"/>
      <c r="IA2258" s="29"/>
      <c r="IB2258" s="29"/>
      <c r="IC2258" s="29"/>
      <c r="ID2258" s="32"/>
      <c r="IE2258" s="30"/>
      <c r="IF2258" s="31"/>
      <c r="IG2258" s="29"/>
      <c r="IH2258" s="29"/>
      <c r="II2258" s="29"/>
      <c r="IJ2258" s="29"/>
      <c r="IK2258" s="32"/>
      <c r="IL2258" s="30"/>
      <c r="IM2258" s="31"/>
      <c r="IN2258" s="29"/>
      <c r="IO2258" s="29"/>
      <c r="IP2258" s="29"/>
      <c r="IQ2258" s="29"/>
      <c r="IR2258" s="32"/>
      <c r="IS2258" s="30"/>
      <c r="IT2258" s="31"/>
      <c r="IU2258" s="29"/>
      <c r="IV2258" s="29"/>
    </row>
    <row r="2259" spans="1:256" hidden="1" outlineLevel="2" x14ac:dyDescent="0.25">
      <c r="A2259" s="30" t="s">
        <v>2321</v>
      </c>
      <c r="B2259" s="31">
        <v>37047</v>
      </c>
      <c r="C2259" s="29" t="s">
        <v>1819</v>
      </c>
      <c r="D2259" s="29" t="s">
        <v>1975</v>
      </c>
      <c r="E2259" s="29"/>
      <c r="F2259" s="29" t="s">
        <v>1990</v>
      </c>
      <c r="G2259" s="32">
        <v>350</v>
      </c>
      <c r="H2259" s="30"/>
      <c r="I2259" s="31"/>
      <c r="J2259" s="29"/>
      <c r="K2259" s="29"/>
      <c r="L2259" s="29"/>
      <c r="M2259" s="29"/>
      <c r="N2259" s="32"/>
      <c r="O2259" s="30"/>
      <c r="P2259" s="31"/>
      <c r="Q2259" s="29"/>
      <c r="R2259" s="29"/>
      <c r="S2259" s="29"/>
      <c r="T2259" s="29"/>
      <c r="U2259" s="32"/>
      <c r="V2259" s="30"/>
      <c r="W2259" s="31"/>
      <c r="X2259" s="29"/>
      <c r="Y2259" s="29"/>
      <c r="Z2259" s="29"/>
      <c r="AA2259" s="29"/>
      <c r="AB2259" s="32"/>
      <c r="AC2259" s="30"/>
      <c r="AD2259" s="31"/>
      <c r="AE2259" s="29"/>
      <c r="AF2259" s="29"/>
      <c r="AG2259" s="29"/>
      <c r="AH2259" s="29"/>
      <c r="AI2259" s="32"/>
      <c r="AJ2259" s="30"/>
      <c r="AK2259" s="31"/>
      <c r="AL2259" s="29"/>
      <c r="AM2259" s="29"/>
      <c r="AN2259" s="29"/>
      <c r="AO2259" s="29"/>
      <c r="AP2259" s="32"/>
      <c r="AQ2259" s="30"/>
      <c r="AR2259" s="31"/>
      <c r="AS2259" s="29"/>
      <c r="AT2259" s="29"/>
      <c r="AU2259" s="29"/>
      <c r="AV2259" s="29"/>
      <c r="AW2259" s="32"/>
      <c r="AX2259" s="30"/>
      <c r="AY2259" s="31"/>
      <c r="AZ2259" s="29"/>
      <c r="BA2259" s="29"/>
      <c r="BB2259" s="29"/>
      <c r="BC2259" s="29"/>
      <c r="BD2259" s="32"/>
      <c r="BE2259" s="30"/>
      <c r="BF2259" s="31"/>
      <c r="BG2259" s="29"/>
      <c r="BH2259" s="29"/>
      <c r="BI2259" s="29"/>
      <c r="BJ2259" s="29"/>
      <c r="BK2259" s="32"/>
      <c r="BL2259" s="30"/>
      <c r="BM2259" s="31"/>
      <c r="BN2259" s="29"/>
      <c r="BO2259" s="29"/>
      <c r="BP2259" s="29"/>
      <c r="BQ2259" s="29"/>
      <c r="BR2259" s="32"/>
      <c r="BS2259" s="30"/>
      <c r="BT2259" s="31"/>
      <c r="BU2259" s="29"/>
      <c r="BV2259" s="29"/>
      <c r="BW2259" s="29"/>
      <c r="BX2259" s="29"/>
      <c r="BY2259" s="32"/>
      <c r="BZ2259" s="30"/>
      <c r="CA2259" s="31"/>
      <c r="CB2259" s="29"/>
      <c r="CC2259" s="29"/>
      <c r="CD2259" s="29"/>
      <c r="CE2259" s="29"/>
      <c r="CF2259" s="32"/>
      <c r="CG2259" s="30"/>
      <c r="CH2259" s="31"/>
      <c r="CI2259" s="29"/>
      <c r="CJ2259" s="29"/>
      <c r="CK2259" s="29"/>
      <c r="CL2259" s="29"/>
      <c r="CM2259" s="32"/>
      <c r="CN2259" s="30"/>
      <c r="CO2259" s="31"/>
      <c r="CP2259" s="29"/>
      <c r="CQ2259" s="29"/>
      <c r="CR2259" s="29"/>
      <c r="CS2259" s="29"/>
      <c r="CT2259" s="32"/>
      <c r="CU2259" s="30"/>
      <c r="CV2259" s="31"/>
      <c r="CW2259" s="29"/>
      <c r="CX2259" s="29"/>
      <c r="CY2259" s="29"/>
      <c r="CZ2259" s="29"/>
      <c r="DA2259" s="32"/>
      <c r="DB2259" s="30"/>
      <c r="DC2259" s="31"/>
      <c r="DD2259" s="29"/>
      <c r="DE2259" s="29"/>
      <c r="DF2259" s="29"/>
      <c r="DG2259" s="29"/>
      <c r="DH2259" s="32"/>
      <c r="DI2259" s="30"/>
      <c r="DJ2259" s="31"/>
      <c r="DK2259" s="29"/>
      <c r="DL2259" s="29"/>
      <c r="DM2259" s="29"/>
      <c r="DN2259" s="29"/>
      <c r="DO2259" s="32"/>
      <c r="DP2259" s="30"/>
      <c r="DQ2259" s="31"/>
      <c r="DR2259" s="29"/>
      <c r="DS2259" s="29"/>
      <c r="DT2259" s="29"/>
      <c r="DU2259" s="29"/>
      <c r="DV2259" s="32"/>
      <c r="DW2259" s="30"/>
      <c r="DX2259" s="31"/>
      <c r="DY2259" s="29"/>
      <c r="DZ2259" s="29"/>
      <c r="EA2259" s="29"/>
      <c r="EB2259" s="29"/>
      <c r="EC2259" s="32"/>
      <c r="ED2259" s="30"/>
      <c r="EE2259" s="31"/>
      <c r="EF2259" s="29"/>
      <c r="EG2259" s="29"/>
      <c r="EH2259" s="29"/>
      <c r="EI2259" s="29"/>
      <c r="EJ2259" s="32"/>
      <c r="EK2259" s="30"/>
      <c r="EL2259" s="31"/>
      <c r="EM2259" s="29"/>
      <c r="EN2259" s="29"/>
      <c r="EO2259" s="29"/>
      <c r="EP2259" s="29"/>
      <c r="EQ2259" s="32"/>
      <c r="ER2259" s="30"/>
      <c r="ES2259" s="31"/>
      <c r="ET2259" s="29"/>
      <c r="EU2259" s="29"/>
      <c r="EV2259" s="29"/>
      <c r="EW2259" s="29"/>
      <c r="EX2259" s="32"/>
      <c r="EY2259" s="30"/>
      <c r="EZ2259" s="31"/>
      <c r="FA2259" s="29"/>
      <c r="FB2259" s="29"/>
      <c r="FC2259" s="29"/>
      <c r="FD2259" s="29"/>
      <c r="FE2259" s="32"/>
      <c r="FF2259" s="30"/>
      <c r="FG2259" s="31"/>
      <c r="FH2259" s="29"/>
      <c r="FI2259" s="29"/>
      <c r="FJ2259" s="29"/>
      <c r="FK2259" s="29"/>
      <c r="FL2259" s="32"/>
      <c r="FM2259" s="30"/>
      <c r="FN2259" s="31"/>
      <c r="FO2259" s="29"/>
      <c r="FP2259" s="29"/>
      <c r="FQ2259" s="29"/>
      <c r="FR2259" s="29"/>
      <c r="FS2259" s="32"/>
      <c r="FT2259" s="30"/>
      <c r="FU2259" s="31"/>
      <c r="FV2259" s="29"/>
      <c r="FW2259" s="29"/>
      <c r="FX2259" s="29"/>
      <c r="FY2259" s="29"/>
      <c r="FZ2259" s="32"/>
      <c r="GA2259" s="30"/>
      <c r="GB2259" s="31"/>
      <c r="GC2259" s="29"/>
      <c r="GD2259" s="29"/>
      <c r="GE2259" s="29"/>
      <c r="GF2259" s="29"/>
      <c r="GG2259" s="32"/>
      <c r="GH2259" s="30"/>
      <c r="GI2259" s="31"/>
      <c r="GJ2259" s="29"/>
      <c r="GK2259" s="29"/>
      <c r="GL2259" s="29"/>
      <c r="GM2259" s="29"/>
      <c r="GN2259" s="32"/>
      <c r="GO2259" s="30"/>
      <c r="GP2259" s="31"/>
      <c r="GQ2259" s="29"/>
      <c r="GR2259" s="29"/>
      <c r="GS2259" s="29"/>
      <c r="GT2259" s="29"/>
      <c r="GU2259" s="32"/>
      <c r="GV2259" s="30"/>
      <c r="GW2259" s="31"/>
      <c r="GX2259" s="29"/>
      <c r="GY2259" s="29"/>
      <c r="GZ2259" s="29"/>
      <c r="HA2259" s="29"/>
      <c r="HB2259" s="32"/>
      <c r="HC2259" s="30"/>
      <c r="HD2259" s="31"/>
      <c r="HE2259" s="29"/>
      <c r="HF2259" s="29"/>
      <c r="HG2259" s="29"/>
      <c r="HH2259" s="29"/>
      <c r="HI2259" s="32"/>
      <c r="HJ2259" s="30"/>
      <c r="HK2259" s="31"/>
      <c r="HL2259" s="29"/>
      <c r="HM2259" s="29"/>
      <c r="HN2259" s="29"/>
      <c r="HO2259" s="29"/>
      <c r="HP2259" s="32"/>
      <c r="HQ2259" s="30"/>
      <c r="HR2259" s="31"/>
      <c r="HS2259" s="29"/>
      <c r="HT2259" s="29"/>
      <c r="HU2259" s="29"/>
      <c r="HV2259" s="29"/>
      <c r="HW2259" s="32"/>
      <c r="HX2259" s="30"/>
      <c r="HY2259" s="31"/>
      <c r="HZ2259" s="29"/>
      <c r="IA2259" s="29"/>
      <c r="IB2259" s="29"/>
      <c r="IC2259" s="29"/>
      <c r="ID2259" s="32"/>
      <c r="IE2259" s="30"/>
      <c r="IF2259" s="31"/>
      <c r="IG2259" s="29"/>
      <c r="IH2259" s="29"/>
      <c r="II2259" s="29"/>
      <c r="IJ2259" s="29"/>
      <c r="IK2259" s="32"/>
      <c r="IL2259" s="30"/>
      <c r="IM2259" s="31"/>
      <c r="IN2259" s="29"/>
      <c r="IO2259" s="29"/>
      <c r="IP2259" s="29"/>
      <c r="IQ2259" s="29"/>
      <c r="IR2259" s="32"/>
      <c r="IS2259" s="30"/>
      <c r="IT2259" s="31"/>
      <c r="IU2259" s="29"/>
      <c r="IV2259" s="29"/>
    </row>
    <row r="2260" spans="1:256" hidden="1" outlineLevel="2" x14ac:dyDescent="0.25">
      <c r="A2260" s="30" t="s">
        <v>2322</v>
      </c>
      <c r="B2260" s="31">
        <v>37047</v>
      </c>
      <c r="C2260" s="29" t="s">
        <v>1819</v>
      </c>
      <c r="D2260" s="29" t="s">
        <v>1975</v>
      </c>
      <c r="E2260" s="29"/>
      <c r="F2260" s="29" t="s">
        <v>1990</v>
      </c>
      <c r="G2260" s="32">
        <v>350</v>
      </c>
      <c r="H2260" s="30"/>
      <c r="I2260" s="31"/>
      <c r="J2260" s="29"/>
      <c r="K2260" s="29"/>
      <c r="L2260" s="29"/>
      <c r="M2260" s="29"/>
      <c r="N2260" s="32"/>
      <c r="O2260" s="30"/>
      <c r="P2260" s="31"/>
      <c r="Q2260" s="29"/>
      <c r="R2260" s="29"/>
      <c r="S2260" s="29"/>
      <c r="T2260" s="29"/>
      <c r="U2260" s="32"/>
      <c r="V2260" s="30"/>
      <c r="W2260" s="31"/>
      <c r="X2260" s="29"/>
      <c r="Y2260" s="29"/>
      <c r="Z2260" s="29"/>
      <c r="AA2260" s="29"/>
      <c r="AB2260" s="32"/>
      <c r="AC2260" s="30"/>
      <c r="AD2260" s="31"/>
      <c r="AE2260" s="29"/>
      <c r="AF2260" s="29"/>
      <c r="AG2260" s="29"/>
      <c r="AH2260" s="29"/>
      <c r="AI2260" s="32"/>
      <c r="AJ2260" s="30"/>
      <c r="AK2260" s="31"/>
      <c r="AL2260" s="29"/>
      <c r="AM2260" s="29"/>
      <c r="AN2260" s="29"/>
      <c r="AO2260" s="29"/>
      <c r="AP2260" s="32"/>
      <c r="AQ2260" s="30"/>
      <c r="AR2260" s="31"/>
      <c r="AS2260" s="29"/>
      <c r="AT2260" s="29"/>
      <c r="AU2260" s="29"/>
      <c r="AV2260" s="29"/>
      <c r="AW2260" s="32"/>
      <c r="AX2260" s="30"/>
      <c r="AY2260" s="31"/>
      <c r="AZ2260" s="29"/>
      <c r="BA2260" s="29"/>
      <c r="BB2260" s="29"/>
      <c r="BC2260" s="29"/>
      <c r="BD2260" s="32"/>
      <c r="BE2260" s="30"/>
      <c r="BF2260" s="31"/>
      <c r="BG2260" s="29"/>
      <c r="BH2260" s="29"/>
      <c r="BI2260" s="29"/>
      <c r="BJ2260" s="29"/>
      <c r="BK2260" s="32"/>
      <c r="BL2260" s="30"/>
      <c r="BM2260" s="31"/>
      <c r="BN2260" s="29"/>
      <c r="BO2260" s="29"/>
      <c r="BP2260" s="29"/>
      <c r="BQ2260" s="29"/>
      <c r="BR2260" s="32"/>
      <c r="BS2260" s="30"/>
      <c r="BT2260" s="31"/>
      <c r="BU2260" s="29"/>
      <c r="BV2260" s="29"/>
      <c r="BW2260" s="29"/>
      <c r="BX2260" s="29"/>
      <c r="BY2260" s="32"/>
      <c r="BZ2260" s="30"/>
      <c r="CA2260" s="31"/>
      <c r="CB2260" s="29"/>
      <c r="CC2260" s="29"/>
      <c r="CD2260" s="29"/>
      <c r="CE2260" s="29"/>
      <c r="CF2260" s="32"/>
      <c r="CG2260" s="30"/>
      <c r="CH2260" s="31"/>
      <c r="CI2260" s="29"/>
      <c r="CJ2260" s="29"/>
      <c r="CK2260" s="29"/>
      <c r="CL2260" s="29"/>
      <c r="CM2260" s="32"/>
      <c r="CN2260" s="30"/>
      <c r="CO2260" s="31"/>
      <c r="CP2260" s="29"/>
      <c r="CQ2260" s="29"/>
      <c r="CR2260" s="29"/>
      <c r="CS2260" s="29"/>
      <c r="CT2260" s="32"/>
      <c r="CU2260" s="30"/>
      <c r="CV2260" s="31"/>
      <c r="CW2260" s="29"/>
      <c r="CX2260" s="29"/>
      <c r="CY2260" s="29"/>
      <c r="CZ2260" s="29"/>
      <c r="DA2260" s="32"/>
      <c r="DB2260" s="30"/>
      <c r="DC2260" s="31"/>
      <c r="DD2260" s="29"/>
      <c r="DE2260" s="29"/>
      <c r="DF2260" s="29"/>
      <c r="DG2260" s="29"/>
      <c r="DH2260" s="32"/>
      <c r="DI2260" s="30"/>
      <c r="DJ2260" s="31"/>
      <c r="DK2260" s="29"/>
      <c r="DL2260" s="29"/>
      <c r="DM2260" s="29"/>
      <c r="DN2260" s="29"/>
      <c r="DO2260" s="32"/>
      <c r="DP2260" s="30"/>
      <c r="DQ2260" s="31"/>
      <c r="DR2260" s="29"/>
      <c r="DS2260" s="29"/>
      <c r="DT2260" s="29"/>
      <c r="DU2260" s="29"/>
      <c r="DV2260" s="32"/>
      <c r="DW2260" s="30"/>
      <c r="DX2260" s="31"/>
      <c r="DY2260" s="29"/>
      <c r="DZ2260" s="29"/>
      <c r="EA2260" s="29"/>
      <c r="EB2260" s="29"/>
      <c r="EC2260" s="32"/>
      <c r="ED2260" s="30"/>
      <c r="EE2260" s="31"/>
      <c r="EF2260" s="29"/>
      <c r="EG2260" s="29"/>
      <c r="EH2260" s="29"/>
      <c r="EI2260" s="29"/>
      <c r="EJ2260" s="32"/>
      <c r="EK2260" s="30"/>
      <c r="EL2260" s="31"/>
      <c r="EM2260" s="29"/>
      <c r="EN2260" s="29"/>
      <c r="EO2260" s="29"/>
      <c r="EP2260" s="29"/>
      <c r="EQ2260" s="32"/>
      <c r="ER2260" s="30"/>
      <c r="ES2260" s="31"/>
      <c r="ET2260" s="29"/>
      <c r="EU2260" s="29"/>
      <c r="EV2260" s="29"/>
      <c r="EW2260" s="29"/>
      <c r="EX2260" s="32"/>
      <c r="EY2260" s="30"/>
      <c r="EZ2260" s="31"/>
      <c r="FA2260" s="29"/>
      <c r="FB2260" s="29"/>
      <c r="FC2260" s="29"/>
      <c r="FD2260" s="29"/>
      <c r="FE2260" s="32"/>
      <c r="FF2260" s="30"/>
      <c r="FG2260" s="31"/>
      <c r="FH2260" s="29"/>
      <c r="FI2260" s="29"/>
      <c r="FJ2260" s="29"/>
      <c r="FK2260" s="29"/>
      <c r="FL2260" s="32"/>
      <c r="FM2260" s="30"/>
      <c r="FN2260" s="31"/>
      <c r="FO2260" s="29"/>
      <c r="FP2260" s="29"/>
      <c r="FQ2260" s="29"/>
      <c r="FR2260" s="29"/>
      <c r="FS2260" s="32"/>
      <c r="FT2260" s="30"/>
      <c r="FU2260" s="31"/>
      <c r="FV2260" s="29"/>
      <c r="FW2260" s="29"/>
      <c r="FX2260" s="29"/>
      <c r="FY2260" s="29"/>
      <c r="FZ2260" s="32"/>
      <c r="GA2260" s="30"/>
      <c r="GB2260" s="31"/>
      <c r="GC2260" s="29"/>
      <c r="GD2260" s="29"/>
      <c r="GE2260" s="29"/>
      <c r="GF2260" s="29"/>
      <c r="GG2260" s="32"/>
      <c r="GH2260" s="30"/>
      <c r="GI2260" s="31"/>
      <c r="GJ2260" s="29"/>
      <c r="GK2260" s="29"/>
      <c r="GL2260" s="29"/>
      <c r="GM2260" s="29"/>
      <c r="GN2260" s="32"/>
      <c r="GO2260" s="30"/>
      <c r="GP2260" s="31"/>
      <c r="GQ2260" s="29"/>
      <c r="GR2260" s="29"/>
      <c r="GS2260" s="29"/>
      <c r="GT2260" s="29"/>
      <c r="GU2260" s="32"/>
      <c r="GV2260" s="30"/>
      <c r="GW2260" s="31"/>
      <c r="GX2260" s="29"/>
      <c r="GY2260" s="29"/>
      <c r="GZ2260" s="29"/>
      <c r="HA2260" s="29"/>
      <c r="HB2260" s="32"/>
      <c r="HC2260" s="30"/>
      <c r="HD2260" s="31"/>
      <c r="HE2260" s="29"/>
      <c r="HF2260" s="29"/>
      <c r="HG2260" s="29"/>
      <c r="HH2260" s="29"/>
      <c r="HI2260" s="32"/>
      <c r="HJ2260" s="30"/>
      <c r="HK2260" s="31"/>
      <c r="HL2260" s="29"/>
      <c r="HM2260" s="29"/>
      <c r="HN2260" s="29"/>
      <c r="HO2260" s="29"/>
      <c r="HP2260" s="32"/>
      <c r="HQ2260" s="30"/>
      <c r="HR2260" s="31"/>
      <c r="HS2260" s="29"/>
      <c r="HT2260" s="29"/>
      <c r="HU2260" s="29"/>
      <c r="HV2260" s="29"/>
      <c r="HW2260" s="32"/>
      <c r="HX2260" s="30"/>
      <c r="HY2260" s="31"/>
      <c r="HZ2260" s="29"/>
      <c r="IA2260" s="29"/>
      <c r="IB2260" s="29"/>
      <c r="IC2260" s="29"/>
      <c r="ID2260" s="32"/>
      <c r="IE2260" s="30"/>
      <c r="IF2260" s="31"/>
      <c r="IG2260" s="29"/>
      <c r="IH2260" s="29"/>
      <c r="II2260" s="29"/>
      <c r="IJ2260" s="29"/>
      <c r="IK2260" s="32"/>
      <c r="IL2260" s="30"/>
      <c r="IM2260" s="31"/>
      <c r="IN2260" s="29"/>
      <c r="IO2260" s="29"/>
      <c r="IP2260" s="29"/>
      <c r="IQ2260" s="29"/>
      <c r="IR2260" s="32"/>
      <c r="IS2260" s="30"/>
      <c r="IT2260" s="31"/>
      <c r="IU2260" s="29"/>
      <c r="IV2260" s="29"/>
    </row>
    <row r="2261" spans="1:256" hidden="1" outlineLevel="2" x14ac:dyDescent="0.25">
      <c r="A2261" s="30" t="s">
        <v>2323</v>
      </c>
      <c r="B2261" s="31">
        <v>37047</v>
      </c>
      <c r="C2261" s="29" t="s">
        <v>1819</v>
      </c>
      <c r="D2261" s="29" t="s">
        <v>1975</v>
      </c>
      <c r="E2261" s="29"/>
      <c r="F2261" s="29" t="s">
        <v>1990</v>
      </c>
      <c r="G2261" s="32">
        <v>660</v>
      </c>
      <c r="H2261" s="30"/>
      <c r="I2261" s="31"/>
      <c r="J2261" s="29"/>
      <c r="K2261" s="29"/>
      <c r="L2261" s="29"/>
      <c r="M2261" s="29"/>
      <c r="N2261" s="32"/>
      <c r="O2261" s="30"/>
      <c r="P2261" s="31"/>
      <c r="Q2261" s="29"/>
      <c r="R2261" s="29"/>
      <c r="S2261" s="29"/>
      <c r="T2261" s="29"/>
      <c r="U2261" s="32"/>
      <c r="V2261" s="30"/>
      <c r="W2261" s="31"/>
      <c r="X2261" s="29"/>
      <c r="Y2261" s="29"/>
      <c r="Z2261" s="29"/>
      <c r="AA2261" s="29"/>
      <c r="AB2261" s="32"/>
      <c r="AC2261" s="30"/>
      <c r="AD2261" s="31"/>
      <c r="AE2261" s="29"/>
      <c r="AF2261" s="29"/>
      <c r="AG2261" s="29"/>
      <c r="AH2261" s="29"/>
      <c r="AI2261" s="32"/>
      <c r="AJ2261" s="30"/>
      <c r="AK2261" s="31"/>
      <c r="AL2261" s="29"/>
      <c r="AM2261" s="29"/>
      <c r="AN2261" s="29"/>
      <c r="AO2261" s="29"/>
      <c r="AP2261" s="32"/>
      <c r="AQ2261" s="30"/>
      <c r="AR2261" s="31"/>
      <c r="AS2261" s="29"/>
      <c r="AT2261" s="29"/>
      <c r="AU2261" s="29"/>
      <c r="AV2261" s="29"/>
      <c r="AW2261" s="32"/>
      <c r="AX2261" s="30"/>
      <c r="AY2261" s="31"/>
      <c r="AZ2261" s="29"/>
      <c r="BA2261" s="29"/>
      <c r="BB2261" s="29"/>
      <c r="BC2261" s="29"/>
      <c r="BD2261" s="32"/>
      <c r="BE2261" s="30"/>
      <c r="BF2261" s="31"/>
      <c r="BG2261" s="29"/>
      <c r="BH2261" s="29"/>
      <c r="BI2261" s="29"/>
      <c r="BJ2261" s="29"/>
      <c r="BK2261" s="32"/>
      <c r="BL2261" s="30"/>
      <c r="BM2261" s="31"/>
      <c r="BN2261" s="29"/>
      <c r="BO2261" s="29"/>
      <c r="BP2261" s="29"/>
      <c r="BQ2261" s="29"/>
      <c r="BR2261" s="32"/>
      <c r="BS2261" s="30"/>
      <c r="BT2261" s="31"/>
      <c r="BU2261" s="29"/>
      <c r="BV2261" s="29"/>
      <c r="BW2261" s="29"/>
      <c r="BX2261" s="29"/>
      <c r="BY2261" s="32"/>
      <c r="BZ2261" s="30"/>
      <c r="CA2261" s="31"/>
      <c r="CB2261" s="29"/>
      <c r="CC2261" s="29"/>
      <c r="CD2261" s="29"/>
      <c r="CE2261" s="29"/>
      <c r="CF2261" s="32"/>
      <c r="CG2261" s="30"/>
      <c r="CH2261" s="31"/>
      <c r="CI2261" s="29"/>
      <c r="CJ2261" s="29"/>
      <c r="CK2261" s="29"/>
      <c r="CL2261" s="29"/>
      <c r="CM2261" s="32"/>
      <c r="CN2261" s="30"/>
      <c r="CO2261" s="31"/>
      <c r="CP2261" s="29"/>
      <c r="CQ2261" s="29"/>
      <c r="CR2261" s="29"/>
      <c r="CS2261" s="29"/>
      <c r="CT2261" s="32"/>
      <c r="CU2261" s="30"/>
      <c r="CV2261" s="31"/>
      <c r="CW2261" s="29"/>
      <c r="CX2261" s="29"/>
      <c r="CY2261" s="29"/>
      <c r="CZ2261" s="29"/>
      <c r="DA2261" s="32"/>
      <c r="DB2261" s="30"/>
      <c r="DC2261" s="31"/>
      <c r="DD2261" s="29"/>
      <c r="DE2261" s="29"/>
      <c r="DF2261" s="29"/>
      <c r="DG2261" s="29"/>
      <c r="DH2261" s="32"/>
      <c r="DI2261" s="30"/>
      <c r="DJ2261" s="31"/>
      <c r="DK2261" s="29"/>
      <c r="DL2261" s="29"/>
      <c r="DM2261" s="29"/>
      <c r="DN2261" s="29"/>
      <c r="DO2261" s="32"/>
      <c r="DP2261" s="30"/>
      <c r="DQ2261" s="31"/>
      <c r="DR2261" s="29"/>
      <c r="DS2261" s="29"/>
      <c r="DT2261" s="29"/>
      <c r="DU2261" s="29"/>
      <c r="DV2261" s="32"/>
      <c r="DW2261" s="30"/>
      <c r="DX2261" s="31"/>
      <c r="DY2261" s="29"/>
      <c r="DZ2261" s="29"/>
      <c r="EA2261" s="29"/>
      <c r="EB2261" s="29"/>
      <c r="EC2261" s="32"/>
      <c r="ED2261" s="30"/>
      <c r="EE2261" s="31"/>
      <c r="EF2261" s="29"/>
      <c r="EG2261" s="29"/>
      <c r="EH2261" s="29"/>
      <c r="EI2261" s="29"/>
      <c r="EJ2261" s="32"/>
      <c r="EK2261" s="30"/>
      <c r="EL2261" s="31"/>
      <c r="EM2261" s="29"/>
      <c r="EN2261" s="29"/>
      <c r="EO2261" s="29"/>
      <c r="EP2261" s="29"/>
      <c r="EQ2261" s="32"/>
      <c r="ER2261" s="30"/>
      <c r="ES2261" s="31"/>
      <c r="ET2261" s="29"/>
      <c r="EU2261" s="29"/>
      <c r="EV2261" s="29"/>
      <c r="EW2261" s="29"/>
      <c r="EX2261" s="32"/>
      <c r="EY2261" s="30"/>
      <c r="EZ2261" s="31"/>
      <c r="FA2261" s="29"/>
      <c r="FB2261" s="29"/>
      <c r="FC2261" s="29"/>
      <c r="FD2261" s="29"/>
      <c r="FE2261" s="32"/>
      <c r="FF2261" s="30"/>
      <c r="FG2261" s="31"/>
      <c r="FH2261" s="29"/>
      <c r="FI2261" s="29"/>
      <c r="FJ2261" s="29"/>
      <c r="FK2261" s="29"/>
      <c r="FL2261" s="32"/>
      <c r="FM2261" s="30"/>
      <c r="FN2261" s="31"/>
      <c r="FO2261" s="29"/>
      <c r="FP2261" s="29"/>
      <c r="FQ2261" s="29"/>
      <c r="FR2261" s="29"/>
      <c r="FS2261" s="32"/>
      <c r="FT2261" s="30"/>
      <c r="FU2261" s="31"/>
      <c r="FV2261" s="29"/>
      <c r="FW2261" s="29"/>
      <c r="FX2261" s="29"/>
      <c r="FY2261" s="29"/>
      <c r="FZ2261" s="32"/>
      <c r="GA2261" s="30"/>
      <c r="GB2261" s="31"/>
      <c r="GC2261" s="29"/>
      <c r="GD2261" s="29"/>
      <c r="GE2261" s="29"/>
      <c r="GF2261" s="29"/>
      <c r="GG2261" s="32"/>
      <c r="GH2261" s="30"/>
      <c r="GI2261" s="31"/>
      <c r="GJ2261" s="29"/>
      <c r="GK2261" s="29"/>
      <c r="GL2261" s="29"/>
      <c r="GM2261" s="29"/>
      <c r="GN2261" s="32"/>
      <c r="GO2261" s="30"/>
      <c r="GP2261" s="31"/>
      <c r="GQ2261" s="29"/>
      <c r="GR2261" s="29"/>
      <c r="GS2261" s="29"/>
      <c r="GT2261" s="29"/>
      <c r="GU2261" s="32"/>
      <c r="GV2261" s="30"/>
      <c r="GW2261" s="31"/>
      <c r="GX2261" s="29"/>
      <c r="GY2261" s="29"/>
      <c r="GZ2261" s="29"/>
      <c r="HA2261" s="29"/>
      <c r="HB2261" s="32"/>
      <c r="HC2261" s="30"/>
      <c r="HD2261" s="31"/>
      <c r="HE2261" s="29"/>
      <c r="HF2261" s="29"/>
      <c r="HG2261" s="29"/>
      <c r="HH2261" s="29"/>
      <c r="HI2261" s="32"/>
      <c r="HJ2261" s="30"/>
      <c r="HK2261" s="31"/>
      <c r="HL2261" s="29"/>
      <c r="HM2261" s="29"/>
      <c r="HN2261" s="29"/>
      <c r="HO2261" s="29"/>
      <c r="HP2261" s="32"/>
      <c r="HQ2261" s="30"/>
      <c r="HR2261" s="31"/>
      <c r="HS2261" s="29"/>
      <c r="HT2261" s="29"/>
      <c r="HU2261" s="29"/>
      <c r="HV2261" s="29"/>
      <c r="HW2261" s="32"/>
      <c r="HX2261" s="30"/>
      <c r="HY2261" s="31"/>
      <c r="HZ2261" s="29"/>
      <c r="IA2261" s="29"/>
      <c r="IB2261" s="29"/>
      <c r="IC2261" s="29"/>
      <c r="ID2261" s="32"/>
      <c r="IE2261" s="30"/>
      <c r="IF2261" s="31"/>
      <c r="IG2261" s="29"/>
      <c r="IH2261" s="29"/>
      <c r="II2261" s="29"/>
      <c r="IJ2261" s="29"/>
      <c r="IK2261" s="32"/>
      <c r="IL2261" s="30"/>
      <c r="IM2261" s="31"/>
      <c r="IN2261" s="29"/>
      <c r="IO2261" s="29"/>
      <c r="IP2261" s="29"/>
      <c r="IQ2261" s="29"/>
      <c r="IR2261" s="32"/>
      <c r="IS2261" s="30"/>
      <c r="IT2261" s="31"/>
      <c r="IU2261" s="29"/>
      <c r="IV2261" s="29"/>
    </row>
    <row r="2262" spans="1:256" hidden="1" outlineLevel="2" x14ac:dyDescent="0.25">
      <c r="A2262" s="30" t="s">
        <v>2324</v>
      </c>
      <c r="B2262" s="31">
        <v>37047</v>
      </c>
      <c r="C2262" s="29" t="s">
        <v>1819</v>
      </c>
      <c r="D2262" s="29" t="s">
        <v>1975</v>
      </c>
      <c r="E2262" s="29"/>
      <c r="F2262" s="29" t="s">
        <v>1990</v>
      </c>
      <c r="G2262" s="32">
        <v>900</v>
      </c>
      <c r="H2262" s="30"/>
      <c r="I2262" s="31"/>
      <c r="J2262" s="29"/>
      <c r="K2262" s="29"/>
      <c r="L2262" s="29"/>
      <c r="M2262" s="29"/>
      <c r="N2262" s="32"/>
      <c r="O2262" s="30"/>
      <c r="P2262" s="31"/>
      <c r="Q2262" s="29"/>
      <c r="R2262" s="29"/>
      <c r="S2262" s="29"/>
      <c r="T2262" s="29"/>
      <c r="U2262" s="32"/>
      <c r="V2262" s="30"/>
      <c r="W2262" s="31"/>
      <c r="X2262" s="29"/>
      <c r="Y2262" s="29"/>
      <c r="Z2262" s="29"/>
      <c r="AA2262" s="29"/>
      <c r="AB2262" s="32"/>
      <c r="AC2262" s="30"/>
      <c r="AD2262" s="31"/>
      <c r="AE2262" s="29"/>
      <c r="AF2262" s="29"/>
      <c r="AG2262" s="29"/>
      <c r="AH2262" s="29"/>
      <c r="AI2262" s="32"/>
      <c r="AJ2262" s="30"/>
      <c r="AK2262" s="31"/>
      <c r="AL2262" s="29"/>
      <c r="AM2262" s="29"/>
      <c r="AN2262" s="29"/>
      <c r="AO2262" s="29"/>
      <c r="AP2262" s="32"/>
      <c r="AQ2262" s="30"/>
      <c r="AR2262" s="31"/>
      <c r="AS2262" s="29"/>
      <c r="AT2262" s="29"/>
      <c r="AU2262" s="29"/>
      <c r="AV2262" s="29"/>
      <c r="AW2262" s="32"/>
      <c r="AX2262" s="30"/>
      <c r="AY2262" s="31"/>
      <c r="AZ2262" s="29"/>
      <c r="BA2262" s="29"/>
      <c r="BB2262" s="29"/>
      <c r="BC2262" s="29"/>
      <c r="BD2262" s="32"/>
      <c r="BE2262" s="30"/>
      <c r="BF2262" s="31"/>
      <c r="BG2262" s="29"/>
      <c r="BH2262" s="29"/>
      <c r="BI2262" s="29"/>
      <c r="BJ2262" s="29"/>
      <c r="BK2262" s="32"/>
      <c r="BL2262" s="30"/>
      <c r="BM2262" s="31"/>
      <c r="BN2262" s="29"/>
      <c r="BO2262" s="29"/>
      <c r="BP2262" s="29"/>
      <c r="BQ2262" s="29"/>
      <c r="BR2262" s="32"/>
      <c r="BS2262" s="30"/>
      <c r="BT2262" s="31"/>
      <c r="BU2262" s="29"/>
      <c r="BV2262" s="29"/>
      <c r="BW2262" s="29"/>
      <c r="BX2262" s="29"/>
      <c r="BY2262" s="32"/>
      <c r="BZ2262" s="30"/>
      <c r="CA2262" s="31"/>
      <c r="CB2262" s="29"/>
      <c r="CC2262" s="29"/>
      <c r="CD2262" s="29"/>
      <c r="CE2262" s="29"/>
      <c r="CF2262" s="32"/>
      <c r="CG2262" s="30"/>
      <c r="CH2262" s="31"/>
      <c r="CI2262" s="29"/>
      <c r="CJ2262" s="29"/>
      <c r="CK2262" s="29"/>
      <c r="CL2262" s="29"/>
      <c r="CM2262" s="32"/>
      <c r="CN2262" s="30"/>
      <c r="CO2262" s="31"/>
      <c r="CP2262" s="29"/>
      <c r="CQ2262" s="29"/>
      <c r="CR2262" s="29"/>
      <c r="CS2262" s="29"/>
      <c r="CT2262" s="32"/>
      <c r="CU2262" s="30"/>
      <c r="CV2262" s="31"/>
      <c r="CW2262" s="29"/>
      <c r="CX2262" s="29"/>
      <c r="CY2262" s="29"/>
      <c r="CZ2262" s="29"/>
      <c r="DA2262" s="32"/>
      <c r="DB2262" s="30"/>
      <c r="DC2262" s="31"/>
      <c r="DD2262" s="29"/>
      <c r="DE2262" s="29"/>
      <c r="DF2262" s="29"/>
      <c r="DG2262" s="29"/>
      <c r="DH2262" s="32"/>
      <c r="DI2262" s="30"/>
      <c r="DJ2262" s="31"/>
      <c r="DK2262" s="29"/>
      <c r="DL2262" s="29"/>
      <c r="DM2262" s="29"/>
      <c r="DN2262" s="29"/>
      <c r="DO2262" s="32"/>
      <c r="DP2262" s="30"/>
      <c r="DQ2262" s="31"/>
      <c r="DR2262" s="29"/>
      <c r="DS2262" s="29"/>
      <c r="DT2262" s="29"/>
      <c r="DU2262" s="29"/>
      <c r="DV2262" s="32"/>
      <c r="DW2262" s="30"/>
      <c r="DX2262" s="31"/>
      <c r="DY2262" s="29"/>
      <c r="DZ2262" s="29"/>
      <c r="EA2262" s="29"/>
      <c r="EB2262" s="29"/>
      <c r="EC2262" s="32"/>
      <c r="ED2262" s="30"/>
      <c r="EE2262" s="31"/>
      <c r="EF2262" s="29"/>
      <c r="EG2262" s="29"/>
      <c r="EH2262" s="29"/>
      <c r="EI2262" s="29"/>
      <c r="EJ2262" s="32"/>
      <c r="EK2262" s="30"/>
      <c r="EL2262" s="31"/>
      <c r="EM2262" s="29"/>
      <c r="EN2262" s="29"/>
      <c r="EO2262" s="29"/>
      <c r="EP2262" s="29"/>
      <c r="EQ2262" s="32"/>
      <c r="ER2262" s="30"/>
      <c r="ES2262" s="31"/>
      <c r="ET2262" s="29"/>
      <c r="EU2262" s="29"/>
      <c r="EV2262" s="29"/>
      <c r="EW2262" s="29"/>
      <c r="EX2262" s="32"/>
      <c r="EY2262" s="30"/>
      <c r="EZ2262" s="31"/>
      <c r="FA2262" s="29"/>
      <c r="FB2262" s="29"/>
      <c r="FC2262" s="29"/>
      <c r="FD2262" s="29"/>
      <c r="FE2262" s="32"/>
      <c r="FF2262" s="30"/>
      <c r="FG2262" s="31"/>
      <c r="FH2262" s="29"/>
      <c r="FI2262" s="29"/>
      <c r="FJ2262" s="29"/>
      <c r="FK2262" s="29"/>
      <c r="FL2262" s="32"/>
      <c r="FM2262" s="30"/>
      <c r="FN2262" s="31"/>
      <c r="FO2262" s="29"/>
      <c r="FP2262" s="29"/>
      <c r="FQ2262" s="29"/>
      <c r="FR2262" s="29"/>
      <c r="FS2262" s="32"/>
      <c r="FT2262" s="30"/>
      <c r="FU2262" s="31"/>
      <c r="FV2262" s="29"/>
      <c r="FW2262" s="29"/>
      <c r="FX2262" s="29"/>
      <c r="FY2262" s="29"/>
      <c r="FZ2262" s="32"/>
      <c r="GA2262" s="30"/>
      <c r="GB2262" s="31"/>
      <c r="GC2262" s="29"/>
      <c r="GD2262" s="29"/>
      <c r="GE2262" s="29"/>
      <c r="GF2262" s="29"/>
      <c r="GG2262" s="32"/>
      <c r="GH2262" s="30"/>
      <c r="GI2262" s="31"/>
      <c r="GJ2262" s="29"/>
      <c r="GK2262" s="29"/>
      <c r="GL2262" s="29"/>
      <c r="GM2262" s="29"/>
      <c r="GN2262" s="32"/>
      <c r="GO2262" s="30"/>
      <c r="GP2262" s="31"/>
      <c r="GQ2262" s="29"/>
      <c r="GR2262" s="29"/>
      <c r="GS2262" s="29"/>
      <c r="GT2262" s="29"/>
      <c r="GU2262" s="32"/>
      <c r="GV2262" s="30"/>
      <c r="GW2262" s="31"/>
      <c r="GX2262" s="29"/>
      <c r="GY2262" s="29"/>
      <c r="GZ2262" s="29"/>
      <c r="HA2262" s="29"/>
      <c r="HB2262" s="32"/>
      <c r="HC2262" s="30"/>
      <c r="HD2262" s="31"/>
      <c r="HE2262" s="29"/>
      <c r="HF2262" s="29"/>
      <c r="HG2262" s="29"/>
      <c r="HH2262" s="29"/>
      <c r="HI2262" s="32"/>
      <c r="HJ2262" s="30"/>
      <c r="HK2262" s="31"/>
      <c r="HL2262" s="29"/>
      <c r="HM2262" s="29"/>
      <c r="HN2262" s="29"/>
      <c r="HO2262" s="29"/>
      <c r="HP2262" s="32"/>
      <c r="HQ2262" s="30"/>
      <c r="HR2262" s="31"/>
      <c r="HS2262" s="29"/>
      <c r="HT2262" s="29"/>
      <c r="HU2262" s="29"/>
      <c r="HV2262" s="29"/>
      <c r="HW2262" s="32"/>
      <c r="HX2262" s="30"/>
      <c r="HY2262" s="31"/>
      <c r="HZ2262" s="29"/>
      <c r="IA2262" s="29"/>
      <c r="IB2262" s="29"/>
      <c r="IC2262" s="29"/>
      <c r="ID2262" s="32"/>
      <c r="IE2262" s="30"/>
      <c r="IF2262" s="31"/>
      <c r="IG2262" s="29"/>
      <c r="IH2262" s="29"/>
      <c r="II2262" s="29"/>
      <c r="IJ2262" s="29"/>
      <c r="IK2262" s="32"/>
      <c r="IL2262" s="30"/>
      <c r="IM2262" s="31"/>
      <c r="IN2262" s="29"/>
      <c r="IO2262" s="29"/>
      <c r="IP2262" s="29"/>
      <c r="IQ2262" s="29"/>
      <c r="IR2262" s="32"/>
      <c r="IS2262" s="30"/>
      <c r="IT2262" s="31"/>
      <c r="IU2262" s="29"/>
      <c r="IV2262" s="29"/>
    </row>
    <row r="2263" spans="1:256" hidden="1" outlineLevel="2" x14ac:dyDescent="0.25">
      <c r="A2263" s="30" t="s">
        <v>2325</v>
      </c>
      <c r="B2263" s="31">
        <v>37047</v>
      </c>
      <c r="C2263" s="29" t="s">
        <v>1819</v>
      </c>
      <c r="D2263" s="29" t="s">
        <v>1975</v>
      </c>
      <c r="E2263" s="29"/>
      <c r="F2263" s="29" t="s">
        <v>1990</v>
      </c>
      <c r="G2263" s="32">
        <v>1600</v>
      </c>
      <c r="H2263" s="30"/>
      <c r="I2263" s="31"/>
      <c r="J2263" s="29"/>
      <c r="K2263" s="29"/>
      <c r="L2263" s="29"/>
      <c r="M2263" s="29"/>
      <c r="N2263" s="32"/>
      <c r="O2263" s="30"/>
      <c r="P2263" s="31"/>
      <c r="Q2263" s="29"/>
      <c r="R2263" s="29"/>
      <c r="S2263" s="29"/>
      <c r="T2263" s="29"/>
      <c r="U2263" s="32"/>
      <c r="V2263" s="30"/>
      <c r="W2263" s="31"/>
      <c r="X2263" s="29"/>
      <c r="Y2263" s="29"/>
      <c r="Z2263" s="29"/>
      <c r="AA2263" s="29"/>
      <c r="AB2263" s="32"/>
      <c r="AC2263" s="30"/>
      <c r="AD2263" s="31"/>
      <c r="AE2263" s="29"/>
      <c r="AF2263" s="29"/>
      <c r="AG2263" s="29"/>
      <c r="AH2263" s="29"/>
      <c r="AI2263" s="32"/>
      <c r="AJ2263" s="30"/>
      <c r="AK2263" s="31"/>
      <c r="AL2263" s="29"/>
      <c r="AM2263" s="29"/>
      <c r="AN2263" s="29"/>
      <c r="AO2263" s="29"/>
      <c r="AP2263" s="32"/>
      <c r="AQ2263" s="30"/>
      <c r="AR2263" s="31"/>
      <c r="AS2263" s="29"/>
      <c r="AT2263" s="29"/>
      <c r="AU2263" s="29"/>
      <c r="AV2263" s="29"/>
      <c r="AW2263" s="32"/>
      <c r="AX2263" s="30"/>
      <c r="AY2263" s="31"/>
      <c r="AZ2263" s="29"/>
      <c r="BA2263" s="29"/>
      <c r="BB2263" s="29"/>
      <c r="BC2263" s="29"/>
      <c r="BD2263" s="32"/>
      <c r="BE2263" s="30"/>
      <c r="BF2263" s="31"/>
      <c r="BG2263" s="29"/>
      <c r="BH2263" s="29"/>
      <c r="BI2263" s="29"/>
      <c r="BJ2263" s="29"/>
      <c r="BK2263" s="32"/>
      <c r="BL2263" s="30"/>
      <c r="BM2263" s="31"/>
      <c r="BN2263" s="29"/>
      <c r="BO2263" s="29"/>
      <c r="BP2263" s="29"/>
      <c r="BQ2263" s="29"/>
      <c r="BR2263" s="32"/>
      <c r="BS2263" s="30"/>
      <c r="BT2263" s="31"/>
      <c r="BU2263" s="29"/>
      <c r="BV2263" s="29"/>
      <c r="BW2263" s="29"/>
      <c r="BX2263" s="29"/>
      <c r="BY2263" s="32"/>
      <c r="BZ2263" s="30"/>
      <c r="CA2263" s="31"/>
      <c r="CB2263" s="29"/>
      <c r="CC2263" s="29"/>
      <c r="CD2263" s="29"/>
      <c r="CE2263" s="29"/>
      <c r="CF2263" s="32"/>
      <c r="CG2263" s="30"/>
      <c r="CH2263" s="31"/>
      <c r="CI2263" s="29"/>
      <c r="CJ2263" s="29"/>
      <c r="CK2263" s="29"/>
      <c r="CL2263" s="29"/>
      <c r="CM2263" s="32"/>
      <c r="CN2263" s="30"/>
      <c r="CO2263" s="31"/>
      <c r="CP2263" s="29"/>
      <c r="CQ2263" s="29"/>
      <c r="CR2263" s="29"/>
      <c r="CS2263" s="29"/>
      <c r="CT2263" s="32"/>
      <c r="CU2263" s="30"/>
      <c r="CV2263" s="31"/>
      <c r="CW2263" s="29"/>
      <c r="CX2263" s="29"/>
      <c r="CY2263" s="29"/>
      <c r="CZ2263" s="29"/>
      <c r="DA2263" s="32"/>
      <c r="DB2263" s="30"/>
      <c r="DC2263" s="31"/>
      <c r="DD2263" s="29"/>
      <c r="DE2263" s="29"/>
      <c r="DF2263" s="29"/>
      <c r="DG2263" s="29"/>
      <c r="DH2263" s="32"/>
      <c r="DI2263" s="30"/>
      <c r="DJ2263" s="31"/>
      <c r="DK2263" s="29"/>
      <c r="DL2263" s="29"/>
      <c r="DM2263" s="29"/>
      <c r="DN2263" s="29"/>
      <c r="DO2263" s="32"/>
      <c r="DP2263" s="30"/>
      <c r="DQ2263" s="31"/>
      <c r="DR2263" s="29"/>
      <c r="DS2263" s="29"/>
      <c r="DT2263" s="29"/>
      <c r="DU2263" s="29"/>
      <c r="DV2263" s="32"/>
      <c r="DW2263" s="30"/>
      <c r="DX2263" s="31"/>
      <c r="DY2263" s="29"/>
      <c r="DZ2263" s="29"/>
      <c r="EA2263" s="29"/>
      <c r="EB2263" s="29"/>
      <c r="EC2263" s="32"/>
      <c r="ED2263" s="30"/>
      <c r="EE2263" s="31"/>
      <c r="EF2263" s="29"/>
      <c r="EG2263" s="29"/>
      <c r="EH2263" s="29"/>
      <c r="EI2263" s="29"/>
      <c r="EJ2263" s="32"/>
      <c r="EK2263" s="30"/>
      <c r="EL2263" s="31"/>
      <c r="EM2263" s="29"/>
      <c r="EN2263" s="29"/>
      <c r="EO2263" s="29"/>
      <c r="EP2263" s="29"/>
      <c r="EQ2263" s="32"/>
      <c r="ER2263" s="30"/>
      <c r="ES2263" s="31"/>
      <c r="ET2263" s="29"/>
      <c r="EU2263" s="29"/>
      <c r="EV2263" s="29"/>
      <c r="EW2263" s="29"/>
      <c r="EX2263" s="32"/>
      <c r="EY2263" s="30"/>
      <c r="EZ2263" s="31"/>
      <c r="FA2263" s="29"/>
      <c r="FB2263" s="29"/>
      <c r="FC2263" s="29"/>
      <c r="FD2263" s="29"/>
      <c r="FE2263" s="32"/>
      <c r="FF2263" s="30"/>
      <c r="FG2263" s="31"/>
      <c r="FH2263" s="29"/>
      <c r="FI2263" s="29"/>
      <c r="FJ2263" s="29"/>
      <c r="FK2263" s="29"/>
      <c r="FL2263" s="32"/>
      <c r="FM2263" s="30"/>
      <c r="FN2263" s="31"/>
      <c r="FO2263" s="29"/>
      <c r="FP2263" s="29"/>
      <c r="FQ2263" s="29"/>
      <c r="FR2263" s="29"/>
      <c r="FS2263" s="32"/>
      <c r="FT2263" s="30"/>
      <c r="FU2263" s="31"/>
      <c r="FV2263" s="29"/>
      <c r="FW2263" s="29"/>
      <c r="FX2263" s="29"/>
      <c r="FY2263" s="29"/>
      <c r="FZ2263" s="32"/>
      <c r="GA2263" s="30"/>
      <c r="GB2263" s="31"/>
      <c r="GC2263" s="29"/>
      <c r="GD2263" s="29"/>
      <c r="GE2263" s="29"/>
      <c r="GF2263" s="29"/>
      <c r="GG2263" s="32"/>
      <c r="GH2263" s="30"/>
      <c r="GI2263" s="31"/>
      <c r="GJ2263" s="29"/>
      <c r="GK2263" s="29"/>
      <c r="GL2263" s="29"/>
      <c r="GM2263" s="29"/>
      <c r="GN2263" s="32"/>
      <c r="GO2263" s="30"/>
      <c r="GP2263" s="31"/>
      <c r="GQ2263" s="29"/>
      <c r="GR2263" s="29"/>
      <c r="GS2263" s="29"/>
      <c r="GT2263" s="29"/>
      <c r="GU2263" s="32"/>
      <c r="GV2263" s="30"/>
      <c r="GW2263" s="31"/>
      <c r="GX2263" s="29"/>
      <c r="GY2263" s="29"/>
      <c r="GZ2263" s="29"/>
      <c r="HA2263" s="29"/>
      <c r="HB2263" s="32"/>
      <c r="HC2263" s="30"/>
      <c r="HD2263" s="31"/>
      <c r="HE2263" s="29"/>
      <c r="HF2263" s="29"/>
      <c r="HG2263" s="29"/>
      <c r="HH2263" s="29"/>
      <c r="HI2263" s="32"/>
      <c r="HJ2263" s="30"/>
      <c r="HK2263" s="31"/>
      <c r="HL2263" s="29"/>
      <c r="HM2263" s="29"/>
      <c r="HN2263" s="29"/>
      <c r="HO2263" s="29"/>
      <c r="HP2263" s="32"/>
      <c r="HQ2263" s="30"/>
      <c r="HR2263" s="31"/>
      <c r="HS2263" s="29"/>
      <c r="HT2263" s="29"/>
      <c r="HU2263" s="29"/>
      <c r="HV2263" s="29"/>
      <c r="HW2263" s="32"/>
      <c r="HX2263" s="30"/>
      <c r="HY2263" s="31"/>
      <c r="HZ2263" s="29"/>
      <c r="IA2263" s="29"/>
      <c r="IB2263" s="29"/>
      <c r="IC2263" s="29"/>
      <c r="ID2263" s="32"/>
      <c r="IE2263" s="30"/>
      <c r="IF2263" s="31"/>
      <c r="IG2263" s="29"/>
      <c r="IH2263" s="29"/>
      <c r="II2263" s="29"/>
      <c r="IJ2263" s="29"/>
      <c r="IK2263" s="32"/>
      <c r="IL2263" s="30"/>
      <c r="IM2263" s="31"/>
      <c r="IN2263" s="29"/>
      <c r="IO2263" s="29"/>
      <c r="IP2263" s="29"/>
      <c r="IQ2263" s="29"/>
      <c r="IR2263" s="32"/>
      <c r="IS2263" s="30"/>
      <c r="IT2263" s="31"/>
      <c r="IU2263" s="29"/>
      <c r="IV2263" s="29"/>
    </row>
    <row r="2264" spans="1:256" hidden="1" outlineLevel="2" x14ac:dyDescent="0.25">
      <c r="A2264" s="30" t="s">
        <v>2326</v>
      </c>
      <c r="B2264" s="31">
        <v>37047</v>
      </c>
      <c r="C2264" s="29" t="s">
        <v>2311</v>
      </c>
      <c r="D2264" s="29" t="s">
        <v>1975</v>
      </c>
      <c r="E2264" s="29"/>
      <c r="F2264" s="29" t="s">
        <v>2327</v>
      </c>
      <c r="G2264" s="32">
        <v>0</v>
      </c>
      <c r="H2264" s="30"/>
      <c r="I2264" s="31"/>
      <c r="J2264" s="29"/>
      <c r="K2264" s="29"/>
      <c r="L2264" s="29"/>
      <c r="M2264" s="29"/>
      <c r="N2264" s="32"/>
      <c r="O2264" s="30"/>
      <c r="P2264" s="31"/>
      <c r="Q2264" s="29"/>
      <c r="R2264" s="29"/>
      <c r="S2264" s="29"/>
      <c r="T2264" s="29"/>
      <c r="U2264" s="32"/>
      <c r="V2264" s="30"/>
      <c r="W2264" s="31"/>
      <c r="X2264" s="29"/>
      <c r="Y2264" s="29"/>
      <c r="Z2264" s="29"/>
      <c r="AA2264" s="29"/>
      <c r="AB2264" s="32"/>
      <c r="AC2264" s="30"/>
      <c r="AD2264" s="31"/>
      <c r="AE2264" s="29"/>
      <c r="AF2264" s="29"/>
      <c r="AG2264" s="29"/>
      <c r="AH2264" s="29"/>
      <c r="AI2264" s="32"/>
      <c r="AJ2264" s="30"/>
      <c r="AK2264" s="31"/>
      <c r="AL2264" s="29"/>
      <c r="AM2264" s="29"/>
      <c r="AN2264" s="29"/>
      <c r="AO2264" s="29"/>
      <c r="AP2264" s="32"/>
      <c r="AQ2264" s="30"/>
      <c r="AR2264" s="31"/>
      <c r="AS2264" s="29"/>
      <c r="AT2264" s="29"/>
      <c r="AU2264" s="29"/>
      <c r="AV2264" s="29"/>
      <c r="AW2264" s="32"/>
      <c r="AX2264" s="30"/>
      <c r="AY2264" s="31"/>
      <c r="AZ2264" s="29"/>
      <c r="BA2264" s="29"/>
      <c r="BB2264" s="29"/>
      <c r="BC2264" s="29"/>
      <c r="BD2264" s="32"/>
      <c r="BE2264" s="30"/>
      <c r="BF2264" s="31"/>
      <c r="BG2264" s="29"/>
      <c r="BH2264" s="29"/>
      <c r="BI2264" s="29"/>
      <c r="BJ2264" s="29"/>
      <c r="BK2264" s="32"/>
      <c r="BL2264" s="30"/>
      <c r="BM2264" s="31"/>
      <c r="BN2264" s="29"/>
      <c r="BO2264" s="29"/>
      <c r="BP2264" s="29"/>
      <c r="BQ2264" s="29"/>
      <c r="BR2264" s="32"/>
      <c r="BS2264" s="30"/>
      <c r="BT2264" s="31"/>
      <c r="BU2264" s="29"/>
      <c r="BV2264" s="29"/>
      <c r="BW2264" s="29"/>
      <c r="BX2264" s="29"/>
      <c r="BY2264" s="32"/>
      <c r="BZ2264" s="30"/>
      <c r="CA2264" s="31"/>
      <c r="CB2264" s="29"/>
      <c r="CC2264" s="29"/>
      <c r="CD2264" s="29"/>
      <c r="CE2264" s="29"/>
      <c r="CF2264" s="32"/>
      <c r="CG2264" s="30"/>
      <c r="CH2264" s="31"/>
      <c r="CI2264" s="29"/>
      <c r="CJ2264" s="29"/>
      <c r="CK2264" s="29"/>
      <c r="CL2264" s="29"/>
      <c r="CM2264" s="32"/>
      <c r="CN2264" s="30"/>
      <c r="CO2264" s="31"/>
      <c r="CP2264" s="29"/>
      <c r="CQ2264" s="29"/>
      <c r="CR2264" s="29"/>
      <c r="CS2264" s="29"/>
      <c r="CT2264" s="32"/>
      <c r="CU2264" s="30"/>
      <c r="CV2264" s="31"/>
      <c r="CW2264" s="29"/>
      <c r="CX2264" s="29"/>
      <c r="CY2264" s="29"/>
      <c r="CZ2264" s="29"/>
      <c r="DA2264" s="32"/>
      <c r="DB2264" s="30"/>
      <c r="DC2264" s="31"/>
      <c r="DD2264" s="29"/>
      <c r="DE2264" s="29"/>
      <c r="DF2264" s="29"/>
      <c r="DG2264" s="29"/>
      <c r="DH2264" s="32"/>
      <c r="DI2264" s="30"/>
      <c r="DJ2264" s="31"/>
      <c r="DK2264" s="29"/>
      <c r="DL2264" s="29"/>
      <c r="DM2264" s="29"/>
      <c r="DN2264" s="29"/>
      <c r="DO2264" s="32"/>
      <c r="DP2264" s="30"/>
      <c r="DQ2264" s="31"/>
      <c r="DR2264" s="29"/>
      <c r="DS2264" s="29"/>
      <c r="DT2264" s="29"/>
      <c r="DU2264" s="29"/>
      <c r="DV2264" s="32"/>
      <c r="DW2264" s="30"/>
      <c r="DX2264" s="31"/>
      <c r="DY2264" s="29"/>
      <c r="DZ2264" s="29"/>
      <c r="EA2264" s="29"/>
      <c r="EB2264" s="29"/>
      <c r="EC2264" s="32"/>
      <c r="ED2264" s="30"/>
      <c r="EE2264" s="31"/>
      <c r="EF2264" s="29"/>
      <c r="EG2264" s="29"/>
      <c r="EH2264" s="29"/>
      <c r="EI2264" s="29"/>
      <c r="EJ2264" s="32"/>
      <c r="EK2264" s="30"/>
      <c r="EL2264" s="31"/>
      <c r="EM2264" s="29"/>
      <c r="EN2264" s="29"/>
      <c r="EO2264" s="29"/>
      <c r="EP2264" s="29"/>
      <c r="EQ2264" s="32"/>
      <c r="ER2264" s="30"/>
      <c r="ES2264" s="31"/>
      <c r="ET2264" s="29"/>
      <c r="EU2264" s="29"/>
      <c r="EV2264" s="29"/>
      <c r="EW2264" s="29"/>
      <c r="EX2264" s="32"/>
      <c r="EY2264" s="30"/>
      <c r="EZ2264" s="31"/>
      <c r="FA2264" s="29"/>
      <c r="FB2264" s="29"/>
      <c r="FC2264" s="29"/>
      <c r="FD2264" s="29"/>
      <c r="FE2264" s="32"/>
      <c r="FF2264" s="30"/>
      <c r="FG2264" s="31"/>
      <c r="FH2264" s="29"/>
      <c r="FI2264" s="29"/>
      <c r="FJ2264" s="29"/>
      <c r="FK2264" s="29"/>
      <c r="FL2264" s="32"/>
      <c r="FM2264" s="30"/>
      <c r="FN2264" s="31"/>
      <c r="FO2264" s="29"/>
      <c r="FP2264" s="29"/>
      <c r="FQ2264" s="29"/>
      <c r="FR2264" s="29"/>
      <c r="FS2264" s="32"/>
      <c r="FT2264" s="30"/>
      <c r="FU2264" s="31"/>
      <c r="FV2264" s="29"/>
      <c r="FW2264" s="29"/>
      <c r="FX2264" s="29"/>
      <c r="FY2264" s="29"/>
      <c r="FZ2264" s="32"/>
      <c r="GA2264" s="30"/>
      <c r="GB2264" s="31"/>
      <c r="GC2264" s="29"/>
      <c r="GD2264" s="29"/>
      <c r="GE2264" s="29"/>
      <c r="GF2264" s="29"/>
      <c r="GG2264" s="32"/>
      <c r="GH2264" s="30"/>
      <c r="GI2264" s="31"/>
      <c r="GJ2264" s="29"/>
      <c r="GK2264" s="29"/>
      <c r="GL2264" s="29"/>
      <c r="GM2264" s="29"/>
      <c r="GN2264" s="32"/>
      <c r="GO2264" s="30"/>
      <c r="GP2264" s="31"/>
      <c r="GQ2264" s="29"/>
      <c r="GR2264" s="29"/>
      <c r="GS2264" s="29"/>
      <c r="GT2264" s="29"/>
      <c r="GU2264" s="32"/>
      <c r="GV2264" s="30"/>
      <c r="GW2264" s="31"/>
      <c r="GX2264" s="29"/>
      <c r="GY2264" s="29"/>
      <c r="GZ2264" s="29"/>
      <c r="HA2264" s="29"/>
      <c r="HB2264" s="32"/>
      <c r="HC2264" s="30"/>
      <c r="HD2264" s="31"/>
      <c r="HE2264" s="29"/>
      <c r="HF2264" s="29"/>
      <c r="HG2264" s="29"/>
      <c r="HH2264" s="29"/>
      <c r="HI2264" s="32"/>
      <c r="HJ2264" s="30"/>
      <c r="HK2264" s="31"/>
      <c r="HL2264" s="29"/>
      <c r="HM2264" s="29"/>
      <c r="HN2264" s="29"/>
      <c r="HO2264" s="29"/>
      <c r="HP2264" s="32"/>
      <c r="HQ2264" s="30"/>
      <c r="HR2264" s="31"/>
      <c r="HS2264" s="29"/>
      <c r="HT2264" s="29"/>
      <c r="HU2264" s="29"/>
      <c r="HV2264" s="29"/>
      <c r="HW2264" s="32"/>
      <c r="HX2264" s="30"/>
      <c r="HY2264" s="31"/>
      <c r="HZ2264" s="29"/>
      <c r="IA2264" s="29"/>
      <c r="IB2264" s="29"/>
      <c r="IC2264" s="29"/>
      <c r="ID2264" s="32"/>
      <c r="IE2264" s="30"/>
      <c r="IF2264" s="31"/>
      <c r="IG2264" s="29"/>
      <c r="IH2264" s="29"/>
      <c r="II2264" s="29"/>
      <c r="IJ2264" s="29"/>
      <c r="IK2264" s="32"/>
      <c r="IL2264" s="30"/>
      <c r="IM2264" s="31"/>
      <c r="IN2264" s="29"/>
      <c r="IO2264" s="29"/>
      <c r="IP2264" s="29"/>
      <c r="IQ2264" s="29"/>
      <c r="IR2264" s="32"/>
      <c r="IS2264" s="30"/>
      <c r="IT2264" s="31"/>
      <c r="IU2264" s="29"/>
      <c r="IV2264" s="29"/>
    </row>
    <row r="2265" spans="1:256" hidden="1" outlineLevel="2" x14ac:dyDescent="0.25">
      <c r="A2265" s="30" t="s">
        <v>2328</v>
      </c>
      <c r="B2265" s="31">
        <v>37047</v>
      </c>
      <c r="C2265" s="29" t="s">
        <v>2311</v>
      </c>
      <c r="D2265" s="29" t="s">
        <v>1975</v>
      </c>
      <c r="E2265" s="29"/>
      <c r="F2265" s="29" t="s">
        <v>2327</v>
      </c>
      <c r="G2265" s="32">
        <v>0</v>
      </c>
      <c r="H2265" s="30"/>
      <c r="I2265" s="31"/>
      <c r="J2265" s="29"/>
      <c r="K2265" s="29"/>
      <c r="L2265" s="29"/>
      <c r="M2265" s="29"/>
      <c r="N2265" s="32"/>
      <c r="O2265" s="30"/>
      <c r="P2265" s="31"/>
      <c r="Q2265" s="29"/>
      <c r="R2265" s="29"/>
      <c r="S2265" s="29"/>
      <c r="T2265" s="29"/>
      <c r="U2265" s="32"/>
      <c r="V2265" s="30"/>
      <c r="W2265" s="31"/>
      <c r="X2265" s="29"/>
      <c r="Y2265" s="29"/>
      <c r="Z2265" s="29"/>
      <c r="AA2265" s="29"/>
      <c r="AB2265" s="32"/>
      <c r="AC2265" s="30"/>
      <c r="AD2265" s="31"/>
      <c r="AE2265" s="29"/>
      <c r="AF2265" s="29"/>
      <c r="AG2265" s="29"/>
      <c r="AH2265" s="29"/>
      <c r="AI2265" s="32"/>
      <c r="AJ2265" s="30"/>
      <c r="AK2265" s="31"/>
      <c r="AL2265" s="29"/>
      <c r="AM2265" s="29"/>
      <c r="AN2265" s="29"/>
      <c r="AO2265" s="29"/>
      <c r="AP2265" s="32"/>
      <c r="AQ2265" s="30"/>
      <c r="AR2265" s="31"/>
      <c r="AS2265" s="29"/>
      <c r="AT2265" s="29"/>
      <c r="AU2265" s="29"/>
      <c r="AV2265" s="29"/>
      <c r="AW2265" s="32"/>
      <c r="AX2265" s="30"/>
      <c r="AY2265" s="31"/>
      <c r="AZ2265" s="29"/>
      <c r="BA2265" s="29"/>
      <c r="BB2265" s="29"/>
      <c r="BC2265" s="29"/>
      <c r="BD2265" s="32"/>
      <c r="BE2265" s="30"/>
      <c r="BF2265" s="31"/>
      <c r="BG2265" s="29"/>
      <c r="BH2265" s="29"/>
      <c r="BI2265" s="29"/>
      <c r="BJ2265" s="29"/>
      <c r="BK2265" s="32"/>
      <c r="BL2265" s="30"/>
      <c r="BM2265" s="31"/>
      <c r="BN2265" s="29"/>
      <c r="BO2265" s="29"/>
      <c r="BP2265" s="29"/>
      <c r="BQ2265" s="29"/>
      <c r="BR2265" s="32"/>
      <c r="BS2265" s="30"/>
      <c r="BT2265" s="31"/>
      <c r="BU2265" s="29"/>
      <c r="BV2265" s="29"/>
      <c r="BW2265" s="29"/>
      <c r="BX2265" s="29"/>
      <c r="BY2265" s="32"/>
      <c r="BZ2265" s="30"/>
      <c r="CA2265" s="31"/>
      <c r="CB2265" s="29"/>
      <c r="CC2265" s="29"/>
      <c r="CD2265" s="29"/>
      <c r="CE2265" s="29"/>
      <c r="CF2265" s="32"/>
      <c r="CG2265" s="30"/>
      <c r="CH2265" s="31"/>
      <c r="CI2265" s="29"/>
      <c r="CJ2265" s="29"/>
      <c r="CK2265" s="29"/>
      <c r="CL2265" s="29"/>
      <c r="CM2265" s="32"/>
      <c r="CN2265" s="30"/>
      <c r="CO2265" s="31"/>
      <c r="CP2265" s="29"/>
      <c r="CQ2265" s="29"/>
      <c r="CR2265" s="29"/>
      <c r="CS2265" s="29"/>
      <c r="CT2265" s="32"/>
      <c r="CU2265" s="30"/>
      <c r="CV2265" s="31"/>
      <c r="CW2265" s="29"/>
      <c r="CX2265" s="29"/>
      <c r="CY2265" s="29"/>
      <c r="CZ2265" s="29"/>
      <c r="DA2265" s="32"/>
      <c r="DB2265" s="30"/>
      <c r="DC2265" s="31"/>
      <c r="DD2265" s="29"/>
      <c r="DE2265" s="29"/>
      <c r="DF2265" s="29"/>
      <c r="DG2265" s="29"/>
      <c r="DH2265" s="32"/>
      <c r="DI2265" s="30"/>
      <c r="DJ2265" s="31"/>
      <c r="DK2265" s="29"/>
      <c r="DL2265" s="29"/>
      <c r="DM2265" s="29"/>
      <c r="DN2265" s="29"/>
      <c r="DO2265" s="32"/>
      <c r="DP2265" s="30"/>
      <c r="DQ2265" s="31"/>
      <c r="DR2265" s="29"/>
      <c r="DS2265" s="29"/>
      <c r="DT2265" s="29"/>
      <c r="DU2265" s="29"/>
      <c r="DV2265" s="32"/>
      <c r="DW2265" s="30"/>
      <c r="DX2265" s="31"/>
      <c r="DY2265" s="29"/>
      <c r="DZ2265" s="29"/>
      <c r="EA2265" s="29"/>
      <c r="EB2265" s="29"/>
      <c r="EC2265" s="32"/>
      <c r="ED2265" s="30"/>
      <c r="EE2265" s="31"/>
      <c r="EF2265" s="29"/>
      <c r="EG2265" s="29"/>
      <c r="EH2265" s="29"/>
      <c r="EI2265" s="29"/>
      <c r="EJ2265" s="32"/>
      <c r="EK2265" s="30"/>
      <c r="EL2265" s="31"/>
      <c r="EM2265" s="29"/>
      <c r="EN2265" s="29"/>
      <c r="EO2265" s="29"/>
      <c r="EP2265" s="29"/>
      <c r="EQ2265" s="32"/>
      <c r="ER2265" s="30"/>
      <c r="ES2265" s="31"/>
      <c r="ET2265" s="29"/>
      <c r="EU2265" s="29"/>
      <c r="EV2265" s="29"/>
      <c r="EW2265" s="29"/>
      <c r="EX2265" s="32"/>
      <c r="EY2265" s="30"/>
      <c r="EZ2265" s="31"/>
      <c r="FA2265" s="29"/>
      <c r="FB2265" s="29"/>
      <c r="FC2265" s="29"/>
      <c r="FD2265" s="29"/>
      <c r="FE2265" s="32"/>
      <c r="FF2265" s="30"/>
      <c r="FG2265" s="31"/>
      <c r="FH2265" s="29"/>
      <c r="FI2265" s="29"/>
      <c r="FJ2265" s="29"/>
      <c r="FK2265" s="29"/>
      <c r="FL2265" s="32"/>
      <c r="FM2265" s="30"/>
      <c r="FN2265" s="31"/>
      <c r="FO2265" s="29"/>
      <c r="FP2265" s="29"/>
      <c r="FQ2265" s="29"/>
      <c r="FR2265" s="29"/>
      <c r="FS2265" s="32"/>
      <c r="FT2265" s="30"/>
      <c r="FU2265" s="31"/>
      <c r="FV2265" s="29"/>
      <c r="FW2265" s="29"/>
      <c r="FX2265" s="29"/>
      <c r="FY2265" s="29"/>
      <c r="FZ2265" s="32"/>
      <c r="GA2265" s="30"/>
      <c r="GB2265" s="31"/>
      <c r="GC2265" s="29"/>
      <c r="GD2265" s="29"/>
      <c r="GE2265" s="29"/>
      <c r="GF2265" s="29"/>
      <c r="GG2265" s="32"/>
      <c r="GH2265" s="30"/>
      <c r="GI2265" s="31"/>
      <c r="GJ2265" s="29"/>
      <c r="GK2265" s="29"/>
      <c r="GL2265" s="29"/>
      <c r="GM2265" s="29"/>
      <c r="GN2265" s="32"/>
      <c r="GO2265" s="30"/>
      <c r="GP2265" s="31"/>
      <c r="GQ2265" s="29"/>
      <c r="GR2265" s="29"/>
      <c r="GS2265" s="29"/>
      <c r="GT2265" s="29"/>
      <c r="GU2265" s="32"/>
      <c r="GV2265" s="30"/>
      <c r="GW2265" s="31"/>
      <c r="GX2265" s="29"/>
      <c r="GY2265" s="29"/>
      <c r="GZ2265" s="29"/>
      <c r="HA2265" s="29"/>
      <c r="HB2265" s="32"/>
      <c r="HC2265" s="30"/>
      <c r="HD2265" s="31"/>
      <c r="HE2265" s="29"/>
      <c r="HF2265" s="29"/>
      <c r="HG2265" s="29"/>
      <c r="HH2265" s="29"/>
      <c r="HI2265" s="32"/>
      <c r="HJ2265" s="30"/>
      <c r="HK2265" s="31"/>
      <c r="HL2265" s="29"/>
      <c r="HM2265" s="29"/>
      <c r="HN2265" s="29"/>
      <c r="HO2265" s="29"/>
      <c r="HP2265" s="32"/>
      <c r="HQ2265" s="30"/>
      <c r="HR2265" s="31"/>
      <c r="HS2265" s="29"/>
      <c r="HT2265" s="29"/>
      <c r="HU2265" s="29"/>
      <c r="HV2265" s="29"/>
      <c r="HW2265" s="32"/>
      <c r="HX2265" s="30"/>
      <c r="HY2265" s="31"/>
      <c r="HZ2265" s="29"/>
      <c r="IA2265" s="29"/>
      <c r="IB2265" s="29"/>
      <c r="IC2265" s="29"/>
      <c r="ID2265" s="32"/>
      <c r="IE2265" s="30"/>
      <c r="IF2265" s="31"/>
      <c r="IG2265" s="29"/>
      <c r="IH2265" s="29"/>
      <c r="II2265" s="29"/>
      <c r="IJ2265" s="29"/>
      <c r="IK2265" s="32"/>
      <c r="IL2265" s="30"/>
      <c r="IM2265" s="31"/>
      <c r="IN2265" s="29"/>
      <c r="IO2265" s="29"/>
      <c r="IP2265" s="29"/>
      <c r="IQ2265" s="29"/>
      <c r="IR2265" s="32"/>
      <c r="IS2265" s="30"/>
      <c r="IT2265" s="31"/>
      <c r="IU2265" s="29"/>
      <c r="IV2265" s="29"/>
    </row>
    <row r="2266" spans="1:256" hidden="1" outlineLevel="2" x14ac:dyDescent="0.25">
      <c r="A2266" s="30" t="s">
        <v>2329</v>
      </c>
      <c r="B2266" s="31">
        <v>37047</v>
      </c>
      <c r="C2266" s="29" t="s">
        <v>2330</v>
      </c>
      <c r="D2266" s="29" t="s">
        <v>1975</v>
      </c>
      <c r="E2266" s="29"/>
      <c r="F2266" s="29" t="s">
        <v>1997</v>
      </c>
      <c r="G2266" s="32">
        <v>109500</v>
      </c>
      <c r="H2266" s="30"/>
      <c r="I2266" s="31"/>
      <c r="J2266" s="29"/>
      <c r="K2266" s="29"/>
      <c r="L2266" s="29"/>
      <c r="M2266" s="29"/>
      <c r="N2266" s="32"/>
      <c r="O2266" s="30"/>
      <c r="P2266" s="31"/>
      <c r="Q2266" s="29"/>
      <c r="R2266" s="29"/>
      <c r="S2266" s="29"/>
      <c r="T2266" s="29"/>
      <c r="U2266" s="32"/>
      <c r="V2266" s="30"/>
      <c r="W2266" s="31"/>
      <c r="X2266" s="29"/>
      <c r="Y2266" s="29"/>
      <c r="Z2266" s="29"/>
      <c r="AA2266" s="29"/>
      <c r="AB2266" s="32"/>
      <c r="AC2266" s="30"/>
      <c r="AD2266" s="31"/>
      <c r="AE2266" s="29"/>
      <c r="AF2266" s="29"/>
      <c r="AG2266" s="29"/>
      <c r="AH2266" s="29"/>
      <c r="AI2266" s="32"/>
      <c r="AJ2266" s="30"/>
      <c r="AK2266" s="31"/>
      <c r="AL2266" s="29"/>
      <c r="AM2266" s="29"/>
      <c r="AN2266" s="29"/>
      <c r="AO2266" s="29"/>
      <c r="AP2266" s="32"/>
      <c r="AQ2266" s="30"/>
      <c r="AR2266" s="31"/>
      <c r="AS2266" s="29"/>
      <c r="AT2266" s="29"/>
      <c r="AU2266" s="29"/>
      <c r="AV2266" s="29"/>
      <c r="AW2266" s="32"/>
      <c r="AX2266" s="30"/>
      <c r="AY2266" s="31"/>
      <c r="AZ2266" s="29"/>
      <c r="BA2266" s="29"/>
      <c r="BB2266" s="29"/>
      <c r="BC2266" s="29"/>
      <c r="BD2266" s="32"/>
      <c r="BE2266" s="30"/>
      <c r="BF2266" s="31"/>
      <c r="BG2266" s="29"/>
      <c r="BH2266" s="29"/>
      <c r="BI2266" s="29"/>
      <c r="BJ2266" s="29"/>
      <c r="BK2266" s="32"/>
      <c r="BL2266" s="30"/>
      <c r="BM2266" s="31"/>
      <c r="BN2266" s="29"/>
      <c r="BO2266" s="29"/>
      <c r="BP2266" s="29"/>
      <c r="BQ2266" s="29"/>
      <c r="BR2266" s="32"/>
      <c r="BS2266" s="30"/>
      <c r="BT2266" s="31"/>
      <c r="BU2266" s="29"/>
      <c r="BV2266" s="29"/>
      <c r="BW2266" s="29"/>
      <c r="BX2266" s="29"/>
      <c r="BY2266" s="32"/>
      <c r="BZ2266" s="30"/>
      <c r="CA2266" s="31"/>
      <c r="CB2266" s="29"/>
      <c r="CC2266" s="29"/>
      <c r="CD2266" s="29"/>
      <c r="CE2266" s="29"/>
      <c r="CF2266" s="32"/>
      <c r="CG2266" s="30"/>
      <c r="CH2266" s="31"/>
      <c r="CI2266" s="29"/>
      <c r="CJ2266" s="29"/>
      <c r="CK2266" s="29"/>
      <c r="CL2266" s="29"/>
      <c r="CM2266" s="32"/>
      <c r="CN2266" s="30"/>
      <c r="CO2266" s="31"/>
      <c r="CP2266" s="29"/>
      <c r="CQ2266" s="29"/>
      <c r="CR2266" s="29"/>
      <c r="CS2266" s="29"/>
      <c r="CT2266" s="32"/>
      <c r="CU2266" s="30"/>
      <c r="CV2266" s="31"/>
      <c r="CW2266" s="29"/>
      <c r="CX2266" s="29"/>
      <c r="CY2266" s="29"/>
      <c r="CZ2266" s="29"/>
      <c r="DA2266" s="32"/>
      <c r="DB2266" s="30"/>
      <c r="DC2266" s="31"/>
      <c r="DD2266" s="29"/>
      <c r="DE2266" s="29"/>
      <c r="DF2266" s="29"/>
      <c r="DG2266" s="29"/>
      <c r="DH2266" s="32"/>
      <c r="DI2266" s="30"/>
      <c r="DJ2266" s="31"/>
      <c r="DK2266" s="29"/>
      <c r="DL2266" s="29"/>
      <c r="DM2266" s="29"/>
      <c r="DN2266" s="29"/>
      <c r="DO2266" s="32"/>
      <c r="DP2266" s="30"/>
      <c r="DQ2266" s="31"/>
      <c r="DR2266" s="29"/>
      <c r="DS2266" s="29"/>
      <c r="DT2266" s="29"/>
      <c r="DU2266" s="29"/>
      <c r="DV2266" s="32"/>
      <c r="DW2266" s="30"/>
      <c r="DX2266" s="31"/>
      <c r="DY2266" s="29"/>
      <c r="DZ2266" s="29"/>
      <c r="EA2266" s="29"/>
      <c r="EB2266" s="29"/>
      <c r="EC2266" s="32"/>
      <c r="ED2266" s="30"/>
      <c r="EE2266" s="31"/>
      <c r="EF2266" s="29"/>
      <c r="EG2266" s="29"/>
      <c r="EH2266" s="29"/>
      <c r="EI2266" s="29"/>
      <c r="EJ2266" s="32"/>
      <c r="EK2266" s="30"/>
      <c r="EL2266" s="31"/>
      <c r="EM2266" s="29"/>
      <c r="EN2266" s="29"/>
      <c r="EO2266" s="29"/>
      <c r="EP2266" s="29"/>
      <c r="EQ2266" s="32"/>
      <c r="ER2266" s="30"/>
      <c r="ES2266" s="31"/>
      <c r="ET2266" s="29"/>
      <c r="EU2266" s="29"/>
      <c r="EV2266" s="29"/>
      <c r="EW2266" s="29"/>
      <c r="EX2266" s="32"/>
      <c r="EY2266" s="30"/>
      <c r="EZ2266" s="31"/>
      <c r="FA2266" s="29"/>
      <c r="FB2266" s="29"/>
      <c r="FC2266" s="29"/>
      <c r="FD2266" s="29"/>
      <c r="FE2266" s="32"/>
      <c r="FF2266" s="30"/>
      <c r="FG2266" s="31"/>
      <c r="FH2266" s="29"/>
      <c r="FI2266" s="29"/>
      <c r="FJ2266" s="29"/>
      <c r="FK2266" s="29"/>
      <c r="FL2266" s="32"/>
      <c r="FM2266" s="30"/>
      <c r="FN2266" s="31"/>
      <c r="FO2266" s="29"/>
      <c r="FP2266" s="29"/>
      <c r="FQ2266" s="29"/>
      <c r="FR2266" s="29"/>
      <c r="FS2266" s="32"/>
      <c r="FT2266" s="30"/>
      <c r="FU2266" s="31"/>
      <c r="FV2266" s="29"/>
      <c r="FW2266" s="29"/>
      <c r="FX2266" s="29"/>
      <c r="FY2266" s="29"/>
      <c r="FZ2266" s="32"/>
      <c r="GA2266" s="30"/>
      <c r="GB2266" s="31"/>
      <c r="GC2266" s="29"/>
      <c r="GD2266" s="29"/>
      <c r="GE2266" s="29"/>
      <c r="GF2266" s="29"/>
      <c r="GG2266" s="32"/>
      <c r="GH2266" s="30"/>
      <c r="GI2266" s="31"/>
      <c r="GJ2266" s="29"/>
      <c r="GK2266" s="29"/>
      <c r="GL2266" s="29"/>
      <c r="GM2266" s="29"/>
      <c r="GN2266" s="32"/>
      <c r="GO2266" s="30"/>
      <c r="GP2266" s="31"/>
      <c r="GQ2266" s="29"/>
      <c r="GR2266" s="29"/>
      <c r="GS2266" s="29"/>
      <c r="GT2266" s="29"/>
      <c r="GU2266" s="32"/>
      <c r="GV2266" s="30"/>
      <c r="GW2266" s="31"/>
      <c r="GX2266" s="29"/>
      <c r="GY2266" s="29"/>
      <c r="GZ2266" s="29"/>
      <c r="HA2266" s="29"/>
      <c r="HB2266" s="32"/>
      <c r="HC2266" s="30"/>
      <c r="HD2266" s="31"/>
      <c r="HE2266" s="29"/>
      <c r="HF2266" s="29"/>
      <c r="HG2266" s="29"/>
      <c r="HH2266" s="29"/>
      <c r="HI2266" s="32"/>
      <c r="HJ2266" s="30"/>
      <c r="HK2266" s="31"/>
      <c r="HL2266" s="29"/>
      <c r="HM2266" s="29"/>
      <c r="HN2266" s="29"/>
      <c r="HO2266" s="29"/>
      <c r="HP2266" s="32"/>
      <c r="HQ2266" s="30"/>
      <c r="HR2266" s="31"/>
      <c r="HS2266" s="29"/>
      <c r="HT2266" s="29"/>
      <c r="HU2266" s="29"/>
      <c r="HV2266" s="29"/>
      <c r="HW2266" s="32"/>
      <c r="HX2266" s="30"/>
      <c r="HY2266" s="31"/>
      <c r="HZ2266" s="29"/>
      <c r="IA2266" s="29"/>
      <c r="IB2266" s="29"/>
      <c r="IC2266" s="29"/>
      <c r="ID2266" s="32"/>
      <c r="IE2266" s="30"/>
      <c r="IF2266" s="31"/>
      <c r="IG2266" s="29"/>
      <c r="IH2266" s="29"/>
      <c r="II2266" s="29"/>
      <c r="IJ2266" s="29"/>
      <c r="IK2266" s="32"/>
      <c r="IL2266" s="30"/>
      <c r="IM2266" s="31"/>
      <c r="IN2266" s="29"/>
      <c r="IO2266" s="29"/>
      <c r="IP2266" s="29"/>
      <c r="IQ2266" s="29"/>
      <c r="IR2266" s="32"/>
      <c r="IS2266" s="30"/>
      <c r="IT2266" s="31"/>
      <c r="IU2266" s="29"/>
      <c r="IV2266" s="29"/>
    </row>
    <row r="2267" spans="1:256" hidden="1" outlineLevel="2" x14ac:dyDescent="0.25">
      <c r="A2267" s="30" t="s">
        <v>2331</v>
      </c>
      <c r="B2267" s="31">
        <v>37047</v>
      </c>
      <c r="C2267" s="29" t="s">
        <v>2050</v>
      </c>
      <c r="D2267" s="29" t="s">
        <v>1975</v>
      </c>
      <c r="E2267" s="29"/>
      <c r="F2267" s="29" t="s">
        <v>2332</v>
      </c>
      <c r="G2267" s="32">
        <v>15100</v>
      </c>
      <c r="H2267" s="30"/>
      <c r="I2267" s="31"/>
      <c r="J2267" s="29"/>
      <c r="K2267" s="29"/>
      <c r="L2267" s="29"/>
      <c r="M2267" s="29"/>
      <c r="N2267" s="32"/>
      <c r="O2267" s="30"/>
      <c r="P2267" s="31"/>
      <c r="Q2267" s="29"/>
      <c r="R2267" s="29"/>
      <c r="S2267" s="29"/>
      <c r="T2267" s="29"/>
      <c r="U2267" s="32"/>
      <c r="V2267" s="30"/>
      <c r="W2267" s="31"/>
      <c r="X2267" s="29"/>
      <c r="Y2267" s="29"/>
      <c r="Z2267" s="29"/>
      <c r="AA2267" s="29"/>
      <c r="AB2267" s="32"/>
      <c r="AC2267" s="30"/>
      <c r="AD2267" s="31"/>
      <c r="AE2267" s="29"/>
      <c r="AF2267" s="29"/>
      <c r="AG2267" s="29"/>
      <c r="AH2267" s="29"/>
      <c r="AI2267" s="32"/>
      <c r="AJ2267" s="30"/>
      <c r="AK2267" s="31"/>
      <c r="AL2267" s="29"/>
      <c r="AM2267" s="29"/>
      <c r="AN2267" s="29"/>
      <c r="AO2267" s="29"/>
      <c r="AP2267" s="32"/>
      <c r="AQ2267" s="30"/>
      <c r="AR2267" s="31"/>
      <c r="AS2267" s="29"/>
      <c r="AT2267" s="29"/>
      <c r="AU2267" s="29"/>
      <c r="AV2267" s="29"/>
      <c r="AW2267" s="32"/>
      <c r="AX2267" s="30"/>
      <c r="AY2267" s="31"/>
      <c r="AZ2267" s="29"/>
      <c r="BA2267" s="29"/>
      <c r="BB2267" s="29"/>
      <c r="BC2267" s="29"/>
      <c r="BD2267" s="32"/>
      <c r="BE2267" s="30"/>
      <c r="BF2267" s="31"/>
      <c r="BG2267" s="29"/>
      <c r="BH2267" s="29"/>
      <c r="BI2267" s="29"/>
      <c r="BJ2267" s="29"/>
      <c r="BK2267" s="32"/>
      <c r="BL2267" s="30"/>
      <c r="BM2267" s="31"/>
      <c r="BN2267" s="29"/>
      <c r="BO2267" s="29"/>
      <c r="BP2267" s="29"/>
      <c r="BQ2267" s="29"/>
      <c r="BR2267" s="32"/>
      <c r="BS2267" s="30"/>
      <c r="BT2267" s="31"/>
      <c r="BU2267" s="29"/>
      <c r="BV2267" s="29"/>
      <c r="BW2267" s="29"/>
      <c r="BX2267" s="29"/>
      <c r="BY2267" s="32"/>
      <c r="BZ2267" s="30"/>
      <c r="CA2267" s="31"/>
      <c r="CB2267" s="29"/>
      <c r="CC2267" s="29"/>
      <c r="CD2267" s="29"/>
      <c r="CE2267" s="29"/>
      <c r="CF2267" s="32"/>
      <c r="CG2267" s="30"/>
      <c r="CH2267" s="31"/>
      <c r="CI2267" s="29"/>
      <c r="CJ2267" s="29"/>
      <c r="CK2267" s="29"/>
      <c r="CL2267" s="29"/>
      <c r="CM2267" s="32"/>
      <c r="CN2267" s="30"/>
      <c r="CO2267" s="31"/>
      <c r="CP2267" s="29"/>
      <c r="CQ2267" s="29"/>
      <c r="CR2267" s="29"/>
      <c r="CS2267" s="29"/>
      <c r="CT2267" s="32"/>
      <c r="CU2267" s="30"/>
      <c r="CV2267" s="31"/>
      <c r="CW2267" s="29"/>
      <c r="CX2267" s="29"/>
      <c r="CY2267" s="29"/>
      <c r="CZ2267" s="29"/>
      <c r="DA2267" s="32"/>
      <c r="DB2267" s="30"/>
      <c r="DC2267" s="31"/>
      <c r="DD2267" s="29"/>
      <c r="DE2267" s="29"/>
      <c r="DF2267" s="29"/>
      <c r="DG2267" s="29"/>
      <c r="DH2267" s="32"/>
      <c r="DI2267" s="30"/>
      <c r="DJ2267" s="31"/>
      <c r="DK2267" s="29"/>
      <c r="DL2267" s="29"/>
      <c r="DM2267" s="29"/>
      <c r="DN2267" s="29"/>
      <c r="DO2267" s="32"/>
      <c r="DP2267" s="30"/>
      <c r="DQ2267" s="31"/>
      <c r="DR2267" s="29"/>
      <c r="DS2267" s="29"/>
      <c r="DT2267" s="29"/>
      <c r="DU2267" s="29"/>
      <c r="DV2267" s="32"/>
      <c r="DW2267" s="30"/>
      <c r="DX2267" s="31"/>
      <c r="DY2267" s="29"/>
      <c r="DZ2267" s="29"/>
      <c r="EA2267" s="29"/>
      <c r="EB2267" s="29"/>
      <c r="EC2267" s="32"/>
      <c r="ED2267" s="30"/>
      <c r="EE2267" s="31"/>
      <c r="EF2267" s="29"/>
      <c r="EG2267" s="29"/>
      <c r="EH2267" s="29"/>
      <c r="EI2267" s="29"/>
      <c r="EJ2267" s="32"/>
      <c r="EK2267" s="30"/>
      <c r="EL2267" s="31"/>
      <c r="EM2267" s="29"/>
      <c r="EN2267" s="29"/>
      <c r="EO2267" s="29"/>
      <c r="EP2267" s="29"/>
      <c r="EQ2267" s="32"/>
      <c r="ER2267" s="30"/>
      <c r="ES2267" s="31"/>
      <c r="ET2267" s="29"/>
      <c r="EU2267" s="29"/>
      <c r="EV2267" s="29"/>
      <c r="EW2267" s="29"/>
      <c r="EX2267" s="32"/>
      <c r="EY2267" s="30"/>
      <c r="EZ2267" s="31"/>
      <c r="FA2267" s="29"/>
      <c r="FB2267" s="29"/>
      <c r="FC2267" s="29"/>
      <c r="FD2267" s="29"/>
      <c r="FE2267" s="32"/>
      <c r="FF2267" s="30"/>
      <c r="FG2267" s="31"/>
      <c r="FH2267" s="29"/>
      <c r="FI2267" s="29"/>
      <c r="FJ2267" s="29"/>
      <c r="FK2267" s="29"/>
      <c r="FL2267" s="32"/>
      <c r="FM2267" s="30"/>
      <c r="FN2267" s="31"/>
      <c r="FO2267" s="29"/>
      <c r="FP2267" s="29"/>
      <c r="FQ2267" s="29"/>
      <c r="FR2267" s="29"/>
      <c r="FS2267" s="32"/>
      <c r="FT2267" s="30"/>
      <c r="FU2267" s="31"/>
      <c r="FV2267" s="29"/>
      <c r="FW2267" s="29"/>
      <c r="FX2267" s="29"/>
      <c r="FY2267" s="29"/>
      <c r="FZ2267" s="32"/>
      <c r="GA2267" s="30"/>
      <c r="GB2267" s="31"/>
      <c r="GC2267" s="29"/>
      <c r="GD2267" s="29"/>
      <c r="GE2267" s="29"/>
      <c r="GF2267" s="29"/>
      <c r="GG2267" s="32"/>
      <c r="GH2267" s="30"/>
      <c r="GI2267" s="31"/>
      <c r="GJ2267" s="29"/>
      <c r="GK2267" s="29"/>
      <c r="GL2267" s="29"/>
      <c r="GM2267" s="29"/>
      <c r="GN2267" s="32"/>
      <c r="GO2267" s="30"/>
      <c r="GP2267" s="31"/>
      <c r="GQ2267" s="29"/>
      <c r="GR2267" s="29"/>
      <c r="GS2267" s="29"/>
      <c r="GT2267" s="29"/>
      <c r="GU2267" s="32"/>
      <c r="GV2267" s="30"/>
      <c r="GW2267" s="31"/>
      <c r="GX2267" s="29"/>
      <c r="GY2267" s="29"/>
      <c r="GZ2267" s="29"/>
      <c r="HA2267" s="29"/>
      <c r="HB2267" s="32"/>
      <c r="HC2267" s="30"/>
      <c r="HD2267" s="31"/>
      <c r="HE2267" s="29"/>
      <c r="HF2267" s="29"/>
      <c r="HG2267" s="29"/>
      <c r="HH2267" s="29"/>
      <c r="HI2267" s="32"/>
      <c r="HJ2267" s="30"/>
      <c r="HK2267" s="31"/>
      <c r="HL2267" s="29"/>
      <c r="HM2267" s="29"/>
      <c r="HN2267" s="29"/>
      <c r="HO2267" s="29"/>
      <c r="HP2267" s="32"/>
      <c r="HQ2267" s="30"/>
      <c r="HR2267" s="31"/>
      <c r="HS2267" s="29"/>
      <c r="HT2267" s="29"/>
      <c r="HU2267" s="29"/>
      <c r="HV2267" s="29"/>
      <c r="HW2267" s="32"/>
      <c r="HX2267" s="30"/>
      <c r="HY2267" s="31"/>
      <c r="HZ2267" s="29"/>
      <c r="IA2267" s="29"/>
      <c r="IB2267" s="29"/>
      <c r="IC2267" s="29"/>
      <c r="ID2267" s="32"/>
      <c r="IE2267" s="30"/>
      <c r="IF2267" s="31"/>
      <c r="IG2267" s="29"/>
      <c r="IH2267" s="29"/>
      <c r="II2267" s="29"/>
      <c r="IJ2267" s="29"/>
      <c r="IK2267" s="32"/>
      <c r="IL2267" s="30"/>
      <c r="IM2267" s="31"/>
      <c r="IN2267" s="29"/>
      <c r="IO2267" s="29"/>
      <c r="IP2267" s="29"/>
      <c r="IQ2267" s="29"/>
      <c r="IR2267" s="32"/>
      <c r="IS2267" s="30"/>
      <c r="IT2267" s="31"/>
      <c r="IU2267" s="29"/>
      <c r="IV2267" s="29"/>
    </row>
    <row r="2268" spans="1:256" hidden="1" outlineLevel="2" x14ac:dyDescent="0.25">
      <c r="A2268" s="30" t="s">
        <v>2017</v>
      </c>
      <c r="B2268" s="31">
        <v>37048</v>
      </c>
      <c r="C2268" s="29" t="s">
        <v>1731</v>
      </c>
      <c r="D2268" s="29" t="s">
        <v>1975</v>
      </c>
      <c r="E2268" s="29"/>
      <c r="F2268" s="29" t="s">
        <v>1981</v>
      </c>
      <c r="G2268" s="32">
        <v>-10000</v>
      </c>
      <c r="H2268" s="30"/>
      <c r="I2268" s="31"/>
      <c r="J2268" s="29"/>
      <c r="K2268" s="29"/>
      <c r="L2268" s="29"/>
      <c r="M2268" s="29"/>
      <c r="N2268" s="32"/>
      <c r="O2268" s="30"/>
      <c r="P2268" s="31"/>
      <c r="Q2268" s="29"/>
      <c r="R2268" s="29"/>
      <c r="S2268" s="29"/>
      <c r="T2268" s="29"/>
      <c r="U2268" s="32"/>
      <c r="V2268" s="30"/>
      <c r="W2268" s="31"/>
      <c r="X2268" s="29"/>
      <c r="Y2268" s="29"/>
      <c r="Z2268" s="29"/>
      <c r="AA2268" s="29"/>
      <c r="AB2268" s="32"/>
      <c r="AC2268" s="30"/>
      <c r="AD2268" s="31"/>
      <c r="AE2268" s="29"/>
      <c r="AF2268" s="29"/>
      <c r="AG2268" s="29"/>
      <c r="AH2268" s="29"/>
      <c r="AI2268" s="32"/>
      <c r="AJ2268" s="30"/>
      <c r="AK2268" s="31"/>
      <c r="AL2268" s="29"/>
      <c r="AM2268" s="29"/>
      <c r="AN2268" s="29"/>
      <c r="AO2268" s="29"/>
      <c r="AP2268" s="32"/>
      <c r="AQ2268" s="30"/>
      <c r="AR2268" s="31"/>
      <c r="AS2268" s="29"/>
      <c r="AT2268" s="29"/>
      <c r="AU2268" s="29"/>
      <c r="AV2268" s="29"/>
      <c r="AW2268" s="32"/>
      <c r="AX2268" s="30"/>
      <c r="AY2268" s="31"/>
      <c r="AZ2268" s="29"/>
      <c r="BA2268" s="29"/>
      <c r="BB2268" s="29"/>
      <c r="BC2268" s="29"/>
      <c r="BD2268" s="32"/>
      <c r="BE2268" s="30"/>
      <c r="BF2268" s="31"/>
      <c r="BG2268" s="29"/>
      <c r="BH2268" s="29"/>
      <c r="BI2268" s="29"/>
      <c r="BJ2268" s="29"/>
      <c r="BK2268" s="32"/>
      <c r="BL2268" s="30"/>
      <c r="BM2268" s="31"/>
      <c r="BN2268" s="29"/>
      <c r="BO2268" s="29"/>
      <c r="BP2268" s="29"/>
      <c r="BQ2268" s="29"/>
      <c r="BR2268" s="32"/>
      <c r="BS2268" s="30"/>
      <c r="BT2268" s="31"/>
      <c r="BU2268" s="29"/>
      <c r="BV2268" s="29"/>
      <c r="BW2268" s="29"/>
      <c r="BX2268" s="29"/>
      <c r="BY2268" s="32"/>
      <c r="BZ2268" s="30"/>
      <c r="CA2268" s="31"/>
      <c r="CB2268" s="29"/>
      <c r="CC2268" s="29"/>
      <c r="CD2268" s="29"/>
      <c r="CE2268" s="29"/>
      <c r="CF2268" s="32"/>
      <c r="CG2268" s="30"/>
      <c r="CH2268" s="31"/>
      <c r="CI2268" s="29"/>
      <c r="CJ2268" s="29"/>
      <c r="CK2268" s="29"/>
      <c r="CL2268" s="29"/>
      <c r="CM2268" s="32"/>
      <c r="CN2268" s="30"/>
      <c r="CO2268" s="31"/>
      <c r="CP2268" s="29"/>
      <c r="CQ2268" s="29"/>
      <c r="CR2268" s="29"/>
      <c r="CS2268" s="29"/>
      <c r="CT2268" s="32"/>
      <c r="CU2268" s="30"/>
      <c r="CV2268" s="31"/>
      <c r="CW2268" s="29"/>
      <c r="CX2268" s="29"/>
      <c r="CY2268" s="29"/>
      <c r="CZ2268" s="29"/>
      <c r="DA2268" s="32"/>
      <c r="DB2268" s="30"/>
      <c r="DC2268" s="31"/>
      <c r="DD2268" s="29"/>
      <c r="DE2268" s="29"/>
      <c r="DF2268" s="29"/>
      <c r="DG2268" s="29"/>
      <c r="DH2268" s="32"/>
      <c r="DI2268" s="30"/>
      <c r="DJ2268" s="31"/>
      <c r="DK2268" s="29"/>
      <c r="DL2268" s="29"/>
      <c r="DM2268" s="29"/>
      <c r="DN2268" s="29"/>
      <c r="DO2268" s="32"/>
      <c r="DP2268" s="30"/>
      <c r="DQ2268" s="31"/>
      <c r="DR2268" s="29"/>
      <c r="DS2268" s="29"/>
      <c r="DT2268" s="29"/>
      <c r="DU2268" s="29"/>
      <c r="DV2268" s="32"/>
      <c r="DW2268" s="30"/>
      <c r="DX2268" s="31"/>
      <c r="DY2268" s="29"/>
      <c r="DZ2268" s="29"/>
      <c r="EA2268" s="29"/>
      <c r="EB2268" s="29"/>
      <c r="EC2268" s="32"/>
      <c r="ED2268" s="30"/>
      <c r="EE2268" s="31"/>
      <c r="EF2268" s="29"/>
      <c r="EG2268" s="29"/>
      <c r="EH2268" s="29"/>
      <c r="EI2268" s="29"/>
      <c r="EJ2268" s="32"/>
      <c r="EK2268" s="30"/>
      <c r="EL2268" s="31"/>
      <c r="EM2268" s="29"/>
      <c r="EN2268" s="29"/>
      <c r="EO2268" s="29"/>
      <c r="EP2268" s="29"/>
      <c r="EQ2268" s="32"/>
      <c r="ER2268" s="30"/>
      <c r="ES2268" s="31"/>
      <c r="ET2268" s="29"/>
      <c r="EU2268" s="29"/>
      <c r="EV2268" s="29"/>
      <c r="EW2268" s="29"/>
      <c r="EX2268" s="32"/>
      <c r="EY2268" s="30"/>
      <c r="EZ2268" s="31"/>
      <c r="FA2268" s="29"/>
      <c r="FB2268" s="29"/>
      <c r="FC2268" s="29"/>
      <c r="FD2268" s="29"/>
      <c r="FE2268" s="32"/>
      <c r="FF2268" s="30"/>
      <c r="FG2268" s="31"/>
      <c r="FH2268" s="29"/>
      <c r="FI2268" s="29"/>
      <c r="FJ2268" s="29"/>
      <c r="FK2268" s="29"/>
      <c r="FL2268" s="32"/>
      <c r="FM2268" s="30"/>
      <c r="FN2268" s="31"/>
      <c r="FO2268" s="29"/>
      <c r="FP2268" s="29"/>
      <c r="FQ2268" s="29"/>
      <c r="FR2268" s="29"/>
      <c r="FS2268" s="32"/>
      <c r="FT2268" s="30"/>
      <c r="FU2268" s="31"/>
      <c r="FV2268" s="29"/>
      <c r="FW2268" s="29"/>
      <c r="FX2268" s="29"/>
      <c r="FY2268" s="29"/>
      <c r="FZ2268" s="32"/>
      <c r="GA2268" s="30"/>
      <c r="GB2268" s="31"/>
      <c r="GC2268" s="29"/>
      <c r="GD2268" s="29"/>
      <c r="GE2268" s="29"/>
      <c r="GF2268" s="29"/>
      <c r="GG2268" s="32"/>
      <c r="GH2268" s="30"/>
      <c r="GI2268" s="31"/>
      <c r="GJ2268" s="29"/>
      <c r="GK2268" s="29"/>
      <c r="GL2268" s="29"/>
      <c r="GM2268" s="29"/>
      <c r="GN2268" s="32"/>
      <c r="GO2268" s="30"/>
      <c r="GP2268" s="31"/>
      <c r="GQ2268" s="29"/>
      <c r="GR2268" s="29"/>
      <c r="GS2268" s="29"/>
      <c r="GT2268" s="29"/>
      <c r="GU2268" s="32"/>
      <c r="GV2268" s="30"/>
      <c r="GW2268" s="31"/>
      <c r="GX2268" s="29"/>
      <c r="GY2268" s="29"/>
      <c r="GZ2268" s="29"/>
      <c r="HA2268" s="29"/>
      <c r="HB2268" s="32"/>
      <c r="HC2268" s="30"/>
      <c r="HD2268" s="31"/>
      <c r="HE2268" s="29"/>
      <c r="HF2268" s="29"/>
      <c r="HG2268" s="29"/>
      <c r="HH2268" s="29"/>
      <c r="HI2268" s="32"/>
      <c r="HJ2268" s="30"/>
      <c r="HK2268" s="31"/>
      <c r="HL2268" s="29"/>
      <c r="HM2268" s="29"/>
      <c r="HN2268" s="29"/>
      <c r="HO2268" s="29"/>
      <c r="HP2268" s="32"/>
      <c r="HQ2268" s="30"/>
      <c r="HR2268" s="31"/>
      <c r="HS2268" s="29"/>
      <c r="HT2268" s="29"/>
      <c r="HU2268" s="29"/>
      <c r="HV2268" s="29"/>
      <c r="HW2268" s="32"/>
      <c r="HX2268" s="30"/>
      <c r="HY2268" s="31"/>
      <c r="HZ2268" s="29"/>
      <c r="IA2268" s="29"/>
      <c r="IB2268" s="29"/>
      <c r="IC2268" s="29"/>
      <c r="ID2268" s="32"/>
      <c r="IE2268" s="30"/>
      <c r="IF2268" s="31"/>
      <c r="IG2268" s="29"/>
      <c r="IH2268" s="29"/>
      <c r="II2268" s="29"/>
      <c r="IJ2268" s="29"/>
      <c r="IK2268" s="32"/>
      <c r="IL2268" s="30"/>
      <c r="IM2268" s="31"/>
      <c r="IN2268" s="29"/>
      <c r="IO2268" s="29"/>
      <c r="IP2268" s="29"/>
      <c r="IQ2268" s="29"/>
      <c r="IR2268" s="32"/>
      <c r="IS2268" s="30"/>
      <c r="IT2268" s="31"/>
      <c r="IU2268" s="29"/>
      <c r="IV2268" s="29"/>
    </row>
    <row r="2269" spans="1:256" hidden="1" outlineLevel="2" x14ac:dyDescent="0.25">
      <c r="A2269" s="30" t="s">
        <v>2017</v>
      </c>
      <c r="B2269" s="31">
        <v>37048</v>
      </c>
      <c r="C2269" s="29" t="s">
        <v>1731</v>
      </c>
      <c r="D2269" s="29" t="s">
        <v>1975</v>
      </c>
      <c r="E2269" s="29"/>
      <c r="F2269" s="29" t="s">
        <v>1981</v>
      </c>
      <c r="G2269" s="32">
        <v>120000</v>
      </c>
      <c r="H2269" s="30"/>
      <c r="I2269" s="31"/>
      <c r="J2269" s="29"/>
      <c r="K2269" s="29"/>
      <c r="L2269" s="29"/>
      <c r="M2269" s="29"/>
      <c r="N2269" s="32"/>
      <c r="O2269" s="30"/>
      <c r="P2269" s="31"/>
      <c r="Q2269" s="29"/>
      <c r="R2269" s="29"/>
      <c r="S2269" s="29"/>
      <c r="T2269" s="29"/>
      <c r="U2269" s="32"/>
      <c r="V2269" s="30"/>
      <c r="W2269" s="31"/>
      <c r="X2269" s="29"/>
      <c r="Y2269" s="29"/>
      <c r="Z2269" s="29"/>
      <c r="AA2269" s="29"/>
      <c r="AB2269" s="32"/>
      <c r="AC2269" s="30"/>
      <c r="AD2269" s="31"/>
      <c r="AE2269" s="29"/>
      <c r="AF2269" s="29"/>
      <c r="AG2269" s="29"/>
      <c r="AH2269" s="29"/>
      <c r="AI2269" s="32"/>
      <c r="AJ2269" s="30"/>
      <c r="AK2269" s="31"/>
      <c r="AL2269" s="29"/>
      <c r="AM2269" s="29"/>
      <c r="AN2269" s="29"/>
      <c r="AO2269" s="29"/>
      <c r="AP2269" s="32"/>
      <c r="AQ2269" s="30"/>
      <c r="AR2269" s="31"/>
      <c r="AS2269" s="29"/>
      <c r="AT2269" s="29"/>
      <c r="AU2269" s="29"/>
      <c r="AV2269" s="29"/>
      <c r="AW2269" s="32"/>
      <c r="AX2269" s="30"/>
      <c r="AY2269" s="31"/>
      <c r="AZ2269" s="29"/>
      <c r="BA2269" s="29"/>
      <c r="BB2269" s="29"/>
      <c r="BC2269" s="29"/>
      <c r="BD2269" s="32"/>
      <c r="BE2269" s="30"/>
      <c r="BF2269" s="31"/>
      <c r="BG2269" s="29"/>
      <c r="BH2269" s="29"/>
      <c r="BI2269" s="29"/>
      <c r="BJ2269" s="29"/>
      <c r="BK2269" s="32"/>
      <c r="BL2269" s="30"/>
      <c r="BM2269" s="31"/>
      <c r="BN2269" s="29"/>
      <c r="BO2269" s="29"/>
      <c r="BP2269" s="29"/>
      <c r="BQ2269" s="29"/>
      <c r="BR2269" s="32"/>
      <c r="BS2269" s="30"/>
      <c r="BT2269" s="31"/>
      <c r="BU2269" s="29"/>
      <c r="BV2269" s="29"/>
      <c r="BW2269" s="29"/>
      <c r="BX2269" s="29"/>
      <c r="BY2269" s="32"/>
      <c r="BZ2269" s="30"/>
      <c r="CA2269" s="31"/>
      <c r="CB2269" s="29"/>
      <c r="CC2269" s="29"/>
      <c r="CD2269" s="29"/>
      <c r="CE2269" s="29"/>
      <c r="CF2269" s="32"/>
      <c r="CG2269" s="30"/>
      <c r="CH2269" s="31"/>
      <c r="CI2269" s="29"/>
      <c r="CJ2269" s="29"/>
      <c r="CK2269" s="29"/>
      <c r="CL2269" s="29"/>
      <c r="CM2269" s="32"/>
      <c r="CN2269" s="30"/>
      <c r="CO2269" s="31"/>
      <c r="CP2269" s="29"/>
      <c r="CQ2269" s="29"/>
      <c r="CR2269" s="29"/>
      <c r="CS2269" s="29"/>
      <c r="CT2269" s="32"/>
      <c r="CU2269" s="30"/>
      <c r="CV2269" s="31"/>
      <c r="CW2269" s="29"/>
      <c r="CX2269" s="29"/>
      <c r="CY2269" s="29"/>
      <c r="CZ2269" s="29"/>
      <c r="DA2269" s="32"/>
      <c r="DB2269" s="30"/>
      <c r="DC2269" s="31"/>
      <c r="DD2269" s="29"/>
      <c r="DE2269" s="29"/>
      <c r="DF2269" s="29"/>
      <c r="DG2269" s="29"/>
      <c r="DH2269" s="32"/>
      <c r="DI2269" s="30"/>
      <c r="DJ2269" s="31"/>
      <c r="DK2269" s="29"/>
      <c r="DL2269" s="29"/>
      <c r="DM2269" s="29"/>
      <c r="DN2269" s="29"/>
      <c r="DO2269" s="32"/>
      <c r="DP2269" s="30"/>
      <c r="DQ2269" s="31"/>
      <c r="DR2269" s="29"/>
      <c r="DS2269" s="29"/>
      <c r="DT2269" s="29"/>
      <c r="DU2269" s="29"/>
      <c r="DV2269" s="32"/>
      <c r="DW2269" s="30"/>
      <c r="DX2269" s="31"/>
      <c r="DY2269" s="29"/>
      <c r="DZ2269" s="29"/>
      <c r="EA2269" s="29"/>
      <c r="EB2269" s="29"/>
      <c r="EC2269" s="32"/>
      <c r="ED2269" s="30"/>
      <c r="EE2269" s="31"/>
      <c r="EF2269" s="29"/>
      <c r="EG2269" s="29"/>
      <c r="EH2269" s="29"/>
      <c r="EI2269" s="29"/>
      <c r="EJ2269" s="32"/>
      <c r="EK2269" s="30"/>
      <c r="EL2269" s="31"/>
      <c r="EM2269" s="29"/>
      <c r="EN2269" s="29"/>
      <c r="EO2269" s="29"/>
      <c r="EP2269" s="29"/>
      <c r="EQ2269" s="32"/>
      <c r="ER2269" s="30"/>
      <c r="ES2269" s="31"/>
      <c r="ET2269" s="29"/>
      <c r="EU2269" s="29"/>
      <c r="EV2269" s="29"/>
      <c r="EW2269" s="29"/>
      <c r="EX2269" s="32"/>
      <c r="EY2269" s="30"/>
      <c r="EZ2269" s="31"/>
      <c r="FA2269" s="29"/>
      <c r="FB2269" s="29"/>
      <c r="FC2269" s="29"/>
      <c r="FD2269" s="29"/>
      <c r="FE2269" s="32"/>
      <c r="FF2269" s="30"/>
      <c r="FG2269" s="31"/>
      <c r="FH2269" s="29"/>
      <c r="FI2269" s="29"/>
      <c r="FJ2269" s="29"/>
      <c r="FK2269" s="29"/>
      <c r="FL2269" s="32"/>
      <c r="FM2269" s="30"/>
      <c r="FN2269" s="31"/>
      <c r="FO2269" s="29"/>
      <c r="FP2269" s="29"/>
      <c r="FQ2269" s="29"/>
      <c r="FR2269" s="29"/>
      <c r="FS2269" s="32"/>
      <c r="FT2269" s="30"/>
      <c r="FU2269" s="31"/>
      <c r="FV2269" s="29"/>
      <c r="FW2269" s="29"/>
      <c r="FX2269" s="29"/>
      <c r="FY2269" s="29"/>
      <c r="FZ2269" s="32"/>
      <c r="GA2269" s="30"/>
      <c r="GB2269" s="31"/>
      <c r="GC2269" s="29"/>
      <c r="GD2269" s="29"/>
      <c r="GE2269" s="29"/>
      <c r="GF2269" s="29"/>
      <c r="GG2269" s="32"/>
      <c r="GH2269" s="30"/>
      <c r="GI2269" s="31"/>
      <c r="GJ2269" s="29"/>
      <c r="GK2269" s="29"/>
      <c r="GL2269" s="29"/>
      <c r="GM2269" s="29"/>
      <c r="GN2269" s="32"/>
      <c r="GO2269" s="30"/>
      <c r="GP2269" s="31"/>
      <c r="GQ2269" s="29"/>
      <c r="GR2269" s="29"/>
      <c r="GS2269" s="29"/>
      <c r="GT2269" s="29"/>
      <c r="GU2269" s="32"/>
      <c r="GV2269" s="30"/>
      <c r="GW2269" s="31"/>
      <c r="GX2269" s="29"/>
      <c r="GY2269" s="29"/>
      <c r="GZ2269" s="29"/>
      <c r="HA2269" s="29"/>
      <c r="HB2269" s="32"/>
      <c r="HC2269" s="30"/>
      <c r="HD2269" s="31"/>
      <c r="HE2269" s="29"/>
      <c r="HF2269" s="29"/>
      <c r="HG2269" s="29"/>
      <c r="HH2269" s="29"/>
      <c r="HI2269" s="32"/>
      <c r="HJ2269" s="30"/>
      <c r="HK2269" s="31"/>
      <c r="HL2269" s="29"/>
      <c r="HM2269" s="29"/>
      <c r="HN2269" s="29"/>
      <c r="HO2269" s="29"/>
      <c r="HP2269" s="32"/>
      <c r="HQ2269" s="30"/>
      <c r="HR2269" s="31"/>
      <c r="HS2269" s="29"/>
      <c r="HT2269" s="29"/>
      <c r="HU2269" s="29"/>
      <c r="HV2269" s="29"/>
      <c r="HW2269" s="32"/>
      <c r="HX2269" s="30"/>
      <c r="HY2269" s="31"/>
      <c r="HZ2269" s="29"/>
      <c r="IA2269" s="29"/>
      <c r="IB2269" s="29"/>
      <c r="IC2269" s="29"/>
      <c r="ID2269" s="32"/>
      <c r="IE2269" s="30"/>
      <c r="IF2269" s="31"/>
      <c r="IG2269" s="29"/>
      <c r="IH2269" s="29"/>
      <c r="II2269" s="29"/>
      <c r="IJ2269" s="29"/>
      <c r="IK2269" s="32"/>
      <c r="IL2269" s="30"/>
      <c r="IM2269" s="31"/>
      <c r="IN2269" s="29"/>
      <c r="IO2269" s="29"/>
      <c r="IP2269" s="29"/>
      <c r="IQ2269" s="29"/>
      <c r="IR2269" s="32"/>
      <c r="IS2269" s="30"/>
      <c r="IT2269" s="31"/>
      <c r="IU2269" s="29"/>
      <c r="IV2269" s="29"/>
    </row>
    <row r="2270" spans="1:256" hidden="1" outlineLevel="2" x14ac:dyDescent="0.25">
      <c r="A2270" s="30" t="s">
        <v>1725</v>
      </c>
      <c r="B2270" s="31">
        <v>37048</v>
      </c>
      <c r="C2270" s="29" t="s">
        <v>1739</v>
      </c>
      <c r="D2270" s="29" t="s">
        <v>1975</v>
      </c>
      <c r="E2270" s="29"/>
      <c r="F2270" s="29" t="s">
        <v>1997</v>
      </c>
      <c r="G2270" s="32">
        <v>2247</v>
      </c>
      <c r="H2270" s="30"/>
      <c r="I2270" s="31"/>
      <c r="J2270" s="29"/>
      <c r="K2270" s="29"/>
      <c r="L2270" s="29"/>
      <c r="M2270" s="29"/>
      <c r="N2270" s="32"/>
      <c r="O2270" s="30"/>
      <c r="P2270" s="31"/>
      <c r="Q2270" s="29"/>
      <c r="R2270" s="29"/>
      <c r="S2270" s="29"/>
      <c r="T2270" s="29"/>
      <c r="U2270" s="32"/>
      <c r="V2270" s="30"/>
      <c r="W2270" s="31"/>
      <c r="X2270" s="29"/>
      <c r="Y2270" s="29"/>
      <c r="Z2270" s="29"/>
      <c r="AA2270" s="29"/>
      <c r="AB2270" s="32"/>
      <c r="AC2270" s="30"/>
      <c r="AD2270" s="31"/>
      <c r="AE2270" s="29"/>
      <c r="AF2270" s="29"/>
      <c r="AG2270" s="29"/>
      <c r="AH2270" s="29"/>
      <c r="AI2270" s="32"/>
      <c r="AJ2270" s="30"/>
      <c r="AK2270" s="31"/>
      <c r="AL2270" s="29"/>
      <c r="AM2270" s="29"/>
      <c r="AN2270" s="29"/>
      <c r="AO2270" s="29"/>
      <c r="AP2270" s="32"/>
      <c r="AQ2270" s="30"/>
      <c r="AR2270" s="31"/>
      <c r="AS2270" s="29"/>
      <c r="AT2270" s="29"/>
      <c r="AU2270" s="29"/>
      <c r="AV2270" s="29"/>
      <c r="AW2270" s="32"/>
      <c r="AX2270" s="30"/>
      <c r="AY2270" s="31"/>
      <c r="AZ2270" s="29"/>
      <c r="BA2270" s="29"/>
      <c r="BB2270" s="29"/>
      <c r="BC2270" s="29"/>
      <c r="BD2270" s="32"/>
      <c r="BE2270" s="30"/>
      <c r="BF2270" s="31"/>
      <c r="BG2270" s="29"/>
      <c r="BH2270" s="29"/>
      <c r="BI2270" s="29"/>
      <c r="BJ2270" s="29"/>
      <c r="BK2270" s="32"/>
      <c r="BL2270" s="30"/>
      <c r="BM2270" s="31"/>
      <c r="BN2270" s="29"/>
      <c r="BO2270" s="29"/>
      <c r="BP2270" s="29"/>
      <c r="BQ2270" s="29"/>
      <c r="BR2270" s="32"/>
      <c r="BS2270" s="30"/>
      <c r="BT2270" s="31"/>
      <c r="BU2270" s="29"/>
      <c r="BV2270" s="29"/>
      <c r="BW2270" s="29"/>
      <c r="BX2270" s="29"/>
      <c r="BY2270" s="32"/>
      <c r="BZ2270" s="30"/>
      <c r="CA2270" s="31"/>
      <c r="CB2270" s="29"/>
      <c r="CC2270" s="29"/>
      <c r="CD2270" s="29"/>
      <c r="CE2270" s="29"/>
      <c r="CF2270" s="32"/>
      <c r="CG2270" s="30"/>
      <c r="CH2270" s="31"/>
      <c r="CI2270" s="29"/>
      <c r="CJ2270" s="29"/>
      <c r="CK2270" s="29"/>
      <c r="CL2270" s="29"/>
      <c r="CM2270" s="32"/>
      <c r="CN2270" s="30"/>
      <c r="CO2270" s="31"/>
      <c r="CP2270" s="29"/>
      <c r="CQ2270" s="29"/>
      <c r="CR2270" s="29"/>
      <c r="CS2270" s="29"/>
      <c r="CT2270" s="32"/>
      <c r="CU2270" s="30"/>
      <c r="CV2270" s="31"/>
      <c r="CW2270" s="29"/>
      <c r="CX2270" s="29"/>
      <c r="CY2270" s="29"/>
      <c r="CZ2270" s="29"/>
      <c r="DA2270" s="32"/>
      <c r="DB2270" s="30"/>
      <c r="DC2270" s="31"/>
      <c r="DD2270" s="29"/>
      <c r="DE2270" s="29"/>
      <c r="DF2270" s="29"/>
      <c r="DG2270" s="29"/>
      <c r="DH2270" s="32"/>
      <c r="DI2270" s="30"/>
      <c r="DJ2270" s="31"/>
      <c r="DK2270" s="29"/>
      <c r="DL2270" s="29"/>
      <c r="DM2270" s="29"/>
      <c r="DN2270" s="29"/>
      <c r="DO2270" s="32"/>
      <c r="DP2270" s="30"/>
      <c r="DQ2270" s="31"/>
      <c r="DR2270" s="29"/>
      <c r="DS2270" s="29"/>
      <c r="DT2270" s="29"/>
      <c r="DU2270" s="29"/>
      <c r="DV2270" s="32"/>
      <c r="DW2270" s="30"/>
      <c r="DX2270" s="31"/>
      <c r="DY2270" s="29"/>
      <c r="DZ2270" s="29"/>
      <c r="EA2270" s="29"/>
      <c r="EB2270" s="29"/>
      <c r="EC2270" s="32"/>
      <c r="ED2270" s="30"/>
      <c r="EE2270" s="31"/>
      <c r="EF2270" s="29"/>
      <c r="EG2270" s="29"/>
      <c r="EH2270" s="29"/>
      <c r="EI2270" s="29"/>
      <c r="EJ2270" s="32"/>
      <c r="EK2270" s="30"/>
      <c r="EL2270" s="31"/>
      <c r="EM2270" s="29"/>
      <c r="EN2270" s="29"/>
      <c r="EO2270" s="29"/>
      <c r="EP2270" s="29"/>
      <c r="EQ2270" s="32"/>
      <c r="ER2270" s="30"/>
      <c r="ES2270" s="31"/>
      <c r="ET2270" s="29"/>
      <c r="EU2270" s="29"/>
      <c r="EV2270" s="29"/>
      <c r="EW2270" s="29"/>
      <c r="EX2270" s="32"/>
      <c r="EY2270" s="30"/>
      <c r="EZ2270" s="31"/>
      <c r="FA2270" s="29"/>
      <c r="FB2270" s="29"/>
      <c r="FC2270" s="29"/>
      <c r="FD2270" s="29"/>
      <c r="FE2270" s="32"/>
      <c r="FF2270" s="30"/>
      <c r="FG2270" s="31"/>
      <c r="FH2270" s="29"/>
      <c r="FI2270" s="29"/>
      <c r="FJ2270" s="29"/>
      <c r="FK2270" s="29"/>
      <c r="FL2270" s="32"/>
      <c r="FM2270" s="30"/>
      <c r="FN2270" s="31"/>
      <c r="FO2270" s="29"/>
      <c r="FP2270" s="29"/>
      <c r="FQ2270" s="29"/>
      <c r="FR2270" s="29"/>
      <c r="FS2270" s="32"/>
      <c r="FT2270" s="30"/>
      <c r="FU2270" s="31"/>
      <c r="FV2270" s="29"/>
      <c r="FW2270" s="29"/>
      <c r="FX2270" s="29"/>
      <c r="FY2270" s="29"/>
      <c r="FZ2270" s="32"/>
      <c r="GA2270" s="30"/>
      <c r="GB2270" s="31"/>
      <c r="GC2270" s="29"/>
      <c r="GD2270" s="29"/>
      <c r="GE2270" s="29"/>
      <c r="GF2270" s="29"/>
      <c r="GG2270" s="32"/>
      <c r="GH2270" s="30"/>
      <c r="GI2270" s="31"/>
      <c r="GJ2270" s="29"/>
      <c r="GK2270" s="29"/>
      <c r="GL2270" s="29"/>
      <c r="GM2270" s="29"/>
      <c r="GN2270" s="32"/>
      <c r="GO2270" s="30"/>
      <c r="GP2270" s="31"/>
      <c r="GQ2270" s="29"/>
      <c r="GR2270" s="29"/>
      <c r="GS2270" s="29"/>
      <c r="GT2270" s="29"/>
      <c r="GU2270" s="32"/>
      <c r="GV2270" s="30"/>
      <c r="GW2270" s="31"/>
      <c r="GX2270" s="29"/>
      <c r="GY2270" s="29"/>
      <c r="GZ2270" s="29"/>
      <c r="HA2270" s="29"/>
      <c r="HB2270" s="32"/>
      <c r="HC2270" s="30"/>
      <c r="HD2270" s="31"/>
      <c r="HE2270" s="29"/>
      <c r="HF2270" s="29"/>
      <c r="HG2270" s="29"/>
      <c r="HH2270" s="29"/>
      <c r="HI2270" s="32"/>
      <c r="HJ2270" s="30"/>
      <c r="HK2270" s="31"/>
      <c r="HL2270" s="29"/>
      <c r="HM2270" s="29"/>
      <c r="HN2270" s="29"/>
      <c r="HO2270" s="29"/>
      <c r="HP2270" s="32"/>
      <c r="HQ2270" s="30"/>
      <c r="HR2270" s="31"/>
      <c r="HS2270" s="29"/>
      <c r="HT2270" s="29"/>
      <c r="HU2270" s="29"/>
      <c r="HV2270" s="29"/>
      <c r="HW2270" s="32"/>
      <c r="HX2270" s="30"/>
      <c r="HY2270" s="31"/>
      <c r="HZ2270" s="29"/>
      <c r="IA2270" s="29"/>
      <c r="IB2270" s="29"/>
      <c r="IC2270" s="29"/>
      <c r="ID2270" s="32"/>
      <c r="IE2270" s="30"/>
      <c r="IF2270" s="31"/>
      <c r="IG2270" s="29"/>
      <c r="IH2270" s="29"/>
      <c r="II2270" s="29"/>
      <c r="IJ2270" s="29"/>
      <c r="IK2270" s="32"/>
      <c r="IL2270" s="30"/>
      <c r="IM2270" s="31"/>
      <c r="IN2270" s="29"/>
      <c r="IO2270" s="29"/>
      <c r="IP2270" s="29"/>
      <c r="IQ2270" s="29"/>
      <c r="IR2270" s="32"/>
      <c r="IS2270" s="30"/>
      <c r="IT2270" s="31"/>
      <c r="IU2270" s="29"/>
      <c r="IV2270" s="29"/>
    </row>
    <row r="2271" spans="1:256" hidden="1" outlineLevel="2" x14ac:dyDescent="0.25">
      <c r="A2271" s="30" t="s">
        <v>2018</v>
      </c>
      <c r="B2271" s="31">
        <v>37048</v>
      </c>
      <c r="C2271" s="29" t="s">
        <v>2019</v>
      </c>
      <c r="D2271" s="29" t="s">
        <v>1975</v>
      </c>
      <c r="E2271" s="29"/>
      <c r="F2271" s="29" t="s">
        <v>2020</v>
      </c>
      <c r="G2271" s="32">
        <v>12939</v>
      </c>
      <c r="H2271" s="30"/>
      <c r="I2271" s="31"/>
      <c r="J2271" s="29"/>
      <c r="K2271" s="29"/>
      <c r="L2271" s="29"/>
      <c r="M2271" s="29"/>
      <c r="N2271" s="32"/>
      <c r="O2271" s="30"/>
      <c r="P2271" s="31"/>
      <c r="Q2271" s="29"/>
      <c r="R2271" s="29"/>
      <c r="S2271" s="29"/>
      <c r="T2271" s="29"/>
      <c r="U2271" s="32"/>
      <c r="V2271" s="30"/>
      <c r="W2271" s="31"/>
      <c r="X2271" s="29"/>
      <c r="Y2271" s="29"/>
      <c r="Z2271" s="29"/>
      <c r="AA2271" s="29"/>
      <c r="AB2271" s="32"/>
      <c r="AC2271" s="30"/>
      <c r="AD2271" s="31"/>
      <c r="AE2271" s="29"/>
      <c r="AF2271" s="29"/>
      <c r="AG2271" s="29"/>
      <c r="AH2271" s="29"/>
      <c r="AI2271" s="32"/>
      <c r="AJ2271" s="30"/>
      <c r="AK2271" s="31"/>
      <c r="AL2271" s="29"/>
      <c r="AM2271" s="29"/>
      <c r="AN2271" s="29"/>
      <c r="AO2271" s="29"/>
      <c r="AP2271" s="32"/>
      <c r="AQ2271" s="30"/>
      <c r="AR2271" s="31"/>
      <c r="AS2271" s="29"/>
      <c r="AT2271" s="29"/>
      <c r="AU2271" s="29"/>
      <c r="AV2271" s="29"/>
      <c r="AW2271" s="32"/>
      <c r="AX2271" s="30"/>
      <c r="AY2271" s="31"/>
      <c r="AZ2271" s="29"/>
      <c r="BA2271" s="29"/>
      <c r="BB2271" s="29"/>
      <c r="BC2271" s="29"/>
      <c r="BD2271" s="32"/>
      <c r="BE2271" s="30"/>
      <c r="BF2271" s="31"/>
      <c r="BG2271" s="29"/>
      <c r="BH2271" s="29"/>
      <c r="BI2271" s="29"/>
      <c r="BJ2271" s="29"/>
      <c r="BK2271" s="32"/>
      <c r="BL2271" s="30"/>
      <c r="BM2271" s="31"/>
      <c r="BN2271" s="29"/>
      <c r="BO2271" s="29"/>
      <c r="BP2271" s="29"/>
      <c r="BQ2271" s="29"/>
      <c r="BR2271" s="32"/>
      <c r="BS2271" s="30"/>
      <c r="BT2271" s="31"/>
      <c r="BU2271" s="29"/>
      <c r="BV2271" s="29"/>
      <c r="BW2271" s="29"/>
      <c r="BX2271" s="29"/>
      <c r="BY2271" s="32"/>
      <c r="BZ2271" s="30"/>
      <c r="CA2271" s="31"/>
      <c r="CB2271" s="29"/>
      <c r="CC2271" s="29"/>
      <c r="CD2271" s="29"/>
      <c r="CE2271" s="29"/>
      <c r="CF2271" s="32"/>
      <c r="CG2271" s="30"/>
      <c r="CH2271" s="31"/>
      <c r="CI2271" s="29"/>
      <c r="CJ2271" s="29"/>
      <c r="CK2271" s="29"/>
      <c r="CL2271" s="29"/>
      <c r="CM2271" s="32"/>
      <c r="CN2271" s="30"/>
      <c r="CO2271" s="31"/>
      <c r="CP2271" s="29"/>
      <c r="CQ2271" s="29"/>
      <c r="CR2271" s="29"/>
      <c r="CS2271" s="29"/>
      <c r="CT2271" s="32"/>
      <c r="CU2271" s="30"/>
      <c r="CV2271" s="31"/>
      <c r="CW2271" s="29"/>
      <c r="CX2271" s="29"/>
      <c r="CY2271" s="29"/>
      <c r="CZ2271" s="29"/>
      <c r="DA2271" s="32"/>
      <c r="DB2271" s="30"/>
      <c r="DC2271" s="31"/>
      <c r="DD2271" s="29"/>
      <c r="DE2271" s="29"/>
      <c r="DF2271" s="29"/>
      <c r="DG2271" s="29"/>
      <c r="DH2271" s="32"/>
      <c r="DI2271" s="30"/>
      <c r="DJ2271" s="31"/>
      <c r="DK2271" s="29"/>
      <c r="DL2271" s="29"/>
      <c r="DM2271" s="29"/>
      <c r="DN2271" s="29"/>
      <c r="DO2271" s="32"/>
      <c r="DP2271" s="30"/>
      <c r="DQ2271" s="31"/>
      <c r="DR2271" s="29"/>
      <c r="DS2271" s="29"/>
      <c r="DT2271" s="29"/>
      <c r="DU2271" s="29"/>
      <c r="DV2271" s="32"/>
      <c r="DW2271" s="30"/>
      <c r="DX2271" s="31"/>
      <c r="DY2271" s="29"/>
      <c r="DZ2271" s="29"/>
      <c r="EA2271" s="29"/>
      <c r="EB2271" s="29"/>
      <c r="EC2271" s="32"/>
      <c r="ED2271" s="30"/>
      <c r="EE2271" s="31"/>
      <c r="EF2271" s="29"/>
      <c r="EG2271" s="29"/>
      <c r="EH2271" s="29"/>
      <c r="EI2271" s="29"/>
      <c r="EJ2271" s="32"/>
      <c r="EK2271" s="30"/>
      <c r="EL2271" s="31"/>
      <c r="EM2271" s="29"/>
      <c r="EN2271" s="29"/>
      <c r="EO2271" s="29"/>
      <c r="EP2271" s="29"/>
      <c r="EQ2271" s="32"/>
      <c r="ER2271" s="30"/>
      <c r="ES2271" s="31"/>
      <c r="ET2271" s="29"/>
      <c r="EU2271" s="29"/>
      <c r="EV2271" s="29"/>
      <c r="EW2271" s="29"/>
      <c r="EX2271" s="32"/>
      <c r="EY2271" s="30"/>
      <c r="EZ2271" s="31"/>
      <c r="FA2271" s="29"/>
      <c r="FB2271" s="29"/>
      <c r="FC2271" s="29"/>
      <c r="FD2271" s="29"/>
      <c r="FE2271" s="32"/>
      <c r="FF2271" s="30"/>
      <c r="FG2271" s="31"/>
      <c r="FH2271" s="29"/>
      <c r="FI2271" s="29"/>
      <c r="FJ2271" s="29"/>
      <c r="FK2271" s="29"/>
      <c r="FL2271" s="32"/>
      <c r="FM2271" s="30"/>
      <c r="FN2271" s="31"/>
      <c r="FO2271" s="29"/>
      <c r="FP2271" s="29"/>
      <c r="FQ2271" s="29"/>
      <c r="FR2271" s="29"/>
      <c r="FS2271" s="32"/>
      <c r="FT2271" s="30"/>
      <c r="FU2271" s="31"/>
      <c r="FV2271" s="29"/>
      <c r="FW2271" s="29"/>
      <c r="FX2271" s="29"/>
      <c r="FY2271" s="29"/>
      <c r="FZ2271" s="32"/>
      <c r="GA2271" s="30"/>
      <c r="GB2271" s="31"/>
      <c r="GC2271" s="29"/>
      <c r="GD2271" s="29"/>
      <c r="GE2271" s="29"/>
      <c r="GF2271" s="29"/>
      <c r="GG2271" s="32"/>
      <c r="GH2271" s="30"/>
      <c r="GI2271" s="31"/>
      <c r="GJ2271" s="29"/>
      <c r="GK2271" s="29"/>
      <c r="GL2271" s="29"/>
      <c r="GM2271" s="29"/>
      <c r="GN2271" s="32"/>
      <c r="GO2271" s="30"/>
      <c r="GP2271" s="31"/>
      <c r="GQ2271" s="29"/>
      <c r="GR2271" s="29"/>
      <c r="GS2271" s="29"/>
      <c r="GT2271" s="29"/>
      <c r="GU2271" s="32"/>
      <c r="GV2271" s="30"/>
      <c r="GW2271" s="31"/>
      <c r="GX2271" s="29"/>
      <c r="GY2271" s="29"/>
      <c r="GZ2271" s="29"/>
      <c r="HA2271" s="29"/>
      <c r="HB2271" s="32"/>
      <c r="HC2271" s="30"/>
      <c r="HD2271" s="31"/>
      <c r="HE2271" s="29"/>
      <c r="HF2271" s="29"/>
      <c r="HG2271" s="29"/>
      <c r="HH2271" s="29"/>
      <c r="HI2271" s="32"/>
      <c r="HJ2271" s="30"/>
      <c r="HK2271" s="31"/>
      <c r="HL2271" s="29"/>
      <c r="HM2271" s="29"/>
      <c r="HN2271" s="29"/>
      <c r="HO2271" s="29"/>
      <c r="HP2271" s="32"/>
      <c r="HQ2271" s="30"/>
      <c r="HR2271" s="31"/>
      <c r="HS2271" s="29"/>
      <c r="HT2271" s="29"/>
      <c r="HU2271" s="29"/>
      <c r="HV2271" s="29"/>
      <c r="HW2271" s="32"/>
      <c r="HX2271" s="30"/>
      <c r="HY2271" s="31"/>
      <c r="HZ2271" s="29"/>
      <c r="IA2271" s="29"/>
      <c r="IB2271" s="29"/>
      <c r="IC2271" s="29"/>
      <c r="ID2271" s="32"/>
      <c r="IE2271" s="30"/>
      <c r="IF2271" s="31"/>
      <c r="IG2271" s="29"/>
      <c r="IH2271" s="29"/>
      <c r="II2271" s="29"/>
      <c r="IJ2271" s="29"/>
      <c r="IK2271" s="32"/>
      <c r="IL2271" s="30"/>
      <c r="IM2271" s="31"/>
      <c r="IN2271" s="29"/>
      <c r="IO2271" s="29"/>
      <c r="IP2271" s="29"/>
      <c r="IQ2271" s="29"/>
      <c r="IR2271" s="32"/>
      <c r="IS2271" s="30"/>
      <c r="IT2271" s="31"/>
      <c r="IU2271" s="29"/>
      <c r="IV2271" s="29"/>
    </row>
    <row r="2272" spans="1:256" hidden="1" outlineLevel="2" x14ac:dyDescent="0.25">
      <c r="A2272" s="30" t="s">
        <v>1725</v>
      </c>
      <c r="B2272" s="31">
        <v>37048</v>
      </c>
      <c r="C2272" s="29" t="s">
        <v>1733</v>
      </c>
      <c r="D2272" s="29" t="s">
        <v>1975</v>
      </c>
      <c r="E2272" s="29"/>
      <c r="F2272" s="29" t="s">
        <v>1997</v>
      </c>
      <c r="G2272" s="32">
        <v>4483</v>
      </c>
      <c r="H2272" s="30"/>
      <c r="I2272" s="31"/>
      <c r="J2272" s="29"/>
      <c r="K2272" s="29"/>
      <c r="L2272" s="29"/>
      <c r="M2272" s="29"/>
      <c r="N2272" s="32"/>
      <c r="O2272" s="30"/>
      <c r="P2272" s="31"/>
      <c r="Q2272" s="29"/>
      <c r="R2272" s="29"/>
      <c r="S2272" s="29"/>
      <c r="T2272" s="29"/>
      <c r="U2272" s="32"/>
      <c r="V2272" s="30"/>
      <c r="W2272" s="31"/>
      <c r="X2272" s="29"/>
      <c r="Y2272" s="29"/>
      <c r="Z2272" s="29"/>
      <c r="AA2272" s="29"/>
      <c r="AB2272" s="32"/>
      <c r="AC2272" s="30"/>
      <c r="AD2272" s="31"/>
      <c r="AE2272" s="29"/>
      <c r="AF2272" s="29"/>
      <c r="AG2272" s="29"/>
      <c r="AH2272" s="29"/>
      <c r="AI2272" s="32"/>
      <c r="AJ2272" s="30"/>
      <c r="AK2272" s="31"/>
      <c r="AL2272" s="29"/>
      <c r="AM2272" s="29"/>
      <c r="AN2272" s="29"/>
      <c r="AO2272" s="29"/>
      <c r="AP2272" s="32"/>
      <c r="AQ2272" s="30"/>
      <c r="AR2272" s="31"/>
      <c r="AS2272" s="29"/>
      <c r="AT2272" s="29"/>
      <c r="AU2272" s="29"/>
      <c r="AV2272" s="29"/>
      <c r="AW2272" s="32"/>
      <c r="AX2272" s="30"/>
      <c r="AY2272" s="31"/>
      <c r="AZ2272" s="29"/>
      <c r="BA2272" s="29"/>
      <c r="BB2272" s="29"/>
      <c r="BC2272" s="29"/>
      <c r="BD2272" s="32"/>
      <c r="BE2272" s="30"/>
      <c r="BF2272" s="31"/>
      <c r="BG2272" s="29"/>
      <c r="BH2272" s="29"/>
      <c r="BI2272" s="29"/>
      <c r="BJ2272" s="29"/>
      <c r="BK2272" s="32"/>
      <c r="BL2272" s="30"/>
      <c r="BM2272" s="31"/>
      <c r="BN2272" s="29"/>
      <c r="BO2272" s="29"/>
      <c r="BP2272" s="29"/>
      <c r="BQ2272" s="29"/>
      <c r="BR2272" s="32"/>
      <c r="BS2272" s="30"/>
      <c r="BT2272" s="31"/>
      <c r="BU2272" s="29"/>
      <c r="BV2272" s="29"/>
      <c r="BW2272" s="29"/>
      <c r="BX2272" s="29"/>
      <c r="BY2272" s="32"/>
      <c r="BZ2272" s="30"/>
      <c r="CA2272" s="31"/>
      <c r="CB2272" s="29"/>
      <c r="CC2272" s="29"/>
      <c r="CD2272" s="29"/>
      <c r="CE2272" s="29"/>
      <c r="CF2272" s="32"/>
      <c r="CG2272" s="30"/>
      <c r="CH2272" s="31"/>
      <c r="CI2272" s="29"/>
      <c r="CJ2272" s="29"/>
      <c r="CK2272" s="29"/>
      <c r="CL2272" s="29"/>
      <c r="CM2272" s="32"/>
      <c r="CN2272" s="30"/>
      <c r="CO2272" s="31"/>
      <c r="CP2272" s="29"/>
      <c r="CQ2272" s="29"/>
      <c r="CR2272" s="29"/>
      <c r="CS2272" s="29"/>
      <c r="CT2272" s="32"/>
      <c r="CU2272" s="30"/>
      <c r="CV2272" s="31"/>
      <c r="CW2272" s="29"/>
      <c r="CX2272" s="29"/>
      <c r="CY2272" s="29"/>
      <c r="CZ2272" s="29"/>
      <c r="DA2272" s="32"/>
      <c r="DB2272" s="30"/>
      <c r="DC2272" s="31"/>
      <c r="DD2272" s="29"/>
      <c r="DE2272" s="29"/>
      <c r="DF2272" s="29"/>
      <c r="DG2272" s="29"/>
      <c r="DH2272" s="32"/>
      <c r="DI2272" s="30"/>
      <c r="DJ2272" s="31"/>
      <c r="DK2272" s="29"/>
      <c r="DL2272" s="29"/>
      <c r="DM2272" s="29"/>
      <c r="DN2272" s="29"/>
      <c r="DO2272" s="32"/>
      <c r="DP2272" s="30"/>
      <c r="DQ2272" s="31"/>
      <c r="DR2272" s="29"/>
      <c r="DS2272" s="29"/>
      <c r="DT2272" s="29"/>
      <c r="DU2272" s="29"/>
      <c r="DV2272" s="32"/>
      <c r="DW2272" s="30"/>
      <c r="DX2272" s="31"/>
      <c r="DY2272" s="29"/>
      <c r="DZ2272" s="29"/>
      <c r="EA2272" s="29"/>
      <c r="EB2272" s="29"/>
      <c r="EC2272" s="32"/>
      <c r="ED2272" s="30"/>
      <c r="EE2272" s="31"/>
      <c r="EF2272" s="29"/>
      <c r="EG2272" s="29"/>
      <c r="EH2272" s="29"/>
      <c r="EI2272" s="29"/>
      <c r="EJ2272" s="32"/>
      <c r="EK2272" s="30"/>
      <c r="EL2272" s="31"/>
      <c r="EM2272" s="29"/>
      <c r="EN2272" s="29"/>
      <c r="EO2272" s="29"/>
      <c r="EP2272" s="29"/>
      <c r="EQ2272" s="32"/>
      <c r="ER2272" s="30"/>
      <c r="ES2272" s="31"/>
      <c r="ET2272" s="29"/>
      <c r="EU2272" s="29"/>
      <c r="EV2272" s="29"/>
      <c r="EW2272" s="29"/>
      <c r="EX2272" s="32"/>
      <c r="EY2272" s="30"/>
      <c r="EZ2272" s="31"/>
      <c r="FA2272" s="29"/>
      <c r="FB2272" s="29"/>
      <c r="FC2272" s="29"/>
      <c r="FD2272" s="29"/>
      <c r="FE2272" s="32"/>
      <c r="FF2272" s="30"/>
      <c r="FG2272" s="31"/>
      <c r="FH2272" s="29"/>
      <c r="FI2272" s="29"/>
      <c r="FJ2272" s="29"/>
      <c r="FK2272" s="29"/>
      <c r="FL2272" s="32"/>
      <c r="FM2272" s="30"/>
      <c r="FN2272" s="31"/>
      <c r="FO2272" s="29"/>
      <c r="FP2272" s="29"/>
      <c r="FQ2272" s="29"/>
      <c r="FR2272" s="29"/>
      <c r="FS2272" s="32"/>
      <c r="FT2272" s="30"/>
      <c r="FU2272" s="31"/>
      <c r="FV2272" s="29"/>
      <c r="FW2272" s="29"/>
      <c r="FX2272" s="29"/>
      <c r="FY2272" s="29"/>
      <c r="FZ2272" s="32"/>
      <c r="GA2272" s="30"/>
      <c r="GB2272" s="31"/>
      <c r="GC2272" s="29"/>
      <c r="GD2272" s="29"/>
      <c r="GE2272" s="29"/>
      <c r="GF2272" s="29"/>
      <c r="GG2272" s="32"/>
      <c r="GH2272" s="30"/>
      <c r="GI2272" s="31"/>
      <c r="GJ2272" s="29"/>
      <c r="GK2272" s="29"/>
      <c r="GL2272" s="29"/>
      <c r="GM2272" s="29"/>
      <c r="GN2272" s="32"/>
      <c r="GO2272" s="30"/>
      <c r="GP2272" s="31"/>
      <c r="GQ2272" s="29"/>
      <c r="GR2272" s="29"/>
      <c r="GS2272" s="29"/>
      <c r="GT2272" s="29"/>
      <c r="GU2272" s="32"/>
      <c r="GV2272" s="30"/>
      <c r="GW2272" s="31"/>
      <c r="GX2272" s="29"/>
      <c r="GY2272" s="29"/>
      <c r="GZ2272" s="29"/>
      <c r="HA2272" s="29"/>
      <c r="HB2272" s="32"/>
      <c r="HC2272" s="30"/>
      <c r="HD2272" s="31"/>
      <c r="HE2272" s="29"/>
      <c r="HF2272" s="29"/>
      <c r="HG2272" s="29"/>
      <c r="HH2272" s="29"/>
      <c r="HI2272" s="32"/>
      <c r="HJ2272" s="30"/>
      <c r="HK2272" s="31"/>
      <c r="HL2272" s="29"/>
      <c r="HM2272" s="29"/>
      <c r="HN2272" s="29"/>
      <c r="HO2272" s="29"/>
      <c r="HP2272" s="32"/>
      <c r="HQ2272" s="30"/>
      <c r="HR2272" s="31"/>
      <c r="HS2272" s="29"/>
      <c r="HT2272" s="29"/>
      <c r="HU2272" s="29"/>
      <c r="HV2272" s="29"/>
      <c r="HW2272" s="32"/>
      <c r="HX2272" s="30"/>
      <c r="HY2272" s="31"/>
      <c r="HZ2272" s="29"/>
      <c r="IA2272" s="29"/>
      <c r="IB2272" s="29"/>
      <c r="IC2272" s="29"/>
      <c r="ID2272" s="32"/>
      <c r="IE2272" s="30"/>
      <c r="IF2272" s="31"/>
      <c r="IG2272" s="29"/>
      <c r="IH2272" s="29"/>
      <c r="II2272" s="29"/>
      <c r="IJ2272" s="29"/>
      <c r="IK2272" s="32"/>
      <c r="IL2272" s="30"/>
      <c r="IM2272" s="31"/>
      <c r="IN2272" s="29"/>
      <c r="IO2272" s="29"/>
      <c r="IP2272" s="29"/>
      <c r="IQ2272" s="29"/>
      <c r="IR2272" s="32"/>
      <c r="IS2272" s="30"/>
      <c r="IT2272" s="31"/>
      <c r="IU2272" s="29"/>
      <c r="IV2272" s="29"/>
    </row>
    <row r="2273" spans="1:256" hidden="1" outlineLevel="2" x14ac:dyDescent="0.25">
      <c r="A2273" s="30" t="s">
        <v>2021</v>
      </c>
      <c r="B2273" s="31">
        <v>37048</v>
      </c>
      <c r="C2273" s="29" t="s">
        <v>2022</v>
      </c>
      <c r="D2273" s="29" t="s">
        <v>1975</v>
      </c>
      <c r="E2273" s="29"/>
      <c r="F2273" s="29" t="s">
        <v>1981</v>
      </c>
      <c r="G2273" s="32">
        <v>18750</v>
      </c>
      <c r="H2273" s="30"/>
      <c r="I2273" s="31"/>
      <c r="J2273" s="29"/>
      <c r="K2273" s="29"/>
      <c r="L2273" s="29"/>
      <c r="M2273" s="29"/>
      <c r="N2273" s="32"/>
      <c r="O2273" s="30"/>
      <c r="P2273" s="31"/>
      <c r="Q2273" s="29"/>
      <c r="R2273" s="29"/>
      <c r="S2273" s="29"/>
      <c r="T2273" s="29"/>
      <c r="U2273" s="32"/>
      <c r="V2273" s="30"/>
      <c r="W2273" s="31"/>
      <c r="X2273" s="29"/>
      <c r="Y2273" s="29"/>
      <c r="Z2273" s="29"/>
      <c r="AA2273" s="29"/>
      <c r="AB2273" s="32"/>
      <c r="AC2273" s="30"/>
      <c r="AD2273" s="31"/>
      <c r="AE2273" s="29"/>
      <c r="AF2273" s="29"/>
      <c r="AG2273" s="29"/>
      <c r="AH2273" s="29"/>
      <c r="AI2273" s="32"/>
      <c r="AJ2273" s="30"/>
      <c r="AK2273" s="31"/>
      <c r="AL2273" s="29"/>
      <c r="AM2273" s="29"/>
      <c r="AN2273" s="29"/>
      <c r="AO2273" s="29"/>
      <c r="AP2273" s="32"/>
      <c r="AQ2273" s="30"/>
      <c r="AR2273" s="31"/>
      <c r="AS2273" s="29"/>
      <c r="AT2273" s="29"/>
      <c r="AU2273" s="29"/>
      <c r="AV2273" s="29"/>
      <c r="AW2273" s="32"/>
      <c r="AX2273" s="30"/>
      <c r="AY2273" s="31"/>
      <c r="AZ2273" s="29"/>
      <c r="BA2273" s="29"/>
      <c r="BB2273" s="29"/>
      <c r="BC2273" s="29"/>
      <c r="BD2273" s="32"/>
      <c r="BE2273" s="30"/>
      <c r="BF2273" s="31"/>
      <c r="BG2273" s="29"/>
      <c r="BH2273" s="29"/>
      <c r="BI2273" s="29"/>
      <c r="BJ2273" s="29"/>
      <c r="BK2273" s="32"/>
      <c r="BL2273" s="30"/>
      <c r="BM2273" s="31"/>
      <c r="BN2273" s="29"/>
      <c r="BO2273" s="29"/>
      <c r="BP2273" s="29"/>
      <c r="BQ2273" s="29"/>
      <c r="BR2273" s="32"/>
      <c r="BS2273" s="30"/>
      <c r="BT2273" s="31"/>
      <c r="BU2273" s="29"/>
      <c r="BV2273" s="29"/>
      <c r="BW2273" s="29"/>
      <c r="BX2273" s="29"/>
      <c r="BY2273" s="32"/>
      <c r="BZ2273" s="30"/>
      <c r="CA2273" s="31"/>
      <c r="CB2273" s="29"/>
      <c r="CC2273" s="29"/>
      <c r="CD2273" s="29"/>
      <c r="CE2273" s="29"/>
      <c r="CF2273" s="32"/>
      <c r="CG2273" s="30"/>
      <c r="CH2273" s="31"/>
      <c r="CI2273" s="29"/>
      <c r="CJ2273" s="29"/>
      <c r="CK2273" s="29"/>
      <c r="CL2273" s="29"/>
      <c r="CM2273" s="32"/>
      <c r="CN2273" s="30"/>
      <c r="CO2273" s="31"/>
      <c r="CP2273" s="29"/>
      <c r="CQ2273" s="29"/>
      <c r="CR2273" s="29"/>
      <c r="CS2273" s="29"/>
      <c r="CT2273" s="32"/>
      <c r="CU2273" s="30"/>
      <c r="CV2273" s="31"/>
      <c r="CW2273" s="29"/>
      <c r="CX2273" s="29"/>
      <c r="CY2273" s="29"/>
      <c r="CZ2273" s="29"/>
      <c r="DA2273" s="32"/>
      <c r="DB2273" s="30"/>
      <c r="DC2273" s="31"/>
      <c r="DD2273" s="29"/>
      <c r="DE2273" s="29"/>
      <c r="DF2273" s="29"/>
      <c r="DG2273" s="29"/>
      <c r="DH2273" s="32"/>
      <c r="DI2273" s="30"/>
      <c r="DJ2273" s="31"/>
      <c r="DK2273" s="29"/>
      <c r="DL2273" s="29"/>
      <c r="DM2273" s="29"/>
      <c r="DN2273" s="29"/>
      <c r="DO2273" s="32"/>
      <c r="DP2273" s="30"/>
      <c r="DQ2273" s="31"/>
      <c r="DR2273" s="29"/>
      <c r="DS2273" s="29"/>
      <c r="DT2273" s="29"/>
      <c r="DU2273" s="29"/>
      <c r="DV2273" s="32"/>
      <c r="DW2273" s="30"/>
      <c r="DX2273" s="31"/>
      <c r="DY2273" s="29"/>
      <c r="DZ2273" s="29"/>
      <c r="EA2273" s="29"/>
      <c r="EB2273" s="29"/>
      <c r="EC2273" s="32"/>
      <c r="ED2273" s="30"/>
      <c r="EE2273" s="31"/>
      <c r="EF2273" s="29"/>
      <c r="EG2273" s="29"/>
      <c r="EH2273" s="29"/>
      <c r="EI2273" s="29"/>
      <c r="EJ2273" s="32"/>
      <c r="EK2273" s="30"/>
      <c r="EL2273" s="31"/>
      <c r="EM2273" s="29"/>
      <c r="EN2273" s="29"/>
      <c r="EO2273" s="29"/>
      <c r="EP2273" s="29"/>
      <c r="EQ2273" s="32"/>
      <c r="ER2273" s="30"/>
      <c r="ES2273" s="31"/>
      <c r="ET2273" s="29"/>
      <c r="EU2273" s="29"/>
      <c r="EV2273" s="29"/>
      <c r="EW2273" s="29"/>
      <c r="EX2273" s="32"/>
      <c r="EY2273" s="30"/>
      <c r="EZ2273" s="31"/>
      <c r="FA2273" s="29"/>
      <c r="FB2273" s="29"/>
      <c r="FC2273" s="29"/>
      <c r="FD2273" s="29"/>
      <c r="FE2273" s="32"/>
      <c r="FF2273" s="30"/>
      <c r="FG2273" s="31"/>
      <c r="FH2273" s="29"/>
      <c r="FI2273" s="29"/>
      <c r="FJ2273" s="29"/>
      <c r="FK2273" s="29"/>
      <c r="FL2273" s="32"/>
      <c r="FM2273" s="30"/>
      <c r="FN2273" s="31"/>
      <c r="FO2273" s="29"/>
      <c r="FP2273" s="29"/>
      <c r="FQ2273" s="29"/>
      <c r="FR2273" s="29"/>
      <c r="FS2273" s="32"/>
      <c r="FT2273" s="30"/>
      <c r="FU2273" s="31"/>
      <c r="FV2273" s="29"/>
      <c r="FW2273" s="29"/>
      <c r="FX2273" s="29"/>
      <c r="FY2273" s="29"/>
      <c r="FZ2273" s="32"/>
      <c r="GA2273" s="30"/>
      <c r="GB2273" s="31"/>
      <c r="GC2273" s="29"/>
      <c r="GD2273" s="29"/>
      <c r="GE2273" s="29"/>
      <c r="GF2273" s="29"/>
      <c r="GG2273" s="32"/>
      <c r="GH2273" s="30"/>
      <c r="GI2273" s="31"/>
      <c r="GJ2273" s="29"/>
      <c r="GK2273" s="29"/>
      <c r="GL2273" s="29"/>
      <c r="GM2273" s="29"/>
      <c r="GN2273" s="32"/>
      <c r="GO2273" s="30"/>
      <c r="GP2273" s="31"/>
      <c r="GQ2273" s="29"/>
      <c r="GR2273" s="29"/>
      <c r="GS2273" s="29"/>
      <c r="GT2273" s="29"/>
      <c r="GU2273" s="32"/>
      <c r="GV2273" s="30"/>
      <c r="GW2273" s="31"/>
      <c r="GX2273" s="29"/>
      <c r="GY2273" s="29"/>
      <c r="GZ2273" s="29"/>
      <c r="HA2273" s="29"/>
      <c r="HB2273" s="32"/>
      <c r="HC2273" s="30"/>
      <c r="HD2273" s="31"/>
      <c r="HE2273" s="29"/>
      <c r="HF2273" s="29"/>
      <c r="HG2273" s="29"/>
      <c r="HH2273" s="29"/>
      <c r="HI2273" s="32"/>
      <c r="HJ2273" s="30"/>
      <c r="HK2273" s="31"/>
      <c r="HL2273" s="29"/>
      <c r="HM2273" s="29"/>
      <c r="HN2273" s="29"/>
      <c r="HO2273" s="29"/>
      <c r="HP2273" s="32"/>
      <c r="HQ2273" s="30"/>
      <c r="HR2273" s="31"/>
      <c r="HS2273" s="29"/>
      <c r="HT2273" s="29"/>
      <c r="HU2273" s="29"/>
      <c r="HV2273" s="29"/>
      <c r="HW2273" s="32"/>
      <c r="HX2273" s="30"/>
      <c r="HY2273" s="31"/>
      <c r="HZ2273" s="29"/>
      <c r="IA2273" s="29"/>
      <c r="IB2273" s="29"/>
      <c r="IC2273" s="29"/>
      <c r="ID2273" s="32"/>
      <c r="IE2273" s="30"/>
      <c r="IF2273" s="31"/>
      <c r="IG2273" s="29"/>
      <c r="IH2273" s="29"/>
      <c r="II2273" s="29"/>
      <c r="IJ2273" s="29"/>
      <c r="IK2273" s="32"/>
      <c r="IL2273" s="30"/>
      <c r="IM2273" s="31"/>
      <c r="IN2273" s="29"/>
      <c r="IO2273" s="29"/>
      <c r="IP2273" s="29"/>
      <c r="IQ2273" s="29"/>
      <c r="IR2273" s="32"/>
      <c r="IS2273" s="30"/>
      <c r="IT2273" s="31"/>
      <c r="IU2273" s="29"/>
      <c r="IV2273" s="29"/>
    </row>
    <row r="2274" spans="1:256" hidden="1" outlineLevel="2" x14ac:dyDescent="0.25">
      <c r="A2274" s="30" t="s">
        <v>2023</v>
      </c>
      <c r="B2274" s="31">
        <v>37048</v>
      </c>
      <c r="C2274" s="29" t="s">
        <v>2024</v>
      </c>
      <c r="D2274" s="29" t="s">
        <v>1975</v>
      </c>
      <c r="E2274" s="29"/>
      <c r="F2274" s="29" t="s">
        <v>1993</v>
      </c>
      <c r="G2274" s="32">
        <v>3000</v>
      </c>
      <c r="H2274" s="30"/>
      <c r="I2274" s="31"/>
      <c r="J2274" s="29"/>
      <c r="K2274" s="29"/>
      <c r="L2274" s="29"/>
      <c r="M2274" s="29"/>
      <c r="N2274" s="32"/>
      <c r="O2274" s="30"/>
      <c r="P2274" s="31"/>
      <c r="Q2274" s="29"/>
      <c r="R2274" s="29"/>
      <c r="S2274" s="29"/>
      <c r="T2274" s="29"/>
      <c r="U2274" s="32"/>
      <c r="V2274" s="30"/>
      <c r="W2274" s="31"/>
      <c r="X2274" s="29"/>
      <c r="Y2274" s="29"/>
      <c r="Z2274" s="29"/>
      <c r="AA2274" s="29"/>
      <c r="AB2274" s="32"/>
      <c r="AC2274" s="30"/>
      <c r="AD2274" s="31"/>
      <c r="AE2274" s="29"/>
      <c r="AF2274" s="29"/>
      <c r="AG2274" s="29"/>
      <c r="AH2274" s="29"/>
      <c r="AI2274" s="32"/>
      <c r="AJ2274" s="30"/>
      <c r="AK2274" s="31"/>
      <c r="AL2274" s="29"/>
      <c r="AM2274" s="29"/>
      <c r="AN2274" s="29"/>
      <c r="AO2274" s="29"/>
      <c r="AP2274" s="32"/>
      <c r="AQ2274" s="30"/>
      <c r="AR2274" s="31"/>
      <c r="AS2274" s="29"/>
      <c r="AT2274" s="29"/>
      <c r="AU2274" s="29"/>
      <c r="AV2274" s="29"/>
      <c r="AW2274" s="32"/>
      <c r="AX2274" s="30"/>
      <c r="AY2274" s="31"/>
      <c r="AZ2274" s="29"/>
      <c r="BA2274" s="29"/>
      <c r="BB2274" s="29"/>
      <c r="BC2274" s="29"/>
      <c r="BD2274" s="32"/>
      <c r="BE2274" s="30"/>
      <c r="BF2274" s="31"/>
      <c r="BG2274" s="29"/>
      <c r="BH2274" s="29"/>
      <c r="BI2274" s="29"/>
      <c r="BJ2274" s="29"/>
      <c r="BK2274" s="32"/>
      <c r="BL2274" s="30"/>
      <c r="BM2274" s="31"/>
      <c r="BN2274" s="29"/>
      <c r="BO2274" s="29"/>
      <c r="BP2274" s="29"/>
      <c r="BQ2274" s="29"/>
      <c r="BR2274" s="32"/>
      <c r="BS2274" s="30"/>
      <c r="BT2274" s="31"/>
      <c r="BU2274" s="29"/>
      <c r="BV2274" s="29"/>
      <c r="BW2274" s="29"/>
      <c r="BX2274" s="29"/>
      <c r="BY2274" s="32"/>
      <c r="BZ2274" s="30"/>
      <c r="CA2274" s="31"/>
      <c r="CB2274" s="29"/>
      <c r="CC2274" s="29"/>
      <c r="CD2274" s="29"/>
      <c r="CE2274" s="29"/>
      <c r="CF2274" s="32"/>
      <c r="CG2274" s="30"/>
      <c r="CH2274" s="31"/>
      <c r="CI2274" s="29"/>
      <c r="CJ2274" s="29"/>
      <c r="CK2274" s="29"/>
      <c r="CL2274" s="29"/>
      <c r="CM2274" s="32"/>
      <c r="CN2274" s="30"/>
      <c r="CO2274" s="31"/>
      <c r="CP2274" s="29"/>
      <c r="CQ2274" s="29"/>
      <c r="CR2274" s="29"/>
      <c r="CS2274" s="29"/>
      <c r="CT2274" s="32"/>
      <c r="CU2274" s="30"/>
      <c r="CV2274" s="31"/>
      <c r="CW2274" s="29"/>
      <c r="CX2274" s="29"/>
      <c r="CY2274" s="29"/>
      <c r="CZ2274" s="29"/>
      <c r="DA2274" s="32"/>
      <c r="DB2274" s="30"/>
      <c r="DC2274" s="31"/>
      <c r="DD2274" s="29"/>
      <c r="DE2274" s="29"/>
      <c r="DF2274" s="29"/>
      <c r="DG2274" s="29"/>
      <c r="DH2274" s="32"/>
      <c r="DI2274" s="30"/>
      <c r="DJ2274" s="31"/>
      <c r="DK2274" s="29"/>
      <c r="DL2274" s="29"/>
      <c r="DM2274" s="29"/>
      <c r="DN2274" s="29"/>
      <c r="DO2274" s="32"/>
      <c r="DP2274" s="30"/>
      <c r="DQ2274" s="31"/>
      <c r="DR2274" s="29"/>
      <c r="DS2274" s="29"/>
      <c r="DT2274" s="29"/>
      <c r="DU2274" s="29"/>
      <c r="DV2274" s="32"/>
      <c r="DW2274" s="30"/>
      <c r="DX2274" s="31"/>
      <c r="DY2274" s="29"/>
      <c r="DZ2274" s="29"/>
      <c r="EA2274" s="29"/>
      <c r="EB2274" s="29"/>
      <c r="EC2274" s="32"/>
      <c r="ED2274" s="30"/>
      <c r="EE2274" s="31"/>
      <c r="EF2274" s="29"/>
      <c r="EG2274" s="29"/>
      <c r="EH2274" s="29"/>
      <c r="EI2274" s="29"/>
      <c r="EJ2274" s="32"/>
      <c r="EK2274" s="30"/>
      <c r="EL2274" s="31"/>
      <c r="EM2274" s="29"/>
      <c r="EN2274" s="29"/>
      <c r="EO2274" s="29"/>
      <c r="EP2274" s="29"/>
      <c r="EQ2274" s="32"/>
      <c r="ER2274" s="30"/>
      <c r="ES2274" s="31"/>
      <c r="ET2274" s="29"/>
      <c r="EU2274" s="29"/>
      <c r="EV2274" s="29"/>
      <c r="EW2274" s="29"/>
      <c r="EX2274" s="32"/>
      <c r="EY2274" s="30"/>
      <c r="EZ2274" s="31"/>
      <c r="FA2274" s="29"/>
      <c r="FB2274" s="29"/>
      <c r="FC2274" s="29"/>
      <c r="FD2274" s="29"/>
      <c r="FE2274" s="32"/>
      <c r="FF2274" s="30"/>
      <c r="FG2274" s="31"/>
      <c r="FH2274" s="29"/>
      <c r="FI2274" s="29"/>
      <c r="FJ2274" s="29"/>
      <c r="FK2274" s="29"/>
      <c r="FL2274" s="32"/>
      <c r="FM2274" s="30"/>
      <c r="FN2274" s="31"/>
      <c r="FO2274" s="29"/>
      <c r="FP2274" s="29"/>
      <c r="FQ2274" s="29"/>
      <c r="FR2274" s="29"/>
      <c r="FS2274" s="32"/>
      <c r="FT2274" s="30"/>
      <c r="FU2274" s="31"/>
      <c r="FV2274" s="29"/>
      <c r="FW2274" s="29"/>
      <c r="FX2274" s="29"/>
      <c r="FY2274" s="29"/>
      <c r="FZ2274" s="32"/>
      <c r="GA2274" s="30"/>
      <c r="GB2274" s="31"/>
      <c r="GC2274" s="29"/>
      <c r="GD2274" s="29"/>
      <c r="GE2274" s="29"/>
      <c r="GF2274" s="29"/>
      <c r="GG2274" s="32"/>
      <c r="GH2274" s="30"/>
      <c r="GI2274" s="31"/>
      <c r="GJ2274" s="29"/>
      <c r="GK2274" s="29"/>
      <c r="GL2274" s="29"/>
      <c r="GM2274" s="29"/>
      <c r="GN2274" s="32"/>
      <c r="GO2274" s="30"/>
      <c r="GP2274" s="31"/>
      <c r="GQ2274" s="29"/>
      <c r="GR2274" s="29"/>
      <c r="GS2274" s="29"/>
      <c r="GT2274" s="29"/>
      <c r="GU2274" s="32"/>
      <c r="GV2274" s="30"/>
      <c r="GW2274" s="31"/>
      <c r="GX2274" s="29"/>
      <c r="GY2274" s="29"/>
      <c r="GZ2274" s="29"/>
      <c r="HA2274" s="29"/>
      <c r="HB2274" s="32"/>
      <c r="HC2274" s="30"/>
      <c r="HD2274" s="31"/>
      <c r="HE2274" s="29"/>
      <c r="HF2274" s="29"/>
      <c r="HG2274" s="29"/>
      <c r="HH2274" s="29"/>
      <c r="HI2274" s="32"/>
      <c r="HJ2274" s="30"/>
      <c r="HK2274" s="31"/>
      <c r="HL2274" s="29"/>
      <c r="HM2274" s="29"/>
      <c r="HN2274" s="29"/>
      <c r="HO2274" s="29"/>
      <c r="HP2274" s="32"/>
      <c r="HQ2274" s="30"/>
      <c r="HR2274" s="31"/>
      <c r="HS2274" s="29"/>
      <c r="HT2274" s="29"/>
      <c r="HU2274" s="29"/>
      <c r="HV2274" s="29"/>
      <c r="HW2274" s="32"/>
      <c r="HX2274" s="30"/>
      <c r="HY2274" s="31"/>
      <c r="HZ2274" s="29"/>
      <c r="IA2274" s="29"/>
      <c r="IB2274" s="29"/>
      <c r="IC2274" s="29"/>
      <c r="ID2274" s="32"/>
      <c r="IE2274" s="30"/>
      <c r="IF2274" s="31"/>
      <c r="IG2274" s="29"/>
      <c r="IH2274" s="29"/>
      <c r="II2274" s="29"/>
      <c r="IJ2274" s="29"/>
      <c r="IK2274" s="32"/>
      <c r="IL2274" s="30"/>
      <c r="IM2274" s="31"/>
      <c r="IN2274" s="29"/>
      <c r="IO2274" s="29"/>
      <c r="IP2274" s="29"/>
      <c r="IQ2274" s="29"/>
      <c r="IR2274" s="32"/>
      <c r="IS2274" s="30"/>
      <c r="IT2274" s="31"/>
      <c r="IU2274" s="29"/>
      <c r="IV2274" s="29"/>
    </row>
    <row r="2275" spans="1:256" hidden="1" outlineLevel="2" x14ac:dyDescent="0.25">
      <c r="A2275" s="30" t="s">
        <v>2025</v>
      </c>
      <c r="B2275" s="31">
        <v>37048</v>
      </c>
      <c r="C2275" s="29" t="s">
        <v>2001</v>
      </c>
      <c r="D2275" s="29" t="s">
        <v>1975</v>
      </c>
      <c r="E2275" s="29"/>
      <c r="F2275" s="29" t="s">
        <v>2002</v>
      </c>
      <c r="G2275" s="32">
        <v>30000</v>
      </c>
      <c r="H2275" s="30"/>
      <c r="I2275" s="31"/>
      <c r="J2275" s="29"/>
      <c r="K2275" s="29"/>
      <c r="L2275" s="29"/>
      <c r="M2275" s="29"/>
      <c r="N2275" s="32"/>
      <c r="O2275" s="30"/>
      <c r="P2275" s="31"/>
      <c r="Q2275" s="29"/>
      <c r="R2275" s="29"/>
      <c r="S2275" s="29"/>
      <c r="T2275" s="29"/>
      <c r="U2275" s="32"/>
      <c r="V2275" s="30"/>
      <c r="W2275" s="31"/>
      <c r="X2275" s="29"/>
      <c r="Y2275" s="29"/>
      <c r="Z2275" s="29"/>
      <c r="AA2275" s="29"/>
      <c r="AB2275" s="32"/>
      <c r="AC2275" s="30"/>
      <c r="AD2275" s="31"/>
      <c r="AE2275" s="29"/>
      <c r="AF2275" s="29"/>
      <c r="AG2275" s="29"/>
      <c r="AH2275" s="29"/>
      <c r="AI2275" s="32"/>
      <c r="AJ2275" s="30"/>
      <c r="AK2275" s="31"/>
      <c r="AL2275" s="29"/>
      <c r="AM2275" s="29"/>
      <c r="AN2275" s="29"/>
      <c r="AO2275" s="29"/>
      <c r="AP2275" s="32"/>
      <c r="AQ2275" s="30"/>
      <c r="AR2275" s="31"/>
      <c r="AS2275" s="29"/>
      <c r="AT2275" s="29"/>
      <c r="AU2275" s="29"/>
      <c r="AV2275" s="29"/>
      <c r="AW2275" s="32"/>
      <c r="AX2275" s="30"/>
      <c r="AY2275" s="31"/>
      <c r="AZ2275" s="29"/>
      <c r="BA2275" s="29"/>
      <c r="BB2275" s="29"/>
      <c r="BC2275" s="29"/>
      <c r="BD2275" s="32"/>
      <c r="BE2275" s="30"/>
      <c r="BF2275" s="31"/>
      <c r="BG2275" s="29"/>
      <c r="BH2275" s="29"/>
      <c r="BI2275" s="29"/>
      <c r="BJ2275" s="29"/>
      <c r="BK2275" s="32"/>
      <c r="BL2275" s="30"/>
      <c r="BM2275" s="31"/>
      <c r="BN2275" s="29"/>
      <c r="BO2275" s="29"/>
      <c r="BP2275" s="29"/>
      <c r="BQ2275" s="29"/>
      <c r="BR2275" s="32"/>
      <c r="BS2275" s="30"/>
      <c r="BT2275" s="31"/>
      <c r="BU2275" s="29"/>
      <c r="BV2275" s="29"/>
      <c r="BW2275" s="29"/>
      <c r="BX2275" s="29"/>
      <c r="BY2275" s="32"/>
      <c r="BZ2275" s="30"/>
      <c r="CA2275" s="31"/>
      <c r="CB2275" s="29"/>
      <c r="CC2275" s="29"/>
      <c r="CD2275" s="29"/>
      <c r="CE2275" s="29"/>
      <c r="CF2275" s="32"/>
      <c r="CG2275" s="30"/>
      <c r="CH2275" s="31"/>
      <c r="CI2275" s="29"/>
      <c r="CJ2275" s="29"/>
      <c r="CK2275" s="29"/>
      <c r="CL2275" s="29"/>
      <c r="CM2275" s="32"/>
      <c r="CN2275" s="30"/>
      <c r="CO2275" s="31"/>
      <c r="CP2275" s="29"/>
      <c r="CQ2275" s="29"/>
      <c r="CR2275" s="29"/>
      <c r="CS2275" s="29"/>
      <c r="CT2275" s="32"/>
      <c r="CU2275" s="30"/>
      <c r="CV2275" s="31"/>
      <c r="CW2275" s="29"/>
      <c r="CX2275" s="29"/>
      <c r="CY2275" s="29"/>
      <c r="CZ2275" s="29"/>
      <c r="DA2275" s="32"/>
      <c r="DB2275" s="30"/>
      <c r="DC2275" s="31"/>
      <c r="DD2275" s="29"/>
      <c r="DE2275" s="29"/>
      <c r="DF2275" s="29"/>
      <c r="DG2275" s="29"/>
      <c r="DH2275" s="32"/>
      <c r="DI2275" s="30"/>
      <c r="DJ2275" s="31"/>
      <c r="DK2275" s="29"/>
      <c r="DL2275" s="29"/>
      <c r="DM2275" s="29"/>
      <c r="DN2275" s="29"/>
      <c r="DO2275" s="32"/>
      <c r="DP2275" s="30"/>
      <c r="DQ2275" s="31"/>
      <c r="DR2275" s="29"/>
      <c r="DS2275" s="29"/>
      <c r="DT2275" s="29"/>
      <c r="DU2275" s="29"/>
      <c r="DV2275" s="32"/>
      <c r="DW2275" s="30"/>
      <c r="DX2275" s="31"/>
      <c r="DY2275" s="29"/>
      <c r="DZ2275" s="29"/>
      <c r="EA2275" s="29"/>
      <c r="EB2275" s="29"/>
      <c r="EC2275" s="32"/>
      <c r="ED2275" s="30"/>
      <c r="EE2275" s="31"/>
      <c r="EF2275" s="29"/>
      <c r="EG2275" s="29"/>
      <c r="EH2275" s="29"/>
      <c r="EI2275" s="29"/>
      <c r="EJ2275" s="32"/>
      <c r="EK2275" s="30"/>
      <c r="EL2275" s="31"/>
      <c r="EM2275" s="29"/>
      <c r="EN2275" s="29"/>
      <c r="EO2275" s="29"/>
      <c r="EP2275" s="29"/>
      <c r="EQ2275" s="32"/>
      <c r="ER2275" s="30"/>
      <c r="ES2275" s="31"/>
      <c r="ET2275" s="29"/>
      <c r="EU2275" s="29"/>
      <c r="EV2275" s="29"/>
      <c r="EW2275" s="29"/>
      <c r="EX2275" s="32"/>
      <c r="EY2275" s="30"/>
      <c r="EZ2275" s="31"/>
      <c r="FA2275" s="29"/>
      <c r="FB2275" s="29"/>
      <c r="FC2275" s="29"/>
      <c r="FD2275" s="29"/>
      <c r="FE2275" s="32"/>
      <c r="FF2275" s="30"/>
      <c r="FG2275" s="31"/>
      <c r="FH2275" s="29"/>
      <c r="FI2275" s="29"/>
      <c r="FJ2275" s="29"/>
      <c r="FK2275" s="29"/>
      <c r="FL2275" s="32"/>
      <c r="FM2275" s="30"/>
      <c r="FN2275" s="31"/>
      <c r="FO2275" s="29"/>
      <c r="FP2275" s="29"/>
      <c r="FQ2275" s="29"/>
      <c r="FR2275" s="29"/>
      <c r="FS2275" s="32"/>
      <c r="FT2275" s="30"/>
      <c r="FU2275" s="31"/>
      <c r="FV2275" s="29"/>
      <c r="FW2275" s="29"/>
      <c r="FX2275" s="29"/>
      <c r="FY2275" s="29"/>
      <c r="FZ2275" s="32"/>
      <c r="GA2275" s="30"/>
      <c r="GB2275" s="31"/>
      <c r="GC2275" s="29"/>
      <c r="GD2275" s="29"/>
      <c r="GE2275" s="29"/>
      <c r="GF2275" s="29"/>
      <c r="GG2275" s="32"/>
      <c r="GH2275" s="30"/>
      <c r="GI2275" s="31"/>
      <c r="GJ2275" s="29"/>
      <c r="GK2275" s="29"/>
      <c r="GL2275" s="29"/>
      <c r="GM2275" s="29"/>
      <c r="GN2275" s="32"/>
      <c r="GO2275" s="30"/>
      <c r="GP2275" s="31"/>
      <c r="GQ2275" s="29"/>
      <c r="GR2275" s="29"/>
      <c r="GS2275" s="29"/>
      <c r="GT2275" s="29"/>
      <c r="GU2275" s="32"/>
      <c r="GV2275" s="30"/>
      <c r="GW2275" s="31"/>
      <c r="GX2275" s="29"/>
      <c r="GY2275" s="29"/>
      <c r="GZ2275" s="29"/>
      <c r="HA2275" s="29"/>
      <c r="HB2275" s="32"/>
      <c r="HC2275" s="30"/>
      <c r="HD2275" s="31"/>
      <c r="HE2275" s="29"/>
      <c r="HF2275" s="29"/>
      <c r="HG2275" s="29"/>
      <c r="HH2275" s="29"/>
      <c r="HI2275" s="32"/>
      <c r="HJ2275" s="30"/>
      <c r="HK2275" s="31"/>
      <c r="HL2275" s="29"/>
      <c r="HM2275" s="29"/>
      <c r="HN2275" s="29"/>
      <c r="HO2275" s="29"/>
      <c r="HP2275" s="32"/>
      <c r="HQ2275" s="30"/>
      <c r="HR2275" s="31"/>
      <c r="HS2275" s="29"/>
      <c r="HT2275" s="29"/>
      <c r="HU2275" s="29"/>
      <c r="HV2275" s="29"/>
      <c r="HW2275" s="32"/>
      <c r="HX2275" s="30"/>
      <c r="HY2275" s="31"/>
      <c r="HZ2275" s="29"/>
      <c r="IA2275" s="29"/>
      <c r="IB2275" s="29"/>
      <c r="IC2275" s="29"/>
      <c r="ID2275" s="32"/>
      <c r="IE2275" s="30"/>
      <c r="IF2275" s="31"/>
      <c r="IG2275" s="29"/>
      <c r="IH2275" s="29"/>
      <c r="II2275" s="29"/>
      <c r="IJ2275" s="29"/>
      <c r="IK2275" s="32"/>
      <c r="IL2275" s="30"/>
      <c r="IM2275" s="31"/>
      <c r="IN2275" s="29"/>
      <c r="IO2275" s="29"/>
      <c r="IP2275" s="29"/>
      <c r="IQ2275" s="29"/>
      <c r="IR2275" s="32"/>
      <c r="IS2275" s="30"/>
      <c r="IT2275" s="31"/>
      <c r="IU2275" s="29"/>
      <c r="IV2275" s="29"/>
    </row>
    <row r="2276" spans="1:256" hidden="1" outlineLevel="2" x14ac:dyDescent="0.25">
      <c r="A2276" s="30" t="s">
        <v>2026</v>
      </c>
      <c r="B2276" s="31">
        <v>37048</v>
      </c>
      <c r="C2276" s="29" t="s">
        <v>1368</v>
      </c>
      <c r="D2276" s="29" t="s">
        <v>1975</v>
      </c>
      <c r="E2276" s="29"/>
      <c r="F2276" s="29" t="s">
        <v>1981</v>
      </c>
      <c r="G2276" s="32">
        <v>26900</v>
      </c>
      <c r="H2276" s="30"/>
      <c r="I2276" s="31"/>
      <c r="J2276" s="29"/>
      <c r="K2276" s="29"/>
      <c r="L2276" s="29"/>
      <c r="M2276" s="29"/>
      <c r="N2276" s="32"/>
      <c r="O2276" s="30"/>
      <c r="P2276" s="31"/>
      <c r="Q2276" s="29"/>
      <c r="R2276" s="29"/>
      <c r="S2276" s="29"/>
      <c r="T2276" s="29"/>
      <c r="U2276" s="32"/>
      <c r="V2276" s="30"/>
      <c r="W2276" s="31"/>
      <c r="X2276" s="29"/>
      <c r="Y2276" s="29"/>
      <c r="Z2276" s="29"/>
      <c r="AA2276" s="29"/>
      <c r="AB2276" s="32"/>
      <c r="AC2276" s="30"/>
      <c r="AD2276" s="31"/>
      <c r="AE2276" s="29"/>
      <c r="AF2276" s="29"/>
      <c r="AG2276" s="29"/>
      <c r="AH2276" s="29"/>
      <c r="AI2276" s="32"/>
      <c r="AJ2276" s="30"/>
      <c r="AK2276" s="31"/>
      <c r="AL2276" s="29"/>
      <c r="AM2276" s="29"/>
      <c r="AN2276" s="29"/>
      <c r="AO2276" s="29"/>
      <c r="AP2276" s="32"/>
      <c r="AQ2276" s="30"/>
      <c r="AR2276" s="31"/>
      <c r="AS2276" s="29"/>
      <c r="AT2276" s="29"/>
      <c r="AU2276" s="29"/>
      <c r="AV2276" s="29"/>
      <c r="AW2276" s="32"/>
      <c r="AX2276" s="30"/>
      <c r="AY2276" s="31"/>
      <c r="AZ2276" s="29"/>
      <c r="BA2276" s="29"/>
      <c r="BB2276" s="29"/>
      <c r="BC2276" s="29"/>
      <c r="BD2276" s="32"/>
      <c r="BE2276" s="30"/>
      <c r="BF2276" s="31"/>
      <c r="BG2276" s="29"/>
      <c r="BH2276" s="29"/>
      <c r="BI2276" s="29"/>
      <c r="BJ2276" s="29"/>
      <c r="BK2276" s="32"/>
      <c r="BL2276" s="30"/>
      <c r="BM2276" s="31"/>
      <c r="BN2276" s="29"/>
      <c r="BO2276" s="29"/>
      <c r="BP2276" s="29"/>
      <c r="BQ2276" s="29"/>
      <c r="BR2276" s="32"/>
      <c r="BS2276" s="30"/>
      <c r="BT2276" s="31"/>
      <c r="BU2276" s="29"/>
      <c r="BV2276" s="29"/>
      <c r="BW2276" s="29"/>
      <c r="BX2276" s="29"/>
      <c r="BY2276" s="32"/>
      <c r="BZ2276" s="30"/>
      <c r="CA2276" s="31"/>
      <c r="CB2276" s="29"/>
      <c r="CC2276" s="29"/>
      <c r="CD2276" s="29"/>
      <c r="CE2276" s="29"/>
      <c r="CF2276" s="32"/>
      <c r="CG2276" s="30"/>
      <c r="CH2276" s="31"/>
      <c r="CI2276" s="29"/>
      <c r="CJ2276" s="29"/>
      <c r="CK2276" s="29"/>
      <c r="CL2276" s="29"/>
      <c r="CM2276" s="32"/>
      <c r="CN2276" s="30"/>
      <c r="CO2276" s="31"/>
      <c r="CP2276" s="29"/>
      <c r="CQ2276" s="29"/>
      <c r="CR2276" s="29"/>
      <c r="CS2276" s="29"/>
      <c r="CT2276" s="32"/>
      <c r="CU2276" s="30"/>
      <c r="CV2276" s="31"/>
      <c r="CW2276" s="29"/>
      <c r="CX2276" s="29"/>
      <c r="CY2276" s="29"/>
      <c r="CZ2276" s="29"/>
      <c r="DA2276" s="32"/>
      <c r="DB2276" s="30"/>
      <c r="DC2276" s="31"/>
      <c r="DD2276" s="29"/>
      <c r="DE2276" s="29"/>
      <c r="DF2276" s="29"/>
      <c r="DG2276" s="29"/>
      <c r="DH2276" s="32"/>
      <c r="DI2276" s="30"/>
      <c r="DJ2276" s="31"/>
      <c r="DK2276" s="29"/>
      <c r="DL2276" s="29"/>
      <c r="DM2276" s="29"/>
      <c r="DN2276" s="29"/>
      <c r="DO2276" s="32"/>
      <c r="DP2276" s="30"/>
      <c r="DQ2276" s="31"/>
      <c r="DR2276" s="29"/>
      <c r="DS2276" s="29"/>
      <c r="DT2276" s="29"/>
      <c r="DU2276" s="29"/>
      <c r="DV2276" s="32"/>
      <c r="DW2276" s="30"/>
      <c r="DX2276" s="31"/>
      <c r="DY2276" s="29"/>
      <c r="DZ2276" s="29"/>
      <c r="EA2276" s="29"/>
      <c r="EB2276" s="29"/>
      <c r="EC2276" s="32"/>
      <c r="ED2276" s="30"/>
      <c r="EE2276" s="31"/>
      <c r="EF2276" s="29"/>
      <c r="EG2276" s="29"/>
      <c r="EH2276" s="29"/>
      <c r="EI2276" s="29"/>
      <c r="EJ2276" s="32"/>
      <c r="EK2276" s="30"/>
      <c r="EL2276" s="31"/>
      <c r="EM2276" s="29"/>
      <c r="EN2276" s="29"/>
      <c r="EO2276" s="29"/>
      <c r="EP2276" s="29"/>
      <c r="EQ2276" s="32"/>
      <c r="ER2276" s="30"/>
      <c r="ES2276" s="31"/>
      <c r="ET2276" s="29"/>
      <c r="EU2276" s="29"/>
      <c r="EV2276" s="29"/>
      <c r="EW2276" s="29"/>
      <c r="EX2276" s="32"/>
      <c r="EY2276" s="30"/>
      <c r="EZ2276" s="31"/>
      <c r="FA2276" s="29"/>
      <c r="FB2276" s="29"/>
      <c r="FC2276" s="29"/>
      <c r="FD2276" s="29"/>
      <c r="FE2276" s="32"/>
      <c r="FF2276" s="30"/>
      <c r="FG2276" s="31"/>
      <c r="FH2276" s="29"/>
      <c r="FI2276" s="29"/>
      <c r="FJ2276" s="29"/>
      <c r="FK2276" s="29"/>
      <c r="FL2276" s="32"/>
      <c r="FM2276" s="30"/>
      <c r="FN2276" s="31"/>
      <c r="FO2276" s="29"/>
      <c r="FP2276" s="29"/>
      <c r="FQ2276" s="29"/>
      <c r="FR2276" s="29"/>
      <c r="FS2276" s="32"/>
      <c r="FT2276" s="30"/>
      <c r="FU2276" s="31"/>
      <c r="FV2276" s="29"/>
      <c r="FW2276" s="29"/>
      <c r="FX2276" s="29"/>
      <c r="FY2276" s="29"/>
      <c r="FZ2276" s="32"/>
      <c r="GA2276" s="30"/>
      <c r="GB2276" s="31"/>
      <c r="GC2276" s="29"/>
      <c r="GD2276" s="29"/>
      <c r="GE2276" s="29"/>
      <c r="GF2276" s="29"/>
      <c r="GG2276" s="32"/>
      <c r="GH2276" s="30"/>
      <c r="GI2276" s="31"/>
      <c r="GJ2276" s="29"/>
      <c r="GK2276" s="29"/>
      <c r="GL2276" s="29"/>
      <c r="GM2276" s="29"/>
      <c r="GN2276" s="32"/>
      <c r="GO2276" s="30"/>
      <c r="GP2276" s="31"/>
      <c r="GQ2276" s="29"/>
      <c r="GR2276" s="29"/>
      <c r="GS2276" s="29"/>
      <c r="GT2276" s="29"/>
      <c r="GU2276" s="32"/>
      <c r="GV2276" s="30"/>
      <c r="GW2276" s="31"/>
      <c r="GX2276" s="29"/>
      <c r="GY2276" s="29"/>
      <c r="GZ2276" s="29"/>
      <c r="HA2276" s="29"/>
      <c r="HB2276" s="32"/>
      <c r="HC2276" s="30"/>
      <c r="HD2276" s="31"/>
      <c r="HE2276" s="29"/>
      <c r="HF2276" s="29"/>
      <c r="HG2276" s="29"/>
      <c r="HH2276" s="29"/>
      <c r="HI2276" s="32"/>
      <c r="HJ2276" s="30"/>
      <c r="HK2276" s="31"/>
      <c r="HL2276" s="29"/>
      <c r="HM2276" s="29"/>
      <c r="HN2276" s="29"/>
      <c r="HO2276" s="29"/>
      <c r="HP2276" s="32"/>
      <c r="HQ2276" s="30"/>
      <c r="HR2276" s="31"/>
      <c r="HS2276" s="29"/>
      <c r="HT2276" s="29"/>
      <c r="HU2276" s="29"/>
      <c r="HV2276" s="29"/>
      <c r="HW2276" s="32"/>
      <c r="HX2276" s="30"/>
      <c r="HY2276" s="31"/>
      <c r="HZ2276" s="29"/>
      <c r="IA2276" s="29"/>
      <c r="IB2276" s="29"/>
      <c r="IC2276" s="29"/>
      <c r="ID2276" s="32"/>
      <c r="IE2276" s="30"/>
      <c r="IF2276" s="31"/>
      <c r="IG2276" s="29"/>
      <c r="IH2276" s="29"/>
      <c r="II2276" s="29"/>
      <c r="IJ2276" s="29"/>
      <c r="IK2276" s="32"/>
      <c r="IL2276" s="30"/>
      <c r="IM2276" s="31"/>
      <c r="IN2276" s="29"/>
      <c r="IO2276" s="29"/>
      <c r="IP2276" s="29"/>
      <c r="IQ2276" s="29"/>
      <c r="IR2276" s="32"/>
      <c r="IS2276" s="30"/>
      <c r="IT2276" s="31"/>
      <c r="IU2276" s="29"/>
      <c r="IV2276" s="29"/>
    </row>
    <row r="2277" spans="1:256" hidden="1" outlineLevel="2" x14ac:dyDescent="0.25">
      <c r="A2277" s="30" t="s">
        <v>2027</v>
      </c>
      <c r="B2277" s="31">
        <v>37048</v>
      </c>
      <c r="C2277" s="29" t="s">
        <v>1819</v>
      </c>
      <c r="D2277" s="29" t="s">
        <v>1975</v>
      </c>
      <c r="E2277" s="29"/>
      <c r="F2277" s="29" t="s">
        <v>1990</v>
      </c>
      <c r="G2277" s="32">
        <v>4746</v>
      </c>
      <c r="H2277" s="30"/>
      <c r="I2277" s="31"/>
      <c r="J2277" s="29"/>
      <c r="K2277" s="29"/>
      <c r="L2277" s="29"/>
      <c r="M2277" s="29"/>
      <c r="N2277" s="32"/>
      <c r="O2277" s="30"/>
      <c r="P2277" s="31"/>
      <c r="Q2277" s="29"/>
      <c r="R2277" s="29"/>
      <c r="S2277" s="29"/>
      <c r="T2277" s="29"/>
      <c r="U2277" s="32"/>
      <c r="V2277" s="30"/>
      <c r="W2277" s="31"/>
      <c r="X2277" s="29"/>
      <c r="Y2277" s="29"/>
      <c r="Z2277" s="29"/>
      <c r="AA2277" s="29"/>
      <c r="AB2277" s="32"/>
      <c r="AC2277" s="30"/>
      <c r="AD2277" s="31"/>
      <c r="AE2277" s="29"/>
      <c r="AF2277" s="29"/>
      <c r="AG2277" s="29"/>
      <c r="AH2277" s="29"/>
      <c r="AI2277" s="32"/>
      <c r="AJ2277" s="30"/>
      <c r="AK2277" s="31"/>
      <c r="AL2277" s="29"/>
      <c r="AM2277" s="29"/>
      <c r="AN2277" s="29"/>
      <c r="AO2277" s="29"/>
      <c r="AP2277" s="32"/>
      <c r="AQ2277" s="30"/>
      <c r="AR2277" s="31"/>
      <c r="AS2277" s="29"/>
      <c r="AT2277" s="29"/>
      <c r="AU2277" s="29"/>
      <c r="AV2277" s="29"/>
      <c r="AW2277" s="32"/>
      <c r="AX2277" s="30"/>
      <c r="AY2277" s="31"/>
      <c r="AZ2277" s="29"/>
      <c r="BA2277" s="29"/>
      <c r="BB2277" s="29"/>
      <c r="BC2277" s="29"/>
      <c r="BD2277" s="32"/>
      <c r="BE2277" s="30"/>
      <c r="BF2277" s="31"/>
      <c r="BG2277" s="29"/>
      <c r="BH2277" s="29"/>
      <c r="BI2277" s="29"/>
      <c r="BJ2277" s="29"/>
      <c r="BK2277" s="32"/>
      <c r="BL2277" s="30"/>
      <c r="BM2277" s="31"/>
      <c r="BN2277" s="29"/>
      <c r="BO2277" s="29"/>
      <c r="BP2277" s="29"/>
      <c r="BQ2277" s="29"/>
      <c r="BR2277" s="32"/>
      <c r="BS2277" s="30"/>
      <c r="BT2277" s="31"/>
      <c r="BU2277" s="29"/>
      <c r="BV2277" s="29"/>
      <c r="BW2277" s="29"/>
      <c r="BX2277" s="29"/>
      <c r="BY2277" s="32"/>
      <c r="BZ2277" s="30"/>
      <c r="CA2277" s="31"/>
      <c r="CB2277" s="29"/>
      <c r="CC2277" s="29"/>
      <c r="CD2277" s="29"/>
      <c r="CE2277" s="29"/>
      <c r="CF2277" s="32"/>
      <c r="CG2277" s="30"/>
      <c r="CH2277" s="31"/>
      <c r="CI2277" s="29"/>
      <c r="CJ2277" s="29"/>
      <c r="CK2277" s="29"/>
      <c r="CL2277" s="29"/>
      <c r="CM2277" s="32"/>
      <c r="CN2277" s="30"/>
      <c r="CO2277" s="31"/>
      <c r="CP2277" s="29"/>
      <c r="CQ2277" s="29"/>
      <c r="CR2277" s="29"/>
      <c r="CS2277" s="29"/>
      <c r="CT2277" s="32"/>
      <c r="CU2277" s="30"/>
      <c r="CV2277" s="31"/>
      <c r="CW2277" s="29"/>
      <c r="CX2277" s="29"/>
      <c r="CY2277" s="29"/>
      <c r="CZ2277" s="29"/>
      <c r="DA2277" s="32"/>
      <c r="DB2277" s="30"/>
      <c r="DC2277" s="31"/>
      <c r="DD2277" s="29"/>
      <c r="DE2277" s="29"/>
      <c r="DF2277" s="29"/>
      <c r="DG2277" s="29"/>
      <c r="DH2277" s="32"/>
      <c r="DI2277" s="30"/>
      <c r="DJ2277" s="31"/>
      <c r="DK2277" s="29"/>
      <c r="DL2277" s="29"/>
      <c r="DM2277" s="29"/>
      <c r="DN2277" s="29"/>
      <c r="DO2277" s="32"/>
      <c r="DP2277" s="30"/>
      <c r="DQ2277" s="31"/>
      <c r="DR2277" s="29"/>
      <c r="DS2277" s="29"/>
      <c r="DT2277" s="29"/>
      <c r="DU2277" s="29"/>
      <c r="DV2277" s="32"/>
      <c r="DW2277" s="30"/>
      <c r="DX2277" s="31"/>
      <c r="DY2277" s="29"/>
      <c r="DZ2277" s="29"/>
      <c r="EA2277" s="29"/>
      <c r="EB2277" s="29"/>
      <c r="EC2277" s="32"/>
      <c r="ED2277" s="30"/>
      <c r="EE2277" s="31"/>
      <c r="EF2277" s="29"/>
      <c r="EG2277" s="29"/>
      <c r="EH2277" s="29"/>
      <c r="EI2277" s="29"/>
      <c r="EJ2277" s="32"/>
      <c r="EK2277" s="30"/>
      <c r="EL2277" s="31"/>
      <c r="EM2277" s="29"/>
      <c r="EN2277" s="29"/>
      <c r="EO2277" s="29"/>
      <c r="EP2277" s="29"/>
      <c r="EQ2277" s="32"/>
      <c r="ER2277" s="30"/>
      <c r="ES2277" s="31"/>
      <c r="ET2277" s="29"/>
      <c r="EU2277" s="29"/>
      <c r="EV2277" s="29"/>
      <c r="EW2277" s="29"/>
      <c r="EX2277" s="32"/>
      <c r="EY2277" s="30"/>
      <c r="EZ2277" s="31"/>
      <c r="FA2277" s="29"/>
      <c r="FB2277" s="29"/>
      <c r="FC2277" s="29"/>
      <c r="FD2277" s="29"/>
      <c r="FE2277" s="32"/>
      <c r="FF2277" s="30"/>
      <c r="FG2277" s="31"/>
      <c r="FH2277" s="29"/>
      <c r="FI2277" s="29"/>
      <c r="FJ2277" s="29"/>
      <c r="FK2277" s="29"/>
      <c r="FL2277" s="32"/>
      <c r="FM2277" s="30"/>
      <c r="FN2277" s="31"/>
      <c r="FO2277" s="29"/>
      <c r="FP2277" s="29"/>
      <c r="FQ2277" s="29"/>
      <c r="FR2277" s="29"/>
      <c r="FS2277" s="32"/>
      <c r="FT2277" s="30"/>
      <c r="FU2277" s="31"/>
      <c r="FV2277" s="29"/>
      <c r="FW2277" s="29"/>
      <c r="FX2277" s="29"/>
      <c r="FY2277" s="29"/>
      <c r="FZ2277" s="32"/>
      <c r="GA2277" s="30"/>
      <c r="GB2277" s="31"/>
      <c r="GC2277" s="29"/>
      <c r="GD2277" s="29"/>
      <c r="GE2277" s="29"/>
      <c r="GF2277" s="29"/>
      <c r="GG2277" s="32"/>
      <c r="GH2277" s="30"/>
      <c r="GI2277" s="31"/>
      <c r="GJ2277" s="29"/>
      <c r="GK2277" s="29"/>
      <c r="GL2277" s="29"/>
      <c r="GM2277" s="29"/>
      <c r="GN2277" s="32"/>
      <c r="GO2277" s="30"/>
      <c r="GP2277" s="31"/>
      <c r="GQ2277" s="29"/>
      <c r="GR2277" s="29"/>
      <c r="GS2277" s="29"/>
      <c r="GT2277" s="29"/>
      <c r="GU2277" s="32"/>
      <c r="GV2277" s="30"/>
      <c r="GW2277" s="31"/>
      <c r="GX2277" s="29"/>
      <c r="GY2277" s="29"/>
      <c r="GZ2277" s="29"/>
      <c r="HA2277" s="29"/>
      <c r="HB2277" s="32"/>
      <c r="HC2277" s="30"/>
      <c r="HD2277" s="31"/>
      <c r="HE2277" s="29"/>
      <c r="HF2277" s="29"/>
      <c r="HG2277" s="29"/>
      <c r="HH2277" s="29"/>
      <c r="HI2277" s="32"/>
      <c r="HJ2277" s="30"/>
      <c r="HK2277" s="31"/>
      <c r="HL2277" s="29"/>
      <c r="HM2277" s="29"/>
      <c r="HN2277" s="29"/>
      <c r="HO2277" s="29"/>
      <c r="HP2277" s="32"/>
      <c r="HQ2277" s="30"/>
      <c r="HR2277" s="31"/>
      <c r="HS2277" s="29"/>
      <c r="HT2277" s="29"/>
      <c r="HU2277" s="29"/>
      <c r="HV2277" s="29"/>
      <c r="HW2277" s="32"/>
      <c r="HX2277" s="30"/>
      <c r="HY2277" s="31"/>
      <c r="HZ2277" s="29"/>
      <c r="IA2277" s="29"/>
      <c r="IB2277" s="29"/>
      <c r="IC2277" s="29"/>
      <c r="ID2277" s="32"/>
      <c r="IE2277" s="30"/>
      <c r="IF2277" s="31"/>
      <c r="IG2277" s="29"/>
      <c r="IH2277" s="29"/>
      <c r="II2277" s="29"/>
      <c r="IJ2277" s="29"/>
      <c r="IK2277" s="32"/>
      <c r="IL2277" s="30"/>
      <c r="IM2277" s="31"/>
      <c r="IN2277" s="29"/>
      <c r="IO2277" s="29"/>
      <c r="IP2277" s="29"/>
      <c r="IQ2277" s="29"/>
      <c r="IR2277" s="32"/>
      <c r="IS2277" s="30"/>
      <c r="IT2277" s="31"/>
      <c r="IU2277" s="29"/>
      <c r="IV2277" s="29"/>
    </row>
    <row r="2278" spans="1:256" hidden="1" outlineLevel="2" x14ac:dyDescent="0.25">
      <c r="A2278" s="30" t="s">
        <v>2028</v>
      </c>
      <c r="B2278" s="31">
        <v>37048</v>
      </c>
      <c r="C2278" s="29" t="s">
        <v>2029</v>
      </c>
      <c r="D2278" s="29" t="s">
        <v>1975</v>
      </c>
      <c r="E2278" s="29"/>
      <c r="F2278" s="29" t="s">
        <v>2030</v>
      </c>
      <c r="G2278" s="32">
        <v>1356</v>
      </c>
      <c r="H2278" s="30"/>
      <c r="I2278" s="31"/>
      <c r="J2278" s="29"/>
      <c r="K2278" s="29"/>
      <c r="L2278" s="29"/>
      <c r="M2278" s="29"/>
      <c r="N2278" s="32"/>
      <c r="O2278" s="30"/>
      <c r="P2278" s="31"/>
      <c r="Q2278" s="29"/>
      <c r="R2278" s="29"/>
      <c r="S2278" s="29"/>
      <c r="T2278" s="29"/>
      <c r="U2278" s="32"/>
      <c r="V2278" s="30"/>
      <c r="W2278" s="31"/>
      <c r="X2278" s="29"/>
      <c r="Y2278" s="29"/>
      <c r="Z2278" s="29"/>
      <c r="AA2278" s="29"/>
      <c r="AB2278" s="32"/>
      <c r="AC2278" s="30"/>
      <c r="AD2278" s="31"/>
      <c r="AE2278" s="29"/>
      <c r="AF2278" s="29"/>
      <c r="AG2278" s="29"/>
      <c r="AH2278" s="29"/>
      <c r="AI2278" s="32"/>
      <c r="AJ2278" s="30"/>
      <c r="AK2278" s="31"/>
      <c r="AL2278" s="29"/>
      <c r="AM2278" s="29"/>
      <c r="AN2278" s="29"/>
      <c r="AO2278" s="29"/>
      <c r="AP2278" s="32"/>
      <c r="AQ2278" s="30"/>
      <c r="AR2278" s="31"/>
      <c r="AS2278" s="29"/>
      <c r="AT2278" s="29"/>
      <c r="AU2278" s="29"/>
      <c r="AV2278" s="29"/>
      <c r="AW2278" s="32"/>
      <c r="AX2278" s="30"/>
      <c r="AY2278" s="31"/>
      <c r="AZ2278" s="29"/>
      <c r="BA2278" s="29"/>
      <c r="BB2278" s="29"/>
      <c r="BC2278" s="29"/>
      <c r="BD2278" s="32"/>
      <c r="BE2278" s="30"/>
      <c r="BF2278" s="31"/>
      <c r="BG2278" s="29"/>
      <c r="BH2278" s="29"/>
      <c r="BI2278" s="29"/>
      <c r="BJ2278" s="29"/>
      <c r="BK2278" s="32"/>
      <c r="BL2278" s="30"/>
      <c r="BM2278" s="31"/>
      <c r="BN2278" s="29"/>
      <c r="BO2278" s="29"/>
      <c r="BP2278" s="29"/>
      <c r="BQ2278" s="29"/>
      <c r="BR2278" s="32"/>
      <c r="BS2278" s="30"/>
      <c r="BT2278" s="31"/>
      <c r="BU2278" s="29"/>
      <c r="BV2278" s="29"/>
      <c r="BW2278" s="29"/>
      <c r="BX2278" s="29"/>
      <c r="BY2278" s="32"/>
      <c r="BZ2278" s="30"/>
      <c r="CA2278" s="31"/>
      <c r="CB2278" s="29"/>
      <c r="CC2278" s="29"/>
      <c r="CD2278" s="29"/>
      <c r="CE2278" s="29"/>
      <c r="CF2278" s="32"/>
      <c r="CG2278" s="30"/>
      <c r="CH2278" s="31"/>
      <c r="CI2278" s="29"/>
      <c r="CJ2278" s="29"/>
      <c r="CK2278" s="29"/>
      <c r="CL2278" s="29"/>
      <c r="CM2278" s="32"/>
      <c r="CN2278" s="30"/>
      <c r="CO2278" s="31"/>
      <c r="CP2278" s="29"/>
      <c r="CQ2278" s="29"/>
      <c r="CR2278" s="29"/>
      <c r="CS2278" s="29"/>
      <c r="CT2278" s="32"/>
      <c r="CU2278" s="30"/>
      <c r="CV2278" s="31"/>
      <c r="CW2278" s="29"/>
      <c r="CX2278" s="29"/>
      <c r="CY2278" s="29"/>
      <c r="CZ2278" s="29"/>
      <c r="DA2278" s="32"/>
      <c r="DB2278" s="30"/>
      <c r="DC2278" s="31"/>
      <c r="DD2278" s="29"/>
      <c r="DE2278" s="29"/>
      <c r="DF2278" s="29"/>
      <c r="DG2278" s="29"/>
      <c r="DH2278" s="32"/>
      <c r="DI2278" s="30"/>
      <c r="DJ2278" s="31"/>
      <c r="DK2278" s="29"/>
      <c r="DL2278" s="29"/>
      <c r="DM2278" s="29"/>
      <c r="DN2278" s="29"/>
      <c r="DO2278" s="32"/>
      <c r="DP2278" s="30"/>
      <c r="DQ2278" s="31"/>
      <c r="DR2278" s="29"/>
      <c r="DS2278" s="29"/>
      <c r="DT2278" s="29"/>
      <c r="DU2278" s="29"/>
      <c r="DV2278" s="32"/>
      <c r="DW2278" s="30"/>
      <c r="DX2278" s="31"/>
      <c r="DY2278" s="29"/>
      <c r="DZ2278" s="29"/>
      <c r="EA2278" s="29"/>
      <c r="EB2278" s="29"/>
      <c r="EC2278" s="32"/>
      <c r="ED2278" s="30"/>
      <c r="EE2278" s="31"/>
      <c r="EF2278" s="29"/>
      <c r="EG2278" s="29"/>
      <c r="EH2278" s="29"/>
      <c r="EI2278" s="29"/>
      <c r="EJ2278" s="32"/>
      <c r="EK2278" s="30"/>
      <c r="EL2278" s="31"/>
      <c r="EM2278" s="29"/>
      <c r="EN2278" s="29"/>
      <c r="EO2278" s="29"/>
      <c r="EP2278" s="29"/>
      <c r="EQ2278" s="32"/>
      <c r="ER2278" s="30"/>
      <c r="ES2278" s="31"/>
      <c r="ET2278" s="29"/>
      <c r="EU2278" s="29"/>
      <c r="EV2278" s="29"/>
      <c r="EW2278" s="29"/>
      <c r="EX2278" s="32"/>
      <c r="EY2278" s="30"/>
      <c r="EZ2278" s="31"/>
      <c r="FA2278" s="29"/>
      <c r="FB2278" s="29"/>
      <c r="FC2278" s="29"/>
      <c r="FD2278" s="29"/>
      <c r="FE2278" s="32"/>
      <c r="FF2278" s="30"/>
      <c r="FG2278" s="31"/>
      <c r="FH2278" s="29"/>
      <c r="FI2278" s="29"/>
      <c r="FJ2278" s="29"/>
      <c r="FK2278" s="29"/>
      <c r="FL2278" s="32"/>
      <c r="FM2278" s="30"/>
      <c r="FN2278" s="31"/>
      <c r="FO2278" s="29"/>
      <c r="FP2278" s="29"/>
      <c r="FQ2278" s="29"/>
      <c r="FR2278" s="29"/>
      <c r="FS2278" s="32"/>
      <c r="FT2278" s="30"/>
      <c r="FU2278" s="31"/>
      <c r="FV2278" s="29"/>
      <c r="FW2278" s="29"/>
      <c r="FX2278" s="29"/>
      <c r="FY2278" s="29"/>
      <c r="FZ2278" s="32"/>
      <c r="GA2278" s="30"/>
      <c r="GB2278" s="31"/>
      <c r="GC2278" s="29"/>
      <c r="GD2278" s="29"/>
      <c r="GE2278" s="29"/>
      <c r="GF2278" s="29"/>
      <c r="GG2278" s="32"/>
      <c r="GH2278" s="30"/>
      <c r="GI2278" s="31"/>
      <c r="GJ2278" s="29"/>
      <c r="GK2278" s="29"/>
      <c r="GL2278" s="29"/>
      <c r="GM2278" s="29"/>
      <c r="GN2278" s="32"/>
      <c r="GO2278" s="30"/>
      <c r="GP2278" s="31"/>
      <c r="GQ2278" s="29"/>
      <c r="GR2278" s="29"/>
      <c r="GS2278" s="29"/>
      <c r="GT2278" s="29"/>
      <c r="GU2278" s="32"/>
      <c r="GV2278" s="30"/>
      <c r="GW2278" s="31"/>
      <c r="GX2278" s="29"/>
      <c r="GY2278" s="29"/>
      <c r="GZ2278" s="29"/>
      <c r="HA2278" s="29"/>
      <c r="HB2278" s="32"/>
      <c r="HC2278" s="30"/>
      <c r="HD2278" s="31"/>
      <c r="HE2278" s="29"/>
      <c r="HF2278" s="29"/>
      <c r="HG2278" s="29"/>
      <c r="HH2278" s="29"/>
      <c r="HI2278" s="32"/>
      <c r="HJ2278" s="30"/>
      <c r="HK2278" s="31"/>
      <c r="HL2278" s="29"/>
      <c r="HM2278" s="29"/>
      <c r="HN2278" s="29"/>
      <c r="HO2278" s="29"/>
      <c r="HP2278" s="32"/>
      <c r="HQ2278" s="30"/>
      <c r="HR2278" s="31"/>
      <c r="HS2278" s="29"/>
      <c r="HT2278" s="29"/>
      <c r="HU2278" s="29"/>
      <c r="HV2278" s="29"/>
      <c r="HW2278" s="32"/>
      <c r="HX2278" s="30"/>
      <c r="HY2278" s="31"/>
      <c r="HZ2278" s="29"/>
      <c r="IA2278" s="29"/>
      <c r="IB2278" s="29"/>
      <c r="IC2278" s="29"/>
      <c r="ID2278" s="32"/>
      <c r="IE2278" s="30"/>
      <c r="IF2278" s="31"/>
      <c r="IG2278" s="29"/>
      <c r="IH2278" s="29"/>
      <c r="II2278" s="29"/>
      <c r="IJ2278" s="29"/>
      <c r="IK2278" s="32"/>
      <c r="IL2278" s="30"/>
      <c r="IM2278" s="31"/>
      <c r="IN2278" s="29"/>
      <c r="IO2278" s="29"/>
      <c r="IP2278" s="29"/>
      <c r="IQ2278" s="29"/>
      <c r="IR2278" s="32"/>
      <c r="IS2278" s="30"/>
      <c r="IT2278" s="31"/>
      <c r="IU2278" s="29"/>
      <c r="IV2278" s="29"/>
    </row>
    <row r="2279" spans="1:256" hidden="1" outlineLevel="2" x14ac:dyDescent="0.25">
      <c r="A2279" s="30" t="s">
        <v>2031</v>
      </c>
      <c r="B2279" s="31">
        <v>37048</v>
      </c>
      <c r="C2279" s="29" t="s">
        <v>1797</v>
      </c>
      <c r="D2279" s="29" t="s">
        <v>1975</v>
      </c>
      <c r="E2279" s="29"/>
      <c r="F2279" s="29" t="s">
        <v>1771</v>
      </c>
      <c r="G2279" s="32">
        <v>0</v>
      </c>
      <c r="H2279" s="30"/>
      <c r="I2279" s="31"/>
      <c r="J2279" s="29"/>
      <c r="K2279" s="29"/>
      <c r="L2279" s="29"/>
      <c r="M2279" s="29"/>
      <c r="N2279" s="32"/>
      <c r="O2279" s="30"/>
      <c r="P2279" s="31"/>
      <c r="Q2279" s="29"/>
      <c r="R2279" s="29"/>
      <c r="S2279" s="29"/>
      <c r="T2279" s="29"/>
      <c r="U2279" s="32"/>
      <c r="V2279" s="30"/>
      <c r="W2279" s="31"/>
      <c r="X2279" s="29"/>
      <c r="Y2279" s="29"/>
      <c r="Z2279" s="29"/>
      <c r="AA2279" s="29"/>
      <c r="AB2279" s="32"/>
      <c r="AC2279" s="30"/>
      <c r="AD2279" s="31"/>
      <c r="AE2279" s="29"/>
      <c r="AF2279" s="29"/>
      <c r="AG2279" s="29"/>
      <c r="AH2279" s="29"/>
      <c r="AI2279" s="32"/>
      <c r="AJ2279" s="30"/>
      <c r="AK2279" s="31"/>
      <c r="AL2279" s="29"/>
      <c r="AM2279" s="29"/>
      <c r="AN2279" s="29"/>
      <c r="AO2279" s="29"/>
      <c r="AP2279" s="32"/>
      <c r="AQ2279" s="30"/>
      <c r="AR2279" s="31"/>
      <c r="AS2279" s="29"/>
      <c r="AT2279" s="29"/>
      <c r="AU2279" s="29"/>
      <c r="AV2279" s="29"/>
      <c r="AW2279" s="32"/>
      <c r="AX2279" s="30"/>
      <c r="AY2279" s="31"/>
      <c r="AZ2279" s="29"/>
      <c r="BA2279" s="29"/>
      <c r="BB2279" s="29"/>
      <c r="BC2279" s="29"/>
      <c r="BD2279" s="32"/>
      <c r="BE2279" s="30"/>
      <c r="BF2279" s="31"/>
      <c r="BG2279" s="29"/>
      <c r="BH2279" s="29"/>
      <c r="BI2279" s="29"/>
      <c r="BJ2279" s="29"/>
      <c r="BK2279" s="32"/>
      <c r="BL2279" s="30"/>
      <c r="BM2279" s="31"/>
      <c r="BN2279" s="29"/>
      <c r="BO2279" s="29"/>
      <c r="BP2279" s="29"/>
      <c r="BQ2279" s="29"/>
      <c r="BR2279" s="32"/>
      <c r="BS2279" s="30"/>
      <c r="BT2279" s="31"/>
      <c r="BU2279" s="29"/>
      <c r="BV2279" s="29"/>
      <c r="BW2279" s="29"/>
      <c r="BX2279" s="29"/>
      <c r="BY2279" s="32"/>
      <c r="BZ2279" s="30"/>
      <c r="CA2279" s="31"/>
      <c r="CB2279" s="29"/>
      <c r="CC2279" s="29"/>
      <c r="CD2279" s="29"/>
      <c r="CE2279" s="29"/>
      <c r="CF2279" s="32"/>
      <c r="CG2279" s="30"/>
      <c r="CH2279" s="31"/>
      <c r="CI2279" s="29"/>
      <c r="CJ2279" s="29"/>
      <c r="CK2279" s="29"/>
      <c r="CL2279" s="29"/>
      <c r="CM2279" s="32"/>
      <c r="CN2279" s="30"/>
      <c r="CO2279" s="31"/>
      <c r="CP2279" s="29"/>
      <c r="CQ2279" s="29"/>
      <c r="CR2279" s="29"/>
      <c r="CS2279" s="29"/>
      <c r="CT2279" s="32"/>
      <c r="CU2279" s="30"/>
      <c r="CV2279" s="31"/>
      <c r="CW2279" s="29"/>
      <c r="CX2279" s="29"/>
      <c r="CY2279" s="29"/>
      <c r="CZ2279" s="29"/>
      <c r="DA2279" s="32"/>
      <c r="DB2279" s="30"/>
      <c r="DC2279" s="31"/>
      <c r="DD2279" s="29"/>
      <c r="DE2279" s="29"/>
      <c r="DF2279" s="29"/>
      <c r="DG2279" s="29"/>
      <c r="DH2279" s="32"/>
      <c r="DI2279" s="30"/>
      <c r="DJ2279" s="31"/>
      <c r="DK2279" s="29"/>
      <c r="DL2279" s="29"/>
      <c r="DM2279" s="29"/>
      <c r="DN2279" s="29"/>
      <c r="DO2279" s="32"/>
      <c r="DP2279" s="30"/>
      <c r="DQ2279" s="31"/>
      <c r="DR2279" s="29"/>
      <c r="DS2279" s="29"/>
      <c r="DT2279" s="29"/>
      <c r="DU2279" s="29"/>
      <c r="DV2279" s="32"/>
      <c r="DW2279" s="30"/>
      <c r="DX2279" s="31"/>
      <c r="DY2279" s="29"/>
      <c r="DZ2279" s="29"/>
      <c r="EA2279" s="29"/>
      <c r="EB2279" s="29"/>
      <c r="EC2279" s="32"/>
      <c r="ED2279" s="30"/>
      <c r="EE2279" s="31"/>
      <c r="EF2279" s="29"/>
      <c r="EG2279" s="29"/>
      <c r="EH2279" s="29"/>
      <c r="EI2279" s="29"/>
      <c r="EJ2279" s="32"/>
      <c r="EK2279" s="30"/>
      <c r="EL2279" s="31"/>
      <c r="EM2279" s="29"/>
      <c r="EN2279" s="29"/>
      <c r="EO2279" s="29"/>
      <c r="EP2279" s="29"/>
      <c r="EQ2279" s="32"/>
      <c r="ER2279" s="30"/>
      <c r="ES2279" s="31"/>
      <c r="ET2279" s="29"/>
      <c r="EU2279" s="29"/>
      <c r="EV2279" s="29"/>
      <c r="EW2279" s="29"/>
      <c r="EX2279" s="32"/>
      <c r="EY2279" s="30"/>
      <c r="EZ2279" s="31"/>
      <c r="FA2279" s="29"/>
      <c r="FB2279" s="29"/>
      <c r="FC2279" s="29"/>
      <c r="FD2279" s="29"/>
      <c r="FE2279" s="32"/>
      <c r="FF2279" s="30"/>
      <c r="FG2279" s="31"/>
      <c r="FH2279" s="29"/>
      <c r="FI2279" s="29"/>
      <c r="FJ2279" s="29"/>
      <c r="FK2279" s="29"/>
      <c r="FL2279" s="32"/>
      <c r="FM2279" s="30"/>
      <c r="FN2279" s="31"/>
      <c r="FO2279" s="29"/>
      <c r="FP2279" s="29"/>
      <c r="FQ2279" s="29"/>
      <c r="FR2279" s="29"/>
      <c r="FS2279" s="32"/>
      <c r="FT2279" s="30"/>
      <c r="FU2279" s="31"/>
      <c r="FV2279" s="29"/>
      <c r="FW2279" s="29"/>
      <c r="FX2279" s="29"/>
      <c r="FY2279" s="29"/>
      <c r="FZ2279" s="32"/>
      <c r="GA2279" s="30"/>
      <c r="GB2279" s="31"/>
      <c r="GC2279" s="29"/>
      <c r="GD2279" s="29"/>
      <c r="GE2279" s="29"/>
      <c r="GF2279" s="29"/>
      <c r="GG2279" s="32"/>
      <c r="GH2279" s="30"/>
      <c r="GI2279" s="31"/>
      <c r="GJ2279" s="29"/>
      <c r="GK2279" s="29"/>
      <c r="GL2279" s="29"/>
      <c r="GM2279" s="29"/>
      <c r="GN2279" s="32"/>
      <c r="GO2279" s="30"/>
      <c r="GP2279" s="31"/>
      <c r="GQ2279" s="29"/>
      <c r="GR2279" s="29"/>
      <c r="GS2279" s="29"/>
      <c r="GT2279" s="29"/>
      <c r="GU2279" s="32"/>
      <c r="GV2279" s="30"/>
      <c r="GW2279" s="31"/>
      <c r="GX2279" s="29"/>
      <c r="GY2279" s="29"/>
      <c r="GZ2279" s="29"/>
      <c r="HA2279" s="29"/>
      <c r="HB2279" s="32"/>
      <c r="HC2279" s="30"/>
      <c r="HD2279" s="31"/>
      <c r="HE2279" s="29"/>
      <c r="HF2279" s="29"/>
      <c r="HG2279" s="29"/>
      <c r="HH2279" s="29"/>
      <c r="HI2279" s="32"/>
      <c r="HJ2279" s="30"/>
      <c r="HK2279" s="31"/>
      <c r="HL2279" s="29"/>
      <c r="HM2279" s="29"/>
      <c r="HN2279" s="29"/>
      <c r="HO2279" s="29"/>
      <c r="HP2279" s="32"/>
      <c r="HQ2279" s="30"/>
      <c r="HR2279" s="31"/>
      <c r="HS2279" s="29"/>
      <c r="HT2279" s="29"/>
      <c r="HU2279" s="29"/>
      <c r="HV2279" s="29"/>
      <c r="HW2279" s="32"/>
      <c r="HX2279" s="30"/>
      <c r="HY2279" s="31"/>
      <c r="HZ2279" s="29"/>
      <c r="IA2279" s="29"/>
      <c r="IB2279" s="29"/>
      <c r="IC2279" s="29"/>
      <c r="ID2279" s="32"/>
      <c r="IE2279" s="30"/>
      <c r="IF2279" s="31"/>
      <c r="IG2279" s="29"/>
      <c r="IH2279" s="29"/>
      <c r="II2279" s="29"/>
      <c r="IJ2279" s="29"/>
      <c r="IK2279" s="32"/>
      <c r="IL2279" s="30"/>
      <c r="IM2279" s="31"/>
      <c r="IN2279" s="29"/>
      <c r="IO2279" s="29"/>
      <c r="IP2279" s="29"/>
      <c r="IQ2279" s="29"/>
      <c r="IR2279" s="32"/>
      <c r="IS2279" s="30"/>
      <c r="IT2279" s="31"/>
      <c r="IU2279" s="29"/>
      <c r="IV2279" s="29"/>
    </row>
    <row r="2280" spans="1:256" hidden="1" outlineLevel="2" x14ac:dyDescent="0.25">
      <c r="A2280" s="30" t="s">
        <v>2032</v>
      </c>
      <c r="B2280" s="31">
        <v>37048</v>
      </c>
      <c r="C2280" s="29" t="s">
        <v>1999</v>
      </c>
      <c r="D2280" s="29" t="s">
        <v>1975</v>
      </c>
      <c r="E2280" s="29"/>
      <c r="F2280" s="29" t="s">
        <v>1771</v>
      </c>
      <c r="G2280" s="32">
        <v>1676</v>
      </c>
      <c r="H2280" s="30"/>
      <c r="I2280" s="31"/>
      <c r="J2280" s="29"/>
      <c r="K2280" s="29"/>
      <c r="L2280" s="29"/>
      <c r="M2280" s="29"/>
      <c r="N2280" s="32"/>
      <c r="O2280" s="30"/>
      <c r="P2280" s="31"/>
      <c r="Q2280" s="29"/>
      <c r="R2280" s="29"/>
      <c r="S2280" s="29"/>
      <c r="T2280" s="29"/>
      <c r="U2280" s="32"/>
      <c r="V2280" s="30"/>
      <c r="W2280" s="31"/>
      <c r="X2280" s="29"/>
      <c r="Y2280" s="29"/>
      <c r="Z2280" s="29"/>
      <c r="AA2280" s="29"/>
      <c r="AB2280" s="32"/>
      <c r="AC2280" s="30"/>
      <c r="AD2280" s="31"/>
      <c r="AE2280" s="29"/>
      <c r="AF2280" s="29"/>
      <c r="AG2280" s="29"/>
      <c r="AH2280" s="29"/>
      <c r="AI2280" s="32"/>
      <c r="AJ2280" s="30"/>
      <c r="AK2280" s="31"/>
      <c r="AL2280" s="29"/>
      <c r="AM2280" s="29"/>
      <c r="AN2280" s="29"/>
      <c r="AO2280" s="29"/>
      <c r="AP2280" s="32"/>
      <c r="AQ2280" s="30"/>
      <c r="AR2280" s="31"/>
      <c r="AS2280" s="29"/>
      <c r="AT2280" s="29"/>
      <c r="AU2280" s="29"/>
      <c r="AV2280" s="29"/>
      <c r="AW2280" s="32"/>
      <c r="AX2280" s="30"/>
      <c r="AY2280" s="31"/>
      <c r="AZ2280" s="29"/>
      <c r="BA2280" s="29"/>
      <c r="BB2280" s="29"/>
      <c r="BC2280" s="29"/>
      <c r="BD2280" s="32"/>
      <c r="BE2280" s="30"/>
      <c r="BF2280" s="31"/>
      <c r="BG2280" s="29"/>
      <c r="BH2280" s="29"/>
      <c r="BI2280" s="29"/>
      <c r="BJ2280" s="29"/>
      <c r="BK2280" s="32"/>
      <c r="BL2280" s="30"/>
      <c r="BM2280" s="31"/>
      <c r="BN2280" s="29"/>
      <c r="BO2280" s="29"/>
      <c r="BP2280" s="29"/>
      <c r="BQ2280" s="29"/>
      <c r="BR2280" s="32"/>
      <c r="BS2280" s="30"/>
      <c r="BT2280" s="31"/>
      <c r="BU2280" s="29"/>
      <c r="BV2280" s="29"/>
      <c r="BW2280" s="29"/>
      <c r="BX2280" s="29"/>
      <c r="BY2280" s="32"/>
      <c r="BZ2280" s="30"/>
      <c r="CA2280" s="31"/>
      <c r="CB2280" s="29"/>
      <c r="CC2280" s="29"/>
      <c r="CD2280" s="29"/>
      <c r="CE2280" s="29"/>
      <c r="CF2280" s="32"/>
      <c r="CG2280" s="30"/>
      <c r="CH2280" s="31"/>
      <c r="CI2280" s="29"/>
      <c r="CJ2280" s="29"/>
      <c r="CK2280" s="29"/>
      <c r="CL2280" s="29"/>
      <c r="CM2280" s="32"/>
      <c r="CN2280" s="30"/>
      <c r="CO2280" s="31"/>
      <c r="CP2280" s="29"/>
      <c r="CQ2280" s="29"/>
      <c r="CR2280" s="29"/>
      <c r="CS2280" s="29"/>
      <c r="CT2280" s="32"/>
      <c r="CU2280" s="30"/>
      <c r="CV2280" s="31"/>
      <c r="CW2280" s="29"/>
      <c r="CX2280" s="29"/>
      <c r="CY2280" s="29"/>
      <c r="CZ2280" s="29"/>
      <c r="DA2280" s="32"/>
      <c r="DB2280" s="30"/>
      <c r="DC2280" s="31"/>
      <c r="DD2280" s="29"/>
      <c r="DE2280" s="29"/>
      <c r="DF2280" s="29"/>
      <c r="DG2280" s="29"/>
      <c r="DH2280" s="32"/>
      <c r="DI2280" s="30"/>
      <c r="DJ2280" s="31"/>
      <c r="DK2280" s="29"/>
      <c r="DL2280" s="29"/>
      <c r="DM2280" s="29"/>
      <c r="DN2280" s="29"/>
      <c r="DO2280" s="32"/>
      <c r="DP2280" s="30"/>
      <c r="DQ2280" s="31"/>
      <c r="DR2280" s="29"/>
      <c r="DS2280" s="29"/>
      <c r="DT2280" s="29"/>
      <c r="DU2280" s="29"/>
      <c r="DV2280" s="32"/>
      <c r="DW2280" s="30"/>
      <c r="DX2280" s="31"/>
      <c r="DY2280" s="29"/>
      <c r="DZ2280" s="29"/>
      <c r="EA2280" s="29"/>
      <c r="EB2280" s="29"/>
      <c r="EC2280" s="32"/>
      <c r="ED2280" s="30"/>
      <c r="EE2280" s="31"/>
      <c r="EF2280" s="29"/>
      <c r="EG2280" s="29"/>
      <c r="EH2280" s="29"/>
      <c r="EI2280" s="29"/>
      <c r="EJ2280" s="32"/>
      <c r="EK2280" s="30"/>
      <c r="EL2280" s="31"/>
      <c r="EM2280" s="29"/>
      <c r="EN2280" s="29"/>
      <c r="EO2280" s="29"/>
      <c r="EP2280" s="29"/>
      <c r="EQ2280" s="32"/>
      <c r="ER2280" s="30"/>
      <c r="ES2280" s="31"/>
      <c r="ET2280" s="29"/>
      <c r="EU2280" s="29"/>
      <c r="EV2280" s="29"/>
      <c r="EW2280" s="29"/>
      <c r="EX2280" s="32"/>
      <c r="EY2280" s="30"/>
      <c r="EZ2280" s="31"/>
      <c r="FA2280" s="29"/>
      <c r="FB2280" s="29"/>
      <c r="FC2280" s="29"/>
      <c r="FD2280" s="29"/>
      <c r="FE2280" s="32"/>
      <c r="FF2280" s="30"/>
      <c r="FG2280" s="31"/>
      <c r="FH2280" s="29"/>
      <c r="FI2280" s="29"/>
      <c r="FJ2280" s="29"/>
      <c r="FK2280" s="29"/>
      <c r="FL2280" s="32"/>
      <c r="FM2280" s="30"/>
      <c r="FN2280" s="31"/>
      <c r="FO2280" s="29"/>
      <c r="FP2280" s="29"/>
      <c r="FQ2280" s="29"/>
      <c r="FR2280" s="29"/>
      <c r="FS2280" s="32"/>
      <c r="FT2280" s="30"/>
      <c r="FU2280" s="31"/>
      <c r="FV2280" s="29"/>
      <c r="FW2280" s="29"/>
      <c r="FX2280" s="29"/>
      <c r="FY2280" s="29"/>
      <c r="FZ2280" s="32"/>
      <c r="GA2280" s="30"/>
      <c r="GB2280" s="31"/>
      <c r="GC2280" s="29"/>
      <c r="GD2280" s="29"/>
      <c r="GE2280" s="29"/>
      <c r="GF2280" s="29"/>
      <c r="GG2280" s="32"/>
      <c r="GH2280" s="30"/>
      <c r="GI2280" s="31"/>
      <c r="GJ2280" s="29"/>
      <c r="GK2280" s="29"/>
      <c r="GL2280" s="29"/>
      <c r="GM2280" s="29"/>
      <c r="GN2280" s="32"/>
      <c r="GO2280" s="30"/>
      <c r="GP2280" s="31"/>
      <c r="GQ2280" s="29"/>
      <c r="GR2280" s="29"/>
      <c r="GS2280" s="29"/>
      <c r="GT2280" s="29"/>
      <c r="GU2280" s="32"/>
      <c r="GV2280" s="30"/>
      <c r="GW2280" s="31"/>
      <c r="GX2280" s="29"/>
      <c r="GY2280" s="29"/>
      <c r="GZ2280" s="29"/>
      <c r="HA2280" s="29"/>
      <c r="HB2280" s="32"/>
      <c r="HC2280" s="30"/>
      <c r="HD2280" s="31"/>
      <c r="HE2280" s="29"/>
      <c r="HF2280" s="29"/>
      <c r="HG2280" s="29"/>
      <c r="HH2280" s="29"/>
      <c r="HI2280" s="32"/>
      <c r="HJ2280" s="30"/>
      <c r="HK2280" s="31"/>
      <c r="HL2280" s="29"/>
      <c r="HM2280" s="29"/>
      <c r="HN2280" s="29"/>
      <c r="HO2280" s="29"/>
      <c r="HP2280" s="32"/>
      <c r="HQ2280" s="30"/>
      <c r="HR2280" s="31"/>
      <c r="HS2280" s="29"/>
      <c r="HT2280" s="29"/>
      <c r="HU2280" s="29"/>
      <c r="HV2280" s="29"/>
      <c r="HW2280" s="32"/>
      <c r="HX2280" s="30"/>
      <c r="HY2280" s="31"/>
      <c r="HZ2280" s="29"/>
      <c r="IA2280" s="29"/>
      <c r="IB2280" s="29"/>
      <c r="IC2280" s="29"/>
      <c r="ID2280" s="32"/>
      <c r="IE2280" s="30"/>
      <c r="IF2280" s="31"/>
      <c r="IG2280" s="29"/>
      <c r="IH2280" s="29"/>
      <c r="II2280" s="29"/>
      <c r="IJ2280" s="29"/>
      <c r="IK2280" s="32"/>
      <c r="IL2280" s="30"/>
      <c r="IM2280" s="31"/>
      <c r="IN2280" s="29"/>
      <c r="IO2280" s="29"/>
      <c r="IP2280" s="29"/>
      <c r="IQ2280" s="29"/>
      <c r="IR2280" s="32"/>
      <c r="IS2280" s="30"/>
      <c r="IT2280" s="31"/>
      <c r="IU2280" s="29"/>
      <c r="IV2280" s="29"/>
    </row>
    <row r="2281" spans="1:256" hidden="1" outlineLevel="2" x14ac:dyDescent="0.25">
      <c r="A2281" s="30" t="s">
        <v>2033</v>
      </c>
      <c r="B2281" s="31">
        <v>37048</v>
      </c>
      <c r="C2281" s="29" t="s">
        <v>1999</v>
      </c>
      <c r="D2281" s="29" t="s">
        <v>1975</v>
      </c>
      <c r="E2281" s="29"/>
      <c r="F2281" s="29" t="s">
        <v>1771</v>
      </c>
      <c r="G2281" s="32">
        <v>3318</v>
      </c>
      <c r="H2281" s="30"/>
      <c r="I2281" s="31"/>
      <c r="J2281" s="29"/>
      <c r="K2281" s="29"/>
      <c r="L2281" s="29"/>
      <c r="M2281" s="29"/>
      <c r="N2281" s="32"/>
      <c r="O2281" s="30"/>
      <c r="P2281" s="31"/>
      <c r="Q2281" s="29"/>
      <c r="R2281" s="29"/>
      <c r="S2281" s="29"/>
      <c r="T2281" s="29"/>
      <c r="U2281" s="32"/>
      <c r="V2281" s="30"/>
      <c r="W2281" s="31"/>
      <c r="X2281" s="29"/>
      <c r="Y2281" s="29"/>
      <c r="Z2281" s="29"/>
      <c r="AA2281" s="29"/>
      <c r="AB2281" s="32"/>
      <c r="AC2281" s="30"/>
      <c r="AD2281" s="31"/>
      <c r="AE2281" s="29"/>
      <c r="AF2281" s="29"/>
      <c r="AG2281" s="29"/>
      <c r="AH2281" s="29"/>
      <c r="AI2281" s="32"/>
      <c r="AJ2281" s="30"/>
      <c r="AK2281" s="31"/>
      <c r="AL2281" s="29"/>
      <c r="AM2281" s="29"/>
      <c r="AN2281" s="29"/>
      <c r="AO2281" s="29"/>
      <c r="AP2281" s="32"/>
      <c r="AQ2281" s="30"/>
      <c r="AR2281" s="31"/>
      <c r="AS2281" s="29"/>
      <c r="AT2281" s="29"/>
      <c r="AU2281" s="29"/>
      <c r="AV2281" s="29"/>
      <c r="AW2281" s="32"/>
      <c r="AX2281" s="30"/>
      <c r="AY2281" s="31"/>
      <c r="AZ2281" s="29"/>
      <c r="BA2281" s="29"/>
      <c r="BB2281" s="29"/>
      <c r="BC2281" s="29"/>
      <c r="BD2281" s="32"/>
      <c r="BE2281" s="30"/>
      <c r="BF2281" s="31"/>
      <c r="BG2281" s="29"/>
      <c r="BH2281" s="29"/>
      <c r="BI2281" s="29"/>
      <c r="BJ2281" s="29"/>
      <c r="BK2281" s="32"/>
      <c r="BL2281" s="30"/>
      <c r="BM2281" s="31"/>
      <c r="BN2281" s="29"/>
      <c r="BO2281" s="29"/>
      <c r="BP2281" s="29"/>
      <c r="BQ2281" s="29"/>
      <c r="BR2281" s="32"/>
      <c r="BS2281" s="30"/>
      <c r="BT2281" s="31"/>
      <c r="BU2281" s="29"/>
      <c r="BV2281" s="29"/>
      <c r="BW2281" s="29"/>
      <c r="BX2281" s="29"/>
      <c r="BY2281" s="32"/>
      <c r="BZ2281" s="30"/>
      <c r="CA2281" s="31"/>
      <c r="CB2281" s="29"/>
      <c r="CC2281" s="29"/>
      <c r="CD2281" s="29"/>
      <c r="CE2281" s="29"/>
      <c r="CF2281" s="32"/>
      <c r="CG2281" s="30"/>
      <c r="CH2281" s="31"/>
      <c r="CI2281" s="29"/>
      <c r="CJ2281" s="29"/>
      <c r="CK2281" s="29"/>
      <c r="CL2281" s="29"/>
      <c r="CM2281" s="32"/>
      <c r="CN2281" s="30"/>
      <c r="CO2281" s="31"/>
      <c r="CP2281" s="29"/>
      <c r="CQ2281" s="29"/>
      <c r="CR2281" s="29"/>
      <c r="CS2281" s="29"/>
      <c r="CT2281" s="32"/>
      <c r="CU2281" s="30"/>
      <c r="CV2281" s="31"/>
      <c r="CW2281" s="29"/>
      <c r="CX2281" s="29"/>
      <c r="CY2281" s="29"/>
      <c r="CZ2281" s="29"/>
      <c r="DA2281" s="32"/>
      <c r="DB2281" s="30"/>
      <c r="DC2281" s="31"/>
      <c r="DD2281" s="29"/>
      <c r="DE2281" s="29"/>
      <c r="DF2281" s="29"/>
      <c r="DG2281" s="29"/>
      <c r="DH2281" s="32"/>
      <c r="DI2281" s="30"/>
      <c r="DJ2281" s="31"/>
      <c r="DK2281" s="29"/>
      <c r="DL2281" s="29"/>
      <c r="DM2281" s="29"/>
      <c r="DN2281" s="29"/>
      <c r="DO2281" s="32"/>
      <c r="DP2281" s="30"/>
      <c r="DQ2281" s="31"/>
      <c r="DR2281" s="29"/>
      <c r="DS2281" s="29"/>
      <c r="DT2281" s="29"/>
      <c r="DU2281" s="29"/>
      <c r="DV2281" s="32"/>
      <c r="DW2281" s="30"/>
      <c r="DX2281" s="31"/>
      <c r="DY2281" s="29"/>
      <c r="DZ2281" s="29"/>
      <c r="EA2281" s="29"/>
      <c r="EB2281" s="29"/>
      <c r="EC2281" s="32"/>
      <c r="ED2281" s="30"/>
      <c r="EE2281" s="31"/>
      <c r="EF2281" s="29"/>
      <c r="EG2281" s="29"/>
      <c r="EH2281" s="29"/>
      <c r="EI2281" s="29"/>
      <c r="EJ2281" s="32"/>
      <c r="EK2281" s="30"/>
      <c r="EL2281" s="31"/>
      <c r="EM2281" s="29"/>
      <c r="EN2281" s="29"/>
      <c r="EO2281" s="29"/>
      <c r="EP2281" s="29"/>
      <c r="EQ2281" s="32"/>
      <c r="ER2281" s="30"/>
      <c r="ES2281" s="31"/>
      <c r="ET2281" s="29"/>
      <c r="EU2281" s="29"/>
      <c r="EV2281" s="29"/>
      <c r="EW2281" s="29"/>
      <c r="EX2281" s="32"/>
      <c r="EY2281" s="30"/>
      <c r="EZ2281" s="31"/>
      <c r="FA2281" s="29"/>
      <c r="FB2281" s="29"/>
      <c r="FC2281" s="29"/>
      <c r="FD2281" s="29"/>
      <c r="FE2281" s="32"/>
      <c r="FF2281" s="30"/>
      <c r="FG2281" s="31"/>
      <c r="FH2281" s="29"/>
      <c r="FI2281" s="29"/>
      <c r="FJ2281" s="29"/>
      <c r="FK2281" s="29"/>
      <c r="FL2281" s="32"/>
      <c r="FM2281" s="30"/>
      <c r="FN2281" s="31"/>
      <c r="FO2281" s="29"/>
      <c r="FP2281" s="29"/>
      <c r="FQ2281" s="29"/>
      <c r="FR2281" s="29"/>
      <c r="FS2281" s="32"/>
      <c r="FT2281" s="30"/>
      <c r="FU2281" s="31"/>
      <c r="FV2281" s="29"/>
      <c r="FW2281" s="29"/>
      <c r="FX2281" s="29"/>
      <c r="FY2281" s="29"/>
      <c r="FZ2281" s="32"/>
      <c r="GA2281" s="30"/>
      <c r="GB2281" s="31"/>
      <c r="GC2281" s="29"/>
      <c r="GD2281" s="29"/>
      <c r="GE2281" s="29"/>
      <c r="GF2281" s="29"/>
      <c r="GG2281" s="32"/>
      <c r="GH2281" s="30"/>
      <c r="GI2281" s="31"/>
      <c r="GJ2281" s="29"/>
      <c r="GK2281" s="29"/>
      <c r="GL2281" s="29"/>
      <c r="GM2281" s="29"/>
      <c r="GN2281" s="32"/>
      <c r="GO2281" s="30"/>
      <c r="GP2281" s="31"/>
      <c r="GQ2281" s="29"/>
      <c r="GR2281" s="29"/>
      <c r="GS2281" s="29"/>
      <c r="GT2281" s="29"/>
      <c r="GU2281" s="32"/>
      <c r="GV2281" s="30"/>
      <c r="GW2281" s="31"/>
      <c r="GX2281" s="29"/>
      <c r="GY2281" s="29"/>
      <c r="GZ2281" s="29"/>
      <c r="HA2281" s="29"/>
      <c r="HB2281" s="32"/>
      <c r="HC2281" s="30"/>
      <c r="HD2281" s="31"/>
      <c r="HE2281" s="29"/>
      <c r="HF2281" s="29"/>
      <c r="HG2281" s="29"/>
      <c r="HH2281" s="29"/>
      <c r="HI2281" s="32"/>
      <c r="HJ2281" s="30"/>
      <c r="HK2281" s="31"/>
      <c r="HL2281" s="29"/>
      <c r="HM2281" s="29"/>
      <c r="HN2281" s="29"/>
      <c r="HO2281" s="29"/>
      <c r="HP2281" s="32"/>
      <c r="HQ2281" s="30"/>
      <c r="HR2281" s="31"/>
      <c r="HS2281" s="29"/>
      <c r="HT2281" s="29"/>
      <c r="HU2281" s="29"/>
      <c r="HV2281" s="29"/>
      <c r="HW2281" s="32"/>
      <c r="HX2281" s="30"/>
      <c r="HY2281" s="31"/>
      <c r="HZ2281" s="29"/>
      <c r="IA2281" s="29"/>
      <c r="IB2281" s="29"/>
      <c r="IC2281" s="29"/>
      <c r="ID2281" s="32"/>
      <c r="IE2281" s="30"/>
      <c r="IF2281" s="31"/>
      <c r="IG2281" s="29"/>
      <c r="IH2281" s="29"/>
      <c r="II2281" s="29"/>
      <c r="IJ2281" s="29"/>
      <c r="IK2281" s="32"/>
      <c r="IL2281" s="30"/>
      <c r="IM2281" s="31"/>
      <c r="IN2281" s="29"/>
      <c r="IO2281" s="29"/>
      <c r="IP2281" s="29"/>
      <c r="IQ2281" s="29"/>
      <c r="IR2281" s="32"/>
      <c r="IS2281" s="30"/>
      <c r="IT2281" s="31"/>
      <c r="IU2281" s="29"/>
      <c r="IV2281" s="29"/>
    </row>
    <row r="2282" spans="1:256" hidden="1" outlineLevel="2" x14ac:dyDescent="0.25">
      <c r="A2282" s="30" t="s">
        <v>2034</v>
      </c>
      <c r="B2282" s="31">
        <v>37048</v>
      </c>
      <c r="C2282" s="29" t="s">
        <v>2035</v>
      </c>
      <c r="D2282" s="29" t="s">
        <v>1975</v>
      </c>
      <c r="E2282" s="29"/>
      <c r="F2282" s="29" t="s">
        <v>1993</v>
      </c>
      <c r="G2282" s="32">
        <v>5459</v>
      </c>
      <c r="H2282" s="30"/>
      <c r="I2282" s="31"/>
      <c r="J2282" s="29"/>
      <c r="K2282" s="29"/>
      <c r="L2282" s="29"/>
      <c r="M2282" s="29"/>
      <c r="N2282" s="32"/>
      <c r="O2282" s="30"/>
      <c r="P2282" s="31"/>
      <c r="Q2282" s="29"/>
      <c r="R2282" s="29"/>
      <c r="S2282" s="29"/>
      <c r="T2282" s="29"/>
      <c r="U2282" s="32"/>
      <c r="V2282" s="30"/>
      <c r="W2282" s="31"/>
      <c r="X2282" s="29"/>
      <c r="Y2282" s="29"/>
      <c r="Z2282" s="29"/>
      <c r="AA2282" s="29"/>
      <c r="AB2282" s="32"/>
      <c r="AC2282" s="30"/>
      <c r="AD2282" s="31"/>
      <c r="AE2282" s="29"/>
      <c r="AF2282" s="29"/>
      <c r="AG2282" s="29"/>
      <c r="AH2282" s="29"/>
      <c r="AI2282" s="32"/>
      <c r="AJ2282" s="30"/>
      <c r="AK2282" s="31"/>
      <c r="AL2282" s="29"/>
      <c r="AM2282" s="29"/>
      <c r="AN2282" s="29"/>
      <c r="AO2282" s="29"/>
      <c r="AP2282" s="32"/>
      <c r="AQ2282" s="30"/>
      <c r="AR2282" s="31"/>
      <c r="AS2282" s="29"/>
      <c r="AT2282" s="29"/>
      <c r="AU2282" s="29"/>
      <c r="AV2282" s="29"/>
      <c r="AW2282" s="32"/>
      <c r="AX2282" s="30"/>
      <c r="AY2282" s="31"/>
      <c r="AZ2282" s="29"/>
      <c r="BA2282" s="29"/>
      <c r="BB2282" s="29"/>
      <c r="BC2282" s="29"/>
      <c r="BD2282" s="32"/>
      <c r="BE2282" s="30"/>
      <c r="BF2282" s="31"/>
      <c r="BG2282" s="29"/>
      <c r="BH2282" s="29"/>
      <c r="BI2282" s="29"/>
      <c r="BJ2282" s="29"/>
      <c r="BK2282" s="32"/>
      <c r="BL2282" s="30"/>
      <c r="BM2282" s="31"/>
      <c r="BN2282" s="29"/>
      <c r="BO2282" s="29"/>
      <c r="BP2282" s="29"/>
      <c r="BQ2282" s="29"/>
      <c r="BR2282" s="32"/>
      <c r="BS2282" s="30"/>
      <c r="BT2282" s="31"/>
      <c r="BU2282" s="29"/>
      <c r="BV2282" s="29"/>
      <c r="BW2282" s="29"/>
      <c r="BX2282" s="29"/>
      <c r="BY2282" s="32"/>
      <c r="BZ2282" s="30"/>
      <c r="CA2282" s="31"/>
      <c r="CB2282" s="29"/>
      <c r="CC2282" s="29"/>
      <c r="CD2282" s="29"/>
      <c r="CE2282" s="29"/>
      <c r="CF2282" s="32"/>
      <c r="CG2282" s="30"/>
      <c r="CH2282" s="31"/>
      <c r="CI2282" s="29"/>
      <c r="CJ2282" s="29"/>
      <c r="CK2282" s="29"/>
      <c r="CL2282" s="29"/>
      <c r="CM2282" s="32"/>
      <c r="CN2282" s="30"/>
      <c r="CO2282" s="31"/>
      <c r="CP2282" s="29"/>
      <c r="CQ2282" s="29"/>
      <c r="CR2282" s="29"/>
      <c r="CS2282" s="29"/>
      <c r="CT2282" s="32"/>
      <c r="CU2282" s="30"/>
      <c r="CV2282" s="31"/>
      <c r="CW2282" s="29"/>
      <c r="CX2282" s="29"/>
      <c r="CY2282" s="29"/>
      <c r="CZ2282" s="29"/>
      <c r="DA2282" s="32"/>
      <c r="DB2282" s="30"/>
      <c r="DC2282" s="31"/>
      <c r="DD2282" s="29"/>
      <c r="DE2282" s="29"/>
      <c r="DF2282" s="29"/>
      <c r="DG2282" s="29"/>
      <c r="DH2282" s="32"/>
      <c r="DI2282" s="30"/>
      <c r="DJ2282" s="31"/>
      <c r="DK2282" s="29"/>
      <c r="DL2282" s="29"/>
      <c r="DM2282" s="29"/>
      <c r="DN2282" s="29"/>
      <c r="DO2282" s="32"/>
      <c r="DP2282" s="30"/>
      <c r="DQ2282" s="31"/>
      <c r="DR2282" s="29"/>
      <c r="DS2282" s="29"/>
      <c r="DT2282" s="29"/>
      <c r="DU2282" s="29"/>
      <c r="DV2282" s="32"/>
      <c r="DW2282" s="30"/>
      <c r="DX2282" s="31"/>
      <c r="DY2282" s="29"/>
      <c r="DZ2282" s="29"/>
      <c r="EA2282" s="29"/>
      <c r="EB2282" s="29"/>
      <c r="EC2282" s="32"/>
      <c r="ED2282" s="30"/>
      <c r="EE2282" s="31"/>
      <c r="EF2282" s="29"/>
      <c r="EG2282" s="29"/>
      <c r="EH2282" s="29"/>
      <c r="EI2282" s="29"/>
      <c r="EJ2282" s="32"/>
      <c r="EK2282" s="30"/>
      <c r="EL2282" s="31"/>
      <c r="EM2282" s="29"/>
      <c r="EN2282" s="29"/>
      <c r="EO2282" s="29"/>
      <c r="EP2282" s="29"/>
      <c r="EQ2282" s="32"/>
      <c r="ER2282" s="30"/>
      <c r="ES2282" s="31"/>
      <c r="ET2282" s="29"/>
      <c r="EU2282" s="29"/>
      <c r="EV2282" s="29"/>
      <c r="EW2282" s="29"/>
      <c r="EX2282" s="32"/>
      <c r="EY2282" s="30"/>
      <c r="EZ2282" s="31"/>
      <c r="FA2282" s="29"/>
      <c r="FB2282" s="29"/>
      <c r="FC2282" s="29"/>
      <c r="FD2282" s="29"/>
      <c r="FE2282" s="32"/>
      <c r="FF2282" s="30"/>
      <c r="FG2282" s="31"/>
      <c r="FH2282" s="29"/>
      <c r="FI2282" s="29"/>
      <c r="FJ2282" s="29"/>
      <c r="FK2282" s="29"/>
      <c r="FL2282" s="32"/>
      <c r="FM2282" s="30"/>
      <c r="FN2282" s="31"/>
      <c r="FO2282" s="29"/>
      <c r="FP2282" s="29"/>
      <c r="FQ2282" s="29"/>
      <c r="FR2282" s="29"/>
      <c r="FS2282" s="32"/>
      <c r="FT2282" s="30"/>
      <c r="FU2282" s="31"/>
      <c r="FV2282" s="29"/>
      <c r="FW2282" s="29"/>
      <c r="FX2282" s="29"/>
      <c r="FY2282" s="29"/>
      <c r="FZ2282" s="32"/>
      <c r="GA2282" s="30"/>
      <c r="GB2282" s="31"/>
      <c r="GC2282" s="29"/>
      <c r="GD2282" s="29"/>
      <c r="GE2282" s="29"/>
      <c r="GF2282" s="29"/>
      <c r="GG2282" s="32"/>
      <c r="GH2282" s="30"/>
      <c r="GI2282" s="31"/>
      <c r="GJ2282" s="29"/>
      <c r="GK2282" s="29"/>
      <c r="GL2282" s="29"/>
      <c r="GM2282" s="29"/>
      <c r="GN2282" s="32"/>
      <c r="GO2282" s="30"/>
      <c r="GP2282" s="31"/>
      <c r="GQ2282" s="29"/>
      <c r="GR2282" s="29"/>
      <c r="GS2282" s="29"/>
      <c r="GT2282" s="29"/>
      <c r="GU2282" s="32"/>
      <c r="GV2282" s="30"/>
      <c r="GW2282" s="31"/>
      <c r="GX2282" s="29"/>
      <c r="GY2282" s="29"/>
      <c r="GZ2282" s="29"/>
      <c r="HA2282" s="29"/>
      <c r="HB2282" s="32"/>
      <c r="HC2282" s="30"/>
      <c r="HD2282" s="31"/>
      <c r="HE2282" s="29"/>
      <c r="HF2282" s="29"/>
      <c r="HG2282" s="29"/>
      <c r="HH2282" s="29"/>
      <c r="HI2282" s="32"/>
      <c r="HJ2282" s="30"/>
      <c r="HK2282" s="31"/>
      <c r="HL2282" s="29"/>
      <c r="HM2282" s="29"/>
      <c r="HN2282" s="29"/>
      <c r="HO2282" s="29"/>
      <c r="HP2282" s="32"/>
      <c r="HQ2282" s="30"/>
      <c r="HR2282" s="31"/>
      <c r="HS2282" s="29"/>
      <c r="HT2282" s="29"/>
      <c r="HU2282" s="29"/>
      <c r="HV2282" s="29"/>
      <c r="HW2282" s="32"/>
      <c r="HX2282" s="30"/>
      <c r="HY2282" s="31"/>
      <c r="HZ2282" s="29"/>
      <c r="IA2282" s="29"/>
      <c r="IB2282" s="29"/>
      <c r="IC2282" s="29"/>
      <c r="ID2282" s="32"/>
      <c r="IE2282" s="30"/>
      <c r="IF2282" s="31"/>
      <c r="IG2282" s="29"/>
      <c r="IH2282" s="29"/>
      <c r="II2282" s="29"/>
      <c r="IJ2282" s="29"/>
      <c r="IK2282" s="32"/>
      <c r="IL2282" s="30"/>
      <c r="IM2282" s="31"/>
      <c r="IN2282" s="29"/>
      <c r="IO2282" s="29"/>
      <c r="IP2282" s="29"/>
      <c r="IQ2282" s="29"/>
      <c r="IR2282" s="32"/>
      <c r="IS2282" s="30"/>
      <c r="IT2282" s="31"/>
      <c r="IU2282" s="29"/>
      <c r="IV2282" s="29"/>
    </row>
    <row r="2283" spans="1:256" hidden="1" outlineLevel="2" x14ac:dyDescent="0.25">
      <c r="A2283" s="30" t="s">
        <v>2036</v>
      </c>
      <c r="B2283" s="31">
        <v>37048</v>
      </c>
      <c r="C2283" s="29" t="s">
        <v>1819</v>
      </c>
      <c r="D2283" s="29" t="s">
        <v>1975</v>
      </c>
      <c r="E2283" s="29"/>
      <c r="F2283" s="29" t="s">
        <v>2037</v>
      </c>
      <c r="G2283" s="32">
        <v>1475</v>
      </c>
      <c r="H2283" s="30"/>
      <c r="I2283" s="31"/>
      <c r="J2283" s="29"/>
      <c r="K2283" s="29"/>
      <c r="L2283" s="29"/>
      <c r="M2283" s="29"/>
      <c r="N2283" s="32"/>
      <c r="O2283" s="30"/>
      <c r="P2283" s="31"/>
      <c r="Q2283" s="29"/>
      <c r="R2283" s="29"/>
      <c r="S2283" s="29"/>
      <c r="T2283" s="29"/>
      <c r="U2283" s="32"/>
      <c r="V2283" s="30"/>
      <c r="W2283" s="31"/>
      <c r="X2283" s="29"/>
      <c r="Y2283" s="29"/>
      <c r="Z2283" s="29"/>
      <c r="AA2283" s="29"/>
      <c r="AB2283" s="32"/>
      <c r="AC2283" s="30"/>
      <c r="AD2283" s="31"/>
      <c r="AE2283" s="29"/>
      <c r="AF2283" s="29"/>
      <c r="AG2283" s="29"/>
      <c r="AH2283" s="29"/>
      <c r="AI2283" s="32"/>
      <c r="AJ2283" s="30"/>
      <c r="AK2283" s="31"/>
      <c r="AL2283" s="29"/>
      <c r="AM2283" s="29"/>
      <c r="AN2283" s="29"/>
      <c r="AO2283" s="29"/>
      <c r="AP2283" s="32"/>
      <c r="AQ2283" s="30"/>
      <c r="AR2283" s="31"/>
      <c r="AS2283" s="29"/>
      <c r="AT2283" s="29"/>
      <c r="AU2283" s="29"/>
      <c r="AV2283" s="29"/>
      <c r="AW2283" s="32"/>
      <c r="AX2283" s="30"/>
      <c r="AY2283" s="31"/>
      <c r="AZ2283" s="29"/>
      <c r="BA2283" s="29"/>
      <c r="BB2283" s="29"/>
      <c r="BC2283" s="29"/>
      <c r="BD2283" s="32"/>
      <c r="BE2283" s="30"/>
      <c r="BF2283" s="31"/>
      <c r="BG2283" s="29"/>
      <c r="BH2283" s="29"/>
      <c r="BI2283" s="29"/>
      <c r="BJ2283" s="29"/>
      <c r="BK2283" s="32"/>
      <c r="BL2283" s="30"/>
      <c r="BM2283" s="31"/>
      <c r="BN2283" s="29"/>
      <c r="BO2283" s="29"/>
      <c r="BP2283" s="29"/>
      <c r="BQ2283" s="29"/>
      <c r="BR2283" s="32"/>
      <c r="BS2283" s="30"/>
      <c r="BT2283" s="31"/>
      <c r="BU2283" s="29"/>
      <c r="BV2283" s="29"/>
      <c r="BW2283" s="29"/>
      <c r="BX2283" s="29"/>
      <c r="BY2283" s="32"/>
      <c r="BZ2283" s="30"/>
      <c r="CA2283" s="31"/>
      <c r="CB2283" s="29"/>
      <c r="CC2283" s="29"/>
      <c r="CD2283" s="29"/>
      <c r="CE2283" s="29"/>
      <c r="CF2283" s="32"/>
      <c r="CG2283" s="30"/>
      <c r="CH2283" s="31"/>
      <c r="CI2283" s="29"/>
      <c r="CJ2283" s="29"/>
      <c r="CK2283" s="29"/>
      <c r="CL2283" s="29"/>
      <c r="CM2283" s="32"/>
      <c r="CN2283" s="30"/>
      <c r="CO2283" s="31"/>
      <c r="CP2283" s="29"/>
      <c r="CQ2283" s="29"/>
      <c r="CR2283" s="29"/>
      <c r="CS2283" s="29"/>
      <c r="CT2283" s="32"/>
      <c r="CU2283" s="30"/>
      <c r="CV2283" s="31"/>
      <c r="CW2283" s="29"/>
      <c r="CX2283" s="29"/>
      <c r="CY2283" s="29"/>
      <c r="CZ2283" s="29"/>
      <c r="DA2283" s="32"/>
      <c r="DB2283" s="30"/>
      <c r="DC2283" s="31"/>
      <c r="DD2283" s="29"/>
      <c r="DE2283" s="29"/>
      <c r="DF2283" s="29"/>
      <c r="DG2283" s="29"/>
      <c r="DH2283" s="32"/>
      <c r="DI2283" s="30"/>
      <c r="DJ2283" s="31"/>
      <c r="DK2283" s="29"/>
      <c r="DL2283" s="29"/>
      <c r="DM2283" s="29"/>
      <c r="DN2283" s="29"/>
      <c r="DO2283" s="32"/>
      <c r="DP2283" s="30"/>
      <c r="DQ2283" s="31"/>
      <c r="DR2283" s="29"/>
      <c r="DS2283" s="29"/>
      <c r="DT2283" s="29"/>
      <c r="DU2283" s="29"/>
      <c r="DV2283" s="32"/>
      <c r="DW2283" s="30"/>
      <c r="DX2283" s="31"/>
      <c r="DY2283" s="29"/>
      <c r="DZ2283" s="29"/>
      <c r="EA2283" s="29"/>
      <c r="EB2283" s="29"/>
      <c r="EC2283" s="32"/>
      <c r="ED2283" s="30"/>
      <c r="EE2283" s="31"/>
      <c r="EF2283" s="29"/>
      <c r="EG2283" s="29"/>
      <c r="EH2283" s="29"/>
      <c r="EI2283" s="29"/>
      <c r="EJ2283" s="32"/>
      <c r="EK2283" s="30"/>
      <c r="EL2283" s="31"/>
      <c r="EM2283" s="29"/>
      <c r="EN2283" s="29"/>
      <c r="EO2283" s="29"/>
      <c r="EP2283" s="29"/>
      <c r="EQ2283" s="32"/>
      <c r="ER2283" s="30"/>
      <c r="ES2283" s="31"/>
      <c r="ET2283" s="29"/>
      <c r="EU2283" s="29"/>
      <c r="EV2283" s="29"/>
      <c r="EW2283" s="29"/>
      <c r="EX2283" s="32"/>
      <c r="EY2283" s="30"/>
      <c r="EZ2283" s="31"/>
      <c r="FA2283" s="29"/>
      <c r="FB2283" s="29"/>
      <c r="FC2283" s="29"/>
      <c r="FD2283" s="29"/>
      <c r="FE2283" s="32"/>
      <c r="FF2283" s="30"/>
      <c r="FG2283" s="31"/>
      <c r="FH2283" s="29"/>
      <c r="FI2283" s="29"/>
      <c r="FJ2283" s="29"/>
      <c r="FK2283" s="29"/>
      <c r="FL2283" s="32"/>
      <c r="FM2283" s="30"/>
      <c r="FN2283" s="31"/>
      <c r="FO2283" s="29"/>
      <c r="FP2283" s="29"/>
      <c r="FQ2283" s="29"/>
      <c r="FR2283" s="29"/>
      <c r="FS2283" s="32"/>
      <c r="FT2283" s="30"/>
      <c r="FU2283" s="31"/>
      <c r="FV2283" s="29"/>
      <c r="FW2283" s="29"/>
      <c r="FX2283" s="29"/>
      <c r="FY2283" s="29"/>
      <c r="FZ2283" s="32"/>
      <c r="GA2283" s="30"/>
      <c r="GB2283" s="31"/>
      <c r="GC2283" s="29"/>
      <c r="GD2283" s="29"/>
      <c r="GE2283" s="29"/>
      <c r="GF2283" s="29"/>
      <c r="GG2283" s="32"/>
      <c r="GH2283" s="30"/>
      <c r="GI2283" s="31"/>
      <c r="GJ2283" s="29"/>
      <c r="GK2283" s="29"/>
      <c r="GL2283" s="29"/>
      <c r="GM2283" s="29"/>
      <c r="GN2283" s="32"/>
      <c r="GO2283" s="30"/>
      <c r="GP2283" s="31"/>
      <c r="GQ2283" s="29"/>
      <c r="GR2283" s="29"/>
      <c r="GS2283" s="29"/>
      <c r="GT2283" s="29"/>
      <c r="GU2283" s="32"/>
      <c r="GV2283" s="30"/>
      <c r="GW2283" s="31"/>
      <c r="GX2283" s="29"/>
      <c r="GY2283" s="29"/>
      <c r="GZ2283" s="29"/>
      <c r="HA2283" s="29"/>
      <c r="HB2283" s="32"/>
      <c r="HC2283" s="30"/>
      <c r="HD2283" s="31"/>
      <c r="HE2283" s="29"/>
      <c r="HF2283" s="29"/>
      <c r="HG2283" s="29"/>
      <c r="HH2283" s="29"/>
      <c r="HI2283" s="32"/>
      <c r="HJ2283" s="30"/>
      <c r="HK2283" s="31"/>
      <c r="HL2283" s="29"/>
      <c r="HM2283" s="29"/>
      <c r="HN2283" s="29"/>
      <c r="HO2283" s="29"/>
      <c r="HP2283" s="32"/>
      <c r="HQ2283" s="30"/>
      <c r="HR2283" s="31"/>
      <c r="HS2283" s="29"/>
      <c r="HT2283" s="29"/>
      <c r="HU2283" s="29"/>
      <c r="HV2283" s="29"/>
      <c r="HW2283" s="32"/>
      <c r="HX2283" s="30"/>
      <c r="HY2283" s="31"/>
      <c r="HZ2283" s="29"/>
      <c r="IA2283" s="29"/>
      <c r="IB2283" s="29"/>
      <c r="IC2283" s="29"/>
      <c r="ID2283" s="32"/>
      <c r="IE2283" s="30"/>
      <c r="IF2283" s="31"/>
      <c r="IG2283" s="29"/>
      <c r="IH2283" s="29"/>
      <c r="II2283" s="29"/>
      <c r="IJ2283" s="29"/>
      <c r="IK2283" s="32"/>
      <c r="IL2283" s="30"/>
      <c r="IM2283" s="31"/>
      <c r="IN2283" s="29"/>
      <c r="IO2283" s="29"/>
      <c r="IP2283" s="29"/>
      <c r="IQ2283" s="29"/>
      <c r="IR2283" s="32"/>
      <c r="IS2283" s="30"/>
      <c r="IT2283" s="31"/>
      <c r="IU2283" s="29"/>
      <c r="IV2283" s="29"/>
    </row>
    <row r="2284" spans="1:256" hidden="1" outlineLevel="2" x14ac:dyDescent="0.25">
      <c r="A2284" s="30" t="s">
        <v>2038</v>
      </c>
      <c r="B2284" s="31">
        <v>37048</v>
      </c>
      <c r="C2284" s="29" t="s">
        <v>1999</v>
      </c>
      <c r="D2284" s="29" t="s">
        <v>1975</v>
      </c>
      <c r="E2284" s="29"/>
      <c r="F2284" s="29" t="s">
        <v>1771</v>
      </c>
      <c r="G2284" s="32">
        <v>3730</v>
      </c>
      <c r="H2284" s="30"/>
      <c r="I2284" s="31"/>
      <c r="J2284" s="29"/>
      <c r="K2284" s="29"/>
      <c r="L2284" s="29"/>
      <c r="M2284" s="29"/>
      <c r="N2284" s="32"/>
      <c r="O2284" s="30"/>
      <c r="P2284" s="31"/>
      <c r="Q2284" s="29"/>
      <c r="R2284" s="29"/>
      <c r="S2284" s="29"/>
      <c r="T2284" s="29"/>
      <c r="U2284" s="32"/>
      <c r="V2284" s="30"/>
      <c r="W2284" s="31"/>
      <c r="X2284" s="29"/>
      <c r="Y2284" s="29"/>
      <c r="Z2284" s="29"/>
      <c r="AA2284" s="29"/>
      <c r="AB2284" s="32"/>
      <c r="AC2284" s="30"/>
      <c r="AD2284" s="31"/>
      <c r="AE2284" s="29"/>
      <c r="AF2284" s="29"/>
      <c r="AG2284" s="29"/>
      <c r="AH2284" s="29"/>
      <c r="AI2284" s="32"/>
      <c r="AJ2284" s="30"/>
      <c r="AK2284" s="31"/>
      <c r="AL2284" s="29"/>
      <c r="AM2284" s="29"/>
      <c r="AN2284" s="29"/>
      <c r="AO2284" s="29"/>
      <c r="AP2284" s="32"/>
      <c r="AQ2284" s="30"/>
      <c r="AR2284" s="31"/>
      <c r="AS2284" s="29"/>
      <c r="AT2284" s="29"/>
      <c r="AU2284" s="29"/>
      <c r="AV2284" s="29"/>
      <c r="AW2284" s="32"/>
      <c r="AX2284" s="30"/>
      <c r="AY2284" s="31"/>
      <c r="AZ2284" s="29"/>
      <c r="BA2284" s="29"/>
      <c r="BB2284" s="29"/>
      <c r="BC2284" s="29"/>
      <c r="BD2284" s="32"/>
      <c r="BE2284" s="30"/>
      <c r="BF2284" s="31"/>
      <c r="BG2284" s="29"/>
      <c r="BH2284" s="29"/>
      <c r="BI2284" s="29"/>
      <c r="BJ2284" s="29"/>
      <c r="BK2284" s="32"/>
      <c r="BL2284" s="30"/>
      <c r="BM2284" s="31"/>
      <c r="BN2284" s="29"/>
      <c r="BO2284" s="29"/>
      <c r="BP2284" s="29"/>
      <c r="BQ2284" s="29"/>
      <c r="BR2284" s="32"/>
      <c r="BS2284" s="30"/>
      <c r="BT2284" s="31"/>
      <c r="BU2284" s="29"/>
      <c r="BV2284" s="29"/>
      <c r="BW2284" s="29"/>
      <c r="BX2284" s="29"/>
      <c r="BY2284" s="32"/>
      <c r="BZ2284" s="30"/>
      <c r="CA2284" s="31"/>
      <c r="CB2284" s="29"/>
      <c r="CC2284" s="29"/>
      <c r="CD2284" s="29"/>
      <c r="CE2284" s="29"/>
      <c r="CF2284" s="32"/>
      <c r="CG2284" s="30"/>
      <c r="CH2284" s="31"/>
      <c r="CI2284" s="29"/>
      <c r="CJ2284" s="29"/>
      <c r="CK2284" s="29"/>
      <c r="CL2284" s="29"/>
      <c r="CM2284" s="32"/>
      <c r="CN2284" s="30"/>
      <c r="CO2284" s="31"/>
      <c r="CP2284" s="29"/>
      <c r="CQ2284" s="29"/>
      <c r="CR2284" s="29"/>
      <c r="CS2284" s="29"/>
      <c r="CT2284" s="32"/>
      <c r="CU2284" s="30"/>
      <c r="CV2284" s="31"/>
      <c r="CW2284" s="29"/>
      <c r="CX2284" s="29"/>
      <c r="CY2284" s="29"/>
      <c r="CZ2284" s="29"/>
      <c r="DA2284" s="32"/>
      <c r="DB2284" s="30"/>
      <c r="DC2284" s="31"/>
      <c r="DD2284" s="29"/>
      <c r="DE2284" s="29"/>
      <c r="DF2284" s="29"/>
      <c r="DG2284" s="29"/>
      <c r="DH2284" s="32"/>
      <c r="DI2284" s="30"/>
      <c r="DJ2284" s="31"/>
      <c r="DK2284" s="29"/>
      <c r="DL2284" s="29"/>
      <c r="DM2284" s="29"/>
      <c r="DN2284" s="29"/>
      <c r="DO2284" s="32"/>
      <c r="DP2284" s="30"/>
      <c r="DQ2284" s="31"/>
      <c r="DR2284" s="29"/>
      <c r="DS2284" s="29"/>
      <c r="DT2284" s="29"/>
      <c r="DU2284" s="29"/>
      <c r="DV2284" s="32"/>
      <c r="DW2284" s="30"/>
      <c r="DX2284" s="31"/>
      <c r="DY2284" s="29"/>
      <c r="DZ2284" s="29"/>
      <c r="EA2284" s="29"/>
      <c r="EB2284" s="29"/>
      <c r="EC2284" s="32"/>
      <c r="ED2284" s="30"/>
      <c r="EE2284" s="31"/>
      <c r="EF2284" s="29"/>
      <c r="EG2284" s="29"/>
      <c r="EH2284" s="29"/>
      <c r="EI2284" s="29"/>
      <c r="EJ2284" s="32"/>
      <c r="EK2284" s="30"/>
      <c r="EL2284" s="31"/>
      <c r="EM2284" s="29"/>
      <c r="EN2284" s="29"/>
      <c r="EO2284" s="29"/>
      <c r="EP2284" s="29"/>
      <c r="EQ2284" s="32"/>
      <c r="ER2284" s="30"/>
      <c r="ES2284" s="31"/>
      <c r="ET2284" s="29"/>
      <c r="EU2284" s="29"/>
      <c r="EV2284" s="29"/>
      <c r="EW2284" s="29"/>
      <c r="EX2284" s="32"/>
      <c r="EY2284" s="30"/>
      <c r="EZ2284" s="31"/>
      <c r="FA2284" s="29"/>
      <c r="FB2284" s="29"/>
      <c r="FC2284" s="29"/>
      <c r="FD2284" s="29"/>
      <c r="FE2284" s="32"/>
      <c r="FF2284" s="30"/>
      <c r="FG2284" s="31"/>
      <c r="FH2284" s="29"/>
      <c r="FI2284" s="29"/>
      <c r="FJ2284" s="29"/>
      <c r="FK2284" s="29"/>
      <c r="FL2284" s="32"/>
      <c r="FM2284" s="30"/>
      <c r="FN2284" s="31"/>
      <c r="FO2284" s="29"/>
      <c r="FP2284" s="29"/>
      <c r="FQ2284" s="29"/>
      <c r="FR2284" s="29"/>
      <c r="FS2284" s="32"/>
      <c r="FT2284" s="30"/>
      <c r="FU2284" s="31"/>
      <c r="FV2284" s="29"/>
      <c r="FW2284" s="29"/>
      <c r="FX2284" s="29"/>
      <c r="FY2284" s="29"/>
      <c r="FZ2284" s="32"/>
      <c r="GA2284" s="30"/>
      <c r="GB2284" s="31"/>
      <c r="GC2284" s="29"/>
      <c r="GD2284" s="29"/>
      <c r="GE2284" s="29"/>
      <c r="GF2284" s="29"/>
      <c r="GG2284" s="32"/>
      <c r="GH2284" s="30"/>
      <c r="GI2284" s="31"/>
      <c r="GJ2284" s="29"/>
      <c r="GK2284" s="29"/>
      <c r="GL2284" s="29"/>
      <c r="GM2284" s="29"/>
      <c r="GN2284" s="32"/>
      <c r="GO2284" s="30"/>
      <c r="GP2284" s="31"/>
      <c r="GQ2284" s="29"/>
      <c r="GR2284" s="29"/>
      <c r="GS2284" s="29"/>
      <c r="GT2284" s="29"/>
      <c r="GU2284" s="32"/>
      <c r="GV2284" s="30"/>
      <c r="GW2284" s="31"/>
      <c r="GX2284" s="29"/>
      <c r="GY2284" s="29"/>
      <c r="GZ2284" s="29"/>
      <c r="HA2284" s="29"/>
      <c r="HB2284" s="32"/>
      <c r="HC2284" s="30"/>
      <c r="HD2284" s="31"/>
      <c r="HE2284" s="29"/>
      <c r="HF2284" s="29"/>
      <c r="HG2284" s="29"/>
      <c r="HH2284" s="29"/>
      <c r="HI2284" s="32"/>
      <c r="HJ2284" s="30"/>
      <c r="HK2284" s="31"/>
      <c r="HL2284" s="29"/>
      <c r="HM2284" s="29"/>
      <c r="HN2284" s="29"/>
      <c r="HO2284" s="29"/>
      <c r="HP2284" s="32"/>
      <c r="HQ2284" s="30"/>
      <c r="HR2284" s="31"/>
      <c r="HS2284" s="29"/>
      <c r="HT2284" s="29"/>
      <c r="HU2284" s="29"/>
      <c r="HV2284" s="29"/>
      <c r="HW2284" s="32"/>
      <c r="HX2284" s="30"/>
      <c r="HY2284" s="31"/>
      <c r="HZ2284" s="29"/>
      <c r="IA2284" s="29"/>
      <c r="IB2284" s="29"/>
      <c r="IC2284" s="29"/>
      <c r="ID2284" s="32"/>
      <c r="IE2284" s="30"/>
      <c r="IF2284" s="31"/>
      <c r="IG2284" s="29"/>
      <c r="IH2284" s="29"/>
      <c r="II2284" s="29"/>
      <c r="IJ2284" s="29"/>
      <c r="IK2284" s="32"/>
      <c r="IL2284" s="30"/>
      <c r="IM2284" s="31"/>
      <c r="IN2284" s="29"/>
      <c r="IO2284" s="29"/>
      <c r="IP2284" s="29"/>
      <c r="IQ2284" s="29"/>
      <c r="IR2284" s="32"/>
      <c r="IS2284" s="30"/>
      <c r="IT2284" s="31"/>
      <c r="IU2284" s="29"/>
      <c r="IV2284" s="29"/>
    </row>
    <row r="2285" spans="1:256" hidden="1" outlineLevel="2" x14ac:dyDescent="0.25">
      <c r="A2285" s="30" t="s">
        <v>2039</v>
      </c>
      <c r="B2285" s="31">
        <v>37048</v>
      </c>
      <c r="C2285" s="29" t="s">
        <v>1980</v>
      </c>
      <c r="D2285" s="29" t="s">
        <v>1975</v>
      </c>
      <c r="E2285" s="29"/>
      <c r="F2285" s="29" t="s">
        <v>1981</v>
      </c>
      <c r="G2285" s="32">
        <v>72</v>
      </c>
      <c r="H2285" s="30"/>
      <c r="I2285" s="31"/>
      <c r="J2285" s="29"/>
      <c r="K2285" s="29"/>
      <c r="L2285" s="29"/>
      <c r="M2285" s="29"/>
      <c r="N2285" s="32"/>
      <c r="O2285" s="30"/>
      <c r="P2285" s="31"/>
      <c r="Q2285" s="29"/>
      <c r="R2285" s="29"/>
      <c r="S2285" s="29"/>
      <c r="T2285" s="29"/>
      <c r="U2285" s="32"/>
      <c r="V2285" s="30"/>
      <c r="W2285" s="31"/>
      <c r="X2285" s="29"/>
      <c r="Y2285" s="29"/>
      <c r="Z2285" s="29"/>
      <c r="AA2285" s="29"/>
      <c r="AB2285" s="32"/>
      <c r="AC2285" s="30"/>
      <c r="AD2285" s="31"/>
      <c r="AE2285" s="29"/>
      <c r="AF2285" s="29"/>
      <c r="AG2285" s="29"/>
      <c r="AH2285" s="29"/>
      <c r="AI2285" s="32"/>
      <c r="AJ2285" s="30"/>
      <c r="AK2285" s="31"/>
      <c r="AL2285" s="29"/>
      <c r="AM2285" s="29"/>
      <c r="AN2285" s="29"/>
      <c r="AO2285" s="29"/>
      <c r="AP2285" s="32"/>
      <c r="AQ2285" s="30"/>
      <c r="AR2285" s="31"/>
      <c r="AS2285" s="29"/>
      <c r="AT2285" s="29"/>
      <c r="AU2285" s="29"/>
      <c r="AV2285" s="29"/>
      <c r="AW2285" s="32"/>
      <c r="AX2285" s="30"/>
      <c r="AY2285" s="31"/>
      <c r="AZ2285" s="29"/>
      <c r="BA2285" s="29"/>
      <c r="BB2285" s="29"/>
      <c r="BC2285" s="29"/>
      <c r="BD2285" s="32"/>
      <c r="BE2285" s="30"/>
      <c r="BF2285" s="31"/>
      <c r="BG2285" s="29"/>
      <c r="BH2285" s="29"/>
      <c r="BI2285" s="29"/>
      <c r="BJ2285" s="29"/>
      <c r="BK2285" s="32"/>
      <c r="BL2285" s="30"/>
      <c r="BM2285" s="31"/>
      <c r="BN2285" s="29"/>
      <c r="BO2285" s="29"/>
      <c r="BP2285" s="29"/>
      <c r="BQ2285" s="29"/>
      <c r="BR2285" s="32"/>
      <c r="BS2285" s="30"/>
      <c r="BT2285" s="31"/>
      <c r="BU2285" s="29"/>
      <c r="BV2285" s="29"/>
      <c r="BW2285" s="29"/>
      <c r="BX2285" s="29"/>
      <c r="BY2285" s="32"/>
      <c r="BZ2285" s="30"/>
      <c r="CA2285" s="31"/>
      <c r="CB2285" s="29"/>
      <c r="CC2285" s="29"/>
      <c r="CD2285" s="29"/>
      <c r="CE2285" s="29"/>
      <c r="CF2285" s="32"/>
      <c r="CG2285" s="30"/>
      <c r="CH2285" s="31"/>
      <c r="CI2285" s="29"/>
      <c r="CJ2285" s="29"/>
      <c r="CK2285" s="29"/>
      <c r="CL2285" s="29"/>
      <c r="CM2285" s="32"/>
      <c r="CN2285" s="30"/>
      <c r="CO2285" s="31"/>
      <c r="CP2285" s="29"/>
      <c r="CQ2285" s="29"/>
      <c r="CR2285" s="29"/>
      <c r="CS2285" s="29"/>
      <c r="CT2285" s="32"/>
      <c r="CU2285" s="30"/>
      <c r="CV2285" s="31"/>
      <c r="CW2285" s="29"/>
      <c r="CX2285" s="29"/>
      <c r="CY2285" s="29"/>
      <c r="CZ2285" s="29"/>
      <c r="DA2285" s="32"/>
      <c r="DB2285" s="30"/>
      <c r="DC2285" s="31"/>
      <c r="DD2285" s="29"/>
      <c r="DE2285" s="29"/>
      <c r="DF2285" s="29"/>
      <c r="DG2285" s="29"/>
      <c r="DH2285" s="32"/>
      <c r="DI2285" s="30"/>
      <c r="DJ2285" s="31"/>
      <c r="DK2285" s="29"/>
      <c r="DL2285" s="29"/>
      <c r="DM2285" s="29"/>
      <c r="DN2285" s="29"/>
      <c r="DO2285" s="32"/>
      <c r="DP2285" s="30"/>
      <c r="DQ2285" s="31"/>
      <c r="DR2285" s="29"/>
      <c r="DS2285" s="29"/>
      <c r="DT2285" s="29"/>
      <c r="DU2285" s="29"/>
      <c r="DV2285" s="32"/>
      <c r="DW2285" s="30"/>
      <c r="DX2285" s="31"/>
      <c r="DY2285" s="29"/>
      <c r="DZ2285" s="29"/>
      <c r="EA2285" s="29"/>
      <c r="EB2285" s="29"/>
      <c r="EC2285" s="32"/>
      <c r="ED2285" s="30"/>
      <c r="EE2285" s="31"/>
      <c r="EF2285" s="29"/>
      <c r="EG2285" s="29"/>
      <c r="EH2285" s="29"/>
      <c r="EI2285" s="29"/>
      <c r="EJ2285" s="32"/>
      <c r="EK2285" s="30"/>
      <c r="EL2285" s="31"/>
      <c r="EM2285" s="29"/>
      <c r="EN2285" s="29"/>
      <c r="EO2285" s="29"/>
      <c r="EP2285" s="29"/>
      <c r="EQ2285" s="32"/>
      <c r="ER2285" s="30"/>
      <c r="ES2285" s="31"/>
      <c r="ET2285" s="29"/>
      <c r="EU2285" s="29"/>
      <c r="EV2285" s="29"/>
      <c r="EW2285" s="29"/>
      <c r="EX2285" s="32"/>
      <c r="EY2285" s="30"/>
      <c r="EZ2285" s="31"/>
      <c r="FA2285" s="29"/>
      <c r="FB2285" s="29"/>
      <c r="FC2285" s="29"/>
      <c r="FD2285" s="29"/>
      <c r="FE2285" s="32"/>
      <c r="FF2285" s="30"/>
      <c r="FG2285" s="31"/>
      <c r="FH2285" s="29"/>
      <c r="FI2285" s="29"/>
      <c r="FJ2285" s="29"/>
      <c r="FK2285" s="29"/>
      <c r="FL2285" s="32"/>
      <c r="FM2285" s="30"/>
      <c r="FN2285" s="31"/>
      <c r="FO2285" s="29"/>
      <c r="FP2285" s="29"/>
      <c r="FQ2285" s="29"/>
      <c r="FR2285" s="29"/>
      <c r="FS2285" s="32"/>
      <c r="FT2285" s="30"/>
      <c r="FU2285" s="31"/>
      <c r="FV2285" s="29"/>
      <c r="FW2285" s="29"/>
      <c r="FX2285" s="29"/>
      <c r="FY2285" s="29"/>
      <c r="FZ2285" s="32"/>
      <c r="GA2285" s="30"/>
      <c r="GB2285" s="31"/>
      <c r="GC2285" s="29"/>
      <c r="GD2285" s="29"/>
      <c r="GE2285" s="29"/>
      <c r="GF2285" s="29"/>
      <c r="GG2285" s="32"/>
      <c r="GH2285" s="30"/>
      <c r="GI2285" s="31"/>
      <c r="GJ2285" s="29"/>
      <c r="GK2285" s="29"/>
      <c r="GL2285" s="29"/>
      <c r="GM2285" s="29"/>
      <c r="GN2285" s="32"/>
      <c r="GO2285" s="30"/>
      <c r="GP2285" s="31"/>
      <c r="GQ2285" s="29"/>
      <c r="GR2285" s="29"/>
      <c r="GS2285" s="29"/>
      <c r="GT2285" s="29"/>
      <c r="GU2285" s="32"/>
      <c r="GV2285" s="30"/>
      <c r="GW2285" s="31"/>
      <c r="GX2285" s="29"/>
      <c r="GY2285" s="29"/>
      <c r="GZ2285" s="29"/>
      <c r="HA2285" s="29"/>
      <c r="HB2285" s="32"/>
      <c r="HC2285" s="30"/>
      <c r="HD2285" s="31"/>
      <c r="HE2285" s="29"/>
      <c r="HF2285" s="29"/>
      <c r="HG2285" s="29"/>
      <c r="HH2285" s="29"/>
      <c r="HI2285" s="32"/>
      <c r="HJ2285" s="30"/>
      <c r="HK2285" s="31"/>
      <c r="HL2285" s="29"/>
      <c r="HM2285" s="29"/>
      <c r="HN2285" s="29"/>
      <c r="HO2285" s="29"/>
      <c r="HP2285" s="32"/>
      <c r="HQ2285" s="30"/>
      <c r="HR2285" s="31"/>
      <c r="HS2285" s="29"/>
      <c r="HT2285" s="29"/>
      <c r="HU2285" s="29"/>
      <c r="HV2285" s="29"/>
      <c r="HW2285" s="32"/>
      <c r="HX2285" s="30"/>
      <c r="HY2285" s="31"/>
      <c r="HZ2285" s="29"/>
      <c r="IA2285" s="29"/>
      <c r="IB2285" s="29"/>
      <c r="IC2285" s="29"/>
      <c r="ID2285" s="32"/>
      <c r="IE2285" s="30"/>
      <c r="IF2285" s="31"/>
      <c r="IG2285" s="29"/>
      <c r="IH2285" s="29"/>
      <c r="II2285" s="29"/>
      <c r="IJ2285" s="29"/>
      <c r="IK2285" s="32"/>
      <c r="IL2285" s="30"/>
      <c r="IM2285" s="31"/>
      <c r="IN2285" s="29"/>
      <c r="IO2285" s="29"/>
      <c r="IP2285" s="29"/>
      <c r="IQ2285" s="29"/>
      <c r="IR2285" s="32"/>
      <c r="IS2285" s="30"/>
      <c r="IT2285" s="31"/>
      <c r="IU2285" s="29"/>
      <c r="IV2285" s="29"/>
    </row>
    <row r="2286" spans="1:256" hidden="1" outlineLevel="2" x14ac:dyDescent="0.25">
      <c r="A2286" s="30" t="s">
        <v>2333</v>
      </c>
      <c r="B2286" s="31">
        <v>37048</v>
      </c>
      <c r="C2286" s="29" t="s">
        <v>1819</v>
      </c>
      <c r="D2286" s="29" t="s">
        <v>1975</v>
      </c>
      <c r="E2286" s="29"/>
      <c r="F2286" s="29" t="s">
        <v>1990</v>
      </c>
      <c r="G2286" s="32">
        <v>525</v>
      </c>
      <c r="H2286" s="30"/>
      <c r="I2286" s="31"/>
      <c r="J2286" s="29"/>
      <c r="K2286" s="29"/>
      <c r="L2286" s="29"/>
      <c r="M2286" s="29"/>
      <c r="N2286" s="32"/>
      <c r="O2286" s="30"/>
      <c r="P2286" s="31"/>
      <c r="Q2286" s="29"/>
      <c r="R2286" s="29"/>
      <c r="S2286" s="29"/>
      <c r="T2286" s="29"/>
      <c r="U2286" s="32"/>
      <c r="V2286" s="30"/>
      <c r="W2286" s="31"/>
      <c r="X2286" s="29"/>
      <c r="Y2286" s="29"/>
      <c r="Z2286" s="29"/>
      <c r="AA2286" s="29"/>
      <c r="AB2286" s="32"/>
      <c r="AC2286" s="30"/>
      <c r="AD2286" s="31"/>
      <c r="AE2286" s="29"/>
      <c r="AF2286" s="29"/>
      <c r="AG2286" s="29"/>
      <c r="AH2286" s="29"/>
      <c r="AI2286" s="32"/>
      <c r="AJ2286" s="30"/>
      <c r="AK2286" s="31"/>
      <c r="AL2286" s="29"/>
      <c r="AM2286" s="29"/>
      <c r="AN2286" s="29"/>
      <c r="AO2286" s="29"/>
      <c r="AP2286" s="32"/>
      <c r="AQ2286" s="30"/>
      <c r="AR2286" s="31"/>
      <c r="AS2286" s="29"/>
      <c r="AT2286" s="29"/>
      <c r="AU2286" s="29"/>
      <c r="AV2286" s="29"/>
      <c r="AW2286" s="32"/>
      <c r="AX2286" s="30"/>
      <c r="AY2286" s="31"/>
      <c r="AZ2286" s="29"/>
      <c r="BA2286" s="29"/>
      <c r="BB2286" s="29"/>
      <c r="BC2286" s="29"/>
      <c r="BD2286" s="32"/>
      <c r="BE2286" s="30"/>
      <c r="BF2286" s="31"/>
      <c r="BG2286" s="29"/>
      <c r="BH2286" s="29"/>
      <c r="BI2286" s="29"/>
      <c r="BJ2286" s="29"/>
      <c r="BK2286" s="32"/>
      <c r="BL2286" s="30"/>
      <c r="BM2286" s="31"/>
      <c r="BN2286" s="29"/>
      <c r="BO2286" s="29"/>
      <c r="BP2286" s="29"/>
      <c r="BQ2286" s="29"/>
      <c r="BR2286" s="32"/>
      <c r="BS2286" s="30"/>
      <c r="BT2286" s="31"/>
      <c r="BU2286" s="29"/>
      <c r="BV2286" s="29"/>
      <c r="BW2286" s="29"/>
      <c r="BX2286" s="29"/>
      <c r="BY2286" s="32"/>
      <c r="BZ2286" s="30"/>
      <c r="CA2286" s="31"/>
      <c r="CB2286" s="29"/>
      <c r="CC2286" s="29"/>
      <c r="CD2286" s="29"/>
      <c r="CE2286" s="29"/>
      <c r="CF2286" s="32"/>
      <c r="CG2286" s="30"/>
      <c r="CH2286" s="31"/>
      <c r="CI2286" s="29"/>
      <c r="CJ2286" s="29"/>
      <c r="CK2286" s="29"/>
      <c r="CL2286" s="29"/>
      <c r="CM2286" s="32"/>
      <c r="CN2286" s="30"/>
      <c r="CO2286" s="31"/>
      <c r="CP2286" s="29"/>
      <c r="CQ2286" s="29"/>
      <c r="CR2286" s="29"/>
      <c r="CS2286" s="29"/>
      <c r="CT2286" s="32"/>
      <c r="CU2286" s="30"/>
      <c r="CV2286" s="31"/>
      <c r="CW2286" s="29"/>
      <c r="CX2286" s="29"/>
      <c r="CY2286" s="29"/>
      <c r="CZ2286" s="29"/>
      <c r="DA2286" s="32"/>
      <c r="DB2286" s="30"/>
      <c r="DC2286" s="31"/>
      <c r="DD2286" s="29"/>
      <c r="DE2286" s="29"/>
      <c r="DF2286" s="29"/>
      <c r="DG2286" s="29"/>
      <c r="DH2286" s="32"/>
      <c r="DI2286" s="30"/>
      <c r="DJ2286" s="31"/>
      <c r="DK2286" s="29"/>
      <c r="DL2286" s="29"/>
      <c r="DM2286" s="29"/>
      <c r="DN2286" s="29"/>
      <c r="DO2286" s="32"/>
      <c r="DP2286" s="30"/>
      <c r="DQ2286" s="31"/>
      <c r="DR2286" s="29"/>
      <c r="DS2286" s="29"/>
      <c r="DT2286" s="29"/>
      <c r="DU2286" s="29"/>
      <c r="DV2286" s="32"/>
      <c r="DW2286" s="30"/>
      <c r="DX2286" s="31"/>
      <c r="DY2286" s="29"/>
      <c r="DZ2286" s="29"/>
      <c r="EA2286" s="29"/>
      <c r="EB2286" s="29"/>
      <c r="EC2286" s="32"/>
      <c r="ED2286" s="30"/>
      <c r="EE2286" s="31"/>
      <c r="EF2286" s="29"/>
      <c r="EG2286" s="29"/>
      <c r="EH2286" s="29"/>
      <c r="EI2286" s="29"/>
      <c r="EJ2286" s="32"/>
      <c r="EK2286" s="30"/>
      <c r="EL2286" s="31"/>
      <c r="EM2286" s="29"/>
      <c r="EN2286" s="29"/>
      <c r="EO2286" s="29"/>
      <c r="EP2286" s="29"/>
      <c r="EQ2286" s="32"/>
      <c r="ER2286" s="30"/>
      <c r="ES2286" s="31"/>
      <c r="ET2286" s="29"/>
      <c r="EU2286" s="29"/>
      <c r="EV2286" s="29"/>
      <c r="EW2286" s="29"/>
      <c r="EX2286" s="32"/>
      <c r="EY2286" s="30"/>
      <c r="EZ2286" s="31"/>
      <c r="FA2286" s="29"/>
      <c r="FB2286" s="29"/>
      <c r="FC2286" s="29"/>
      <c r="FD2286" s="29"/>
      <c r="FE2286" s="32"/>
      <c r="FF2286" s="30"/>
      <c r="FG2286" s="31"/>
      <c r="FH2286" s="29"/>
      <c r="FI2286" s="29"/>
      <c r="FJ2286" s="29"/>
      <c r="FK2286" s="29"/>
      <c r="FL2286" s="32"/>
      <c r="FM2286" s="30"/>
      <c r="FN2286" s="31"/>
      <c r="FO2286" s="29"/>
      <c r="FP2286" s="29"/>
      <c r="FQ2286" s="29"/>
      <c r="FR2286" s="29"/>
      <c r="FS2286" s="32"/>
      <c r="FT2286" s="30"/>
      <c r="FU2286" s="31"/>
      <c r="FV2286" s="29"/>
      <c r="FW2286" s="29"/>
      <c r="FX2286" s="29"/>
      <c r="FY2286" s="29"/>
      <c r="FZ2286" s="32"/>
      <c r="GA2286" s="30"/>
      <c r="GB2286" s="31"/>
      <c r="GC2286" s="29"/>
      <c r="GD2286" s="29"/>
      <c r="GE2286" s="29"/>
      <c r="GF2286" s="29"/>
      <c r="GG2286" s="32"/>
      <c r="GH2286" s="30"/>
      <c r="GI2286" s="31"/>
      <c r="GJ2286" s="29"/>
      <c r="GK2286" s="29"/>
      <c r="GL2286" s="29"/>
      <c r="GM2286" s="29"/>
      <c r="GN2286" s="32"/>
      <c r="GO2286" s="30"/>
      <c r="GP2286" s="31"/>
      <c r="GQ2286" s="29"/>
      <c r="GR2286" s="29"/>
      <c r="GS2286" s="29"/>
      <c r="GT2286" s="29"/>
      <c r="GU2286" s="32"/>
      <c r="GV2286" s="30"/>
      <c r="GW2286" s="31"/>
      <c r="GX2286" s="29"/>
      <c r="GY2286" s="29"/>
      <c r="GZ2286" s="29"/>
      <c r="HA2286" s="29"/>
      <c r="HB2286" s="32"/>
      <c r="HC2286" s="30"/>
      <c r="HD2286" s="31"/>
      <c r="HE2286" s="29"/>
      <c r="HF2286" s="29"/>
      <c r="HG2286" s="29"/>
      <c r="HH2286" s="29"/>
      <c r="HI2286" s="32"/>
      <c r="HJ2286" s="30"/>
      <c r="HK2286" s="31"/>
      <c r="HL2286" s="29"/>
      <c r="HM2286" s="29"/>
      <c r="HN2286" s="29"/>
      <c r="HO2286" s="29"/>
      <c r="HP2286" s="32"/>
      <c r="HQ2286" s="30"/>
      <c r="HR2286" s="31"/>
      <c r="HS2286" s="29"/>
      <c r="HT2286" s="29"/>
      <c r="HU2286" s="29"/>
      <c r="HV2286" s="29"/>
      <c r="HW2286" s="32"/>
      <c r="HX2286" s="30"/>
      <c r="HY2286" s="31"/>
      <c r="HZ2286" s="29"/>
      <c r="IA2286" s="29"/>
      <c r="IB2286" s="29"/>
      <c r="IC2286" s="29"/>
      <c r="ID2286" s="32"/>
      <c r="IE2286" s="30"/>
      <c r="IF2286" s="31"/>
      <c r="IG2286" s="29"/>
      <c r="IH2286" s="29"/>
      <c r="II2286" s="29"/>
      <c r="IJ2286" s="29"/>
      <c r="IK2286" s="32"/>
      <c r="IL2286" s="30"/>
      <c r="IM2286" s="31"/>
      <c r="IN2286" s="29"/>
      <c r="IO2286" s="29"/>
      <c r="IP2286" s="29"/>
      <c r="IQ2286" s="29"/>
      <c r="IR2286" s="32"/>
      <c r="IS2286" s="30"/>
      <c r="IT2286" s="31"/>
      <c r="IU2286" s="29"/>
      <c r="IV2286" s="29"/>
    </row>
    <row r="2287" spans="1:256" hidden="1" outlineLevel="2" x14ac:dyDescent="0.25">
      <c r="A2287" s="30" t="s">
        <v>2334</v>
      </c>
      <c r="B2287" s="31">
        <v>37048</v>
      </c>
      <c r="C2287" s="29" t="s">
        <v>1819</v>
      </c>
      <c r="D2287" s="29" t="s">
        <v>1975</v>
      </c>
      <c r="E2287" s="29"/>
      <c r="F2287" s="29" t="s">
        <v>1990</v>
      </c>
      <c r="G2287" s="32">
        <v>700</v>
      </c>
      <c r="H2287" s="30"/>
      <c r="I2287" s="31"/>
      <c r="J2287" s="29"/>
      <c r="K2287" s="29"/>
      <c r="L2287" s="29"/>
      <c r="M2287" s="29"/>
      <c r="N2287" s="32"/>
      <c r="O2287" s="30"/>
      <c r="P2287" s="31"/>
      <c r="Q2287" s="29"/>
      <c r="R2287" s="29"/>
      <c r="S2287" s="29"/>
      <c r="T2287" s="29"/>
      <c r="U2287" s="32"/>
      <c r="V2287" s="30"/>
      <c r="W2287" s="31"/>
      <c r="X2287" s="29"/>
      <c r="Y2287" s="29"/>
      <c r="Z2287" s="29"/>
      <c r="AA2287" s="29"/>
      <c r="AB2287" s="32"/>
      <c r="AC2287" s="30"/>
      <c r="AD2287" s="31"/>
      <c r="AE2287" s="29"/>
      <c r="AF2287" s="29"/>
      <c r="AG2287" s="29"/>
      <c r="AH2287" s="29"/>
      <c r="AI2287" s="32"/>
      <c r="AJ2287" s="30"/>
      <c r="AK2287" s="31"/>
      <c r="AL2287" s="29"/>
      <c r="AM2287" s="29"/>
      <c r="AN2287" s="29"/>
      <c r="AO2287" s="29"/>
      <c r="AP2287" s="32"/>
      <c r="AQ2287" s="30"/>
      <c r="AR2287" s="31"/>
      <c r="AS2287" s="29"/>
      <c r="AT2287" s="29"/>
      <c r="AU2287" s="29"/>
      <c r="AV2287" s="29"/>
      <c r="AW2287" s="32"/>
      <c r="AX2287" s="30"/>
      <c r="AY2287" s="31"/>
      <c r="AZ2287" s="29"/>
      <c r="BA2287" s="29"/>
      <c r="BB2287" s="29"/>
      <c r="BC2287" s="29"/>
      <c r="BD2287" s="32"/>
      <c r="BE2287" s="30"/>
      <c r="BF2287" s="31"/>
      <c r="BG2287" s="29"/>
      <c r="BH2287" s="29"/>
      <c r="BI2287" s="29"/>
      <c r="BJ2287" s="29"/>
      <c r="BK2287" s="32"/>
      <c r="BL2287" s="30"/>
      <c r="BM2287" s="31"/>
      <c r="BN2287" s="29"/>
      <c r="BO2287" s="29"/>
      <c r="BP2287" s="29"/>
      <c r="BQ2287" s="29"/>
      <c r="BR2287" s="32"/>
      <c r="BS2287" s="30"/>
      <c r="BT2287" s="31"/>
      <c r="BU2287" s="29"/>
      <c r="BV2287" s="29"/>
      <c r="BW2287" s="29"/>
      <c r="BX2287" s="29"/>
      <c r="BY2287" s="32"/>
      <c r="BZ2287" s="30"/>
      <c r="CA2287" s="31"/>
      <c r="CB2287" s="29"/>
      <c r="CC2287" s="29"/>
      <c r="CD2287" s="29"/>
      <c r="CE2287" s="29"/>
      <c r="CF2287" s="32"/>
      <c r="CG2287" s="30"/>
      <c r="CH2287" s="31"/>
      <c r="CI2287" s="29"/>
      <c r="CJ2287" s="29"/>
      <c r="CK2287" s="29"/>
      <c r="CL2287" s="29"/>
      <c r="CM2287" s="32"/>
      <c r="CN2287" s="30"/>
      <c r="CO2287" s="31"/>
      <c r="CP2287" s="29"/>
      <c r="CQ2287" s="29"/>
      <c r="CR2287" s="29"/>
      <c r="CS2287" s="29"/>
      <c r="CT2287" s="32"/>
      <c r="CU2287" s="30"/>
      <c r="CV2287" s="31"/>
      <c r="CW2287" s="29"/>
      <c r="CX2287" s="29"/>
      <c r="CY2287" s="29"/>
      <c r="CZ2287" s="29"/>
      <c r="DA2287" s="32"/>
      <c r="DB2287" s="30"/>
      <c r="DC2287" s="31"/>
      <c r="DD2287" s="29"/>
      <c r="DE2287" s="29"/>
      <c r="DF2287" s="29"/>
      <c r="DG2287" s="29"/>
      <c r="DH2287" s="32"/>
      <c r="DI2287" s="30"/>
      <c r="DJ2287" s="31"/>
      <c r="DK2287" s="29"/>
      <c r="DL2287" s="29"/>
      <c r="DM2287" s="29"/>
      <c r="DN2287" s="29"/>
      <c r="DO2287" s="32"/>
      <c r="DP2287" s="30"/>
      <c r="DQ2287" s="31"/>
      <c r="DR2287" s="29"/>
      <c r="DS2287" s="29"/>
      <c r="DT2287" s="29"/>
      <c r="DU2287" s="29"/>
      <c r="DV2287" s="32"/>
      <c r="DW2287" s="30"/>
      <c r="DX2287" s="31"/>
      <c r="DY2287" s="29"/>
      <c r="DZ2287" s="29"/>
      <c r="EA2287" s="29"/>
      <c r="EB2287" s="29"/>
      <c r="EC2287" s="32"/>
      <c r="ED2287" s="30"/>
      <c r="EE2287" s="31"/>
      <c r="EF2287" s="29"/>
      <c r="EG2287" s="29"/>
      <c r="EH2287" s="29"/>
      <c r="EI2287" s="29"/>
      <c r="EJ2287" s="32"/>
      <c r="EK2287" s="30"/>
      <c r="EL2287" s="31"/>
      <c r="EM2287" s="29"/>
      <c r="EN2287" s="29"/>
      <c r="EO2287" s="29"/>
      <c r="EP2287" s="29"/>
      <c r="EQ2287" s="32"/>
      <c r="ER2287" s="30"/>
      <c r="ES2287" s="31"/>
      <c r="ET2287" s="29"/>
      <c r="EU2287" s="29"/>
      <c r="EV2287" s="29"/>
      <c r="EW2287" s="29"/>
      <c r="EX2287" s="32"/>
      <c r="EY2287" s="30"/>
      <c r="EZ2287" s="31"/>
      <c r="FA2287" s="29"/>
      <c r="FB2287" s="29"/>
      <c r="FC2287" s="29"/>
      <c r="FD2287" s="29"/>
      <c r="FE2287" s="32"/>
      <c r="FF2287" s="30"/>
      <c r="FG2287" s="31"/>
      <c r="FH2287" s="29"/>
      <c r="FI2287" s="29"/>
      <c r="FJ2287" s="29"/>
      <c r="FK2287" s="29"/>
      <c r="FL2287" s="32"/>
      <c r="FM2287" s="30"/>
      <c r="FN2287" s="31"/>
      <c r="FO2287" s="29"/>
      <c r="FP2287" s="29"/>
      <c r="FQ2287" s="29"/>
      <c r="FR2287" s="29"/>
      <c r="FS2287" s="32"/>
      <c r="FT2287" s="30"/>
      <c r="FU2287" s="31"/>
      <c r="FV2287" s="29"/>
      <c r="FW2287" s="29"/>
      <c r="FX2287" s="29"/>
      <c r="FY2287" s="29"/>
      <c r="FZ2287" s="32"/>
      <c r="GA2287" s="30"/>
      <c r="GB2287" s="31"/>
      <c r="GC2287" s="29"/>
      <c r="GD2287" s="29"/>
      <c r="GE2287" s="29"/>
      <c r="GF2287" s="29"/>
      <c r="GG2287" s="32"/>
      <c r="GH2287" s="30"/>
      <c r="GI2287" s="31"/>
      <c r="GJ2287" s="29"/>
      <c r="GK2287" s="29"/>
      <c r="GL2287" s="29"/>
      <c r="GM2287" s="29"/>
      <c r="GN2287" s="32"/>
      <c r="GO2287" s="30"/>
      <c r="GP2287" s="31"/>
      <c r="GQ2287" s="29"/>
      <c r="GR2287" s="29"/>
      <c r="GS2287" s="29"/>
      <c r="GT2287" s="29"/>
      <c r="GU2287" s="32"/>
      <c r="GV2287" s="30"/>
      <c r="GW2287" s="31"/>
      <c r="GX2287" s="29"/>
      <c r="GY2287" s="29"/>
      <c r="GZ2287" s="29"/>
      <c r="HA2287" s="29"/>
      <c r="HB2287" s="32"/>
      <c r="HC2287" s="30"/>
      <c r="HD2287" s="31"/>
      <c r="HE2287" s="29"/>
      <c r="HF2287" s="29"/>
      <c r="HG2287" s="29"/>
      <c r="HH2287" s="29"/>
      <c r="HI2287" s="32"/>
      <c r="HJ2287" s="30"/>
      <c r="HK2287" s="31"/>
      <c r="HL2287" s="29"/>
      <c r="HM2287" s="29"/>
      <c r="HN2287" s="29"/>
      <c r="HO2287" s="29"/>
      <c r="HP2287" s="32"/>
      <c r="HQ2287" s="30"/>
      <c r="HR2287" s="31"/>
      <c r="HS2287" s="29"/>
      <c r="HT2287" s="29"/>
      <c r="HU2287" s="29"/>
      <c r="HV2287" s="29"/>
      <c r="HW2287" s="32"/>
      <c r="HX2287" s="30"/>
      <c r="HY2287" s="31"/>
      <c r="HZ2287" s="29"/>
      <c r="IA2287" s="29"/>
      <c r="IB2287" s="29"/>
      <c r="IC2287" s="29"/>
      <c r="ID2287" s="32"/>
      <c r="IE2287" s="30"/>
      <c r="IF2287" s="31"/>
      <c r="IG2287" s="29"/>
      <c r="IH2287" s="29"/>
      <c r="II2287" s="29"/>
      <c r="IJ2287" s="29"/>
      <c r="IK2287" s="32"/>
      <c r="IL2287" s="30"/>
      <c r="IM2287" s="31"/>
      <c r="IN2287" s="29"/>
      <c r="IO2287" s="29"/>
      <c r="IP2287" s="29"/>
      <c r="IQ2287" s="29"/>
      <c r="IR2287" s="32"/>
      <c r="IS2287" s="30"/>
      <c r="IT2287" s="31"/>
      <c r="IU2287" s="29"/>
      <c r="IV2287" s="29"/>
    </row>
    <row r="2288" spans="1:256" hidden="1" outlineLevel="2" x14ac:dyDescent="0.25">
      <c r="A2288" s="30" t="s">
        <v>2335</v>
      </c>
      <c r="B2288" s="31">
        <v>37048</v>
      </c>
      <c r="C2288" s="29" t="s">
        <v>1819</v>
      </c>
      <c r="D2288" s="29" t="s">
        <v>1975</v>
      </c>
      <c r="E2288" s="29"/>
      <c r="F2288" s="29" t="s">
        <v>1990</v>
      </c>
      <c r="G2288" s="32">
        <v>425</v>
      </c>
      <c r="H2288" s="30"/>
      <c r="I2288" s="31"/>
      <c r="J2288" s="29"/>
      <c r="K2288" s="29"/>
      <c r="L2288" s="29"/>
      <c r="M2288" s="29"/>
      <c r="N2288" s="32"/>
      <c r="O2288" s="30"/>
      <c r="P2288" s="31"/>
      <c r="Q2288" s="29"/>
      <c r="R2288" s="29"/>
      <c r="S2288" s="29"/>
      <c r="T2288" s="29"/>
      <c r="U2288" s="32"/>
      <c r="V2288" s="30"/>
      <c r="W2288" s="31"/>
      <c r="X2288" s="29"/>
      <c r="Y2288" s="29"/>
      <c r="Z2288" s="29"/>
      <c r="AA2288" s="29"/>
      <c r="AB2288" s="32"/>
      <c r="AC2288" s="30"/>
      <c r="AD2288" s="31"/>
      <c r="AE2288" s="29"/>
      <c r="AF2288" s="29"/>
      <c r="AG2288" s="29"/>
      <c r="AH2288" s="29"/>
      <c r="AI2288" s="32"/>
      <c r="AJ2288" s="30"/>
      <c r="AK2288" s="31"/>
      <c r="AL2288" s="29"/>
      <c r="AM2288" s="29"/>
      <c r="AN2288" s="29"/>
      <c r="AO2288" s="29"/>
      <c r="AP2288" s="32"/>
      <c r="AQ2288" s="30"/>
      <c r="AR2288" s="31"/>
      <c r="AS2288" s="29"/>
      <c r="AT2288" s="29"/>
      <c r="AU2288" s="29"/>
      <c r="AV2288" s="29"/>
      <c r="AW2288" s="32"/>
      <c r="AX2288" s="30"/>
      <c r="AY2288" s="31"/>
      <c r="AZ2288" s="29"/>
      <c r="BA2288" s="29"/>
      <c r="BB2288" s="29"/>
      <c r="BC2288" s="29"/>
      <c r="BD2288" s="32"/>
      <c r="BE2288" s="30"/>
      <c r="BF2288" s="31"/>
      <c r="BG2288" s="29"/>
      <c r="BH2288" s="29"/>
      <c r="BI2288" s="29"/>
      <c r="BJ2288" s="29"/>
      <c r="BK2288" s="32"/>
      <c r="BL2288" s="30"/>
      <c r="BM2288" s="31"/>
      <c r="BN2288" s="29"/>
      <c r="BO2288" s="29"/>
      <c r="BP2288" s="29"/>
      <c r="BQ2288" s="29"/>
      <c r="BR2288" s="32"/>
      <c r="BS2288" s="30"/>
      <c r="BT2288" s="31"/>
      <c r="BU2288" s="29"/>
      <c r="BV2288" s="29"/>
      <c r="BW2288" s="29"/>
      <c r="BX2288" s="29"/>
      <c r="BY2288" s="32"/>
      <c r="BZ2288" s="30"/>
      <c r="CA2288" s="31"/>
      <c r="CB2288" s="29"/>
      <c r="CC2288" s="29"/>
      <c r="CD2288" s="29"/>
      <c r="CE2288" s="29"/>
      <c r="CF2288" s="32"/>
      <c r="CG2288" s="30"/>
      <c r="CH2288" s="31"/>
      <c r="CI2288" s="29"/>
      <c r="CJ2288" s="29"/>
      <c r="CK2288" s="29"/>
      <c r="CL2288" s="29"/>
      <c r="CM2288" s="32"/>
      <c r="CN2288" s="30"/>
      <c r="CO2288" s="31"/>
      <c r="CP2288" s="29"/>
      <c r="CQ2288" s="29"/>
      <c r="CR2288" s="29"/>
      <c r="CS2288" s="29"/>
      <c r="CT2288" s="32"/>
      <c r="CU2288" s="30"/>
      <c r="CV2288" s="31"/>
      <c r="CW2288" s="29"/>
      <c r="CX2288" s="29"/>
      <c r="CY2288" s="29"/>
      <c r="CZ2288" s="29"/>
      <c r="DA2288" s="32"/>
      <c r="DB2288" s="30"/>
      <c r="DC2288" s="31"/>
      <c r="DD2288" s="29"/>
      <c r="DE2288" s="29"/>
      <c r="DF2288" s="29"/>
      <c r="DG2288" s="29"/>
      <c r="DH2288" s="32"/>
      <c r="DI2288" s="30"/>
      <c r="DJ2288" s="31"/>
      <c r="DK2288" s="29"/>
      <c r="DL2288" s="29"/>
      <c r="DM2288" s="29"/>
      <c r="DN2288" s="29"/>
      <c r="DO2288" s="32"/>
      <c r="DP2288" s="30"/>
      <c r="DQ2288" s="31"/>
      <c r="DR2288" s="29"/>
      <c r="DS2288" s="29"/>
      <c r="DT2288" s="29"/>
      <c r="DU2288" s="29"/>
      <c r="DV2288" s="32"/>
      <c r="DW2288" s="30"/>
      <c r="DX2288" s="31"/>
      <c r="DY2288" s="29"/>
      <c r="DZ2288" s="29"/>
      <c r="EA2288" s="29"/>
      <c r="EB2288" s="29"/>
      <c r="EC2288" s="32"/>
      <c r="ED2288" s="30"/>
      <c r="EE2288" s="31"/>
      <c r="EF2288" s="29"/>
      <c r="EG2288" s="29"/>
      <c r="EH2288" s="29"/>
      <c r="EI2288" s="29"/>
      <c r="EJ2288" s="32"/>
      <c r="EK2288" s="30"/>
      <c r="EL2288" s="31"/>
      <c r="EM2288" s="29"/>
      <c r="EN2288" s="29"/>
      <c r="EO2288" s="29"/>
      <c r="EP2288" s="29"/>
      <c r="EQ2288" s="32"/>
      <c r="ER2288" s="30"/>
      <c r="ES2288" s="31"/>
      <c r="ET2288" s="29"/>
      <c r="EU2288" s="29"/>
      <c r="EV2288" s="29"/>
      <c r="EW2288" s="29"/>
      <c r="EX2288" s="32"/>
      <c r="EY2288" s="30"/>
      <c r="EZ2288" s="31"/>
      <c r="FA2288" s="29"/>
      <c r="FB2288" s="29"/>
      <c r="FC2288" s="29"/>
      <c r="FD2288" s="29"/>
      <c r="FE2288" s="32"/>
      <c r="FF2288" s="30"/>
      <c r="FG2288" s="31"/>
      <c r="FH2288" s="29"/>
      <c r="FI2288" s="29"/>
      <c r="FJ2288" s="29"/>
      <c r="FK2288" s="29"/>
      <c r="FL2288" s="32"/>
      <c r="FM2288" s="30"/>
      <c r="FN2288" s="31"/>
      <c r="FO2288" s="29"/>
      <c r="FP2288" s="29"/>
      <c r="FQ2288" s="29"/>
      <c r="FR2288" s="29"/>
      <c r="FS2288" s="32"/>
      <c r="FT2288" s="30"/>
      <c r="FU2288" s="31"/>
      <c r="FV2288" s="29"/>
      <c r="FW2288" s="29"/>
      <c r="FX2288" s="29"/>
      <c r="FY2288" s="29"/>
      <c r="FZ2288" s="32"/>
      <c r="GA2288" s="30"/>
      <c r="GB2288" s="31"/>
      <c r="GC2288" s="29"/>
      <c r="GD2288" s="29"/>
      <c r="GE2288" s="29"/>
      <c r="GF2288" s="29"/>
      <c r="GG2288" s="32"/>
      <c r="GH2288" s="30"/>
      <c r="GI2288" s="31"/>
      <c r="GJ2288" s="29"/>
      <c r="GK2288" s="29"/>
      <c r="GL2288" s="29"/>
      <c r="GM2288" s="29"/>
      <c r="GN2288" s="32"/>
      <c r="GO2288" s="30"/>
      <c r="GP2288" s="31"/>
      <c r="GQ2288" s="29"/>
      <c r="GR2288" s="29"/>
      <c r="GS2288" s="29"/>
      <c r="GT2288" s="29"/>
      <c r="GU2288" s="32"/>
      <c r="GV2288" s="30"/>
      <c r="GW2288" s="31"/>
      <c r="GX2288" s="29"/>
      <c r="GY2288" s="29"/>
      <c r="GZ2288" s="29"/>
      <c r="HA2288" s="29"/>
      <c r="HB2288" s="32"/>
      <c r="HC2288" s="30"/>
      <c r="HD2288" s="31"/>
      <c r="HE2288" s="29"/>
      <c r="HF2288" s="29"/>
      <c r="HG2288" s="29"/>
      <c r="HH2288" s="29"/>
      <c r="HI2288" s="32"/>
      <c r="HJ2288" s="30"/>
      <c r="HK2288" s="31"/>
      <c r="HL2288" s="29"/>
      <c r="HM2288" s="29"/>
      <c r="HN2288" s="29"/>
      <c r="HO2288" s="29"/>
      <c r="HP2288" s="32"/>
      <c r="HQ2288" s="30"/>
      <c r="HR2288" s="31"/>
      <c r="HS2288" s="29"/>
      <c r="HT2288" s="29"/>
      <c r="HU2288" s="29"/>
      <c r="HV2288" s="29"/>
      <c r="HW2288" s="32"/>
      <c r="HX2288" s="30"/>
      <c r="HY2288" s="31"/>
      <c r="HZ2288" s="29"/>
      <c r="IA2288" s="29"/>
      <c r="IB2288" s="29"/>
      <c r="IC2288" s="29"/>
      <c r="ID2288" s="32"/>
      <c r="IE2288" s="30"/>
      <c r="IF2288" s="31"/>
      <c r="IG2288" s="29"/>
      <c r="IH2288" s="29"/>
      <c r="II2288" s="29"/>
      <c r="IJ2288" s="29"/>
      <c r="IK2288" s="32"/>
      <c r="IL2288" s="30"/>
      <c r="IM2288" s="31"/>
      <c r="IN2288" s="29"/>
      <c r="IO2288" s="29"/>
      <c r="IP2288" s="29"/>
      <c r="IQ2288" s="29"/>
      <c r="IR2288" s="32"/>
      <c r="IS2288" s="30"/>
      <c r="IT2288" s="31"/>
      <c r="IU2288" s="29"/>
      <c r="IV2288" s="29"/>
    </row>
    <row r="2289" spans="1:256" hidden="1" outlineLevel="2" x14ac:dyDescent="0.25">
      <c r="A2289" s="30" t="s">
        <v>2336</v>
      </c>
      <c r="B2289" s="31">
        <v>37048</v>
      </c>
      <c r="C2289" s="29" t="s">
        <v>1819</v>
      </c>
      <c r="D2289" s="29" t="s">
        <v>1975</v>
      </c>
      <c r="E2289" s="29"/>
      <c r="F2289" s="29" t="s">
        <v>1990</v>
      </c>
      <c r="G2289" s="32">
        <v>725</v>
      </c>
      <c r="H2289" s="30"/>
      <c r="I2289" s="31"/>
      <c r="J2289" s="29"/>
      <c r="K2289" s="29"/>
      <c r="L2289" s="29"/>
      <c r="M2289" s="29"/>
      <c r="N2289" s="32"/>
      <c r="O2289" s="30"/>
      <c r="P2289" s="31"/>
      <c r="Q2289" s="29"/>
      <c r="R2289" s="29"/>
      <c r="S2289" s="29"/>
      <c r="T2289" s="29"/>
      <c r="U2289" s="32"/>
      <c r="V2289" s="30"/>
      <c r="W2289" s="31"/>
      <c r="X2289" s="29"/>
      <c r="Y2289" s="29"/>
      <c r="Z2289" s="29"/>
      <c r="AA2289" s="29"/>
      <c r="AB2289" s="32"/>
      <c r="AC2289" s="30"/>
      <c r="AD2289" s="31"/>
      <c r="AE2289" s="29"/>
      <c r="AF2289" s="29"/>
      <c r="AG2289" s="29"/>
      <c r="AH2289" s="29"/>
      <c r="AI2289" s="32"/>
      <c r="AJ2289" s="30"/>
      <c r="AK2289" s="31"/>
      <c r="AL2289" s="29"/>
      <c r="AM2289" s="29"/>
      <c r="AN2289" s="29"/>
      <c r="AO2289" s="29"/>
      <c r="AP2289" s="32"/>
      <c r="AQ2289" s="30"/>
      <c r="AR2289" s="31"/>
      <c r="AS2289" s="29"/>
      <c r="AT2289" s="29"/>
      <c r="AU2289" s="29"/>
      <c r="AV2289" s="29"/>
      <c r="AW2289" s="32"/>
      <c r="AX2289" s="30"/>
      <c r="AY2289" s="31"/>
      <c r="AZ2289" s="29"/>
      <c r="BA2289" s="29"/>
      <c r="BB2289" s="29"/>
      <c r="BC2289" s="29"/>
      <c r="BD2289" s="32"/>
      <c r="BE2289" s="30"/>
      <c r="BF2289" s="31"/>
      <c r="BG2289" s="29"/>
      <c r="BH2289" s="29"/>
      <c r="BI2289" s="29"/>
      <c r="BJ2289" s="29"/>
      <c r="BK2289" s="32"/>
      <c r="BL2289" s="30"/>
      <c r="BM2289" s="31"/>
      <c r="BN2289" s="29"/>
      <c r="BO2289" s="29"/>
      <c r="BP2289" s="29"/>
      <c r="BQ2289" s="29"/>
      <c r="BR2289" s="32"/>
      <c r="BS2289" s="30"/>
      <c r="BT2289" s="31"/>
      <c r="BU2289" s="29"/>
      <c r="BV2289" s="29"/>
      <c r="BW2289" s="29"/>
      <c r="BX2289" s="29"/>
      <c r="BY2289" s="32"/>
      <c r="BZ2289" s="30"/>
      <c r="CA2289" s="31"/>
      <c r="CB2289" s="29"/>
      <c r="CC2289" s="29"/>
      <c r="CD2289" s="29"/>
      <c r="CE2289" s="29"/>
      <c r="CF2289" s="32"/>
      <c r="CG2289" s="30"/>
      <c r="CH2289" s="31"/>
      <c r="CI2289" s="29"/>
      <c r="CJ2289" s="29"/>
      <c r="CK2289" s="29"/>
      <c r="CL2289" s="29"/>
      <c r="CM2289" s="32"/>
      <c r="CN2289" s="30"/>
      <c r="CO2289" s="31"/>
      <c r="CP2289" s="29"/>
      <c r="CQ2289" s="29"/>
      <c r="CR2289" s="29"/>
      <c r="CS2289" s="29"/>
      <c r="CT2289" s="32"/>
      <c r="CU2289" s="30"/>
      <c r="CV2289" s="31"/>
      <c r="CW2289" s="29"/>
      <c r="CX2289" s="29"/>
      <c r="CY2289" s="29"/>
      <c r="CZ2289" s="29"/>
      <c r="DA2289" s="32"/>
      <c r="DB2289" s="30"/>
      <c r="DC2289" s="31"/>
      <c r="DD2289" s="29"/>
      <c r="DE2289" s="29"/>
      <c r="DF2289" s="29"/>
      <c r="DG2289" s="29"/>
      <c r="DH2289" s="32"/>
      <c r="DI2289" s="30"/>
      <c r="DJ2289" s="31"/>
      <c r="DK2289" s="29"/>
      <c r="DL2289" s="29"/>
      <c r="DM2289" s="29"/>
      <c r="DN2289" s="29"/>
      <c r="DO2289" s="32"/>
      <c r="DP2289" s="30"/>
      <c r="DQ2289" s="31"/>
      <c r="DR2289" s="29"/>
      <c r="DS2289" s="29"/>
      <c r="DT2289" s="29"/>
      <c r="DU2289" s="29"/>
      <c r="DV2289" s="32"/>
      <c r="DW2289" s="30"/>
      <c r="DX2289" s="31"/>
      <c r="DY2289" s="29"/>
      <c r="DZ2289" s="29"/>
      <c r="EA2289" s="29"/>
      <c r="EB2289" s="29"/>
      <c r="EC2289" s="32"/>
      <c r="ED2289" s="30"/>
      <c r="EE2289" s="31"/>
      <c r="EF2289" s="29"/>
      <c r="EG2289" s="29"/>
      <c r="EH2289" s="29"/>
      <c r="EI2289" s="29"/>
      <c r="EJ2289" s="32"/>
      <c r="EK2289" s="30"/>
      <c r="EL2289" s="31"/>
      <c r="EM2289" s="29"/>
      <c r="EN2289" s="29"/>
      <c r="EO2289" s="29"/>
      <c r="EP2289" s="29"/>
      <c r="EQ2289" s="32"/>
      <c r="ER2289" s="30"/>
      <c r="ES2289" s="31"/>
      <c r="ET2289" s="29"/>
      <c r="EU2289" s="29"/>
      <c r="EV2289" s="29"/>
      <c r="EW2289" s="29"/>
      <c r="EX2289" s="32"/>
      <c r="EY2289" s="30"/>
      <c r="EZ2289" s="31"/>
      <c r="FA2289" s="29"/>
      <c r="FB2289" s="29"/>
      <c r="FC2289" s="29"/>
      <c r="FD2289" s="29"/>
      <c r="FE2289" s="32"/>
      <c r="FF2289" s="30"/>
      <c r="FG2289" s="31"/>
      <c r="FH2289" s="29"/>
      <c r="FI2289" s="29"/>
      <c r="FJ2289" s="29"/>
      <c r="FK2289" s="29"/>
      <c r="FL2289" s="32"/>
      <c r="FM2289" s="30"/>
      <c r="FN2289" s="31"/>
      <c r="FO2289" s="29"/>
      <c r="FP2289" s="29"/>
      <c r="FQ2289" s="29"/>
      <c r="FR2289" s="29"/>
      <c r="FS2289" s="32"/>
      <c r="FT2289" s="30"/>
      <c r="FU2289" s="31"/>
      <c r="FV2289" s="29"/>
      <c r="FW2289" s="29"/>
      <c r="FX2289" s="29"/>
      <c r="FY2289" s="29"/>
      <c r="FZ2289" s="32"/>
      <c r="GA2289" s="30"/>
      <c r="GB2289" s="31"/>
      <c r="GC2289" s="29"/>
      <c r="GD2289" s="29"/>
      <c r="GE2289" s="29"/>
      <c r="GF2289" s="29"/>
      <c r="GG2289" s="32"/>
      <c r="GH2289" s="30"/>
      <c r="GI2289" s="31"/>
      <c r="GJ2289" s="29"/>
      <c r="GK2289" s="29"/>
      <c r="GL2289" s="29"/>
      <c r="GM2289" s="29"/>
      <c r="GN2289" s="32"/>
      <c r="GO2289" s="30"/>
      <c r="GP2289" s="31"/>
      <c r="GQ2289" s="29"/>
      <c r="GR2289" s="29"/>
      <c r="GS2289" s="29"/>
      <c r="GT2289" s="29"/>
      <c r="GU2289" s="32"/>
      <c r="GV2289" s="30"/>
      <c r="GW2289" s="31"/>
      <c r="GX2289" s="29"/>
      <c r="GY2289" s="29"/>
      <c r="GZ2289" s="29"/>
      <c r="HA2289" s="29"/>
      <c r="HB2289" s="32"/>
      <c r="HC2289" s="30"/>
      <c r="HD2289" s="31"/>
      <c r="HE2289" s="29"/>
      <c r="HF2289" s="29"/>
      <c r="HG2289" s="29"/>
      <c r="HH2289" s="29"/>
      <c r="HI2289" s="32"/>
      <c r="HJ2289" s="30"/>
      <c r="HK2289" s="31"/>
      <c r="HL2289" s="29"/>
      <c r="HM2289" s="29"/>
      <c r="HN2289" s="29"/>
      <c r="HO2289" s="29"/>
      <c r="HP2289" s="32"/>
      <c r="HQ2289" s="30"/>
      <c r="HR2289" s="31"/>
      <c r="HS2289" s="29"/>
      <c r="HT2289" s="29"/>
      <c r="HU2289" s="29"/>
      <c r="HV2289" s="29"/>
      <c r="HW2289" s="32"/>
      <c r="HX2289" s="30"/>
      <c r="HY2289" s="31"/>
      <c r="HZ2289" s="29"/>
      <c r="IA2289" s="29"/>
      <c r="IB2289" s="29"/>
      <c r="IC2289" s="29"/>
      <c r="ID2289" s="32"/>
      <c r="IE2289" s="30"/>
      <c r="IF2289" s="31"/>
      <c r="IG2289" s="29"/>
      <c r="IH2289" s="29"/>
      <c r="II2289" s="29"/>
      <c r="IJ2289" s="29"/>
      <c r="IK2289" s="32"/>
      <c r="IL2289" s="30"/>
      <c r="IM2289" s="31"/>
      <c r="IN2289" s="29"/>
      <c r="IO2289" s="29"/>
      <c r="IP2289" s="29"/>
      <c r="IQ2289" s="29"/>
      <c r="IR2289" s="32"/>
      <c r="IS2289" s="30"/>
      <c r="IT2289" s="31"/>
      <c r="IU2289" s="29"/>
      <c r="IV2289" s="29"/>
    </row>
    <row r="2290" spans="1:256" hidden="1" outlineLevel="2" x14ac:dyDescent="0.25">
      <c r="A2290" s="30" t="s">
        <v>2337</v>
      </c>
      <c r="B2290" s="31">
        <v>37048</v>
      </c>
      <c r="C2290" s="29" t="s">
        <v>1819</v>
      </c>
      <c r="D2290" s="29" t="s">
        <v>1975</v>
      </c>
      <c r="E2290" s="29"/>
      <c r="F2290" s="29" t="s">
        <v>1990</v>
      </c>
      <c r="G2290" s="32">
        <v>525</v>
      </c>
      <c r="H2290" s="30"/>
      <c r="I2290" s="31"/>
      <c r="J2290" s="29"/>
      <c r="K2290" s="29"/>
      <c r="L2290" s="29"/>
      <c r="M2290" s="29"/>
      <c r="N2290" s="32"/>
      <c r="O2290" s="30"/>
      <c r="P2290" s="31"/>
      <c r="Q2290" s="29"/>
      <c r="R2290" s="29"/>
      <c r="S2290" s="29"/>
      <c r="T2290" s="29"/>
      <c r="U2290" s="32"/>
      <c r="V2290" s="30"/>
      <c r="W2290" s="31"/>
      <c r="X2290" s="29"/>
      <c r="Y2290" s="29"/>
      <c r="Z2290" s="29"/>
      <c r="AA2290" s="29"/>
      <c r="AB2290" s="32"/>
      <c r="AC2290" s="30"/>
      <c r="AD2290" s="31"/>
      <c r="AE2290" s="29"/>
      <c r="AF2290" s="29"/>
      <c r="AG2290" s="29"/>
      <c r="AH2290" s="29"/>
      <c r="AI2290" s="32"/>
      <c r="AJ2290" s="30"/>
      <c r="AK2290" s="31"/>
      <c r="AL2290" s="29"/>
      <c r="AM2290" s="29"/>
      <c r="AN2290" s="29"/>
      <c r="AO2290" s="29"/>
      <c r="AP2290" s="32"/>
      <c r="AQ2290" s="30"/>
      <c r="AR2290" s="31"/>
      <c r="AS2290" s="29"/>
      <c r="AT2290" s="29"/>
      <c r="AU2290" s="29"/>
      <c r="AV2290" s="29"/>
      <c r="AW2290" s="32"/>
      <c r="AX2290" s="30"/>
      <c r="AY2290" s="31"/>
      <c r="AZ2290" s="29"/>
      <c r="BA2290" s="29"/>
      <c r="BB2290" s="29"/>
      <c r="BC2290" s="29"/>
      <c r="BD2290" s="32"/>
      <c r="BE2290" s="30"/>
      <c r="BF2290" s="31"/>
      <c r="BG2290" s="29"/>
      <c r="BH2290" s="29"/>
      <c r="BI2290" s="29"/>
      <c r="BJ2290" s="29"/>
      <c r="BK2290" s="32"/>
      <c r="BL2290" s="30"/>
      <c r="BM2290" s="31"/>
      <c r="BN2290" s="29"/>
      <c r="BO2290" s="29"/>
      <c r="BP2290" s="29"/>
      <c r="BQ2290" s="29"/>
      <c r="BR2290" s="32"/>
      <c r="BS2290" s="30"/>
      <c r="BT2290" s="31"/>
      <c r="BU2290" s="29"/>
      <c r="BV2290" s="29"/>
      <c r="BW2290" s="29"/>
      <c r="BX2290" s="29"/>
      <c r="BY2290" s="32"/>
      <c r="BZ2290" s="30"/>
      <c r="CA2290" s="31"/>
      <c r="CB2290" s="29"/>
      <c r="CC2290" s="29"/>
      <c r="CD2290" s="29"/>
      <c r="CE2290" s="29"/>
      <c r="CF2290" s="32"/>
      <c r="CG2290" s="30"/>
      <c r="CH2290" s="31"/>
      <c r="CI2290" s="29"/>
      <c r="CJ2290" s="29"/>
      <c r="CK2290" s="29"/>
      <c r="CL2290" s="29"/>
      <c r="CM2290" s="32"/>
      <c r="CN2290" s="30"/>
      <c r="CO2290" s="31"/>
      <c r="CP2290" s="29"/>
      <c r="CQ2290" s="29"/>
      <c r="CR2290" s="29"/>
      <c r="CS2290" s="29"/>
      <c r="CT2290" s="32"/>
      <c r="CU2290" s="30"/>
      <c r="CV2290" s="31"/>
      <c r="CW2290" s="29"/>
      <c r="CX2290" s="29"/>
      <c r="CY2290" s="29"/>
      <c r="CZ2290" s="29"/>
      <c r="DA2290" s="32"/>
      <c r="DB2290" s="30"/>
      <c r="DC2290" s="31"/>
      <c r="DD2290" s="29"/>
      <c r="DE2290" s="29"/>
      <c r="DF2290" s="29"/>
      <c r="DG2290" s="29"/>
      <c r="DH2290" s="32"/>
      <c r="DI2290" s="30"/>
      <c r="DJ2290" s="31"/>
      <c r="DK2290" s="29"/>
      <c r="DL2290" s="29"/>
      <c r="DM2290" s="29"/>
      <c r="DN2290" s="29"/>
      <c r="DO2290" s="32"/>
      <c r="DP2290" s="30"/>
      <c r="DQ2290" s="31"/>
      <c r="DR2290" s="29"/>
      <c r="DS2290" s="29"/>
      <c r="DT2290" s="29"/>
      <c r="DU2290" s="29"/>
      <c r="DV2290" s="32"/>
      <c r="DW2290" s="30"/>
      <c r="DX2290" s="31"/>
      <c r="DY2290" s="29"/>
      <c r="DZ2290" s="29"/>
      <c r="EA2290" s="29"/>
      <c r="EB2290" s="29"/>
      <c r="EC2290" s="32"/>
      <c r="ED2290" s="30"/>
      <c r="EE2290" s="31"/>
      <c r="EF2290" s="29"/>
      <c r="EG2290" s="29"/>
      <c r="EH2290" s="29"/>
      <c r="EI2290" s="29"/>
      <c r="EJ2290" s="32"/>
      <c r="EK2290" s="30"/>
      <c r="EL2290" s="31"/>
      <c r="EM2290" s="29"/>
      <c r="EN2290" s="29"/>
      <c r="EO2290" s="29"/>
      <c r="EP2290" s="29"/>
      <c r="EQ2290" s="32"/>
      <c r="ER2290" s="30"/>
      <c r="ES2290" s="31"/>
      <c r="ET2290" s="29"/>
      <c r="EU2290" s="29"/>
      <c r="EV2290" s="29"/>
      <c r="EW2290" s="29"/>
      <c r="EX2290" s="32"/>
      <c r="EY2290" s="30"/>
      <c r="EZ2290" s="31"/>
      <c r="FA2290" s="29"/>
      <c r="FB2290" s="29"/>
      <c r="FC2290" s="29"/>
      <c r="FD2290" s="29"/>
      <c r="FE2290" s="32"/>
      <c r="FF2290" s="30"/>
      <c r="FG2290" s="31"/>
      <c r="FH2290" s="29"/>
      <c r="FI2290" s="29"/>
      <c r="FJ2290" s="29"/>
      <c r="FK2290" s="29"/>
      <c r="FL2290" s="32"/>
      <c r="FM2290" s="30"/>
      <c r="FN2290" s="31"/>
      <c r="FO2290" s="29"/>
      <c r="FP2290" s="29"/>
      <c r="FQ2290" s="29"/>
      <c r="FR2290" s="29"/>
      <c r="FS2290" s="32"/>
      <c r="FT2290" s="30"/>
      <c r="FU2290" s="31"/>
      <c r="FV2290" s="29"/>
      <c r="FW2290" s="29"/>
      <c r="FX2290" s="29"/>
      <c r="FY2290" s="29"/>
      <c r="FZ2290" s="32"/>
      <c r="GA2290" s="30"/>
      <c r="GB2290" s="31"/>
      <c r="GC2290" s="29"/>
      <c r="GD2290" s="29"/>
      <c r="GE2290" s="29"/>
      <c r="GF2290" s="29"/>
      <c r="GG2290" s="32"/>
      <c r="GH2290" s="30"/>
      <c r="GI2290" s="31"/>
      <c r="GJ2290" s="29"/>
      <c r="GK2290" s="29"/>
      <c r="GL2290" s="29"/>
      <c r="GM2290" s="29"/>
      <c r="GN2290" s="32"/>
      <c r="GO2290" s="30"/>
      <c r="GP2290" s="31"/>
      <c r="GQ2290" s="29"/>
      <c r="GR2290" s="29"/>
      <c r="GS2290" s="29"/>
      <c r="GT2290" s="29"/>
      <c r="GU2290" s="32"/>
      <c r="GV2290" s="30"/>
      <c r="GW2290" s="31"/>
      <c r="GX2290" s="29"/>
      <c r="GY2290" s="29"/>
      <c r="GZ2290" s="29"/>
      <c r="HA2290" s="29"/>
      <c r="HB2290" s="32"/>
      <c r="HC2290" s="30"/>
      <c r="HD2290" s="31"/>
      <c r="HE2290" s="29"/>
      <c r="HF2290" s="29"/>
      <c r="HG2290" s="29"/>
      <c r="HH2290" s="29"/>
      <c r="HI2290" s="32"/>
      <c r="HJ2290" s="30"/>
      <c r="HK2290" s="31"/>
      <c r="HL2290" s="29"/>
      <c r="HM2290" s="29"/>
      <c r="HN2290" s="29"/>
      <c r="HO2290" s="29"/>
      <c r="HP2290" s="32"/>
      <c r="HQ2290" s="30"/>
      <c r="HR2290" s="31"/>
      <c r="HS2290" s="29"/>
      <c r="HT2290" s="29"/>
      <c r="HU2290" s="29"/>
      <c r="HV2290" s="29"/>
      <c r="HW2290" s="32"/>
      <c r="HX2290" s="30"/>
      <c r="HY2290" s="31"/>
      <c r="HZ2290" s="29"/>
      <c r="IA2290" s="29"/>
      <c r="IB2290" s="29"/>
      <c r="IC2290" s="29"/>
      <c r="ID2290" s="32"/>
      <c r="IE2290" s="30"/>
      <c r="IF2290" s="31"/>
      <c r="IG2290" s="29"/>
      <c r="IH2290" s="29"/>
      <c r="II2290" s="29"/>
      <c r="IJ2290" s="29"/>
      <c r="IK2290" s="32"/>
      <c r="IL2290" s="30"/>
      <c r="IM2290" s="31"/>
      <c r="IN2290" s="29"/>
      <c r="IO2290" s="29"/>
      <c r="IP2290" s="29"/>
      <c r="IQ2290" s="29"/>
      <c r="IR2290" s="32"/>
      <c r="IS2290" s="30"/>
      <c r="IT2290" s="31"/>
      <c r="IU2290" s="29"/>
      <c r="IV2290" s="29"/>
    </row>
    <row r="2291" spans="1:256" hidden="1" outlineLevel="2" x14ac:dyDescent="0.25">
      <c r="A2291" s="30" t="s">
        <v>2338</v>
      </c>
      <c r="B2291" s="31">
        <v>37048</v>
      </c>
      <c r="C2291" s="29" t="s">
        <v>1819</v>
      </c>
      <c r="D2291" s="29" t="s">
        <v>1975</v>
      </c>
      <c r="E2291" s="29"/>
      <c r="F2291" s="29" t="s">
        <v>1990</v>
      </c>
      <c r="G2291" s="32">
        <v>400</v>
      </c>
      <c r="H2291" s="30"/>
      <c r="I2291" s="31"/>
      <c r="J2291" s="29"/>
      <c r="K2291" s="29"/>
      <c r="L2291" s="29"/>
      <c r="M2291" s="29"/>
      <c r="N2291" s="32"/>
      <c r="O2291" s="30"/>
      <c r="P2291" s="31"/>
      <c r="Q2291" s="29"/>
      <c r="R2291" s="29"/>
      <c r="S2291" s="29"/>
      <c r="T2291" s="29"/>
      <c r="U2291" s="32"/>
      <c r="V2291" s="30"/>
      <c r="W2291" s="31"/>
      <c r="X2291" s="29"/>
      <c r="Y2291" s="29"/>
      <c r="Z2291" s="29"/>
      <c r="AA2291" s="29"/>
      <c r="AB2291" s="32"/>
      <c r="AC2291" s="30"/>
      <c r="AD2291" s="31"/>
      <c r="AE2291" s="29"/>
      <c r="AF2291" s="29"/>
      <c r="AG2291" s="29"/>
      <c r="AH2291" s="29"/>
      <c r="AI2291" s="32"/>
      <c r="AJ2291" s="30"/>
      <c r="AK2291" s="31"/>
      <c r="AL2291" s="29"/>
      <c r="AM2291" s="29"/>
      <c r="AN2291" s="29"/>
      <c r="AO2291" s="29"/>
      <c r="AP2291" s="32"/>
      <c r="AQ2291" s="30"/>
      <c r="AR2291" s="31"/>
      <c r="AS2291" s="29"/>
      <c r="AT2291" s="29"/>
      <c r="AU2291" s="29"/>
      <c r="AV2291" s="29"/>
      <c r="AW2291" s="32"/>
      <c r="AX2291" s="30"/>
      <c r="AY2291" s="31"/>
      <c r="AZ2291" s="29"/>
      <c r="BA2291" s="29"/>
      <c r="BB2291" s="29"/>
      <c r="BC2291" s="29"/>
      <c r="BD2291" s="32"/>
      <c r="BE2291" s="30"/>
      <c r="BF2291" s="31"/>
      <c r="BG2291" s="29"/>
      <c r="BH2291" s="29"/>
      <c r="BI2291" s="29"/>
      <c r="BJ2291" s="29"/>
      <c r="BK2291" s="32"/>
      <c r="BL2291" s="30"/>
      <c r="BM2291" s="31"/>
      <c r="BN2291" s="29"/>
      <c r="BO2291" s="29"/>
      <c r="BP2291" s="29"/>
      <c r="BQ2291" s="29"/>
      <c r="BR2291" s="32"/>
      <c r="BS2291" s="30"/>
      <c r="BT2291" s="31"/>
      <c r="BU2291" s="29"/>
      <c r="BV2291" s="29"/>
      <c r="BW2291" s="29"/>
      <c r="BX2291" s="29"/>
      <c r="BY2291" s="32"/>
      <c r="BZ2291" s="30"/>
      <c r="CA2291" s="31"/>
      <c r="CB2291" s="29"/>
      <c r="CC2291" s="29"/>
      <c r="CD2291" s="29"/>
      <c r="CE2291" s="29"/>
      <c r="CF2291" s="32"/>
      <c r="CG2291" s="30"/>
      <c r="CH2291" s="31"/>
      <c r="CI2291" s="29"/>
      <c r="CJ2291" s="29"/>
      <c r="CK2291" s="29"/>
      <c r="CL2291" s="29"/>
      <c r="CM2291" s="32"/>
      <c r="CN2291" s="30"/>
      <c r="CO2291" s="31"/>
      <c r="CP2291" s="29"/>
      <c r="CQ2291" s="29"/>
      <c r="CR2291" s="29"/>
      <c r="CS2291" s="29"/>
      <c r="CT2291" s="32"/>
      <c r="CU2291" s="30"/>
      <c r="CV2291" s="31"/>
      <c r="CW2291" s="29"/>
      <c r="CX2291" s="29"/>
      <c r="CY2291" s="29"/>
      <c r="CZ2291" s="29"/>
      <c r="DA2291" s="32"/>
      <c r="DB2291" s="30"/>
      <c r="DC2291" s="31"/>
      <c r="DD2291" s="29"/>
      <c r="DE2291" s="29"/>
      <c r="DF2291" s="29"/>
      <c r="DG2291" s="29"/>
      <c r="DH2291" s="32"/>
      <c r="DI2291" s="30"/>
      <c r="DJ2291" s="31"/>
      <c r="DK2291" s="29"/>
      <c r="DL2291" s="29"/>
      <c r="DM2291" s="29"/>
      <c r="DN2291" s="29"/>
      <c r="DO2291" s="32"/>
      <c r="DP2291" s="30"/>
      <c r="DQ2291" s="31"/>
      <c r="DR2291" s="29"/>
      <c r="DS2291" s="29"/>
      <c r="DT2291" s="29"/>
      <c r="DU2291" s="29"/>
      <c r="DV2291" s="32"/>
      <c r="DW2291" s="30"/>
      <c r="DX2291" s="31"/>
      <c r="DY2291" s="29"/>
      <c r="DZ2291" s="29"/>
      <c r="EA2291" s="29"/>
      <c r="EB2291" s="29"/>
      <c r="EC2291" s="32"/>
      <c r="ED2291" s="30"/>
      <c r="EE2291" s="31"/>
      <c r="EF2291" s="29"/>
      <c r="EG2291" s="29"/>
      <c r="EH2291" s="29"/>
      <c r="EI2291" s="29"/>
      <c r="EJ2291" s="32"/>
      <c r="EK2291" s="30"/>
      <c r="EL2291" s="31"/>
      <c r="EM2291" s="29"/>
      <c r="EN2291" s="29"/>
      <c r="EO2291" s="29"/>
      <c r="EP2291" s="29"/>
      <c r="EQ2291" s="32"/>
      <c r="ER2291" s="30"/>
      <c r="ES2291" s="31"/>
      <c r="ET2291" s="29"/>
      <c r="EU2291" s="29"/>
      <c r="EV2291" s="29"/>
      <c r="EW2291" s="29"/>
      <c r="EX2291" s="32"/>
      <c r="EY2291" s="30"/>
      <c r="EZ2291" s="31"/>
      <c r="FA2291" s="29"/>
      <c r="FB2291" s="29"/>
      <c r="FC2291" s="29"/>
      <c r="FD2291" s="29"/>
      <c r="FE2291" s="32"/>
      <c r="FF2291" s="30"/>
      <c r="FG2291" s="31"/>
      <c r="FH2291" s="29"/>
      <c r="FI2291" s="29"/>
      <c r="FJ2291" s="29"/>
      <c r="FK2291" s="29"/>
      <c r="FL2291" s="32"/>
      <c r="FM2291" s="30"/>
      <c r="FN2291" s="31"/>
      <c r="FO2291" s="29"/>
      <c r="FP2291" s="29"/>
      <c r="FQ2291" s="29"/>
      <c r="FR2291" s="29"/>
      <c r="FS2291" s="32"/>
      <c r="FT2291" s="30"/>
      <c r="FU2291" s="31"/>
      <c r="FV2291" s="29"/>
      <c r="FW2291" s="29"/>
      <c r="FX2291" s="29"/>
      <c r="FY2291" s="29"/>
      <c r="FZ2291" s="32"/>
      <c r="GA2291" s="30"/>
      <c r="GB2291" s="31"/>
      <c r="GC2291" s="29"/>
      <c r="GD2291" s="29"/>
      <c r="GE2291" s="29"/>
      <c r="GF2291" s="29"/>
      <c r="GG2291" s="32"/>
      <c r="GH2291" s="30"/>
      <c r="GI2291" s="31"/>
      <c r="GJ2291" s="29"/>
      <c r="GK2291" s="29"/>
      <c r="GL2291" s="29"/>
      <c r="GM2291" s="29"/>
      <c r="GN2291" s="32"/>
      <c r="GO2291" s="30"/>
      <c r="GP2291" s="31"/>
      <c r="GQ2291" s="29"/>
      <c r="GR2291" s="29"/>
      <c r="GS2291" s="29"/>
      <c r="GT2291" s="29"/>
      <c r="GU2291" s="32"/>
      <c r="GV2291" s="30"/>
      <c r="GW2291" s="31"/>
      <c r="GX2291" s="29"/>
      <c r="GY2291" s="29"/>
      <c r="GZ2291" s="29"/>
      <c r="HA2291" s="29"/>
      <c r="HB2291" s="32"/>
      <c r="HC2291" s="30"/>
      <c r="HD2291" s="31"/>
      <c r="HE2291" s="29"/>
      <c r="HF2291" s="29"/>
      <c r="HG2291" s="29"/>
      <c r="HH2291" s="29"/>
      <c r="HI2291" s="32"/>
      <c r="HJ2291" s="30"/>
      <c r="HK2291" s="31"/>
      <c r="HL2291" s="29"/>
      <c r="HM2291" s="29"/>
      <c r="HN2291" s="29"/>
      <c r="HO2291" s="29"/>
      <c r="HP2291" s="32"/>
      <c r="HQ2291" s="30"/>
      <c r="HR2291" s="31"/>
      <c r="HS2291" s="29"/>
      <c r="HT2291" s="29"/>
      <c r="HU2291" s="29"/>
      <c r="HV2291" s="29"/>
      <c r="HW2291" s="32"/>
      <c r="HX2291" s="30"/>
      <c r="HY2291" s="31"/>
      <c r="HZ2291" s="29"/>
      <c r="IA2291" s="29"/>
      <c r="IB2291" s="29"/>
      <c r="IC2291" s="29"/>
      <c r="ID2291" s="32"/>
      <c r="IE2291" s="30"/>
      <c r="IF2291" s="31"/>
      <c r="IG2291" s="29"/>
      <c r="IH2291" s="29"/>
      <c r="II2291" s="29"/>
      <c r="IJ2291" s="29"/>
      <c r="IK2291" s="32"/>
      <c r="IL2291" s="30"/>
      <c r="IM2291" s="31"/>
      <c r="IN2291" s="29"/>
      <c r="IO2291" s="29"/>
      <c r="IP2291" s="29"/>
      <c r="IQ2291" s="29"/>
      <c r="IR2291" s="32"/>
      <c r="IS2291" s="30"/>
      <c r="IT2291" s="31"/>
      <c r="IU2291" s="29"/>
      <c r="IV2291" s="29"/>
    </row>
    <row r="2292" spans="1:256" hidden="1" outlineLevel="2" x14ac:dyDescent="0.25">
      <c r="A2292" s="30" t="s">
        <v>2339</v>
      </c>
      <c r="B2292" s="31">
        <v>37048</v>
      </c>
      <c r="C2292" s="29" t="s">
        <v>1819</v>
      </c>
      <c r="D2292" s="29" t="s">
        <v>1975</v>
      </c>
      <c r="E2292" s="29"/>
      <c r="F2292" s="29" t="s">
        <v>1990</v>
      </c>
      <c r="G2292" s="32">
        <v>350</v>
      </c>
      <c r="H2292" s="30"/>
      <c r="I2292" s="31"/>
      <c r="J2292" s="29"/>
      <c r="K2292" s="29"/>
      <c r="L2292" s="29"/>
      <c r="M2292" s="29"/>
      <c r="N2292" s="32"/>
      <c r="O2292" s="30"/>
      <c r="P2292" s="31"/>
      <c r="Q2292" s="29"/>
      <c r="R2292" s="29"/>
      <c r="S2292" s="29"/>
      <c r="T2292" s="29"/>
      <c r="U2292" s="32"/>
      <c r="V2292" s="30"/>
      <c r="W2292" s="31"/>
      <c r="X2292" s="29"/>
      <c r="Y2292" s="29"/>
      <c r="Z2292" s="29"/>
      <c r="AA2292" s="29"/>
      <c r="AB2292" s="32"/>
      <c r="AC2292" s="30"/>
      <c r="AD2292" s="31"/>
      <c r="AE2292" s="29"/>
      <c r="AF2292" s="29"/>
      <c r="AG2292" s="29"/>
      <c r="AH2292" s="29"/>
      <c r="AI2292" s="32"/>
      <c r="AJ2292" s="30"/>
      <c r="AK2292" s="31"/>
      <c r="AL2292" s="29"/>
      <c r="AM2292" s="29"/>
      <c r="AN2292" s="29"/>
      <c r="AO2292" s="29"/>
      <c r="AP2292" s="32"/>
      <c r="AQ2292" s="30"/>
      <c r="AR2292" s="31"/>
      <c r="AS2292" s="29"/>
      <c r="AT2292" s="29"/>
      <c r="AU2292" s="29"/>
      <c r="AV2292" s="29"/>
      <c r="AW2292" s="32"/>
      <c r="AX2292" s="30"/>
      <c r="AY2292" s="31"/>
      <c r="AZ2292" s="29"/>
      <c r="BA2292" s="29"/>
      <c r="BB2292" s="29"/>
      <c r="BC2292" s="29"/>
      <c r="BD2292" s="32"/>
      <c r="BE2292" s="30"/>
      <c r="BF2292" s="31"/>
      <c r="BG2292" s="29"/>
      <c r="BH2292" s="29"/>
      <c r="BI2292" s="29"/>
      <c r="BJ2292" s="29"/>
      <c r="BK2292" s="32"/>
      <c r="BL2292" s="30"/>
      <c r="BM2292" s="31"/>
      <c r="BN2292" s="29"/>
      <c r="BO2292" s="29"/>
      <c r="BP2292" s="29"/>
      <c r="BQ2292" s="29"/>
      <c r="BR2292" s="32"/>
      <c r="BS2292" s="30"/>
      <c r="BT2292" s="31"/>
      <c r="BU2292" s="29"/>
      <c r="BV2292" s="29"/>
      <c r="BW2292" s="29"/>
      <c r="BX2292" s="29"/>
      <c r="BY2292" s="32"/>
      <c r="BZ2292" s="30"/>
      <c r="CA2292" s="31"/>
      <c r="CB2292" s="29"/>
      <c r="CC2292" s="29"/>
      <c r="CD2292" s="29"/>
      <c r="CE2292" s="29"/>
      <c r="CF2292" s="32"/>
      <c r="CG2292" s="30"/>
      <c r="CH2292" s="31"/>
      <c r="CI2292" s="29"/>
      <c r="CJ2292" s="29"/>
      <c r="CK2292" s="29"/>
      <c r="CL2292" s="29"/>
      <c r="CM2292" s="32"/>
      <c r="CN2292" s="30"/>
      <c r="CO2292" s="31"/>
      <c r="CP2292" s="29"/>
      <c r="CQ2292" s="29"/>
      <c r="CR2292" s="29"/>
      <c r="CS2292" s="29"/>
      <c r="CT2292" s="32"/>
      <c r="CU2292" s="30"/>
      <c r="CV2292" s="31"/>
      <c r="CW2292" s="29"/>
      <c r="CX2292" s="29"/>
      <c r="CY2292" s="29"/>
      <c r="CZ2292" s="29"/>
      <c r="DA2292" s="32"/>
      <c r="DB2292" s="30"/>
      <c r="DC2292" s="31"/>
      <c r="DD2292" s="29"/>
      <c r="DE2292" s="29"/>
      <c r="DF2292" s="29"/>
      <c r="DG2292" s="29"/>
      <c r="DH2292" s="32"/>
      <c r="DI2292" s="30"/>
      <c r="DJ2292" s="31"/>
      <c r="DK2292" s="29"/>
      <c r="DL2292" s="29"/>
      <c r="DM2292" s="29"/>
      <c r="DN2292" s="29"/>
      <c r="DO2292" s="32"/>
      <c r="DP2292" s="30"/>
      <c r="DQ2292" s="31"/>
      <c r="DR2292" s="29"/>
      <c r="DS2292" s="29"/>
      <c r="DT2292" s="29"/>
      <c r="DU2292" s="29"/>
      <c r="DV2292" s="32"/>
      <c r="DW2292" s="30"/>
      <c r="DX2292" s="31"/>
      <c r="DY2292" s="29"/>
      <c r="DZ2292" s="29"/>
      <c r="EA2292" s="29"/>
      <c r="EB2292" s="29"/>
      <c r="EC2292" s="32"/>
      <c r="ED2292" s="30"/>
      <c r="EE2292" s="31"/>
      <c r="EF2292" s="29"/>
      <c r="EG2292" s="29"/>
      <c r="EH2292" s="29"/>
      <c r="EI2292" s="29"/>
      <c r="EJ2292" s="32"/>
      <c r="EK2292" s="30"/>
      <c r="EL2292" s="31"/>
      <c r="EM2292" s="29"/>
      <c r="EN2292" s="29"/>
      <c r="EO2292" s="29"/>
      <c r="EP2292" s="29"/>
      <c r="EQ2292" s="32"/>
      <c r="ER2292" s="30"/>
      <c r="ES2292" s="31"/>
      <c r="ET2292" s="29"/>
      <c r="EU2292" s="29"/>
      <c r="EV2292" s="29"/>
      <c r="EW2292" s="29"/>
      <c r="EX2292" s="32"/>
      <c r="EY2292" s="30"/>
      <c r="EZ2292" s="31"/>
      <c r="FA2292" s="29"/>
      <c r="FB2292" s="29"/>
      <c r="FC2292" s="29"/>
      <c r="FD2292" s="29"/>
      <c r="FE2292" s="32"/>
      <c r="FF2292" s="30"/>
      <c r="FG2292" s="31"/>
      <c r="FH2292" s="29"/>
      <c r="FI2292" s="29"/>
      <c r="FJ2292" s="29"/>
      <c r="FK2292" s="29"/>
      <c r="FL2292" s="32"/>
      <c r="FM2292" s="30"/>
      <c r="FN2292" s="31"/>
      <c r="FO2292" s="29"/>
      <c r="FP2292" s="29"/>
      <c r="FQ2292" s="29"/>
      <c r="FR2292" s="29"/>
      <c r="FS2292" s="32"/>
      <c r="FT2292" s="30"/>
      <c r="FU2292" s="31"/>
      <c r="FV2292" s="29"/>
      <c r="FW2292" s="29"/>
      <c r="FX2292" s="29"/>
      <c r="FY2292" s="29"/>
      <c r="FZ2292" s="32"/>
      <c r="GA2292" s="30"/>
      <c r="GB2292" s="31"/>
      <c r="GC2292" s="29"/>
      <c r="GD2292" s="29"/>
      <c r="GE2292" s="29"/>
      <c r="GF2292" s="29"/>
      <c r="GG2292" s="32"/>
      <c r="GH2292" s="30"/>
      <c r="GI2292" s="31"/>
      <c r="GJ2292" s="29"/>
      <c r="GK2292" s="29"/>
      <c r="GL2292" s="29"/>
      <c r="GM2292" s="29"/>
      <c r="GN2292" s="32"/>
      <c r="GO2292" s="30"/>
      <c r="GP2292" s="31"/>
      <c r="GQ2292" s="29"/>
      <c r="GR2292" s="29"/>
      <c r="GS2292" s="29"/>
      <c r="GT2292" s="29"/>
      <c r="GU2292" s="32"/>
      <c r="GV2292" s="30"/>
      <c r="GW2292" s="31"/>
      <c r="GX2292" s="29"/>
      <c r="GY2292" s="29"/>
      <c r="GZ2292" s="29"/>
      <c r="HA2292" s="29"/>
      <c r="HB2292" s="32"/>
      <c r="HC2292" s="30"/>
      <c r="HD2292" s="31"/>
      <c r="HE2292" s="29"/>
      <c r="HF2292" s="29"/>
      <c r="HG2292" s="29"/>
      <c r="HH2292" s="29"/>
      <c r="HI2292" s="32"/>
      <c r="HJ2292" s="30"/>
      <c r="HK2292" s="31"/>
      <c r="HL2292" s="29"/>
      <c r="HM2292" s="29"/>
      <c r="HN2292" s="29"/>
      <c r="HO2292" s="29"/>
      <c r="HP2292" s="32"/>
      <c r="HQ2292" s="30"/>
      <c r="HR2292" s="31"/>
      <c r="HS2292" s="29"/>
      <c r="HT2292" s="29"/>
      <c r="HU2292" s="29"/>
      <c r="HV2292" s="29"/>
      <c r="HW2292" s="32"/>
      <c r="HX2292" s="30"/>
      <c r="HY2292" s="31"/>
      <c r="HZ2292" s="29"/>
      <c r="IA2292" s="29"/>
      <c r="IB2292" s="29"/>
      <c r="IC2292" s="29"/>
      <c r="ID2292" s="32"/>
      <c r="IE2292" s="30"/>
      <c r="IF2292" s="31"/>
      <c r="IG2292" s="29"/>
      <c r="IH2292" s="29"/>
      <c r="II2292" s="29"/>
      <c r="IJ2292" s="29"/>
      <c r="IK2292" s="32"/>
      <c r="IL2292" s="30"/>
      <c r="IM2292" s="31"/>
      <c r="IN2292" s="29"/>
      <c r="IO2292" s="29"/>
      <c r="IP2292" s="29"/>
      <c r="IQ2292" s="29"/>
      <c r="IR2292" s="32"/>
      <c r="IS2292" s="30"/>
      <c r="IT2292" s="31"/>
      <c r="IU2292" s="29"/>
      <c r="IV2292" s="29"/>
    </row>
    <row r="2293" spans="1:256" hidden="1" outlineLevel="2" x14ac:dyDescent="0.25">
      <c r="A2293" s="30" t="s">
        <v>2040</v>
      </c>
      <c r="B2293" s="31">
        <v>37049</v>
      </c>
      <c r="C2293" s="29" t="s">
        <v>2041</v>
      </c>
      <c r="D2293" s="29" t="s">
        <v>1975</v>
      </c>
      <c r="E2293" s="29"/>
      <c r="F2293" s="29" t="s">
        <v>1997</v>
      </c>
      <c r="G2293" s="32">
        <v>124496.83</v>
      </c>
      <c r="H2293" s="30"/>
      <c r="I2293" s="31"/>
      <c r="J2293" s="29"/>
      <c r="K2293" s="29"/>
      <c r="L2293" s="29"/>
      <c r="M2293" s="29"/>
      <c r="N2293" s="32"/>
      <c r="O2293" s="30"/>
      <c r="P2293" s="31"/>
      <c r="Q2293" s="29"/>
      <c r="R2293" s="29"/>
      <c r="S2293" s="29"/>
      <c r="T2293" s="29"/>
      <c r="U2293" s="32"/>
      <c r="V2293" s="30"/>
      <c r="W2293" s="31"/>
      <c r="X2293" s="29"/>
      <c r="Y2293" s="29"/>
      <c r="Z2293" s="29"/>
      <c r="AA2293" s="29"/>
      <c r="AB2293" s="32"/>
      <c r="AC2293" s="30"/>
      <c r="AD2293" s="31"/>
      <c r="AE2293" s="29"/>
      <c r="AF2293" s="29"/>
      <c r="AG2293" s="29"/>
      <c r="AH2293" s="29"/>
      <c r="AI2293" s="32"/>
      <c r="AJ2293" s="30"/>
      <c r="AK2293" s="31"/>
      <c r="AL2293" s="29"/>
      <c r="AM2293" s="29"/>
      <c r="AN2293" s="29"/>
      <c r="AO2293" s="29"/>
      <c r="AP2293" s="32"/>
      <c r="AQ2293" s="30"/>
      <c r="AR2293" s="31"/>
      <c r="AS2293" s="29"/>
      <c r="AT2293" s="29"/>
      <c r="AU2293" s="29"/>
      <c r="AV2293" s="29"/>
      <c r="AW2293" s="32"/>
      <c r="AX2293" s="30"/>
      <c r="AY2293" s="31"/>
      <c r="AZ2293" s="29"/>
      <c r="BA2293" s="29"/>
      <c r="BB2293" s="29"/>
      <c r="BC2293" s="29"/>
      <c r="BD2293" s="32"/>
      <c r="BE2293" s="30"/>
      <c r="BF2293" s="31"/>
      <c r="BG2293" s="29"/>
      <c r="BH2293" s="29"/>
      <c r="BI2293" s="29"/>
      <c r="BJ2293" s="29"/>
      <c r="BK2293" s="32"/>
      <c r="BL2293" s="30"/>
      <c r="BM2293" s="31"/>
      <c r="BN2293" s="29"/>
      <c r="BO2293" s="29"/>
      <c r="BP2293" s="29"/>
      <c r="BQ2293" s="29"/>
      <c r="BR2293" s="32"/>
      <c r="BS2293" s="30"/>
      <c r="BT2293" s="31"/>
      <c r="BU2293" s="29"/>
      <c r="BV2293" s="29"/>
      <c r="BW2293" s="29"/>
      <c r="BX2293" s="29"/>
      <c r="BY2293" s="32"/>
      <c r="BZ2293" s="30"/>
      <c r="CA2293" s="31"/>
      <c r="CB2293" s="29"/>
      <c r="CC2293" s="29"/>
      <c r="CD2293" s="29"/>
      <c r="CE2293" s="29"/>
      <c r="CF2293" s="32"/>
      <c r="CG2293" s="30"/>
      <c r="CH2293" s="31"/>
      <c r="CI2293" s="29"/>
      <c r="CJ2293" s="29"/>
      <c r="CK2293" s="29"/>
      <c r="CL2293" s="29"/>
      <c r="CM2293" s="32"/>
      <c r="CN2293" s="30"/>
      <c r="CO2293" s="31"/>
      <c r="CP2293" s="29"/>
      <c r="CQ2293" s="29"/>
      <c r="CR2293" s="29"/>
      <c r="CS2293" s="29"/>
      <c r="CT2293" s="32"/>
      <c r="CU2293" s="30"/>
      <c r="CV2293" s="31"/>
      <c r="CW2293" s="29"/>
      <c r="CX2293" s="29"/>
      <c r="CY2293" s="29"/>
      <c r="CZ2293" s="29"/>
      <c r="DA2293" s="32"/>
      <c r="DB2293" s="30"/>
      <c r="DC2293" s="31"/>
      <c r="DD2293" s="29"/>
      <c r="DE2293" s="29"/>
      <c r="DF2293" s="29"/>
      <c r="DG2293" s="29"/>
      <c r="DH2293" s="32"/>
      <c r="DI2293" s="30"/>
      <c r="DJ2293" s="31"/>
      <c r="DK2293" s="29"/>
      <c r="DL2293" s="29"/>
      <c r="DM2293" s="29"/>
      <c r="DN2293" s="29"/>
      <c r="DO2293" s="32"/>
      <c r="DP2293" s="30"/>
      <c r="DQ2293" s="31"/>
      <c r="DR2293" s="29"/>
      <c r="DS2293" s="29"/>
      <c r="DT2293" s="29"/>
      <c r="DU2293" s="29"/>
      <c r="DV2293" s="32"/>
      <c r="DW2293" s="30"/>
      <c r="DX2293" s="31"/>
      <c r="DY2293" s="29"/>
      <c r="DZ2293" s="29"/>
      <c r="EA2293" s="29"/>
      <c r="EB2293" s="29"/>
      <c r="EC2293" s="32"/>
      <c r="ED2293" s="30"/>
      <c r="EE2293" s="31"/>
      <c r="EF2293" s="29"/>
      <c r="EG2293" s="29"/>
      <c r="EH2293" s="29"/>
      <c r="EI2293" s="29"/>
      <c r="EJ2293" s="32"/>
      <c r="EK2293" s="30"/>
      <c r="EL2293" s="31"/>
      <c r="EM2293" s="29"/>
      <c r="EN2293" s="29"/>
      <c r="EO2293" s="29"/>
      <c r="EP2293" s="29"/>
      <c r="EQ2293" s="32"/>
      <c r="ER2293" s="30"/>
      <c r="ES2293" s="31"/>
      <c r="ET2293" s="29"/>
      <c r="EU2293" s="29"/>
      <c r="EV2293" s="29"/>
      <c r="EW2293" s="29"/>
      <c r="EX2293" s="32"/>
      <c r="EY2293" s="30"/>
      <c r="EZ2293" s="31"/>
      <c r="FA2293" s="29"/>
      <c r="FB2293" s="29"/>
      <c r="FC2293" s="29"/>
      <c r="FD2293" s="29"/>
      <c r="FE2293" s="32"/>
      <c r="FF2293" s="30"/>
      <c r="FG2293" s="31"/>
      <c r="FH2293" s="29"/>
      <c r="FI2293" s="29"/>
      <c r="FJ2293" s="29"/>
      <c r="FK2293" s="29"/>
      <c r="FL2293" s="32"/>
      <c r="FM2293" s="30"/>
      <c r="FN2293" s="31"/>
      <c r="FO2293" s="29"/>
      <c r="FP2293" s="29"/>
      <c r="FQ2293" s="29"/>
      <c r="FR2293" s="29"/>
      <c r="FS2293" s="32"/>
      <c r="FT2293" s="30"/>
      <c r="FU2293" s="31"/>
      <c r="FV2293" s="29"/>
      <c r="FW2293" s="29"/>
      <c r="FX2293" s="29"/>
      <c r="FY2293" s="29"/>
      <c r="FZ2293" s="32"/>
      <c r="GA2293" s="30"/>
      <c r="GB2293" s="31"/>
      <c r="GC2293" s="29"/>
      <c r="GD2293" s="29"/>
      <c r="GE2293" s="29"/>
      <c r="GF2293" s="29"/>
      <c r="GG2293" s="32"/>
      <c r="GH2293" s="30"/>
      <c r="GI2293" s="31"/>
      <c r="GJ2293" s="29"/>
      <c r="GK2293" s="29"/>
      <c r="GL2293" s="29"/>
      <c r="GM2293" s="29"/>
      <c r="GN2293" s="32"/>
      <c r="GO2293" s="30"/>
      <c r="GP2293" s="31"/>
      <c r="GQ2293" s="29"/>
      <c r="GR2293" s="29"/>
      <c r="GS2293" s="29"/>
      <c r="GT2293" s="29"/>
      <c r="GU2293" s="32"/>
      <c r="GV2293" s="30"/>
      <c r="GW2293" s="31"/>
      <c r="GX2293" s="29"/>
      <c r="GY2293" s="29"/>
      <c r="GZ2293" s="29"/>
      <c r="HA2293" s="29"/>
      <c r="HB2293" s="32"/>
      <c r="HC2293" s="30"/>
      <c r="HD2293" s="31"/>
      <c r="HE2293" s="29"/>
      <c r="HF2293" s="29"/>
      <c r="HG2293" s="29"/>
      <c r="HH2293" s="29"/>
      <c r="HI2293" s="32"/>
      <c r="HJ2293" s="30"/>
      <c r="HK2293" s="31"/>
      <c r="HL2293" s="29"/>
      <c r="HM2293" s="29"/>
      <c r="HN2293" s="29"/>
      <c r="HO2293" s="29"/>
      <c r="HP2293" s="32"/>
      <c r="HQ2293" s="30"/>
      <c r="HR2293" s="31"/>
      <c r="HS2293" s="29"/>
      <c r="HT2293" s="29"/>
      <c r="HU2293" s="29"/>
      <c r="HV2293" s="29"/>
      <c r="HW2293" s="32"/>
      <c r="HX2293" s="30"/>
      <c r="HY2293" s="31"/>
      <c r="HZ2293" s="29"/>
      <c r="IA2293" s="29"/>
      <c r="IB2293" s="29"/>
      <c r="IC2293" s="29"/>
      <c r="ID2293" s="32"/>
      <c r="IE2293" s="30"/>
      <c r="IF2293" s="31"/>
      <c r="IG2293" s="29"/>
      <c r="IH2293" s="29"/>
      <c r="II2293" s="29"/>
      <c r="IJ2293" s="29"/>
      <c r="IK2293" s="32"/>
      <c r="IL2293" s="30"/>
      <c r="IM2293" s="31"/>
      <c r="IN2293" s="29"/>
      <c r="IO2293" s="29"/>
      <c r="IP2293" s="29"/>
      <c r="IQ2293" s="29"/>
      <c r="IR2293" s="32"/>
      <c r="IS2293" s="30"/>
      <c r="IT2293" s="31"/>
      <c r="IU2293" s="29"/>
      <c r="IV2293" s="29"/>
    </row>
    <row r="2294" spans="1:256" hidden="1" outlineLevel="2" x14ac:dyDescent="0.25">
      <c r="A2294" s="30" t="s">
        <v>2042</v>
      </c>
      <c r="B2294" s="31">
        <v>37049</v>
      </c>
      <c r="C2294" s="29" t="s">
        <v>2043</v>
      </c>
      <c r="D2294" s="29" t="s">
        <v>1975</v>
      </c>
      <c r="E2294" s="29"/>
      <c r="F2294" s="29" t="s">
        <v>1997</v>
      </c>
      <c r="G2294" s="32">
        <v>49781.98</v>
      </c>
      <c r="H2294" s="30"/>
      <c r="I2294" s="31"/>
      <c r="J2294" s="29"/>
      <c r="K2294" s="29"/>
      <c r="L2294" s="29"/>
      <c r="M2294" s="29"/>
      <c r="N2294" s="32"/>
      <c r="O2294" s="30"/>
      <c r="P2294" s="31"/>
      <c r="Q2294" s="29"/>
      <c r="R2294" s="29"/>
      <c r="S2294" s="29"/>
      <c r="T2294" s="29"/>
      <c r="U2294" s="32"/>
      <c r="V2294" s="30"/>
      <c r="W2294" s="31"/>
      <c r="X2294" s="29"/>
      <c r="Y2294" s="29"/>
      <c r="Z2294" s="29"/>
      <c r="AA2294" s="29"/>
      <c r="AB2294" s="32"/>
      <c r="AC2294" s="30"/>
      <c r="AD2294" s="31"/>
      <c r="AE2294" s="29"/>
      <c r="AF2294" s="29"/>
      <c r="AG2294" s="29"/>
      <c r="AH2294" s="29"/>
      <c r="AI2294" s="32"/>
      <c r="AJ2294" s="30"/>
      <c r="AK2294" s="31"/>
      <c r="AL2294" s="29"/>
      <c r="AM2294" s="29"/>
      <c r="AN2294" s="29"/>
      <c r="AO2294" s="29"/>
      <c r="AP2294" s="32"/>
      <c r="AQ2294" s="30"/>
      <c r="AR2294" s="31"/>
      <c r="AS2294" s="29"/>
      <c r="AT2294" s="29"/>
      <c r="AU2294" s="29"/>
      <c r="AV2294" s="29"/>
      <c r="AW2294" s="32"/>
      <c r="AX2294" s="30"/>
      <c r="AY2294" s="31"/>
      <c r="AZ2294" s="29"/>
      <c r="BA2294" s="29"/>
      <c r="BB2294" s="29"/>
      <c r="BC2294" s="29"/>
      <c r="BD2294" s="32"/>
      <c r="BE2294" s="30"/>
      <c r="BF2294" s="31"/>
      <c r="BG2294" s="29"/>
      <c r="BH2294" s="29"/>
      <c r="BI2294" s="29"/>
      <c r="BJ2294" s="29"/>
      <c r="BK2294" s="32"/>
      <c r="BL2294" s="30"/>
      <c r="BM2294" s="31"/>
      <c r="BN2294" s="29"/>
      <c r="BO2294" s="29"/>
      <c r="BP2294" s="29"/>
      <c r="BQ2294" s="29"/>
      <c r="BR2294" s="32"/>
      <c r="BS2294" s="30"/>
      <c r="BT2294" s="31"/>
      <c r="BU2294" s="29"/>
      <c r="BV2294" s="29"/>
      <c r="BW2294" s="29"/>
      <c r="BX2294" s="29"/>
      <c r="BY2294" s="32"/>
      <c r="BZ2294" s="30"/>
      <c r="CA2294" s="31"/>
      <c r="CB2294" s="29"/>
      <c r="CC2294" s="29"/>
      <c r="CD2294" s="29"/>
      <c r="CE2294" s="29"/>
      <c r="CF2294" s="32"/>
      <c r="CG2294" s="30"/>
      <c r="CH2294" s="31"/>
      <c r="CI2294" s="29"/>
      <c r="CJ2294" s="29"/>
      <c r="CK2294" s="29"/>
      <c r="CL2294" s="29"/>
      <c r="CM2294" s="32"/>
      <c r="CN2294" s="30"/>
      <c r="CO2294" s="31"/>
      <c r="CP2294" s="29"/>
      <c r="CQ2294" s="29"/>
      <c r="CR2294" s="29"/>
      <c r="CS2294" s="29"/>
      <c r="CT2294" s="32"/>
      <c r="CU2294" s="30"/>
      <c r="CV2294" s="31"/>
      <c r="CW2294" s="29"/>
      <c r="CX2294" s="29"/>
      <c r="CY2294" s="29"/>
      <c r="CZ2294" s="29"/>
      <c r="DA2294" s="32"/>
      <c r="DB2294" s="30"/>
      <c r="DC2294" s="31"/>
      <c r="DD2294" s="29"/>
      <c r="DE2294" s="29"/>
      <c r="DF2294" s="29"/>
      <c r="DG2294" s="29"/>
      <c r="DH2294" s="32"/>
      <c r="DI2294" s="30"/>
      <c r="DJ2294" s="31"/>
      <c r="DK2294" s="29"/>
      <c r="DL2294" s="29"/>
      <c r="DM2294" s="29"/>
      <c r="DN2294" s="29"/>
      <c r="DO2294" s="32"/>
      <c r="DP2294" s="30"/>
      <c r="DQ2294" s="31"/>
      <c r="DR2294" s="29"/>
      <c r="DS2294" s="29"/>
      <c r="DT2294" s="29"/>
      <c r="DU2294" s="29"/>
      <c r="DV2294" s="32"/>
      <c r="DW2294" s="30"/>
      <c r="DX2294" s="31"/>
      <c r="DY2294" s="29"/>
      <c r="DZ2294" s="29"/>
      <c r="EA2294" s="29"/>
      <c r="EB2294" s="29"/>
      <c r="EC2294" s="32"/>
      <c r="ED2294" s="30"/>
      <c r="EE2294" s="31"/>
      <c r="EF2294" s="29"/>
      <c r="EG2294" s="29"/>
      <c r="EH2294" s="29"/>
      <c r="EI2294" s="29"/>
      <c r="EJ2294" s="32"/>
      <c r="EK2294" s="30"/>
      <c r="EL2294" s="31"/>
      <c r="EM2294" s="29"/>
      <c r="EN2294" s="29"/>
      <c r="EO2294" s="29"/>
      <c r="EP2294" s="29"/>
      <c r="EQ2294" s="32"/>
      <c r="ER2294" s="30"/>
      <c r="ES2294" s="31"/>
      <c r="ET2294" s="29"/>
      <c r="EU2294" s="29"/>
      <c r="EV2294" s="29"/>
      <c r="EW2294" s="29"/>
      <c r="EX2294" s="32"/>
      <c r="EY2294" s="30"/>
      <c r="EZ2294" s="31"/>
      <c r="FA2294" s="29"/>
      <c r="FB2294" s="29"/>
      <c r="FC2294" s="29"/>
      <c r="FD2294" s="29"/>
      <c r="FE2294" s="32"/>
      <c r="FF2294" s="30"/>
      <c r="FG2294" s="31"/>
      <c r="FH2294" s="29"/>
      <c r="FI2294" s="29"/>
      <c r="FJ2294" s="29"/>
      <c r="FK2294" s="29"/>
      <c r="FL2294" s="32"/>
      <c r="FM2294" s="30"/>
      <c r="FN2294" s="31"/>
      <c r="FO2294" s="29"/>
      <c r="FP2294" s="29"/>
      <c r="FQ2294" s="29"/>
      <c r="FR2294" s="29"/>
      <c r="FS2294" s="32"/>
      <c r="FT2294" s="30"/>
      <c r="FU2294" s="31"/>
      <c r="FV2294" s="29"/>
      <c r="FW2294" s="29"/>
      <c r="FX2294" s="29"/>
      <c r="FY2294" s="29"/>
      <c r="FZ2294" s="32"/>
      <c r="GA2294" s="30"/>
      <c r="GB2294" s="31"/>
      <c r="GC2294" s="29"/>
      <c r="GD2294" s="29"/>
      <c r="GE2294" s="29"/>
      <c r="GF2294" s="29"/>
      <c r="GG2294" s="32"/>
      <c r="GH2294" s="30"/>
      <c r="GI2294" s="31"/>
      <c r="GJ2294" s="29"/>
      <c r="GK2294" s="29"/>
      <c r="GL2294" s="29"/>
      <c r="GM2294" s="29"/>
      <c r="GN2294" s="32"/>
      <c r="GO2294" s="30"/>
      <c r="GP2294" s="31"/>
      <c r="GQ2294" s="29"/>
      <c r="GR2294" s="29"/>
      <c r="GS2294" s="29"/>
      <c r="GT2294" s="29"/>
      <c r="GU2294" s="32"/>
      <c r="GV2294" s="30"/>
      <c r="GW2294" s="31"/>
      <c r="GX2294" s="29"/>
      <c r="GY2294" s="29"/>
      <c r="GZ2294" s="29"/>
      <c r="HA2294" s="29"/>
      <c r="HB2294" s="32"/>
      <c r="HC2294" s="30"/>
      <c r="HD2294" s="31"/>
      <c r="HE2294" s="29"/>
      <c r="HF2294" s="29"/>
      <c r="HG2294" s="29"/>
      <c r="HH2294" s="29"/>
      <c r="HI2294" s="32"/>
      <c r="HJ2294" s="30"/>
      <c r="HK2294" s="31"/>
      <c r="HL2294" s="29"/>
      <c r="HM2294" s="29"/>
      <c r="HN2294" s="29"/>
      <c r="HO2294" s="29"/>
      <c r="HP2294" s="32"/>
      <c r="HQ2294" s="30"/>
      <c r="HR2294" s="31"/>
      <c r="HS2294" s="29"/>
      <c r="HT2294" s="29"/>
      <c r="HU2294" s="29"/>
      <c r="HV2294" s="29"/>
      <c r="HW2294" s="32"/>
      <c r="HX2294" s="30"/>
      <c r="HY2294" s="31"/>
      <c r="HZ2294" s="29"/>
      <c r="IA2294" s="29"/>
      <c r="IB2294" s="29"/>
      <c r="IC2294" s="29"/>
      <c r="ID2294" s="32"/>
      <c r="IE2294" s="30"/>
      <c r="IF2294" s="31"/>
      <c r="IG2294" s="29"/>
      <c r="IH2294" s="29"/>
      <c r="II2294" s="29"/>
      <c r="IJ2294" s="29"/>
      <c r="IK2294" s="32"/>
      <c r="IL2294" s="30"/>
      <c r="IM2294" s="31"/>
      <c r="IN2294" s="29"/>
      <c r="IO2294" s="29"/>
      <c r="IP2294" s="29"/>
      <c r="IQ2294" s="29"/>
      <c r="IR2294" s="32"/>
      <c r="IS2294" s="30"/>
      <c r="IT2294" s="31"/>
      <c r="IU2294" s="29"/>
      <c r="IV2294" s="29"/>
    </row>
    <row r="2295" spans="1:256" hidden="1" outlineLevel="2" x14ac:dyDescent="0.25">
      <c r="A2295" s="30" t="s">
        <v>2044</v>
      </c>
      <c r="B2295" s="31">
        <v>37049</v>
      </c>
      <c r="C2295" s="29" t="s">
        <v>1797</v>
      </c>
      <c r="D2295" s="29" t="s">
        <v>1975</v>
      </c>
      <c r="E2295" s="29"/>
      <c r="F2295" s="29" t="s">
        <v>1788</v>
      </c>
      <c r="G2295" s="32">
        <v>0</v>
      </c>
      <c r="H2295" s="30"/>
      <c r="I2295" s="31"/>
      <c r="J2295" s="29"/>
      <c r="K2295" s="29"/>
      <c r="L2295" s="29"/>
      <c r="M2295" s="29"/>
      <c r="N2295" s="32"/>
      <c r="O2295" s="30"/>
      <c r="P2295" s="31"/>
      <c r="Q2295" s="29"/>
      <c r="R2295" s="29"/>
      <c r="S2295" s="29"/>
      <c r="T2295" s="29"/>
      <c r="U2295" s="32"/>
      <c r="V2295" s="30"/>
      <c r="W2295" s="31"/>
      <c r="X2295" s="29"/>
      <c r="Y2295" s="29"/>
      <c r="Z2295" s="29"/>
      <c r="AA2295" s="29"/>
      <c r="AB2295" s="32"/>
      <c r="AC2295" s="30"/>
      <c r="AD2295" s="31"/>
      <c r="AE2295" s="29"/>
      <c r="AF2295" s="29"/>
      <c r="AG2295" s="29"/>
      <c r="AH2295" s="29"/>
      <c r="AI2295" s="32"/>
      <c r="AJ2295" s="30"/>
      <c r="AK2295" s="31"/>
      <c r="AL2295" s="29"/>
      <c r="AM2295" s="29"/>
      <c r="AN2295" s="29"/>
      <c r="AO2295" s="29"/>
      <c r="AP2295" s="32"/>
      <c r="AQ2295" s="30"/>
      <c r="AR2295" s="31"/>
      <c r="AS2295" s="29"/>
      <c r="AT2295" s="29"/>
      <c r="AU2295" s="29"/>
      <c r="AV2295" s="29"/>
      <c r="AW2295" s="32"/>
      <c r="AX2295" s="30"/>
      <c r="AY2295" s="31"/>
      <c r="AZ2295" s="29"/>
      <c r="BA2295" s="29"/>
      <c r="BB2295" s="29"/>
      <c r="BC2295" s="29"/>
      <c r="BD2295" s="32"/>
      <c r="BE2295" s="30"/>
      <c r="BF2295" s="31"/>
      <c r="BG2295" s="29"/>
      <c r="BH2295" s="29"/>
      <c r="BI2295" s="29"/>
      <c r="BJ2295" s="29"/>
      <c r="BK2295" s="32"/>
      <c r="BL2295" s="30"/>
      <c r="BM2295" s="31"/>
      <c r="BN2295" s="29"/>
      <c r="BO2295" s="29"/>
      <c r="BP2295" s="29"/>
      <c r="BQ2295" s="29"/>
      <c r="BR2295" s="32"/>
      <c r="BS2295" s="30"/>
      <c r="BT2295" s="31"/>
      <c r="BU2295" s="29"/>
      <c r="BV2295" s="29"/>
      <c r="BW2295" s="29"/>
      <c r="BX2295" s="29"/>
      <c r="BY2295" s="32"/>
      <c r="BZ2295" s="30"/>
      <c r="CA2295" s="31"/>
      <c r="CB2295" s="29"/>
      <c r="CC2295" s="29"/>
      <c r="CD2295" s="29"/>
      <c r="CE2295" s="29"/>
      <c r="CF2295" s="32"/>
      <c r="CG2295" s="30"/>
      <c r="CH2295" s="31"/>
      <c r="CI2295" s="29"/>
      <c r="CJ2295" s="29"/>
      <c r="CK2295" s="29"/>
      <c r="CL2295" s="29"/>
      <c r="CM2295" s="32"/>
      <c r="CN2295" s="30"/>
      <c r="CO2295" s="31"/>
      <c r="CP2295" s="29"/>
      <c r="CQ2295" s="29"/>
      <c r="CR2295" s="29"/>
      <c r="CS2295" s="29"/>
      <c r="CT2295" s="32"/>
      <c r="CU2295" s="30"/>
      <c r="CV2295" s="31"/>
      <c r="CW2295" s="29"/>
      <c r="CX2295" s="29"/>
      <c r="CY2295" s="29"/>
      <c r="CZ2295" s="29"/>
      <c r="DA2295" s="32"/>
      <c r="DB2295" s="30"/>
      <c r="DC2295" s="31"/>
      <c r="DD2295" s="29"/>
      <c r="DE2295" s="29"/>
      <c r="DF2295" s="29"/>
      <c r="DG2295" s="29"/>
      <c r="DH2295" s="32"/>
      <c r="DI2295" s="30"/>
      <c r="DJ2295" s="31"/>
      <c r="DK2295" s="29"/>
      <c r="DL2295" s="29"/>
      <c r="DM2295" s="29"/>
      <c r="DN2295" s="29"/>
      <c r="DO2295" s="32"/>
      <c r="DP2295" s="30"/>
      <c r="DQ2295" s="31"/>
      <c r="DR2295" s="29"/>
      <c r="DS2295" s="29"/>
      <c r="DT2295" s="29"/>
      <c r="DU2295" s="29"/>
      <c r="DV2295" s="32"/>
      <c r="DW2295" s="30"/>
      <c r="DX2295" s="31"/>
      <c r="DY2295" s="29"/>
      <c r="DZ2295" s="29"/>
      <c r="EA2295" s="29"/>
      <c r="EB2295" s="29"/>
      <c r="EC2295" s="32"/>
      <c r="ED2295" s="30"/>
      <c r="EE2295" s="31"/>
      <c r="EF2295" s="29"/>
      <c r="EG2295" s="29"/>
      <c r="EH2295" s="29"/>
      <c r="EI2295" s="29"/>
      <c r="EJ2295" s="32"/>
      <c r="EK2295" s="30"/>
      <c r="EL2295" s="31"/>
      <c r="EM2295" s="29"/>
      <c r="EN2295" s="29"/>
      <c r="EO2295" s="29"/>
      <c r="EP2295" s="29"/>
      <c r="EQ2295" s="32"/>
      <c r="ER2295" s="30"/>
      <c r="ES2295" s="31"/>
      <c r="ET2295" s="29"/>
      <c r="EU2295" s="29"/>
      <c r="EV2295" s="29"/>
      <c r="EW2295" s="29"/>
      <c r="EX2295" s="32"/>
      <c r="EY2295" s="30"/>
      <c r="EZ2295" s="31"/>
      <c r="FA2295" s="29"/>
      <c r="FB2295" s="29"/>
      <c r="FC2295" s="29"/>
      <c r="FD2295" s="29"/>
      <c r="FE2295" s="32"/>
      <c r="FF2295" s="30"/>
      <c r="FG2295" s="31"/>
      <c r="FH2295" s="29"/>
      <c r="FI2295" s="29"/>
      <c r="FJ2295" s="29"/>
      <c r="FK2295" s="29"/>
      <c r="FL2295" s="32"/>
      <c r="FM2295" s="30"/>
      <c r="FN2295" s="31"/>
      <c r="FO2295" s="29"/>
      <c r="FP2295" s="29"/>
      <c r="FQ2295" s="29"/>
      <c r="FR2295" s="29"/>
      <c r="FS2295" s="32"/>
      <c r="FT2295" s="30"/>
      <c r="FU2295" s="31"/>
      <c r="FV2295" s="29"/>
      <c r="FW2295" s="29"/>
      <c r="FX2295" s="29"/>
      <c r="FY2295" s="29"/>
      <c r="FZ2295" s="32"/>
      <c r="GA2295" s="30"/>
      <c r="GB2295" s="31"/>
      <c r="GC2295" s="29"/>
      <c r="GD2295" s="29"/>
      <c r="GE2295" s="29"/>
      <c r="GF2295" s="29"/>
      <c r="GG2295" s="32"/>
      <c r="GH2295" s="30"/>
      <c r="GI2295" s="31"/>
      <c r="GJ2295" s="29"/>
      <c r="GK2295" s="29"/>
      <c r="GL2295" s="29"/>
      <c r="GM2295" s="29"/>
      <c r="GN2295" s="32"/>
      <c r="GO2295" s="30"/>
      <c r="GP2295" s="31"/>
      <c r="GQ2295" s="29"/>
      <c r="GR2295" s="29"/>
      <c r="GS2295" s="29"/>
      <c r="GT2295" s="29"/>
      <c r="GU2295" s="32"/>
      <c r="GV2295" s="30"/>
      <c r="GW2295" s="31"/>
      <c r="GX2295" s="29"/>
      <c r="GY2295" s="29"/>
      <c r="GZ2295" s="29"/>
      <c r="HA2295" s="29"/>
      <c r="HB2295" s="32"/>
      <c r="HC2295" s="30"/>
      <c r="HD2295" s="31"/>
      <c r="HE2295" s="29"/>
      <c r="HF2295" s="29"/>
      <c r="HG2295" s="29"/>
      <c r="HH2295" s="29"/>
      <c r="HI2295" s="32"/>
      <c r="HJ2295" s="30"/>
      <c r="HK2295" s="31"/>
      <c r="HL2295" s="29"/>
      <c r="HM2295" s="29"/>
      <c r="HN2295" s="29"/>
      <c r="HO2295" s="29"/>
      <c r="HP2295" s="32"/>
      <c r="HQ2295" s="30"/>
      <c r="HR2295" s="31"/>
      <c r="HS2295" s="29"/>
      <c r="HT2295" s="29"/>
      <c r="HU2295" s="29"/>
      <c r="HV2295" s="29"/>
      <c r="HW2295" s="32"/>
      <c r="HX2295" s="30"/>
      <c r="HY2295" s="31"/>
      <c r="HZ2295" s="29"/>
      <c r="IA2295" s="29"/>
      <c r="IB2295" s="29"/>
      <c r="IC2295" s="29"/>
      <c r="ID2295" s="32"/>
      <c r="IE2295" s="30"/>
      <c r="IF2295" s="31"/>
      <c r="IG2295" s="29"/>
      <c r="IH2295" s="29"/>
      <c r="II2295" s="29"/>
      <c r="IJ2295" s="29"/>
      <c r="IK2295" s="32"/>
      <c r="IL2295" s="30"/>
      <c r="IM2295" s="31"/>
      <c r="IN2295" s="29"/>
      <c r="IO2295" s="29"/>
      <c r="IP2295" s="29"/>
      <c r="IQ2295" s="29"/>
      <c r="IR2295" s="32"/>
      <c r="IS2295" s="30"/>
      <c r="IT2295" s="31"/>
      <c r="IU2295" s="29"/>
      <c r="IV2295" s="29"/>
    </row>
    <row r="2296" spans="1:256" hidden="1" outlineLevel="2" x14ac:dyDescent="0.25">
      <c r="A2296" s="30" t="s">
        <v>2045</v>
      </c>
      <c r="B2296" s="31">
        <v>37049</v>
      </c>
      <c r="C2296" s="29" t="s">
        <v>1988</v>
      </c>
      <c r="D2296" s="29" t="s">
        <v>1975</v>
      </c>
      <c r="E2296" s="29"/>
      <c r="F2296" s="29" t="s">
        <v>1997</v>
      </c>
      <c r="G2296" s="32">
        <v>-1546</v>
      </c>
      <c r="H2296" s="30"/>
      <c r="I2296" s="31"/>
      <c r="J2296" s="29"/>
      <c r="K2296" s="29"/>
      <c r="L2296" s="29"/>
      <c r="M2296" s="29"/>
      <c r="N2296" s="32"/>
      <c r="O2296" s="30"/>
      <c r="P2296" s="31"/>
      <c r="Q2296" s="29"/>
      <c r="R2296" s="29"/>
      <c r="S2296" s="29"/>
      <c r="T2296" s="29"/>
      <c r="U2296" s="32"/>
      <c r="V2296" s="30"/>
      <c r="W2296" s="31"/>
      <c r="X2296" s="29"/>
      <c r="Y2296" s="29"/>
      <c r="Z2296" s="29"/>
      <c r="AA2296" s="29"/>
      <c r="AB2296" s="32"/>
      <c r="AC2296" s="30"/>
      <c r="AD2296" s="31"/>
      <c r="AE2296" s="29"/>
      <c r="AF2296" s="29"/>
      <c r="AG2296" s="29"/>
      <c r="AH2296" s="29"/>
      <c r="AI2296" s="32"/>
      <c r="AJ2296" s="30"/>
      <c r="AK2296" s="31"/>
      <c r="AL2296" s="29"/>
      <c r="AM2296" s="29"/>
      <c r="AN2296" s="29"/>
      <c r="AO2296" s="29"/>
      <c r="AP2296" s="32"/>
      <c r="AQ2296" s="30"/>
      <c r="AR2296" s="31"/>
      <c r="AS2296" s="29"/>
      <c r="AT2296" s="29"/>
      <c r="AU2296" s="29"/>
      <c r="AV2296" s="29"/>
      <c r="AW2296" s="32"/>
      <c r="AX2296" s="30"/>
      <c r="AY2296" s="31"/>
      <c r="AZ2296" s="29"/>
      <c r="BA2296" s="29"/>
      <c r="BB2296" s="29"/>
      <c r="BC2296" s="29"/>
      <c r="BD2296" s="32"/>
      <c r="BE2296" s="30"/>
      <c r="BF2296" s="31"/>
      <c r="BG2296" s="29"/>
      <c r="BH2296" s="29"/>
      <c r="BI2296" s="29"/>
      <c r="BJ2296" s="29"/>
      <c r="BK2296" s="32"/>
      <c r="BL2296" s="30"/>
      <c r="BM2296" s="31"/>
      <c r="BN2296" s="29"/>
      <c r="BO2296" s="29"/>
      <c r="BP2296" s="29"/>
      <c r="BQ2296" s="29"/>
      <c r="BR2296" s="32"/>
      <c r="BS2296" s="30"/>
      <c r="BT2296" s="31"/>
      <c r="BU2296" s="29"/>
      <c r="BV2296" s="29"/>
      <c r="BW2296" s="29"/>
      <c r="BX2296" s="29"/>
      <c r="BY2296" s="32"/>
      <c r="BZ2296" s="30"/>
      <c r="CA2296" s="31"/>
      <c r="CB2296" s="29"/>
      <c r="CC2296" s="29"/>
      <c r="CD2296" s="29"/>
      <c r="CE2296" s="29"/>
      <c r="CF2296" s="32"/>
      <c r="CG2296" s="30"/>
      <c r="CH2296" s="31"/>
      <c r="CI2296" s="29"/>
      <c r="CJ2296" s="29"/>
      <c r="CK2296" s="29"/>
      <c r="CL2296" s="29"/>
      <c r="CM2296" s="32"/>
      <c r="CN2296" s="30"/>
      <c r="CO2296" s="31"/>
      <c r="CP2296" s="29"/>
      <c r="CQ2296" s="29"/>
      <c r="CR2296" s="29"/>
      <c r="CS2296" s="29"/>
      <c r="CT2296" s="32"/>
      <c r="CU2296" s="30"/>
      <c r="CV2296" s="31"/>
      <c r="CW2296" s="29"/>
      <c r="CX2296" s="29"/>
      <c r="CY2296" s="29"/>
      <c r="CZ2296" s="29"/>
      <c r="DA2296" s="32"/>
      <c r="DB2296" s="30"/>
      <c r="DC2296" s="31"/>
      <c r="DD2296" s="29"/>
      <c r="DE2296" s="29"/>
      <c r="DF2296" s="29"/>
      <c r="DG2296" s="29"/>
      <c r="DH2296" s="32"/>
      <c r="DI2296" s="30"/>
      <c r="DJ2296" s="31"/>
      <c r="DK2296" s="29"/>
      <c r="DL2296" s="29"/>
      <c r="DM2296" s="29"/>
      <c r="DN2296" s="29"/>
      <c r="DO2296" s="32"/>
      <c r="DP2296" s="30"/>
      <c r="DQ2296" s="31"/>
      <c r="DR2296" s="29"/>
      <c r="DS2296" s="29"/>
      <c r="DT2296" s="29"/>
      <c r="DU2296" s="29"/>
      <c r="DV2296" s="32"/>
      <c r="DW2296" s="30"/>
      <c r="DX2296" s="31"/>
      <c r="DY2296" s="29"/>
      <c r="DZ2296" s="29"/>
      <c r="EA2296" s="29"/>
      <c r="EB2296" s="29"/>
      <c r="EC2296" s="32"/>
      <c r="ED2296" s="30"/>
      <c r="EE2296" s="31"/>
      <c r="EF2296" s="29"/>
      <c r="EG2296" s="29"/>
      <c r="EH2296" s="29"/>
      <c r="EI2296" s="29"/>
      <c r="EJ2296" s="32"/>
      <c r="EK2296" s="30"/>
      <c r="EL2296" s="31"/>
      <c r="EM2296" s="29"/>
      <c r="EN2296" s="29"/>
      <c r="EO2296" s="29"/>
      <c r="EP2296" s="29"/>
      <c r="EQ2296" s="32"/>
      <c r="ER2296" s="30"/>
      <c r="ES2296" s="31"/>
      <c r="ET2296" s="29"/>
      <c r="EU2296" s="29"/>
      <c r="EV2296" s="29"/>
      <c r="EW2296" s="29"/>
      <c r="EX2296" s="32"/>
      <c r="EY2296" s="30"/>
      <c r="EZ2296" s="31"/>
      <c r="FA2296" s="29"/>
      <c r="FB2296" s="29"/>
      <c r="FC2296" s="29"/>
      <c r="FD2296" s="29"/>
      <c r="FE2296" s="32"/>
      <c r="FF2296" s="30"/>
      <c r="FG2296" s="31"/>
      <c r="FH2296" s="29"/>
      <c r="FI2296" s="29"/>
      <c r="FJ2296" s="29"/>
      <c r="FK2296" s="29"/>
      <c r="FL2296" s="32"/>
      <c r="FM2296" s="30"/>
      <c r="FN2296" s="31"/>
      <c r="FO2296" s="29"/>
      <c r="FP2296" s="29"/>
      <c r="FQ2296" s="29"/>
      <c r="FR2296" s="29"/>
      <c r="FS2296" s="32"/>
      <c r="FT2296" s="30"/>
      <c r="FU2296" s="31"/>
      <c r="FV2296" s="29"/>
      <c r="FW2296" s="29"/>
      <c r="FX2296" s="29"/>
      <c r="FY2296" s="29"/>
      <c r="FZ2296" s="32"/>
      <c r="GA2296" s="30"/>
      <c r="GB2296" s="31"/>
      <c r="GC2296" s="29"/>
      <c r="GD2296" s="29"/>
      <c r="GE2296" s="29"/>
      <c r="GF2296" s="29"/>
      <c r="GG2296" s="32"/>
      <c r="GH2296" s="30"/>
      <c r="GI2296" s="31"/>
      <c r="GJ2296" s="29"/>
      <c r="GK2296" s="29"/>
      <c r="GL2296" s="29"/>
      <c r="GM2296" s="29"/>
      <c r="GN2296" s="32"/>
      <c r="GO2296" s="30"/>
      <c r="GP2296" s="31"/>
      <c r="GQ2296" s="29"/>
      <c r="GR2296" s="29"/>
      <c r="GS2296" s="29"/>
      <c r="GT2296" s="29"/>
      <c r="GU2296" s="32"/>
      <c r="GV2296" s="30"/>
      <c r="GW2296" s="31"/>
      <c r="GX2296" s="29"/>
      <c r="GY2296" s="29"/>
      <c r="GZ2296" s="29"/>
      <c r="HA2296" s="29"/>
      <c r="HB2296" s="32"/>
      <c r="HC2296" s="30"/>
      <c r="HD2296" s="31"/>
      <c r="HE2296" s="29"/>
      <c r="HF2296" s="29"/>
      <c r="HG2296" s="29"/>
      <c r="HH2296" s="29"/>
      <c r="HI2296" s="32"/>
      <c r="HJ2296" s="30"/>
      <c r="HK2296" s="31"/>
      <c r="HL2296" s="29"/>
      <c r="HM2296" s="29"/>
      <c r="HN2296" s="29"/>
      <c r="HO2296" s="29"/>
      <c r="HP2296" s="32"/>
      <c r="HQ2296" s="30"/>
      <c r="HR2296" s="31"/>
      <c r="HS2296" s="29"/>
      <c r="HT2296" s="29"/>
      <c r="HU2296" s="29"/>
      <c r="HV2296" s="29"/>
      <c r="HW2296" s="32"/>
      <c r="HX2296" s="30"/>
      <c r="HY2296" s="31"/>
      <c r="HZ2296" s="29"/>
      <c r="IA2296" s="29"/>
      <c r="IB2296" s="29"/>
      <c r="IC2296" s="29"/>
      <c r="ID2296" s="32"/>
      <c r="IE2296" s="30"/>
      <c r="IF2296" s="31"/>
      <c r="IG2296" s="29"/>
      <c r="IH2296" s="29"/>
      <c r="II2296" s="29"/>
      <c r="IJ2296" s="29"/>
      <c r="IK2296" s="32"/>
      <c r="IL2296" s="30"/>
      <c r="IM2296" s="31"/>
      <c r="IN2296" s="29"/>
      <c r="IO2296" s="29"/>
      <c r="IP2296" s="29"/>
      <c r="IQ2296" s="29"/>
      <c r="IR2296" s="32"/>
      <c r="IS2296" s="30"/>
      <c r="IT2296" s="31"/>
      <c r="IU2296" s="29"/>
      <c r="IV2296" s="29"/>
    </row>
    <row r="2297" spans="1:256" hidden="1" outlineLevel="2" x14ac:dyDescent="0.25">
      <c r="A2297" s="30" t="s">
        <v>2046</v>
      </c>
      <c r="B2297" s="31">
        <v>37049</v>
      </c>
      <c r="C2297" s="29" t="s">
        <v>1980</v>
      </c>
      <c r="D2297" s="29" t="s">
        <v>1975</v>
      </c>
      <c r="E2297" s="29"/>
      <c r="F2297" s="29" t="s">
        <v>1981</v>
      </c>
      <c r="G2297" s="32">
        <v>27</v>
      </c>
      <c r="H2297" s="30"/>
      <c r="I2297" s="31"/>
      <c r="J2297" s="29"/>
      <c r="K2297" s="29"/>
      <c r="L2297" s="29"/>
      <c r="M2297" s="29"/>
      <c r="N2297" s="32"/>
      <c r="O2297" s="30"/>
      <c r="P2297" s="31"/>
      <c r="Q2297" s="29"/>
      <c r="R2297" s="29"/>
      <c r="S2297" s="29"/>
      <c r="T2297" s="29"/>
      <c r="U2297" s="32"/>
      <c r="V2297" s="30"/>
      <c r="W2297" s="31"/>
      <c r="X2297" s="29"/>
      <c r="Y2297" s="29"/>
      <c r="Z2297" s="29"/>
      <c r="AA2297" s="29"/>
      <c r="AB2297" s="32"/>
      <c r="AC2297" s="30"/>
      <c r="AD2297" s="31"/>
      <c r="AE2297" s="29"/>
      <c r="AF2297" s="29"/>
      <c r="AG2297" s="29"/>
      <c r="AH2297" s="29"/>
      <c r="AI2297" s="32"/>
      <c r="AJ2297" s="30"/>
      <c r="AK2297" s="31"/>
      <c r="AL2297" s="29"/>
      <c r="AM2297" s="29"/>
      <c r="AN2297" s="29"/>
      <c r="AO2297" s="29"/>
      <c r="AP2297" s="32"/>
      <c r="AQ2297" s="30"/>
      <c r="AR2297" s="31"/>
      <c r="AS2297" s="29"/>
      <c r="AT2297" s="29"/>
      <c r="AU2297" s="29"/>
      <c r="AV2297" s="29"/>
      <c r="AW2297" s="32"/>
      <c r="AX2297" s="30"/>
      <c r="AY2297" s="31"/>
      <c r="AZ2297" s="29"/>
      <c r="BA2297" s="29"/>
      <c r="BB2297" s="29"/>
      <c r="BC2297" s="29"/>
      <c r="BD2297" s="32"/>
      <c r="BE2297" s="30"/>
      <c r="BF2297" s="31"/>
      <c r="BG2297" s="29"/>
      <c r="BH2297" s="29"/>
      <c r="BI2297" s="29"/>
      <c r="BJ2297" s="29"/>
      <c r="BK2297" s="32"/>
      <c r="BL2297" s="30"/>
      <c r="BM2297" s="31"/>
      <c r="BN2297" s="29"/>
      <c r="BO2297" s="29"/>
      <c r="BP2297" s="29"/>
      <c r="BQ2297" s="29"/>
      <c r="BR2297" s="32"/>
      <c r="BS2297" s="30"/>
      <c r="BT2297" s="31"/>
      <c r="BU2297" s="29"/>
      <c r="BV2297" s="29"/>
      <c r="BW2297" s="29"/>
      <c r="BX2297" s="29"/>
      <c r="BY2297" s="32"/>
      <c r="BZ2297" s="30"/>
      <c r="CA2297" s="31"/>
      <c r="CB2297" s="29"/>
      <c r="CC2297" s="29"/>
      <c r="CD2297" s="29"/>
      <c r="CE2297" s="29"/>
      <c r="CF2297" s="32"/>
      <c r="CG2297" s="30"/>
      <c r="CH2297" s="31"/>
      <c r="CI2297" s="29"/>
      <c r="CJ2297" s="29"/>
      <c r="CK2297" s="29"/>
      <c r="CL2297" s="29"/>
      <c r="CM2297" s="32"/>
      <c r="CN2297" s="30"/>
      <c r="CO2297" s="31"/>
      <c r="CP2297" s="29"/>
      <c r="CQ2297" s="29"/>
      <c r="CR2297" s="29"/>
      <c r="CS2297" s="29"/>
      <c r="CT2297" s="32"/>
      <c r="CU2297" s="30"/>
      <c r="CV2297" s="31"/>
      <c r="CW2297" s="29"/>
      <c r="CX2297" s="29"/>
      <c r="CY2297" s="29"/>
      <c r="CZ2297" s="29"/>
      <c r="DA2297" s="32"/>
      <c r="DB2297" s="30"/>
      <c r="DC2297" s="31"/>
      <c r="DD2297" s="29"/>
      <c r="DE2297" s="29"/>
      <c r="DF2297" s="29"/>
      <c r="DG2297" s="29"/>
      <c r="DH2297" s="32"/>
      <c r="DI2297" s="30"/>
      <c r="DJ2297" s="31"/>
      <c r="DK2297" s="29"/>
      <c r="DL2297" s="29"/>
      <c r="DM2297" s="29"/>
      <c r="DN2297" s="29"/>
      <c r="DO2297" s="32"/>
      <c r="DP2297" s="30"/>
      <c r="DQ2297" s="31"/>
      <c r="DR2297" s="29"/>
      <c r="DS2297" s="29"/>
      <c r="DT2297" s="29"/>
      <c r="DU2297" s="29"/>
      <c r="DV2297" s="32"/>
      <c r="DW2297" s="30"/>
      <c r="DX2297" s="31"/>
      <c r="DY2297" s="29"/>
      <c r="DZ2297" s="29"/>
      <c r="EA2297" s="29"/>
      <c r="EB2297" s="29"/>
      <c r="EC2297" s="32"/>
      <c r="ED2297" s="30"/>
      <c r="EE2297" s="31"/>
      <c r="EF2297" s="29"/>
      <c r="EG2297" s="29"/>
      <c r="EH2297" s="29"/>
      <c r="EI2297" s="29"/>
      <c r="EJ2297" s="32"/>
      <c r="EK2297" s="30"/>
      <c r="EL2297" s="31"/>
      <c r="EM2297" s="29"/>
      <c r="EN2297" s="29"/>
      <c r="EO2297" s="29"/>
      <c r="EP2297" s="29"/>
      <c r="EQ2297" s="32"/>
      <c r="ER2297" s="30"/>
      <c r="ES2297" s="31"/>
      <c r="ET2297" s="29"/>
      <c r="EU2297" s="29"/>
      <c r="EV2297" s="29"/>
      <c r="EW2297" s="29"/>
      <c r="EX2297" s="32"/>
      <c r="EY2297" s="30"/>
      <c r="EZ2297" s="31"/>
      <c r="FA2297" s="29"/>
      <c r="FB2297" s="29"/>
      <c r="FC2297" s="29"/>
      <c r="FD2297" s="29"/>
      <c r="FE2297" s="32"/>
      <c r="FF2297" s="30"/>
      <c r="FG2297" s="31"/>
      <c r="FH2297" s="29"/>
      <c r="FI2297" s="29"/>
      <c r="FJ2297" s="29"/>
      <c r="FK2297" s="29"/>
      <c r="FL2297" s="32"/>
      <c r="FM2297" s="30"/>
      <c r="FN2297" s="31"/>
      <c r="FO2297" s="29"/>
      <c r="FP2297" s="29"/>
      <c r="FQ2297" s="29"/>
      <c r="FR2297" s="29"/>
      <c r="FS2297" s="32"/>
      <c r="FT2297" s="30"/>
      <c r="FU2297" s="31"/>
      <c r="FV2297" s="29"/>
      <c r="FW2297" s="29"/>
      <c r="FX2297" s="29"/>
      <c r="FY2297" s="29"/>
      <c r="FZ2297" s="32"/>
      <c r="GA2297" s="30"/>
      <c r="GB2297" s="31"/>
      <c r="GC2297" s="29"/>
      <c r="GD2297" s="29"/>
      <c r="GE2297" s="29"/>
      <c r="GF2297" s="29"/>
      <c r="GG2297" s="32"/>
      <c r="GH2297" s="30"/>
      <c r="GI2297" s="31"/>
      <c r="GJ2297" s="29"/>
      <c r="GK2297" s="29"/>
      <c r="GL2297" s="29"/>
      <c r="GM2297" s="29"/>
      <c r="GN2297" s="32"/>
      <c r="GO2297" s="30"/>
      <c r="GP2297" s="31"/>
      <c r="GQ2297" s="29"/>
      <c r="GR2297" s="29"/>
      <c r="GS2297" s="29"/>
      <c r="GT2297" s="29"/>
      <c r="GU2297" s="32"/>
      <c r="GV2297" s="30"/>
      <c r="GW2297" s="31"/>
      <c r="GX2297" s="29"/>
      <c r="GY2297" s="29"/>
      <c r="GZ2297" s="29"/>
      <c r="HA2297" s="29"/>
      <c r="HB2297" s="32"/>
      <c r="HC2297" s="30"/>
      <c r="HD2297" s="31"/>
      <c r="HE2297" s="29"/>
      <c r="HF2297" s="29"/>
      <c r="HG2297" s="29"/>
      <c r="HH2297" s="29"/>
      <c r="HI2297" s="32"/>
      <c r="HJ2297" s="30"/>
      <c r="HK2297" s="31"/>
      <c r="HL2297" s="29"/>
      <c r="HM2297" s="29"/>
      <c r="HN2297" s="29"/>
      <c r="HO2297" s="29"/>
      <c r="HP2297" s="32"/>
      <c r="HQ2297" s="30"/>
      <c r="HR2297" s="31"/>
      <c r="HS2297" s="29"/>
      <c r="HT2297" s="29"/>
      <c r="HU2297" s="29"/>
      <c r="HV2297" s="29"/>
      <c r="HW2297" s="32"/>
      <c r="HX2297" s="30"/>
      <c r="HY2297" s="31"/>
      <c r="HZ2297" s="29"/>
      <c r="IA2297" s="29"/>
      <c r="IB2297" s="29"/>
      <c r="IC2297" s="29"/>
      <c r="ID2297" s="32"/>
      <c r="IE2297" s="30"/>
      <c r="IF2297" s="31"/>
      <c r="IG2297" s="29"/>
      <c r="IH2297" s="29"/>
      <c r="II2297" s="29"/>
      <c r="IJ2297" s="29"/>
      <c r="IK2297" s="32"/>
      <c r="IL2297" s="30"/>
      <c r="IM2297" s="31"/>
      <c r="IN2297" s="29"/>
      <c r="IO2297" s="29"/>
      <c r="IP2297" s="29"/>
      <c r="IQ2297" s="29"/>
      <c r="IR2297" s="32"/>
      <c r="IS2297" s="30"/>
      <c r="IT2297" s="31"/>
      <c r="IU2297" s="29"/>
      <c r="IV2297" s="29"/>
    </row>
    <row r="2298" spans="1:256" hidden="1" outlineLevel="2" x14ac:dyDescent="0.25">
      <c r="A2298" s="30" t="s">
        <v>2047</v>
      </c>
      <c r="B2298" s="31">
        <v>37049</v>
      </c>
      <c r="C2298" s="29" t="s">
        <v>1819</v>
      </c>
      <c r="D2298" s="29" t="s">
        <v>1975</v>
      </c>
      <c r="E2298" s="29"/>
      <c r="F2298" s="29" t="s">
        <v>1990</v>
      </c>
      <c r="G2298" s="32">
        <v>480</v>
      </c>
      <c r="H2298" s="30"/>
      <c r="I2298" s="31"/>
      <c r="J2298" s="29"/>
      <c r="K2298" s="29"/>
      <c r="L2298" s="29"/>
      <c r="M2298" s="29"/>
      <c r="N2298" s="32"/>
      <c r="O2298" s="30"/>
      <c r="P2298" s="31"/>
      <c r="Q2298" s="29"/>
      <c r="R2298" s="29"/>
      <c r="S2298" s="29"/>
      <c r="T2298" s="29"/>
      <c r="U2298" s="32"/>
      <c r="V2298" s="30"/>
      <c r="W2298" s="31"/>
      <c r="X2298" s="29"/>
      <c r="Y2298" s="29"/>
      <c r="Z2298" s="29"/>
      <c r="AA2298" s="29"/>
      <c r="AB2298" s="32"/>
      <c r="AC2298" s="30"/>
      <c r="AD2298" s="31"/>
      <c r="AE2298" s="29"/>
      <c r="AF2298" s="29"/>
      <c r="AG2298" s="29"/>
      <c r="AH2298" s="29"/>
      <c r="AI2298" s="32"/>
      <c r="AJ2298" s="30"/>
      <c r="AK2298" s="31"/>
      <c r="AL2298" s="29"/>
      <c r="AM2298" s="29"/>
      <c r="AN2298" s="29"/>
      <c r="AO2298" s="29"/>
      <c r="AP2298" s="32"/>
      <c r="AQ2298" s="30"/>
      <c r="AR2298" s="31"/>
      <c r="AS2298" s="29"/>
      <c r="AT2298" s="29"/>
      <c r="AU2298" s="29"/>
      <c r="AV2298" s="29"/>
      <c r="AW2298" s="32"/>
      <c r="AX2298" s="30"/>
      <c r="AY2298" s="31"/>
      <c r="AZ2298" s="29"/>
      <c r="BA2298" s="29"/>
      <c r="BB2298" s="29"/>
      <c r="BC2298" s="29"/>
      <c r="BD2298" s="32"/>
      <c r="BE2298" s="30"/>
      <c r="BF2298" s="31"/>
      <c r="BG2298" s="29"/>
      <c r="BH2298" s="29"/>
      <c r="BI2298" s="29"/>
      <c r="BJ2298" s="29"/>
      <c r="BK2298" s="32"/>
      <c r="BL2298" s="30"/>
      <c r="BM2298" s="31"/>
      <c r="BN2298" s="29"/>
      <c r="BO2298" s="29"/>
      <c r="BP2298" s="29"/>
      <c r="BQ2298" s="29"/>
      <c r="BR2298" s="32"/>
      <c r="BS2298" s="30"/>
      <c r="BT2298" s="31"/>
      <c r="BU2298" s="29"/>
      <c r="BV2298" s="29"/>
      <c r="BW2298" s="29"/>
      <c r="BX2298" s="29"/>
      <c r="BY2298" s="32"/>
      <c r="BZ2298" s="30"/>
      <c r="CA2298" s="31"/>
      <c r="CB2298" s="29"/>
      <c r="CC2298" s="29"/>
      <c r="CD2298" s="29"/>
      <c r="CE2298" s="29"/>
      <c r="CF2298" s="32"/>
      <c r="CG2298" s="30"/>
      <c r="CH2298" s="31"/>
      <c r="CI2298" s="29"/>
      <c r="CJ2298" s="29"/>
      <c r="CK2298" s="29"/>
      <c r="CL2298" s="29"/>
      <c r="CM2298" s="32"/>
      <c r="CN2298" s="30"/>
      <c r="CO2298" s="31"/>
      <c r="CP2298" s="29"/>
      <c r="CQ2298" s="29"/>
      <c r="CR2298" s="29"/>
      <c r="CS2298" s="29"/>
      <c r="CT2298" s="32"/>
      <c r="CU2298" s="30"/>
      <c r="CV2298" s="31"/>
      <c r="CW2298" s="29"/>
      <c r="CX2298" s="29"/>
      <c r="CY2298" s="29"/>
      <c r="CZ2298" s="29"/>
      <c r="DA2298" s="32"/>
      <c r="DB2298" s="30"/>
      <c r="DC2298" s="31"/>
      <c r="DD2298" s="29"/>
      <c r="DE2298" s="29"/>
      <c r="DF2298" s="29"/>
      <c r="DG2298" s="29"/>
      <c r="DH2298" s="32"/>
      <c r="DI2298" s="30"/>
      <c r="DJ2298" s="31"/>
      <c r="DK2298" s="29"/>
      <c r="DL2298" s="29"/>
      <c r="DM2298" s="29"/>
      <c r="DN2298" s="29"/>
      <c r="DO2298" s="32"/>
      <c r="DP2298" s="30"/>
      <c r="DQ2298" s="31"/>
      <c r="DR2298" s="29"/>
      <c r="DS2298" s="29"/>
      <c r="DT2298" s="29"/>
      <c r="DU2298" s="29"/>
      <c r="DV2298" s="32"/>
      <c r="DW2298" s="30"/>
      <c r="DX2298" s="31"/>
      <c r="DY2298" s="29"/>
      <c r="DZ2298" s="29"/>
      <c r="EA2298" s="29"/>
      <c r="EB2298" s="29"/>
      <c r="EC2298" s="32"/>
      <c r="ED2298" s="30"/>
      <c r="EE2298" s="31"/>
      <c r="EF2298" s="29"/>
      <c r="EG2298" s="29"/>
      <c r="EH2298" s="29"/>
      <c r="EI2298" s="29"/>
      <c r="EJ2298" s="32"/>
      <c r="EK2298" s="30"/>
      <c r="EL2298" s="31"/>
      <c r="EM2298" s="29"/>
      <c r="EN2298" s="29"/>
      <c r="EO2298" s="29"/>
      <c r="EP2298" s="29"/>
      <c r="EQ2298" s="32"/>
      <c r="ER2298" s="30"/>
      <c r="ES2298" s="31"/>
      <c r="ET2298" s="29"/>
      <c r="EU2298" s="29"/>
      <c r="EV2298" s="29"/>
      <c r="EW2298" s="29"/>
      <c r="EX2298" s="32"/>
      <c r="EY2298" s="30"/>
      <c r="EZ2298" s="31"/>
      <c r="FA2298" s="29"/>
      <c r="FB2298" s="29"/>
      <c r="FC2298" s="29"/>
      <c r="FD2298" s="29"/>
      <c r="FE2298" s="32"/>
      <c r="FF2298" s="30"/>
      <c r="FG2298" s="31"/>
      <c r="FH2298" s="29"/>
      <c r="FI2298" s="29"/>
      <c r="FJ2298" s="29"/>
      <c r="FK2298" s="29"/>
      <c r="FL2298" s="32"/>
      <c r="FM2298" s="30"/>
      <c r="FN2298" s="31"/>
      <c r="FO2298" s="29"/>
      <c r="FP2298" s="29"/>
      <c r="FQ2298" s="29"/>
      <c r="FR2298" s="29"/>
      <c r="FS2298" s="32"/>
      <c r="FT2298" s="30"/>
      <c r="FU2298" s="31"/>
      <c r="FV2298" s="29"/>
      <c r="FW2298" s="29"/>
      <c r="FX2298" s="29"/>
      <c r="FY2298" s="29"/>
      <c r="FZ2298" s="32"/>
      <c r="GA2298" s="30"/>
      <c r="GB2298" s="31"/>
      <c r="GC2298" s="29"/>
      <c r="GD2298" s="29"/>
      <c r="GE2298" s="29"/>
      <c r="GF2298" s="29"/>
      <c r="GG2298" s="32"/>
      <c r="GH2298" s="30"/>
      <c r="GI2298" s="31"/>
      <c r="GJ2298" s="29"/>
      <c r="GK2298" s="29"/>
      <c r="GL2298" s="29"/>
      <c r="GM2298" s="29"/>
      <c r="GN2298" s="32"/>
      <c r="GO2298" s="30"/>
      <c r="GP2298" s="31"/>
      <c r="GQ2298" s="29"/>
      <c r="GR2298" s="29"/>
      <c r="GS2298" s="29"/>
      <c r="GT2298" s="29"/>
      <c r="GU2298" s="32"/>
      <c r="GV2298" s="30"/>
      <c r="GW2298" s="31"/>
      <c r="GX2298" s="29"/>
      <c r="GY2298" s="29"/>
      <c r="GZ2298" s="29"/>
      <c r="HA2298" s="29"/>
      <c r="HB2298" s="32"/>
      <c r="HC2298" s="30"/>
      <c r="HD2298" s="31"/>
      <c r="HE2298" s="29"/>
      <c r="HF2298" s="29"/>
      <c r="HG2298" s="29"/>
      <c r="HH2298" s="29"/>
      <c r="HI2298" s="32"/>
      <c r="HJ2298" s="30"/>
      <c r="HK2298" s="31"/>
      <c r="HL2298" s="29"/>
      <c r="HM2298" s="29"/>
      <c r="HN2298" s="29"/>
      <c r="HO2298" s="29"/>
      <c r="HP2298" s="32"/>
      <c r="HQ2298" s="30"/>
      <c r="HR2298" s="31"/>
      <c r="HS2298" s="29"/>
      <c r="HT2298" s="29"/>
      <c r="HU2298" s="29"/>
      <c r="HV2298" s="29"/>
      <c r="HW2298" s="32"/>
      <c r="HX2298" s="30"/>
      <c r="HY2298" s="31"/>
      <c r="HZ2298" s="29"/>
      <c r="IA2298" s="29"/>
      <c r="IB2298" s="29"/>
      <c r="IC2298" s="29"/>
      <c r="ID2298" s="32"/>
      <c r="IE2298" s="30"/>
      <c r="IF2298" s="31"/>
      <c r="IG2298" s="29"/>
      <c r="IH2298" s="29"/>
      <c r="II2298" s="29"/>
      <c r="IJ2298" s="29"/>
      <c r="IK2298" s="32"/>
      <c r="IL2298" s="30"/>
      <c r="IM2298" s="31"/>
      <c r="IN2298" s="29"/>
      <c r="IO2298" s="29"/>
      <c r="IP2298" s="29"/>
      <c r="IQ2298" s="29"/>
      <c r="IR2298" s="32"/>
      <c r="IS2298" s="30"/>
      <c r="IT2298" s="31"/>
      <c r="IU2298" s="29"/>
      <c r="IV2298" s="29"/>
    </row>
    <row r="2299" spans="1:256" hidden="1" outlineLevel="2" x14ac:dyDescent="0.25">
      <c r="A2299" s="30" t="s">
        <v>2048</v>
      </c>
      <c r="B2299" s="31">
        <v>37049</v>
      </c>
      <c r="C2299" s="29" t="s">
        <v>2001</v>
      </c>
      <c r="D2299" s="29" t="s">
        <v>1975</v>
      </c>
      <c r="E2299" s="29"/>
      <c r="F2299" s="29" t="s">
        <v>2002</v>
      </c>
      <c r="G2299" s="32">
        <v>625</v>
      </c>
      <c r="H2299" s="30"/>
      <c r="I2299" s="31"/>
      <c r="J2299" s="29"/>
      <c r="K2299" s="29"/>
      <c r="L2299" s="29"/>
      <c r="M2299" s="29"/>
      <c r="N2299" s="32"/>
      <c r="O2299" s="30"/>
      <c r="P2299" s="31"/>
      <c r="Q2299" s="29"/>
      <c r="R2299" s="29"/>
      <c r="S2299" s="29"/>
      <c r="T2299" s="29"/>
      <c r="U2299" s="32"/>
      <c r="V2299" s="30"/>
      <c r="W2299" s="31"/>
      <c r="X2299" s="29"/>
      <c r="Y2299" s="29"/>
      <c r="Z2299" s="29"/>
      <c r="AA2299" s="29"/>
      <c r="AB2299" s="32"/>
      <c r="AC2299" s="30"/>
      <c r="AD2299" s="31"/>
      <c r="AE2299" s="29"/>
      <c r="AF2299" s="29"/>
      <c r="AG2299" s="29"/>
      <c r="AH2299" s="29"/>
      <c r="AI2299" s="32"/>
      <c r="AJ2299" s="30"/>
      <c r="AK2299" s="31"/>
      <c r="AL2299" s="29"/>
      <c r="AM2299" s="29"/>
      <c r="AN2299" s="29"/>
      <c r="AO2299" s="29"/>
      <c r="AP2299" s="32"/>
      <c r="AQ2299" s="30"/>
      <c r="AR2299" s="31"/>
      <c r="AS2299" s="29"/>
      <c r="AT2299" s="29"/>
      <c r="AU2299" s="29"/>
      <c r="AV2299" s="29"/>
      <c r="AW2299" s="32"/>
      <c r="AX2299" s="30"/>
      <c r="AY2299" s="31"/>
      <c r="AZ2299" s="29"/>
      <c r="BA2299" s="29"/>
      <c r="BB2299" s="29"/>
      <c r="BC2299" s="29"/>
      <c r="BD2299" s="32"/>
      <c r="BE2299" s="30"/>
      <c r="BF2299" s="31"/>
      <c r="BG2299" s="29"/>
      <c r="BH2299" s="29"/>
      <c r="BI2299" s="29"/>
      <c r="BJ2299" s="29"/>
      <c r="BK2299" s="32"/>
      <c r="BL2299" s="30"/>
      <c r="BM2299" s="31"/>
      <c r="BN2299" s="29"/>
      <c r="BO2299" s="29"/>
      <c r="BP2299" s="29"/>
      <c r="BQ2299" s="29"/>
      <c r="BR2299" s="32"/>
      <c r="BS2299" s="30"/>
      <c r="BT2299" s="31"/>
      <c r="BU2299" s="29"/>
      <c r="BV2299" s="29"/>
      <c r="BW2299" s="29"/>
      <c r="BX2299" s="29"/>
      <c r="BY2299" s="32"/>
      <c r="BZ2299" s="30"/>
      <c r="CA2299" s="31"/>
      <c r="CB2299" s="29"/>
      <c r="CC2299" s="29"/>
      <c r="CD2299" s="29"/>
      <c r="CE2299" s="29"/>
      <c r="CF2299" s="32"/>
      <c r="CG2299" s="30"/>
      <c r="CH2299" s="31"/>
      <c r="CI2299" s="29"/>
      <c r="CJ2299" s="29"/>
      <c r="CK2299" s="29"/>
      <c r="CL2299" s="29"/>
      <c r="CM2299" s="32"/>
      <c r="CN2299" s="30"/>
      <c r="CO2299" s="31"/>
      <c r="CP2299" s="29"/>
      <c r="CQ2299" s="29"/>
      <c r="CR2299" s="29"/>
      <c r="CS2299" s="29"/>
      <c r="CT2299" s="32"/>
      <c r="CU2299" s="30"/>
      <c r="CV2299" s="31"/>
      <c r="CW2299" s="29"/>
      <c r="CX2299" s="29"/>
      <c r="CY2299" s="29"/>
      <c r="CZ2299" s="29"/>
      <c r="DA2299" s="32"/>
      <c r="DB2299" s="30"/>
      <c r="DC2299" s="31"/>
      <c r="DD2299" s="29"/>
      <c r="DE2299" s="29"/>
      <c r="DF2299" s="29"/>
      <c r="DG2299" s="29"/>
      <c r="DH2299" s="32"/>
      <c r="DI2299" s="30"/>
      <c r="DJ2299" s="31"/>
      <c r="DK2299" s="29"/>
      <c r="DL2299" s="29"/>
      <c r="DM2299" s="29"/>
      <c r="DN2299" s="29"/>
      <c r="DO2299" s="32"/>
      <c r="DP2299" s="30"/>
      <c r="DQ2299" s="31"/>
      <c r="DR2299" s="29"/>
      <c r="DS2299" s="29"/>
      <c r="DT2299" s="29"/>
      <c r="DU2299" s="29"/>
      <c r="DV2299" s="32"/>
      <c r="DW2299" s="30"/>
      <c r="DX2299" s="31"/>
      <c r="DY2299" s="29"/>
      <c r="DZ2299" s="29"/>
      <c r="EA2299" s="29"/>
      <c r="EB2299" s="29"/>
      <c r="EC2299" s="32"/>
      <c r="ED2299" s="30"/>
      <c r="EE2299" s="31"/>
      <c r="EF2299" s="29"/>
      <c r="EG2299" s="29"/>
      <c r="EH2299" s="29"/>
      <c r="EI2299" s="29"/>
      <c r="EJ2299" s="32"/>
      <c r="EK2299" s="30"/>
      <c r="EL2299" s="31"/>
      <c r="EM2299" s="29"/>
      <c r="EN2299" s="29"/>
      <c r="EO2299" s="29"/>
      <c r="EP2299" s="29"/>
      <c r="EQ2299" s="32"/>
      <c r="ER2299" s="30"/>
      <c r="ES2299" s="31"/>
      <c r="ET2299" s="29"/>
      <c r="EU2299" s="29"/>
      <c r="EV2299" s="29"/>
      <c r="EW2299" s="29"/>
      <c r="EX2299" s="32"/>
      <c r="EY2299" s="30"/>
      <c r="EZ2299" s="31"/>
      <c r="FA2299" s="29"/>
      <c r="FB2299" s="29"/>
      <c r="FC2299" s="29"/>
      <c r="FD2299" s="29"/>
      <c r="FE2299" s="32"/>
      <c r="FF2299" s="30"/>
      <c r="FG2299" s="31"/>
      <c r="FH2299" s="29"/>
      <c r="FI2299" s="29"/>
      <c r="FJ2299" s="29"/>
      <c r="FK2299" s="29"/>
      <c r="FL2299" s="32"/>
      <c r="FM2299" s="30"/>
      <c r="FN2299" s="31"/>
      <c r="FO2299" s="29"/>
      <c r="FP2299" s="29"/>
      <c r="FQ2299" s="29"/>
      <c r="FR2299" s="29"/>
      <c r="FS2299" s="32"/>
      <c r="FT2299" s="30"/>
      <c r="FU2299" s="31"/>
      <c r="FV2299" s="29"/>
      <c r="FW2299" s="29"/>
      <c r="FX2299" s="29"/>
      <c r="FY2299" s="29"/>
      <c r="FZ2299" s="32"/>
      <c r="GA2299" s="30"/>
      <c r="GB2299" s="31"/>
      <c r="GC2299" s="29"/>
      <c r="GD2299" s="29"/>
      <c r="GE2299" s="29"/>
      <c r="GF2299" s="29"/>
      <c r="GG2299" s="32"/>
      <c r="GH2299" s="30"/>
      <c r="GI2299" s="31"/>
      <c r="GJ2299" s="29"/>
      <c r="GK2299" s="29"/>
      <c r="GL2299" s="29"/>
      <c r="GM2299" s="29"/>
      <c r="GN2299" s="32"/>
      <c r="GO2299" s="30"/>
      <c r="GP2299" s="31"/>
      <c r="GQ2299" s="29"/>
      <c r="GR2299" s="29"/>
      <c r="GS2299" s="29"/>
      <c r="GT2299" s="29"/>
      <c r="GU2299" s="32"/>
      <c r="GV2299" s="30"/>
      <c r="GW2299" s="31"/>
      <c r="GX2299" s="29"/>
      <c r="GY2299" s="29"/>
      <c r="GZ2299" s="29"/>
      <c r="HA2299" s="29"/>
      <c r="HB2299" s="32"/>
      <c r="HC2299" s="30"/>
      <c r="HD2299" s="31"/>
      <c r="HE2299" s="29"/>
      <c r="HF2299" s="29"/>
      <c r="HG2299" s="29"/>
      <c r="HH2299" s="29"/>
      <c r="HI2299" s="32"/>
      <c r="HJ2299" s="30"/>
      <c r="HK2299" s="31"/>
      <c r="HL2299" s="29"/>
      <c r="HM2299" s="29"/>
      <c r="HN2299" s="29"/>
      <c r="HO2299" s="29"/>
      <c r="HP2299" s="32"/>
      <c r="HQ2299" s="30"/>
      <c r="HR2299" s="31"/>
      <c r="HS2299" s="29"/>
      <c r="HT2299" s="29"/>
      <c r="HU2299" s="29"/>
      <c r="HV2299" s="29"/>
      <c r="HW2299" s="32"/>
      <c r="HX2299" s="30"/>
      <c r="HY2299" s="31"/>
      <c r="HZ2299" s="29"/>
      <c r="IA2299" s="29"/>
      <c r="IB2299" s="29"/>
      <c r="IC2299" s="29"/>
      <c r="ID2299" s="32"/>
      <c r="IE2299" s="30"/>
      <c r="IF2299" s="31"/>
      <c r="IG2299" s="29"/>
      <c r="IH2299" s="29"/>
      <c r="II2299" s="29"/>
      <c r="IJ2299" s="29"/>
      <c r="IK2299" s="32"/>
      <c r="IL2299" s="30"/>
      <c r="IM2299" s="31"/>
      <c r="IN2299" s="29"/>
      <c r="IO2299" s="29"/>
      <c r="IP2299" s="29"/>
      <c r="IQ2299" s="29"/>
      <c r="IR2299" s="32"/>
      <c r="IS2299" s="30"/>
      <c r="IT2299" s="31"/>
      <c r="IU2299" s="29"/>
      <c r="IV2299" s="29"/>
    </row>
    <row r="2300" spans="1:256" hidden="1" outlineLevel="2" x14ac:dyDescent="0.25">
      <c r="A2300" s="30" t="s">
        <v>2049</v>
      </c>
      <c r="B2300" s="31">
        <v>37049</v>
      </c>
      <c r="C2300" s="29" t="s">
        <v>2050</v>
      </c>
      <c r="D2300" s="29" t="s">
        <v>1975</v>
      </c>
      <c r="E2300" s="29"/>
      <c r="F2300" s="29" t="s">
        <v>1771</v>
      </c>
      <c r="G2300" s="32">
        <v>400</v>
      </c>
      <c r="H2300" s="30"/>
      <c r="I2300" s="31"/>
      <c r="J2300" s="29"/>
      <c r="K2300" s="29"/>
      <c r="L2300" s="29"/>
      <c r="M2300" s="29"/>
      <c r="N2300" s="32"/>
      <c r="O2300" s="30"/>
      <c r="P2300" s="31"/>
      <c r="Q2300" s="29"/>
      <c r="R2300" s="29"/>
      <c r="S2300" s="29"/>
      <c r="T2300" s="29"/>
      <c r="U2300" s="32"/>
      <c r="V2300" s="30"/>
      <c r="W2300" s="31"/>
      <c r="X2300" s="29"/>
      <c r="Y2300" s="29"/>
      <c r="Z2300" s="29"/>
      <c r="AA2300" s="29"/>
      <c r="AB2300" s="32"/>
      <c r="AC2300" s="30"/>
      <c r="AD2300" s="31"/>
      <c r="AE2300" s="29"/>
      <c r="AF2300" s="29"/>
      <c r="AG2300" s="29"/>
      <c r="AH2300" s="29"/>
      <c r="AI2300" s="32"/>
      <c r="AJ2300" s="30"/>
      <c r="AK2300" s="31"/>
      <c r="AL2300" s="29"/>
      <c r="AM2300" s="29"/>
      <c r="AN2300" s="29"/>
      <c r="AO2300" s="29"/>
      <c r="AP2300" s="32"/>
      <c r="AQ2300" s="30"/>
      <c r="AR2300" s="31"/>
      <c r="AS2300" s="29"/>
      <c r="AT2300" s="29"/>
      <c r="AU2300" s="29"/>
      <c r="AV2300" s="29"/>
      <c r="AW2300" s="32"/>
      <c r="AX2300" s="30"/>
      <c r="AY2300" s="31"/>
      <c r="AZ2300" s="29"/>
      <c r="BA2300" s="29"/>
      <c r="BB2300" s="29"/>
      <c r="BC2300" s="29"/>
      <c r="BD2300" s="32"/>
      <c r="BE2300" s="30"/>
      <c r="BF2300" s="31"/>
      <c r="BG2300" s="29"/>
      <c r="BH2300" s="29"/>
      <c r="BI2300" s="29"/>
      <c r="BJ2300" s="29"/>
      <c r="BK2300" s="32"/>
      <c r="BL2300" s="30"/>
      <c r="BM2300" s="31"/>
      <c r="BN2300" s="29"/>
      <c r="BO2300" s="29"/>
      <c r="BP2300" s="29"/>
      <c r="BQ2300" s="29"/>
      <c r="BR2300" s="32"/>
      <c r="BS2300" s="30"/>
      <c r="BT2300" s="31"/>
      <c r="BU2300" s="29"/>
      <c r="BV2300" s="29"/>
      <c r="BW2300" s="29"/>
      <c r="BX2300" s="29"/>
      <c r="BY2300" s="32"/>
      <c r="BZ2300" s="30"/>
      <c r="CA2300" s="31"/>
      <c r="CB2300" s="29"/>
      <c r="CC2300" s="29"/>
      <c r="CD2300" s="29"/>
      <c r="CE2300" s="29"/>
      <c r="CF2300" s="32"/>
      <c r="CG2300" s="30"/>
      <c r="CH2300" s="31"/>
      <c r="CI2300" s="29"/>
      <c r="CJ2300" s="29"/>
      <c r="CK2300" s="29"/>
      <c r="CL2300" s="29"/>
      <c r="CM2300" s="32"/>
      <c r="CN2300" s="30"/>
      <c r="CO2300" s="31"/>
      <c r="CP2300" s="29"/>
      <c r="CQ2300" s="29"/>
      <c r="CR2300" s="29"/>
      <c r="CS2300" s="29"/>
      <c r="CT2300" s="32"/>
      <c r="CU2300" s="30"/>
      <c r="CV2300" s="31"/>
      <c r="CW2300" s="29"/>
      <c r="CX2300" s="29"/>
      <c r="CY2300" s="29"/>
      <c r="CZ2300" s="29"/>
      <c r="DA2300" s="32"/>
      <c r="DB2300" s="30"/>
      <c r="DC2300" s="31"/>
      <c r="DD2300" s="29"/>
      <c r="DE2300" s="29"/>
      <c r="DF2300" s="29"/>
      <c r="DG2300" s="29"/>
      <c r="DH2300" s="32"/>
      <c r="DI2300" s="30"/>
      <c r="DJ2300" s="31"/>
      <c r="DK2300" s="29"/>
      <c r="DL2300" s="29"/>
      <c r="DM2300" s="29"/>
      <c r="DN2300" s="29"/>
      <c r="DO2300" s="32"/>
      <c r="DP2300" s="30"/>
      <c r="DQ2300" s="31"/>
      <c r="DR2300" s="29"/>
      <c r="DS2300" s="29"/>
      <c r="DT2300" s="29"/>
      <c r="DU2300" s="29"/>
      <c r="DV2300" s="32"/>
      <c r="DW2300" s="30"/>
      <c r="DX2300" s="31"/>
      <c r="DY2300" s="29"/>
      <c r="DZ2300" s="29"/>
      <c r="EA2300" s="29"/>
      <c r="EB2300" s="29"/>
      <c r="EC2300" s="32"/>
      <c r="ED2300" s="30"/>
      <c r="EE2300" s="31"/>
      <c r="EF2300" s="29"/>
      <c r="EG2300" s="29"/>
      <c r="EH2300" s="29"/>
      <c r="EI2300" s="29"/>
      <c r="EJ2300" s="32"/>
      <c r="EK2300" s="30"/>
      <c r="EL2300" s="31"/>
      <c r="EM2300" s="29"/>
      <c r="EN2300" s="29"/>
      <c r="EO2300" s="29"/>
      <c r="EP2300" s="29"/>
      <c r="EQ2300" s="32"/>
      <c r="ER2300" s="30"/>
      <c r="ES2300" s="31"/>
      <c r="ET2300" s="29"/>
      <c r="EU2300" s="29"/>
      <c r="EV2300" s="29"/>
      <c r="EW2300" s="29"/>
      <c r="EX2300" s="32"/>
      <c r="EY2300" s="30"/>
      <c r="EZ2300" s="31"/>
      <c r="FA2300" s="29"/>
      <c r="FB2300" s="29"/>
      <c r="FC2300" s="29"/>
      <c r="FD2300" s="29"/>
      <c r="FE2300" s="32"/>
      <c r="FF2300" s="30"/>
      <c r="FG2300" s="31"/>
      <c r="FH2300" s="29"/>
      <c r="FI2300" s="29"/>
      <c r="FJ2300" s="29"/>
      <c r="FK2300" s="29"/>
      <c r="FL2300" s="32"/>
      <c r="FM2300" s="30"/>
      <c r="FN2300" s="31"/>
      <c r="FO2300" s="29"/>
      <c r="FP2300" s="29"/>
      <c r="FQ2300" s="29"/>
      <c r="FR2300" s="29"/>
      <c r="FS2300" s="32"/>
      <c r="FT2300" s="30"/>
      <c r="FU2300" s="31"/>
      <c r="FV2300" s="29"/>
      <c r="FW2300" s="29"/>
      <c r="FX2300" s="29"/>
      <c r="FY2300" s="29"/>
      <c r="FZ2300" s="32"/>
      <c r="GA2300" s="30"/>
      <c r="GB2300" s="31"/>
      <c r="GC2300" s="29"/>
      <c r="GD2300" s="29"/>
      <c r="GE2300" s="29"/>
      <c r="GF2300" s="29"/>
      <c r="GG2300" s="32"/>
      <c r="GH2300" s="30"/>
      <c r="GI2300" s="31"/>
      <c r="GJ2300" s="29"/>
      <c r="GK2300" s="29"/>
      <c r="GL2300" s="29"/>
      <c r="GM2300" s="29"/>
      <c r="GN2300" s="32"/>
      <c r="GO2300" s="30"/>
      <c r="GP2300" s="31"/>
      <c r="GQ2300" s="29"/>
      <c r="GR2300" s="29"/>
      <c r="GS2300" s="29"/>
      <c r="GT2300" s="29"/>
      <c r="GU2300" s="32"/>
      <c r="GV2300" s="30"/>
      <c r="GW2300" s="31"/>
      <c r="GX2300" s="29"/>
      <c r="GY2300" s="29"/>
      <c r="GZ2300" s="29"/>
      <c r="HA2300" s="29"/>
      <c r="HB2300" s="32"/>
      <c r="HC2300" s="30"/>
      <c r="HD2300" s="31"/>
      <c r="HE2300" s="29"/>
      <c r="HF2300" s="29"/>
      <c r="HG2300" s="29"/>
      <c r="HH2300" s="29"/>
      <c r="HI2300" s="32"/>
      <c r="HJ2300" s="30"/>
      <c r="HK2300" s="31"/>
      <c r="HL2300" s="29"/>
      <c r="HM2300" s="29"/>
      <c r="HN2300" s="29"/>
      <c r="HO2300" s="29"/>
      <c r="HP2300" s="32"/>
      <c r="HQ2300" s="30"/>
      <c r="HR2300" s="31"/>
      <c r="HS2300" s="29"/>
      <c r="HT2300" s="29"/>
      <c r="HU2300" s="29"/>
      <c r="HV2300" s="29"/>
      <c r="HW2300" s="32"/>
      <c r="HX2300" s="30"/>
      <c r="HY2300" s="31"/>
      <c r="HZ2300" s="29"/>
      <c r="IA2300" s="29"/>
      <c r="IB2300" s="29"/>
      <c r="IC2300" s="29"/>
      <c r="ID2300" s="32"/>
      <c r="IE2300" s="30"/>
      <c r="IF2300" s="31"/>
      <c r="IG2300" s="29"/>
      <c r="IH2300" s="29"/>
      <c r="II2300" s="29"/>
      <c r="IJ2300" s="29"/>
      <c r="IK2300" s="32"/>
      <c r="IL2300" s="30"/>
      <c r="IM2300" s="31"/>
      <c r="IN2300" s="29"/>
      <c r="IO2300" s="29"/>
      <c r="IP2300" s="29"/>
      <c r="IQ2300" s="29"/>
      <c r="IR2300" s="32"/>
      <c r="IS2300" s="30"/>
      <c r="IT2300" s="31"/>
      <c r="IU2300" s="29"/>
      <c r="IV2300" s="29"/>
    </row>
    <row r="2301" spans="1:256" hidden="1" outlineLevel="2" x14ac:dyDescent="0.25">
      <c r="A2301" s="30">
        <v>838417</v>
      </c>
      <c r="B2301" s="31">
        <v>37049</v>
      </c>
      <c r="C2301" s="29" t="s">
        <v>1958</v>
      </c>
      <c r="D2301" s="29" t="s">
        <v>1975</v>
      </c>
      <c r="E2301" s="29"/>
      <c r="F2301" s="29" t="s">
        <v>1771</v>
      </c>
      <c r="G2301" s="32">
        <v>775</v>
      </c>
      <c r="H2301" s="30"/>
      <c r="I2301" s="31"/>
      <c r="J2301" s="29"/>
      <c r="K2301" s="29"/>
      <c r="L2301" s="29"/>
      <c r="M2301" s="29"/>
      <c r="N2301" s="32"/>
      <c r="O2301" s="30"/>
      <c r="P2301" s="31"/>
      <c r="Q2301" s="29"/>
      <c r="R2301" s="29"/>
      <c r="S2301" s="29"/>
      <c r="T2301" s="29"/>
      <c r="U2301" s="32"/>
      <c r="V2301" s="30"/>
      <c r="W2301" s="31"/>
      <c r="X2301" s="29"/>
      <c r="Y2301" s="29"/>
      <c r="Z2301" s="29"/>
      <c r="AA2301" s="29"/>
      <c r="AB2301" s="32"/>
      <c r="AC2301" s="30"/>
      <c r="AD2301" s="31"/>
      <c r="AE2301" s="29"/>
      <c r="AF2301" s="29"/>
      <c r="AG2301" s="29"/>
      <c r="AH2301" s="29"/>
      <c r="AI2301" s="32"/>
      <c r="AJ2301" s="30"/>
      <c r="AK2301" s="31"/>
      <c r="AL2301" s="29"/>
      <c r="AM2301" s="29"/>
      <c r="AN2301" s="29"/>
      <c r="AO2301" s="29"/>
      <c r="AP2301" s="32"/>
      <c r="AQ2301" s="30"/>
      <c r="AR2301" s="31"/>
      <c r="AS2301" s="29"/>
      <c r="AT2301" s="29"/>
      <c r="AU2301" s="29"/>
      <c r="AV2301" s="29"/>
      <c r="AW2301" s="32"/>
      <c r="AX2301" s="30"/>
      <c r="AY2301" s="31"/>
      <c r="AZ2301" s="29"/>
      <c r="BA2301" s="29"/>
      <c r="BB2301" s="29"/>
      <c r="BC2301" s="29"/>
      <c r="BD2301" s="32"/>
      <c r="BE2301" s="30"/>
      <c r="BF2301" s="31"/>
      <c r="BG2301" s="29"/>
      <c r="BH2301" s="29"/>
      <c r="BI2301" s="29"/>
      <c r="BJ2301" s="29"/>
      <c r="BK2301" s="32"/>
      <c r="BL2301" s="30"/>
      <c r="BM2301" s="31"/>
      <c r="BN2301" s="29"/>
      <c r="BO2301" s="29"/>
      <c r="BP2301" s="29"/>
      <c r="BQ2301" s="29"/>
      <c r="BR2301" s="32"/>
      <c r="BS2301" s="30"/>
      <c r="BT2301" s="31"/>
      <c r="BU2301" s="29"/>
      <c r="BV2301" s="29"/>
      <c r="BW2301" s="29"/>
      <c r="BX2301" s="29"/>
      <c r="BY2301" s="32"/>
      <c r="BZ2301" s="30"/>
      <c r="CA2301" s="31"/>
      <c r="CB2301" s="29"/>
      <c r="CC2301" s="29"/>
      <c r="CD2301" s="29"/>
      <c r="CE2301" s="29"/>
      <c r="CF2301" s="32"/>
      <c r="CG2301" s="30"/>
      <c r="CH2301" s="31"/>
      <c r="CI2301" s="29"/>
      <c r="CJ2301" s="29"/>
      <c r="CK2301" s="29"/>
      <c r="CL2301" s="29"/>
      <c r="CM2301" s="32"/>
      <c r="CN2301" s="30"/>
      <c r="CO2301" s="31"/>
      <c r="CP2301" s="29"/>
      <c r="CQ2301" s="29"/>
      <c r="CR2301" s="29"/>
      <c r="CS2301" s="29"/>
      <c r="CT2301" s="32"/>
      <c r="CU2301" s="30"/>
      <c r="CV2301" s="31"/>
      <c r="CW2301" s="29"/>
      <c r="CX2301" s="29"/>
      <c r="CY2301" s="29"/>
      <c r="CZ2301" s="29"/>
      <c r="DA2301" s="32"/>
      <c r="DB2301" s="30"/>
      <c r="DC2301" s="31"/>
      <c r="DD2301" s="29"/>
      <c r="DE2301" s="29"/>
      <c r="DF2301" s="29"/>
      <c r="DG2301" s="29"/>
      <c r="DH2301" s="32"/>
      <c r="DI2301" s="30"/>
      <c r="DJ2301" s="31"/>
      <c r="DK2301" s="29"/>
      <c r="DL2301" s="29"/>
      <c r="DM2301" s="29"/>
      <c r="DN2301" s="29"/>
      <c r="DO2301" s="32"/>
      <c r="DP2301" s="30"/>
      <c r="DQ2301" s="31"/>
      <c r="DR2301" s="29"/>
      <c r="DS2301" s="29"/>
      <c r="DT2301" s="29"/>
      <c r="DU2301" s="29"/>
      <c r="DV2301" s="32"/>
      <c r="DW2301" s="30"/>
      <c r="DX2301" s="31"/>
      <c r="DY2301" s="29"/>
      <c r="DZ2301" s="29"/>
      <c r="EA2301" s="29"/>
      <c r="EB2301" s="29"/>
      <c r="EC2301" s="32"/>
      <c r="ED2301" s="30"/>
      <c r="EE2301" s="31"/>
      <c r="EF2301" s="29"/>
      <c r="EG2301" s="29"/>
      <c r="EH2301" s="29"/>
      <c r="EI2301" s="29"/>
      <c r="EJ2301" s="32"/>
      <c r="EK2301" s="30"/>
      <c r="EL2301" s="31"/>
      <c r="EM2301" s="29"/>
      <c r="EN2301" s="29"/>
      <c r="EO2301" s="29"/>
      <c r="EP2301" s="29"/>
      <c r="EQ2301" s="32"/>
      <c r="ER2301" s="30"/>
      <c r="ES2301" s="31"/>
      <c r="ET2301" s="29"/>
      <c r="EU2301" s="29"/>
      <c r="EV2301" s="29"/>
      <c r="EW2301" s="29"/>
      <c r="EX2301" s="32"/>
      <c r="EY2301" s="30"/>
      <c r="EZ2301" s="31"/>
      <c r="FA2301" s="29"/>
      <c r="FB2301" s="29"/>
      <c r="FC2301" s="29"/>
      <c r="FD2301" s="29"/>
      <c r="FE2301" s="32"/>
      <c r="FF2301" s="30"/>
      <c r="FG2301" s="31"/>
      <c r="FH2301" s="29"/>
      <c r="FI2301" s="29"/>
      <c r="FJ2301" s="29"/>
      <c r="FK2301" s="29"/>
      <c r="FL2301" s="32"/>
      <c r="FM2301" s="30"/>
      <c r="FN2301" s="31"/>
      <c r="FO2301" s="29"/>
      <c r="FP2301" s="29"/>
      <c r="FQ2301" s="29"/>
      <c r="FR2301" s="29"/>
      <c r="FS2301" s="32"/>
      <c r="FT2301" s="30"/>
      <c r="FU2301" s="31"/>
      <c r="FV2301" s="29"/>
      <c r="FW2301" s="29"/>
      <c r="FX2301" s="29"/>
      <c r="FY2301" s="29"/>
      <c r="FZ2301" s="32"/>
      <c r="GA2301" s="30"/>
      <c r="GB2301" s="31"/>
      <c r="GC2301" s="29"/>
      <c r="GD2301" s="29"/>
      <c r="GE2301" s="29"/>
      <c r="GF2301" s="29"/>
      <c r="GG2301" s="32"/>
      <c r="GH2301" s="30"/>
      <c r="GI2301" s="31"/>
      <c r="GJ2301" s="29"/>
      <c r="GK2301" s="29"/>
      <c r="GL2301" s="29"/>
      <c r="GM2301" s="29"/>
      <c r="GN2301" s="32"/>
      <c r="GO2301" s="30"/>
      <c r="GP2301" s="31"/>
      <c r="GQ2301" s="29"/>
      <c r="GR2301" s="29"/>
      <c r="GS2301" s="29"/>
      <c r="GT2301" s="29"/>
      <c r="GU2301" s="32"/>
      <c r="GV2301" s="30"/>
      <c r="GW2301" s="31"/>
      <c r="GX2301" s="29"/>
      <c r="GY2301" s="29"/>
      <c r="GZ2301" s="29"/>
      <c r="HA2301" s="29"/>
      <c r="HB2301" s="32"/>
      <c r="HC2301" s="30"/>
      <c r="HD2301" s="31"/>
      <c r="HE2301" s="29"/>
      <c r="HF2301" s="29"/>
      <c r="HG2301" s="29"/>
      <c r="HH2301" s="29"/>
      <c r="HI2301" s="32"/>
      <c r="HJ2301" s="30"/>
      <c r="HK2301" s="31"/>
      <c r="HL2301" s="29"/>
      <c r="HM2301" s="29"/>
      <c r="HN2301" s="29"/>
      <c r="HO2301" s="29"/>
      <c r="HP2301" s="32"/>
      <c r="HQ2301" s="30"/>
      <c r="HR2301" s="31"/>
      <c r="HS2301" s="29"/>
      <c r="HT2301" s="29"/>
      <c r="HU2301" s="29"/>
      <c r="HV2301" s="29"/>
      <c r="HW2301" s="32"/>
      <c r="HX2301" s="30"/>
      <c r="HY2301" s="31"/>
      <c r="HZ2301" s="29"/>
      <c r="IA2301" s="29"/>
      <c r="IB2301" s="29"/>
      <c r="IC2301" s="29"/>
      <c r="ID2301" s="32"/>
      <c r="IE2301" s="30"/>
      <c r="IF2301" s="31"/>
      <c r="IG2301" s="29"/>
      <c r="IH2301" s="29"/>
      <c r="II2301" s="29"/>
      <c r="IJ2301" s="29"/>
      <c r="IK2301" s="32"/>
      <c r="IL2301" s="30"/>
      <c r="IM2301" s="31"/>
      <c r="IN2301" s="29"/>
      <c r="IO2301" s="29"/>
      <c r="IP2301" s="29"/>
      <c r="IQ2301" s="29"/>
      <c r="IR2301" s="32"/>
      <c r="IS2301" s="30"/>
      <c r="IT2301" s="31"/>
      <c r="IU2301" s="29"/>
      <c r="IV2301" s="29"/>
    </row>
    <row r="2302" spans="1:256" hidden="1" outlineLevel="2" x14ac:dyDescent="0.25">
      <c r="A2302" s="30" t="s">
        <v>2340</v>
      </c>
      <c r="B2302" s="31">
        <v>37049</v>
      </c>
      <c r="C2302" s="29" t="s">
        <v>1797</v>
      </c>
      <c r="D2302" s="29" t="s">
        <v>1975</v>
      </c>
      <c r="E2302" s="29"/>
      <c r="F2302" s="29" t="s">
        <v>1990</v>
      </c>
      <c r="G2302" s="32">
        <v>32445.3</v>
      </c>
      <c r="H2302" s="30"/>
      <c r="I2302" s="31"/>
      <c r="J2302" s="29"/>
      <c r="K2302" s="29"/>
      <c r="L2302" s="29"/>
      <c r="M2302" s="29"/>
      <c r="N2302" s="32"/>
      <c r="O2302" s="30"/>
      <c r="P2302" s="31"/>
      <c r="Q2302" s="29"/>
      <c r="R2302" s="29"/>
      <c r="S2302" s="29"/>
      <c r="T2302" s="29"/>
      <c r="U2302" s="32"/>
      <c r="V2302" s="30"/>
      <c r="W2302" s="31"/>
      <c r="X2302" s="29"/>
      <c r="Y2302" s="29"/>
      <c r="Z2302" s="29"/>
      <c r="AA2302" s="29"/>
      <c r="AB2302" s="32"/>
      <c r="AC2302" s="30"/>
      <c r="AD2302" s="31"/>
      <c r="AE2302" s="29"/>
      <c r="AF2302" s="29"/>
      <c r="AG2302" s="29"/>
      <c r="AH2302" s="29"/>
      <c r="AI2302" s="32"/>
      <c r="AJ2302" s="30"/>
      <c r="AK2302" s="31"/>
      <c r="AL2302" s="29"/>
      <c r="AM2302" s="29"/>
      <c r="AN2302" s="29"/>
      <c r="AO2302" s="29"/>
      <c r="AP2302" s="32"/>
      <c r="AQ2302" s="30"/>
      <c r="AR2302" s="31"/>
      <c r="AS2302" s="29"/>
      <c r="AT2302" s="29"/>
      <c r="AU2302" s="29"/>
      <c r="AV2302" s="29"/>
      <c r="AW2302" s="32"/>
      <c r="AX2302" s="30"/>
      <c r="AY2302" s="31"/>
      <c r="AZ2302" s="29"/>
      <c r="BA2302" s="29"/>
      <c r="BB2302" s="29"/>
      <c r="BC2302" s="29"/>
      <c r="BD2302" s="32"/>
      <c r="BE2302" s="30"/>
      <c r="BF2302" s="31"/>
      <c r="BG2302" s="29"/>
      <c r="BH2302" s="29"/>
      <c r="BI2302" s="29"/>
      <c r="BJ2302" s="29"/>
      <c r="BK2302" s="32"/>
      <c r="BL2302" s="30"/>
      <c r="BM2302" s="31"/>
      <c r="BN2302" s="29"/>
      <c r="BO2302" s="29"/>
      <c r="BP2302" s="29"/>
      <c r="BQ2302" s="29"/>
      <c r="BR2302" s="32"/>
      <c r="BS2302" s="30"/>
      <c r="BT2302" s="31"/>
      <c r="BU2302" s="29"/>
      <c r="BV2302" s="29"/>
      <c r="BW2302" s="29"/>
      <c r="BX2302" s="29"/>
      <c r="BY2302" s="32"/>
      <c r="BZ2302" s="30"/>
      <c r="CA2302" s="31"/>
      <c r="CB2302" s="29"/>
      <c r="CC2302" s="29"/>
      <c r="CD2302" s="29"/>
      <c r="CE2302" s="29"/>
      <c r="CF2302" s="32"/>
      <c r="CG2302" s="30"/>
      <c r="CH2302" s="31"/>
      <c r="CI2302" s="29"/>
      <c r="CJ2302" s="29"/>
      <c r="CK2302" s="29"/>
      <c r="CL2302" s="29"/>
      <c r="CM2302" s="32"/>
      <c r="CN2302" s="30"/>
      <c r="CO2302" s="31"/>
      <c r="CP2302" s="29"/>
      <c r="CQ2302" s="29"/>
      <c r="CR2302" s="29"/>
      <c r="CS2302" s="29"/>
      <c r="CT2302" s="32"/>
      <c r="CU2302" s="30"/>
      <c r="CV2302" s="31"/>
      <c r="CW2302" s="29"/>
      <c r="CX2302" s="29"/>
      <c r="CY2302" s="29"/>
      <c r="CZ2302" s="29"/>
      <c r="DA2302" s="32"/>
      <c r="DB2302" s="30"/>
      <c r="DC2302" s="31"/>
      <c r="DD2302" s="29"/>
      <c r="DE2302" s="29"/>
      <c r="DF2302" s="29"/>
      <c r="DG2302" s="29"/>
      <c r="DH2302" s="32"/>
      <c r="DI2302" s="30"/>
      <c r="DJ2302" s="31"/>
      <c r="DK2302" s="29"/>
      <c r="DL2302" s="29"/>
      <c r="DM2302" s="29"/>
      <c r="DN2302" s="29"/>
      <c r="DO2302" s="32"/>
      <c r="DP2302" s="30"/>
      <c r="DQ2302" s="31"/>
      <c r="DR2302" s="29"/>
      <c r="DS2302" s="29"/>
      <c r="DT2302" s="29"/>
      <c r="DU2302" s="29"/>
      <c r="DV2302" s="32"/>
      <c r="DW2302" s="30"/>
      <c r="DX2302" s="31"/>
      <c r="DY2302" s="29"/>
      <c r="DZ2302" s="29"/>
      <c r="EA2302" s="29"/>
      <c r="EB2302" s="29"/>
      <c r="EC2302" s="32"/>
      <c r="ED2302" s="30"/>
      <c r="EE2302" s="31"/>
      <c r="EF2302" s="29"/>
      <c r="EG2302" s="29"/>
      <c r="EH2302" s="29"/>
      <c r="EI2302" s="29"/>
      <c r="EJ2302" s="32"/>
      <c r="EK2302" s="30"/>
      <c r="EL2302" s="31"/>
      <c r="EM2302" s="29"/>
      <c r="EN2302" s="29"/>
      <c r="EO2302" s="29"/>
      <c r="EP2302" s="29"/>
      <c r="EQ2302" s="32"/>
      <c r="ER2302" s="30"/>
      <c r="ES2302" s="31"/>
      <c r="ET2302" s="29"/>
      <c r="EU2302" s="29"/>
      <c r="EV2302" s="29"/>
      <c r="EW2302" s="29"/>
      <c r="EX2302" s="32"/>
      <c r="EY2302" s="30"/>
      <c r="EZ2302" s="31"/>
      <c r="FA2302" s="29"/>
      <c r="FB2302" s="29"/>
      <c r="FC2302" s="29"/>
      <c r="FD2302" s="29"/>
      <c r="FE2302" s="32"/>
      <c r="FF2302" s="30"/>
      <c r="FG2302" s="31"/>
      <c r="FH2302" s="29"/>
      <c r="FI2302" s="29"/>
      <c r="FJ2302" s="29"/>
      <c r="FK2302" s="29"/>
      <c r="FL2302" s="32"/>
      <c r="FM2302" s="30"/>
      <c r="FN2302" s="31"/>
      <c r="FO2302" s="29"/>
      <c r="FP2302" s="29"/>
      <c r="FQ2302" s="29"/>
      <c r="FR2302" s="29"/>
      <c r="FS2302" s="32"/>
      <c r="FT2302" s="30"/>
      <c r="FU2302" s="31"/>
      <c r="FV2302" s="29"/>
      <c r="FW2302" s="29"/>
      <c r="FX2302" s="29"/>
      <c r="FY2302" s="29"/>
      <c r="FZ2302" s="32"/>
      <c r="GA2302" s="30"/>
      <c r="GB2302" s="31"/>
      <c r="GC2302" s="29"/>
      <c r="GD2302" s="29"/>
      <c r="GE2302" s="29"/>
      <c r="GF2302" s="29"/>
      <c r="GG2302" s="32"/>
      <c r="GH2302" s="30"/>
      <c r="GI2302" s="31"/>
      <c r="GJ2302" s="29"/>
      <c r="GK2302" s="29"/>
      <c r="GL2302" s="29"/>
      <c r="GM2302" s="29"/>
      <c r="GN2302" s="32"/>
      <c r="GO2302" s="30"/>
      <c r="GP2302" s="31"/>
      <c r="GQ2302" s="29"/>
      <c r="GR2302" s="29"/>
      <c r="GS2302" s="29"/>
      <c r="GT2302" s="29"/>
      <c r="GU2302" s="32"/>
      <c r="GV2302" s="30"/>
      <c r="GW2302" s="31"/>
      <c r="GX2302" s="29"/>
      <c r="GY2302" s="29"/>
      <c r="GZ2302" s="29"/>
      <c r="HA2302" s="29"/>
      <c r="HB2302" s="32"/>
      <c r="HC2302" s="30"/>
      <c r="HD2302" s="31"/>
      <c r="HE2302" s="29"/>
      <c r="HF2302" s="29"/>
      <c r="HG2302" s="29"/>
      <c r="HH2302" s="29"/>
      <c r="HI2302" s="32"/>
      <c r="HJ2302" s="30"/>
      <c r="HK2302" s="31"/>
      <c r="HL2302" s="29"/>
      <c r="HM2302" s="29"/>
      <c r="HN2302" s="29"/>
      <c r="HO2302" s="29"/>
      <c r="HP2302" s="32"/>
      <c r="HQ2302" s="30"/>
      <c r="HR2302" s="31"/>
      <c r="HS2302" s="29"/>
      <c r="HT2302" s="29"/>
      <c r="HU2302" s="29"/>
      <c r="HV2302" s="29"/>
      <c r="HW2302" s="32"/>
      <c r="HX2302" s="30"/>
      <c r="HY2302" s="31"/>
      <c r="HZ2302" s="29"/>
      <c r="IA2302" s="29"/>
      <c r="IB2302" s="29"/>
      <c r="IC2302" s="29"/>
      <c r="ID2302" s="32"/>
      <c r="IE2302" s="30"/>
      <c r="IF2302" s="31"/>
      <c r="IG2302" s="29"/>
      <c r="IH2302" s="29"/>
      <c r="II2302" s="29"/>
      <c r="IJ2302" s="29"/>
      <c r="IK2302" s="32"/>
      <c r="IL2302" s="30"/>
      <c r="IM2302" s="31"/>
      <c r="IN2302" s="29"/>
      <c r="IO2302" s="29"/>
      <c r="IP2302" s="29"/>
      <c r="IQ2302" s="29"/>
      <c r="IR2302" s="32"/>
      <c r="IS2302" s="30"/>
      <c r="IT2302" s="31"/>
      <c r="IU2302" s="29"/>
      <c r="IV2302" s="29"/>
    </row>
    <row r="2303" spans="1:256" hidden="1" outlineLevel="2" x14ac:dyDescent="0.25">
      <c r="A2303" s="30" t="s">
        <v>2051</v>
      </c>
      <c r="B2303" s="31">
        <v>37050</v>
      </c>
      <c r="C2303" s="29" t="s">
        <v>2052</v>
      </c>
      <c r="D2303" s="29" t="s">
        <v>1975</v>
      </c>
      <c r="E2303" s="29"/>
      <c r="F2303" s="29" t="s">
        <v>1981</v>
      </c>
      <c r="G2303" s="32">
        <v>72</v>
      </c>
      <c r="H2303" s="30"/>
      <c r="I2303" s="31"/>
      <c r="J2303" s="29"/>
      <c r="K2303" s="29"/>
      <c r="L2303" s="29"/>
      <c r="M2303" s="29"/>
      <c r="N2303" s="32"/>
      <c r="O2303" s="30"/>
      <c r="P2303" s="31"/>
      <c r="Q2303" s="29"/>
      <c r="R2303" s="29"/>
      <c r="S2303" s="29"/>
      <c r="T2303" s="29"/>
      <c r="U2303" s="32"/>
      <c r="V2303" s="30"/>
      <c r="W2303" s="31"/>
      <c r="X2303" s="29"/>
      <c r="Y2303" s="29"/>
      <c r="Z2303" s="29"/>
      <c r="AA2303" s="29"/>
      <c r="AB2303" s="32"/>
      <c r="AC2303" s="30"/>
      <c r="AD2303" s="31"/>
      <c r="AE2303" s="29"/>
      <c r="AF2303" s="29"/>
      <c r="AG2303" s="29"/>
      <c r="AH2303" s="29"/>
      <c r="AI2303" s="32"/>
      <c r="AJ2303" s="30"/>
      <c r="AK2303" s="31"/>
      <c r="AL2303" s="29"/>
      <c r="AM2303" s="29"/>
      <c r="AN2303" s="29"/>
      <c r="AO2303" s="29"/>
      <c r="AP2303" s="32"/>
      <c r="AQ2303" s="30"/>
      <c r="AR2303" s="31"/>
      <c r="AS2303" s="29"/>
      <c r="AT2303" s="29"/>
      <c r="AU2303" s="29"/>
      <c r="AV2303" s="29"/>
      <c r="AW2303" s="32"/>
      <c r="AX2303" s="30"/>
      <c r="AY2303" s="31"/>
      <c r="AZ2303" s="29"/>
      <c r="BA2303" s="29"/>
      <c r="BB2303" s="29"/>
      <c r="BC2303" s="29"/>
      <c r="BD2303" s="32"/>
      <c r="BE2303" s="30"/>
      <c r="BF2303" s="31"/>
      <c r="BG2303" s="29"/>
      <c r="BH2303" s="29"/>
      <c r="BI2303" s="29"/>
      <c r="BJ2303" s="29"/>
      <c r="BK2303" s="32"/>
      <c r="BL2303" s="30"/>
      <c r="BM2303" s="31"/>
      <c r="BN2303" s="29"/>
      <c r="BO2303" s="29"/>
      <c r="BP2303" s="29"/>
      <c r="BQ2303" s="29"/>
      <c r="BR2303" s="32"/>
      <c r="BS2303" s="30"/>
      <c r="BT2303" s="31"/>
      <c r="BU2303" s="29"/>
      <c r="BV2303" s="29"/>
      <c r="BW2303" s="29"/>
      <c r="BX2303" s="29"/>
      <c r="BY2303" s="32"/>
      <c r="BZ2303" s="30"/>
      <c r="CA2303" s="31"/>
      <c r="CB2303" s="29"/>
      <c r="CC2303" s="29"/>
      <c r="CD2303" s="29"/>
      <c r="CE2303" s="29"/>
      <c r="CF2303" s="32"/>
      <c r="CG2303" s="30"/>
      <c r="CH2303" s="31"/>
      <c r="CI2303" s="29"/>
      <c r="CJ2303" s="29"/>
      <c r="CK2303" s="29"/>
      <c r="CL2303" s="29"/>
      <c r="CM2303" s="32"/>
      <c r="CN2303" s="30"/>
      <c r="CO2303" s="31"/>
      <c r="CP2303" s="29"/>
      <c r="CQ2303" s="29"/>
      <c r="CR2303" s="29"/>
      <c r="CS2303" s="29"/>
      <c r="CT2303" s="32"/>
      <c r="CU2303" s="30"/>
      <c r="CV2303" s="31"/>
      <c r="CW2303" s="29"/>
      <c r="CX2303" s="29"/>
      <c r="CY2303" s="29"/>
      <c r="CZ2303" s="29"/>
      <c r="DA2303" s="32"/>
      <c r="DB2303" s="30"/>
      <c r="DC2303" s="31"/>
      <c r="DD2303" s="29"/>
      <c r="DE2303" s="29"/>
      <c r="DF2303" s="29"/>
      <c r="DG2303" s="29"/>
      <c r="DH2303" s="32"/>
      <c r="DI2303" s="30"/>
      <c r="DJ2303" s="31"/>
      <c r="DK2303" s="29"/>
      <c r="DL2303" s="29"/>
      <c r="DM2303" s="29"/>
      <c r="DN2303" s="29"/>
      <c r="DO2303" s="32"/>
      <c r="DP2303" s="30"/>
      <c r="DQ2303" s="31"/>
      <c r="DR2303" s="29"/>
      <c r="DS2303" s="29"/>
      <c r="DT2303" s="29"/>
      <c r="DU2303" s="29"/>
      <c r="DV2303" s="32"/>
      <c r="DW2303" s="30"/>
      <c r="DX2303" s="31"/>
      <c r="DY2303" s="29"/>
      <c r="DZ2303" s="29"/>
      <c r="EA2303" s="29"/>
      <c r="EB2303" s="29"/>
      <c r="EC2303" s="32"/>
      <c r="ED2303" s="30"/>
      <c r="EE2303" s="31"/>
      <c r="EF2303" s="29"/>
      <c r="EG2303" s="29"/>
      <c r="EH2303" s="29"/>
      <c r="EI2303" s="29"/>
      <c r="EJ2303" s="32"/>
      <c r="EK2303" s="30"/>
      <c r="EL2303" s="31"/>
      <c r="EM2303" s="29"/>
      <c r="EN2303" s="29"/>
      <c r="EO2303" s="29"/>
      <c r="EP2303" s="29"/>
      <c r="EQ2303" s="32"/>
      <c r="ER2303" s="30"/>
      <c r="ES2303" s="31"/>
      <c r="ET2303" s="29"/>
      <c r="EU2303" s="29"/>
      <c r="EV2303" s="29"/>
      <c r="EW2303" s="29"/>
      <c r="EX2303" s="32"/>
      <c r="EY2303" s="30"/>
      <c r="EZ2303" s="31"/>
      <c r="FA2303" s="29"/>
      <c r="FB2303" s="29"/>
      <c r="FC2303" s="29"/>
      <c r="FD2303" s="29"/>
      <c r="FE2303" s="32"/>
      <c r="FF2303" s="30"/>
      <c r="FG2303" s="31"/>
      <c r="FH2303" s="29"/>
      <c r="FI2303" s="29"/>
      <c r="FJ2303" s="29"/>
      <c r="FK2303" s="29"/>
      <c r="FL2303" s="32"/>
      <c r="FM2303" s="30"/>
      <c r="FN2303" s="31"/>
      <c r="FO2303" s="29"/>
      <c r="FP2303" s="29"/>
      <c r="FQ2303" s="29"/>
      <c r="FR2303" s="29"/>
      <c r="FS2303" s="32"/>
      <c r="FT2303" s="30"/>
      <c r="FU2303" s="31"/>
      <c r="FV2303" s="29"/>
      <c r="FW2303" s="29"/>
      <c r="FX2303" s="29"/>
      <c r="FY2303" s="29"/>
      <c r="FZ2303" s="32"/>
      <c r="GA2303" s="30"/>
      <c r="GB2303" s="31"/>
      <c r="GC2303" s="29"/>
      <c r="GD2303" s="29"/>
      <c r="GE2303" s="29"/>
      <c r="GF2303" s="29"/>
      <c r="GG2303" s="32"/>
      <c r="GH2303" s="30"/>
      <c r="GI2303" s="31"/>
      <c r="GJ2303" s="29"/>
      <c r="GK2303" s="29"/>
      <c r="GL2303" s="29"/>
      <c r="GM2303" s="29"/>
      <c r="GN2303" s="32"/>
      <c r="GO2303" s="30"/>
      <c r="GP2303" s="31"/>
      <c r="GQ2303" s="29"/>
      <c r="GR2303" s="29"/>
      <c r="GS2303" s="29"/>
      <c r="GT2303" s="29"/>
      <c r="GU2303" s="32"/>
      <c r="GV2303" s="30"/>
      <c r="GW2303" s="31"/>
      <c r="GX2303" s="29"/>
      <c r="GY2303" s="29"/>
      <c r="GZ2303" s="29"/>
      <c r="HA2303" s="29"/>
      <c r="HB2303" s="32"/>
      <c r="HC2303" s="30"/>
      <c r="HD2303" s="31"/>
      <c r="HE2303" s="29"/>
      <c r="HF2303" s="29"/>
      <c r="HG2303" s="29"/>
      <c r="HH2303" s="29"/>
      <c r="HI2303" s="32"/>
      <c r="HJ2303" s="30"/>
      <c r="HK2303" s="31"/>
      <c r="HL2303" s="29"/>
      <c r="HM2303" s="29"/>
      <c r="HN2303" s="29"/>
      <c r="HO2303" s="29"/>
      <c r="HP2303" s="32"/>
      <c r="HQ2303" s="30"/>
      <c r="HR2303" s="31"/>
      <c r="HS2303" s="29"/>
      <c r="HT2303" s="29"/>
      <c r="HU2303" s="29"/>
      <c r="HV2303" s="29"/>
      <c r="HW2303" s="32"/>
      <c r="HX2303" s="30"/>
      <c r="HY2303" s="31"/>
      <c r="HZ2303" s="29"/>
      <c r="IA2303" s="29"/>
      <c r="IB2303" s="29"/>
      <c r="IC2303" s="29"/>
      <c r="ID2303" s="32"/>
      <c r="IE2303" s="30"/>
      <c r="IF2303" s="31"/>
      <c r="IG2303" s="29"/>
      <c r="IH2303" s="29"/>
      <c r="II2303" s="29"/>
      <c r="IJ2303" s="29"/>
      <c r="IK2303" s="32"/>
      <c r="IL2303" s="30"/>
      <c r="IM2303" s="31"/>
      <c r="IN2303" s="29"/>
      <c r="IO2303" s="29"/>
      <c r="IP2303" s="29"/>
      <c r="IQ2303" s="29"/>
      <c r="IR2303" s="32"/>
      <c r="IS2303" s="30"/>
      <c r="IT2303" s="31"/>
      <c r="IU2303" s="29"/>
      <c r="IV2303" s="29"/>
    </row>
    <row r="2304" spans="1:256" hidden="1" outlineLevel="2" x14ac:dyDescent="0.25">
      <c r="A2304" s="30" t="s">
        <v>2053</v>
      </c>
      <c r="B2304" s="31">
        <v>37050</v>
      </c>
      <c r="C2304" s="29" t="s">
        <v>2052</v>
      </c>
      <c r="D2304" s="29" t="s">
        <v>1975</v>
      </c>
      <c r="E2304" s="29"/>
      <c r="F2304" s="29" t="s">
        <v>1981</v>
      </c>
      <c r="G2304" s="32">
        <v>149</v>
      </c>
      <c r="H2304" s="30"/>
      <c r="I2304" s="31"/>
      <c r="J2304" s="29"/>
      <c r="K2304" s="29"/>
      <c r="L2304" s="29"/>
      <c r="M2304" s="29"/>
      <c r="N2304" s="32"/>
      <c r="O2304" s="30"/>
      <c r="P2304" s="31"/>
      <c r="Q2304" s="29"/>
      <c r="R2304" s="29"/>
      <c r="S2304" s="29"/>
      <c r="T2304" s="29"/>
      <c r="U2304" s="32"/>
      <c r="V2304" s="30"/>
      <c r="W2304" s="31"/>
      <c r="X2304" s="29"/>
      <c r="Y2304" s="29"/>
      <c r="Z2304" s="29"/>
      <c r="AA2304" s="29"/>
      <c r="AB2304" s="32"/>
      <c r="AC2304" s="30"/>
      <c r="AD2304" s="31"/>
      <c r="AE2304" s="29"/>
      <c r="AF2304" s="29"/>
      <c r="AG2304" s="29"/>
      <c r="AH2304" s="29"/>
      <c r="AI2304" s="32"/>
      <c r="AJ2304" s="30"/>
      <c r="AK2304" s="31"/>
      <c r="AL2304" s="29"/>
      <c r="AM2304" s="29"/>
      <c r="AN2304" s="29"/>
      <c r="AO2304" s="29"/>
      <c r="AP2304" s="32"/>
      <c r="AQ2304" s="30"/>
      <c r="AR2304" s="31"/>
      <c r="AS2304" s="29"/>
      <c r="AT2304" s="29"/>
      <c r="AU2304" s="29"/>
      <c r="AV2304" s="29"/>
      <c r="AW2304" s="32"/>
      <c r="AX2304" s="30"/>
      <c r="AY2304" s="31"/>
      <c r="AZ2304" s="29"/>
      <c r="BA2304" s="29"/>
      <c r="BB2304" s="29"/>
      <c r="BC2304" s="29"/>
      <c r="BD2304" s="32"/>
      <c r="BE2304" s="30"/>
      <c r="BF2304" s="31"/>
      <c r="BG2304" s="29"/>
      <c r="BH2304" s="29"/>
      <c r="BI2304" s="29"/>
      <c r="BJ2304" s="29"/>
      <c r="BK2304" s="32"/>
      <c r="BL2304" s="30"/>
      <c r="BM2304" s="31"/>
      <c r="BN2304" s="29"/>
      <c r="BO2304" s="29"/>
      <c r="BP2304" s="29"/>
      <c r="BQ2304" s="29"/>
      <c r="BR2304" s="32"/>
      <c r="BS2304" s="30"/>
      <c r="BT2304" s="31"/>
      <c r="BU2304" s="29"/>
      <c r="BV2304" s="29"/>
      <c r="BW2304" s="29"/>
      <c r="BX2304" s="29"/>
      <c r="BY2304" s="32"/>
      <c r="BZ2304" s="30"/>
      <c r="CA2304" s="31"/>
      <c r="CB2304" s="29"/>
      <c r="CC2304" s="29"/>
      <c r="CD2304" s="29"/>
      <c r="CE2304" s="29"/>
      <c r="CF2304" s="32"/>
      <c r="CG2304" s="30"/>
      <c r="CH2304" s="31"/>
      <c r="CI2304" s="29"/>
      <c r="CJ2304" s="29"/>
      <c r="CK2304" s="29"/>
      <c r="CL2304" s="29"/>
      <c r="CM2304" s="32"/>
      <c r="CN2304" s="30"/>
      <c r="CO2304" s="31"/>
      <c r="CP2304" s="29"/>
      <c r="CQ2304" s="29"/>
      <c r="CR2304" s="29"/>
      <c r="CS2304" s="29"/>
      <c r="CT2304" s="32"/>
      <c r="CU2304" s="30"/>
      <c r="CV2304" s="31"/>
      <c r="CW2304" s="29"/>
      <c r="CX2304" s="29"/>
      <c r="CY2304" s="29"/>
      <c r="CZ2304" s="29"/>
      <c r="DA2304" s="32"/>
      <c r="DB2304" s="30"/>
      <c r="DC2304" s="31"/>
      <c r="DD2304" s="29"/>
      <c r="DE2304" s="29"/>
      <c r="DF2304" s="29"/>
      <c r="DG2304" s="29"/>
      <c r="DH2304" s="32"/>
      <c r="DI2304" s="30"/>
      <c r="DJ2304" s="31"/>
      <c r="DK2304" s="29"/>
      <c r="DL2304" s="29"/>
      <c r="DM2304" s="29"/>
      <c r="DN2304" s="29"/>
      <c r="DO2304" s="32"/>
      <c r="DP2304" s="30"/>
      <c r="DQ2304" s="31"/>
      <c r="DR2304" s="29"/>
      <c r="DS2304" s="29"/>
      <c r="DT2304" s="29"/>
      <c r="DU2304" s="29"/>
      <c r="DV2304" s="32"/>
      <c r="DW2304" s="30"/>
      <c r="DX2304" s="31"/>
      <c r="DY2304" s="29"/>
      <c r="DZ2304" s="29"/>
      <c r="EA2304" s="29"/>
      <c r="EB2304" s="29"/>
      <c r="EC2304" s="32"/>
      <c r="ED2304" s="30"/>
      <c r="EE2304" s="31"/>
      <c r="EF2304" s="29"/>
      <c r="EG2304" s="29"/>
      <c r="EH2304" s="29"/>
      <c r="EI2304" s="29"/>
      <c r="EJ2304" s="32"/>
      <c r="EK2304" s="30"/>
      <c r="EL2304" s="31"/>
      <c r="EM2304" s="29"/>
      <c r="EN2304" s="29"/>
      <c r="EO2304" s="29"/>
      <c r="EP2304" s="29"/>
      <c r="EQ2304" s="32"/>
      <c r="ER2304" s="30"/>
      <c r="ES2304" s="31"/>
      <c r="ET2304" s="29"/>
      <c r="EU2304" s="29"/>
      <c r="EV2304" s="29"/>
      <c r="EW2304" s="29"/>
      <c r="EX2304" s="32"/>
      <c r="EY2304" s="30"/>
      <c r="EZ2304" s="31"/>
      <c r="FA2304" s="29"/>
      <c r="FB2304" s="29"/>
      <c r="FC2304" s="29"/>
      <c r="FD2304" s="29"/>
      <c r="FE2304" s="32"/>
      <c r="FF2304" s="30"/>
      <c r="FG2304" s="31"/>
      <c r="FH2304" s="29"/>
      <c r="FI2304" s="29"/>
      <c r="FJ2304" s="29"/>
      <c r="FK2304" s="29"/>
      <c r="FL2304" s="32"/>
      <c r="FM2304" s="30"/>
      <c r="FN2304" s="31"/>
      <c r="FO2304" s="29"/>
      <c r="FP2304" s="29"/>
      <c r="FQ2304" s="29"/>
      <c r="FR2304" s="29"/>
      <c r="FS2304" s="32"/>
      <c r="FT2304" s="30"/>
      <c r="FU2304" s="31"/>
      <c r="FV2304" s="29"/>
      <c r="FW2304" s="29"/>
      <c r="FX2304" s="29"/>
      <c r="FY2304" s="29"/>
      <c r="FZ2304" s="32"/>
      <c r="GA2304" s="30"/>
      <c r="GB2304" s="31"/>
      <c r="GC2304" s="29"/>
      <c r="GD2304" s="29"/>
      <c r="GE2304" s="29"/>
      <c r="GF2304" s="29"/>
      <c r="GG2304" s="32"/>
      <c r="GH2304" s="30"/>
      <c r="GI2304" s="31"/>
      <c r="GJ2304" s="29"/>
      <c r="GK2304" s="29"/>
      <c r="GL2304" s="29"/>
      <c r="GM2304" s="29"/>
      <c r="GN2304" s="32"/>
      <c r="GO2304" s="30"/>
      <c r="GP2304" s="31"/>
      <c r="GQ2304" s="29"/>
      <c r="GR2304" s="29"/>
      <c r="GS2304" s="29"/>
      <c r="GT2304" s="29"/>
      <c r="GU2304" s="32"/>
      <c r="GV2304" s="30"/>
      <c r="GW2304" s="31"/>
      <c r="GX2304" s="29"/>
      <c r="GY2304" s="29"/>
      <c r="GZ2304" s="29"/>
      <c r="HA2304" s="29"/>
      <c r="HB2304" s="32"/>
      <c r="HC2304" s="30"/>
      <c r="HD2304" s="31"/>
      <c r="HE2304" s="29"/>
      <c r="HF2304" s="29"/>
      <c r="HG2304" s="29"/>
      <c r="HH2304" s="29"/>
      <c r="HI2304" s="32"/>
      <c r="HJ2304" s="30"/>
      <c r="HK2304" s="31"/>
      <c r="HL2304" s="29"/>
      <c r="HM2304" s="29"/>
      <c r="HN2304" s="29"/>
      <c r="HO2304" s="29"/>
      <c r="HP2304" s="32"/>
      <c r="HQ2304" s="30"/>
      <c r="HR2304" s="31"/>
      <c r="HS2304" s="29"/>
      <c r="HT2304" s="29"/>
      <c r="HU2304" s="29"/>
      <c r="HV2304" s="29"/>
      <c r="HW2304" s="32"/>
      <c r="HX2304" s="30"/>
      <c r="HY2304" s="31"/>
      <c r="HZ2304" s="29"/>
      <c r="IA2304" s="29"/>
      <c r="IB2304" s="29"/>
      <c r="IC2304" s="29"/>
      <c r="ID2304" s="32"/>
      <c r="IE2304" s="30"/>
      <c r="IF2304" s="31"/>
      <c r="IG2304" s="29"/>
      <c r="IH2304" s="29"/>
      <c r="II2304" s="29"/>
      <c r="IJ2304" s="29"/>
      <c r="IK2304" s="32"/>
      <c r="IL2304" s="30"/>
      <c r="IM2304" s="31"/>
      <c r="IN2304" s="29"/>
      <c r="IO2304" s="29"/>
      <c r="IP2304" s="29"/>
      <c r="IQ2304" s="29"/>
      <c r="IR2304" s="32"/>
      <c r="IS2304" s="30"/>
      <c r="IT2304" s="31"/>
      <c r="IU2304" s="29"/>
      <c r="IV2304" s="29"/>
    </row>
    <row r="2305" spans="1:256" hidden="1" outlineLevel="2" x14ac:dyDescent="0.25">
      <c r="A2305" s="30" t="s">
        <v>2054</v>
      </c>
      <c r="B2305" s="31">
        <v>37050</v>
      </c>
      <c r="C2305" s="29" t="s">
        <v>1819</v>
      </c>
      <c r="D2305" s="29" t="s">
        <v>1975</v>
      </c>
      <c r="E2305" s="29"/>
      <c r="F2305" s="29" t="s">
        <v>1990</v>
      </c>
      <c r="G2305" s="32">
        <v>953</v>
      </c>
      <c r="H2305" s="30"/>
      <c r="I2305" s="31"/>
      <c r="J2305" s="29"/>
      <c r="K2305" s="29"/>
      <c r="L2305" s="29"/>
      <c r="M2305" s="29"/>
      <c r="N2305" s="32"/>
      <c r="O2305" s="30"/>
      <c r="P2305" s="31"/>
      <c r="Q2305" s="29"/>
      <c r="R2305" s="29"/>
      <c r="S2305" s="29"/>
      <c r="T2305" s="29"/>
      <c r="U2305" s="32"/>
      <c r="V2305" s="30"/>
      <c r="W2305" s="31"/>
      <c r="X2305" s="29"/>
      <c r="Y2305" s="29"/>
      <c r="Z2305" s="29"/>
      <c r="AA2305" s="29"/>
      <c r="AB2305" s="32"/>
      <c r="AC2305" s="30"/>
      <c r="AD2305" s="31"/>
      <c r="AE2305" s="29"/>
      <c r="AF2305" s="29"/>
      <c r="AG2305" s="29"/>
      <c r="AH2305" s="29"/>
      <c r="AI2305" s="32"/>
      <c r="AJ2305" s="30"/>
      <c r="AK2305" s="31"/>
      <c r="AL2305" s="29"/>
      <c r="AM2305" s="29"/>
      <c r="AN2305" s="29"/>
      <c r="AO2305" s="29"/>
      <c r="AP2305" s="32"/>
      <c r="AQ2305" s="30"/>
      <c r="AR2305" s="31"/>
      <c r="AS2305" s="29"/>
      <c r="AT2305" s="29"/>
      <c r="AU2305" s="29"/>
      <c r="AV2305" s="29"/>
      <c r="AW2305" s="32"/>
      <c r="AX2305" s="30"/>
      <c r="AY2305" s="31"/>
      <c r="AZ2305" s="29"/>
      <c r="BA2305" s="29"/>
      <c r="BB2305" s="29"/>
      <c r="BC2305" s="29"/>
      <c r="BD2305" s="32"/>
      <c r="BE2305" s="30"/>
      <c r="BF2305" s="31"/>
      <c r="BG2305" s="29"/>
      <c r="BH2305" s="29"/>
      <c r="BI2305" s="29"/>
      <c r="BJ2305" s="29"/>
      <c r="BK2305" s="32"/>
      <c r="BL2305" s="30"/>
      <c r="BM2305" s="31"/>
      <c r="BN2305" s="29"/>
      <c r="BO2305" s="29"/>
      <c r="BP2305" s="29"/>
      <c r="BQ2305" s="29"/>
      <c r="BR2305" s="32"/>
      <c r="BS2305" s="30"/>
      <c r="BT2305" s="31"/>
      <c r="BU2305" s="29"/>
      <c r="BV2305" s="29"/>
      <c r="BW2305" s="29"/>
      <c r="BX2305" s="29"/>
      <c r="BY2305" s="32"/>
      <c r="BZ2305" s="30"/>
      <c r="CA2305" s="31"/>
      <c r="CB2305" s="29"/>
      <c r="CC2305" s="29"/>
      <c r="CD2305" s="29"/>
      <c r="CE2305" s="29"/>
      <c r="CF2305" s="32"/>
      <c r="CG2305" s="30"/>
      <c r="CH2305" s="31"/>
      <c r="CI2305" s="29"/>
      <c r="CJ2305" s="29"/>
      <c r="CK2305" s="29"/>
      <c r="CL2305" s="29"/>
      <c r="CM2305" s="32"/>
      <c r="CN2305" s="30"/>
      <c r="CO2305" s="31"/>
      <c r="CP2305" s="29"/>
      <c r="CQ2305" s="29"/>
      <c r="CR2305" s="29"/>
      <c r="CS2305" s="29"/>
      <c r="CT2305" s="32"/>
      <c r="CU2305" s="30"/>
      <c r="CV2305" s="31"/>
      <c r="CW2305" s="29"/>
      <c r="CX2305" s="29"/>
      <c r="CY2305" s="29"/>
      <c r="CZ2305" s="29"/>
      <c r="DA2305" s="32"/>
      <c r="DB2305" s="30"/>
      <c r="DC2305" s="31"/>
      <c r="DD2305" s="29"/>
      <c r="DE2305" s="29"/>
      <c r="DF2305" s="29"/>
      <c r="DG2305" s="29"/>
      <c r="DH2305" s="32"/>
      <c r="DI2305" s="30"/>
      <c r="DJ2305" s="31"/>
      <c r="DK2305" s="29"/>
      <c r="DL2305" s="29"/>
      <c r="DM2305" s="29"/>
      <c r="DN2305" s="29"/>
      <c r="DO2305" s="32"/>
      <c r="DP2305" s="30"/>
      <c r="DQ2305" s="31"/>
      <c r="DR2305" s="29"/>
      <c r="DS2305" s="29"/>
      <c r="DT2305" s="29"/>
      <c r="DU2305" s="29"/>
      <c r="DV2305" s="32"/>
      <c r="DW2305" s="30"/>
      <c r="DX2305" s="31"/>
      <c r="DY2305" s="29"/>
      <c r="DZ2305" s="29"/>
      <c r="EA2305" s="29"/>
      <c r="EB2305" s="29"/>
      <c r="EC2305" s="32"/>
      <c r="ED2305" s="30"/>
      <c r="EE2305" s="31"/>
      <c r="EF2305" s="29"/>
      <c r="EG2305" s="29"/>
      <c r="EH2305" s="29"/>
      <c r="EI2305" s="29"/>
      <c r="EJ2305" s="32"/>
      <c r="EK2305" s="30"/>
      <c r="EL2305" s="31"/>
      <c r="EM2305" s="29"/>
      <c r="EN2305" s="29"/>
      <c r="EO2305" s="29"/>
      <c r="EP2305" s="29"/>
      <c r="EQ2305" s="32"/>
      <c r="ER2305" s="30"/>
      <c r="ES2305" s="31"/>
      <c r="ET2305" s="29"/>
      <c r="EU2305" s="29"/>
      <c r="EV2305" s="29"/>
      <c r="EW2305" s="29"/>
      <c r="EX2305" s="32"/>
      <c r="EY2305" s="30"/>
      <c r="EZ2305" s="31"/>
      <c r="FA2305" s="29"/>
      <c r="FB2305" s="29"/>
      <c r="FC2305" s="29"/>
      <c r="FD2305" s="29"/>
      <c r="FE2305" s="32"/>
      <c r="FF2305" s="30"/>
      <c r="FG2305" s="31"/>
      <c r="FH2305" s="29"/>
      <c r="FI2305" s="29"/>
      <c r="FJ2305" s="29"/>
      <c r="FK2305" s="29"/>
      <c r="FL2305" s="32"/>
      <c r="FM2305" s="30"/>
      <c r="FN2305" s="31"/>
      <c r="FO2305" s="29"/>
      <c r="FP2305" s="29"/>
      <c r="FQ2305" s="29"/>
      <c r="FR2305" s="29"/>
      <c r="FS2305" s="32"/>
      <c r="FT2305" s="30"/>
      <c r="FU2305" s="31"/>
      <c r="FV2305" s="29"/>
      <c r="FW2305" s="29"/>
      <c r="FX2305" s="29"/>
      <c r="FY2305" s="29"/>
      <c r="FZ2305" s="32"/>
      <c r="GA2305" s="30"/>
      <c r="GB2305" s="31"/>
      <c r="GC2305" s="29"/>
      <c r="GD2305" s="29"/>
      <c r="GE2305" s="29"/>
      <c r="GF2305" s="29"/>
      <c r="GG2305" s="32"/>
      <c r="GH2305" s="30"/>
      <c r="GI2305" s="31"/>
      <c r="GJ2305" s="29"/>
      <c r="GK2305" s="29"/>
      <c r="GL2305" s="29"/>
      <c r="GM2305" s="29"/>
      <c r="GN2305" s="32"/>
      <c r="GO2305" s="30"/>
      <c r="GP2305" s="31"/>
      <c r="GQ2305" s="29"/>
      <c r="GR2305" s="29"/>
      <c r="GS2305" s="29"/>
      <c r="GT2305" s="29"/>
      <c r="GU2305" s="32"/>
      <c r="GV2305" s="30"/>
      <c r="GW2305" s="31"/>
      <c r="GX2305" s="29"/>
      <c r="GY2305" s="29"/>
      <c r="GZ2305" s="29"/>
      <c r="HA2305" s="29"/>
      <c r="HB2305" s="32"/>
      <c r="HC2305" s="30"/>
      <c r="HD2305" s="31"/>
      <c r="HE2305" s="29"/>
      <c r="HF2305" s="29"/>
      <c r="HG2305" s="29"/>
      <c r="HH2305" s="29"/>
      <c r="HI2305" s="32"/>
      <c r="HJ2305" s="30"/>
      <c r="HK2305" s="31"/>
      <c r="HL2305" s="29"/>
      <c r="HM2305" s="29"/>
      <c r="HN2305" s="29"/>
      <c r="HO2305" s="29"/>
      <c r="HP2305" s="32"/>
      <c r="HQ2305" s="30"/>
      <c r="HR2305" s="31"/>
      <c r="HS2305" s="29"/>
      <c r="HT2305" s="29"/>
      <c r="HU2305" s="29"/>
      <c r="HV2305" s="29"/>
      <c r="HW2305" s="32"/>
      <c r="HX2305" s="30"/>
      <c r="HY2305" s="31"/>
      <c r="HZ2305" s="29"/>
      <c r="IA2305" s="29"/>
      <c r="IB2305" s="29"/>
      <c r="IC2305" s="29"/>
      <c r="ID2305" s="32"/>
      <c r="IE2305" s="30"/>
      <c r="IF2305" s="31"/>
      <c r="IG2305" s="29"/>
      <c r="IH2305" s="29"/>
      <c r="II2305" s="29"/>
      <c r="IJ2305" s="29"/>
      <c r="IK2305" s="32"/>
      <c r="IL2305" s="30"/>
      <c r="IM2305" s="31"/>
      <c r="IN2305" s="29"/>
      <c r="IO2305" s="29"/>
      <c r="IP2305" s="29"/>
      <c r="IQ2305" s="29"/>
      <c r="IR2305" s="32"/>
      <c r="IS2305" s="30"/>
      <c r="IT2305" s="31"/>
      <c r="IU2305" s="29"/>
      <c r="IV2305" s="29"/>
    </row>
    <row r="2306" spans="1:256" hidden="1" outlineLevel="2" x14ac:dyDescent="0.25">
      <c r="A2306" s="30" t="s">
        <v>2055</v>
      </c>
      <c r="B2306" s="31">
        <v>37050</v>
      </c>
      <c r="C2306" s="29" t="s">
        <v>2056</v>
      </c>
      <c r="D2306" s="29" t="s">
        <v>1975</v>
      </c>
      <c r="E2306" s="29"/>
      <c r="F2306" s="29" t="s">
        <v>1771</v>
      </c>
      <c r="G2306" s="32">
        <v>591</v>
      </c>
      <c r="H2306" s="30"/>
      <c r="I2306" s="31"/>
      <c r="J2306" s="29"/>
      <c r="K2306" s="29"/>
      <c r="L2306" s="29"/>
      <c r="M2306" s="29"/>
      <c r="N2306" s="32"/>
      <c r="O2306" s="30"/>
      <c r="P2306" s="31"/>
      <c r="Q2306" s="29"/>
      <c r="R2306" s="29"/>
      <c r="S2306" s="29"/>
      <c r="T2306" s="29"/>
      <c r="U2306" s="32"/>
      <c r="V2306" s="30"/>
      <c r="W2306" s="31"/>
      <c r="X2306" s="29"/>
      <c r="Y2306" s="29"/>
      <c r="Z2306" s="29"/>
      <c r="AA2306" s="29"/>
      <c r="AB2306" s="32"/>
      <c r="AC2306" s="30"/>
      <c r="AD2306" s="31"/>
      <c r="AE2306" s="29"/>
      <c r="AF2306" s="29"/>
      <c r="AG2306" s="29"/>
      <c r="AH2306" s="29"/>
      <c r="AI2306" s="32"/>
      <c r="AJ2306" s="30"/>
      <c r="AK2306" s="31"/>
      <c r="AL2306" s="29"/>
      <c r="AM2306" s="29"/>
      <c r="AN2306" s="29"/>
      <c r="AO2306" s="29"/>
      <c r="AP2306" s="32"/>
      <c r="AQ2306" s="30"/>
      <c r="AR2306" s="31"/>
      <c r="AS2306" s="29"/>
      <c r="AT2306" s="29"/>
      <c r="AU2306" s="29"/>
      <c r="AV2306" s="29"/>
      <c r="AW2306" s="32"/>
      <c r="AX2306" s="30"/>
      <c r="AY2306" s="31"/>
      <c r="AZ2306" s="29"/>
      <c r="BA2306" s="29"/>
      <c r="BB2306" s="29"/>
      <c r="BC2306" s="29"/>
      <c r="BD2306" s="32"/>
      <c r="BE2306" s="30"/>
      <c r="BF2306" s="31"/>
      <c r="BG2306" s="29"/>
      <c r="BH2306" s="29"/>
      <c r="BI2306" s="29"/>
      <c r="BJ2306" s="29"/>
      <c r="BK2306" s="32"/>
      <c r="BL2306" s="30"/>
      <c r="BM2306" s="31"/>
      <c r="BN2306" s="29"/>
      <c r="BO2306" s="29"/>
      <c r="BP2306" s="29"/>
      <c r="BQ2306" s="29"/>
      <c r="BR2306" s="32"/>
      <c r="BS2306" s="30"/>
      <c r="BT2306" s="31"/>
      <c r="BU2306" s="29"/>
      <c r="BV2306" s="29"/>
      <c r="BW2306" s="29"/>
      <c r="BX2306" s="29"/>
      <c r="BY2306" s="32"/>
      <c r="BZ2306" s="30"/>
      <c r="CA2306" s="31"/>
      <c r="CB2306" s="29"/>
      <c r="CC2306" s="29"/>
      <c r="CD2306" s="29"/>
      <c r="CE2306" s="29"/>
      <c r="CF2306" s="32"/>
      <c r="CG2306" s="30"/>
      <c r="CH2306" s="31"/>
      <c r="CI2306" s="29"/>
      <c r="CJ2306" s="29"/>
      <c r="CK2306" s="29"/>
      <c r="CL2306" s="29"/>
      <c r="CM2306" s="32"/>
      <c r="CN2306" s="30"/>
      <c r="CO2306" s="31"/>
      <c r="CP2306" s="29"/>
      <c r="CQ2306" s="29"/>
      <c r="CR2306" s="29"/>
      <c r="CS2306" s="29"/>
      <c r="CT2306" s="32"/>
      <c r="CU2306" s="30"/>
      <c r="CV2306" s="31"/>
      <c r="CW2306" s="29"/>
      <c r="CX2306" s="29"/>
      <c r="CY2306" s="29"/>
      <c r="CZ2306" s="29"/>
      <c r="DA2306" s="32"/>
      <c r="DB2306" s="30"/>
      <c r="DC2306" s="31"/>
      <c r="DD2306" s="29"/>
      <c r="DE2306" s="29"/>
      <c r="DF2306" s="29"/>
      <c r="DG2306" s="29"/>
      <c r="DH2306" s="32"/>
      <c r="DI2306" s="30"/>
      <c r="DJ2306" s="31"/>
      <c r="DK2306" s="29"/>
      <c r="DL2306" s="29"/>
      <c r="DM2306" s="29"/>
      <c r="DN2306" s="29"/>
      <c r="DO2306" s="32"/>
      <c r="DP2306" s="30"/>
      <c r="DQ2306" s="31"/>
      <c r="DR2306" s="29"/>
      <c r="DS2306" s="29"/>
      <c r="DT2306" s="29"/>
      <c r="DU2306" s="29"/>
      <c r="DV2306" s="32"/>
      <c r="DW2306" s="30"/>
      <c r="DX2306" s="31"/>
      <c r="DY2306" s="29"/>
      <c r="DZ2306" s="29"/>
      <c r="EA2306" s="29"/>
      <c r="EB2306" s="29"/>
      <c r="EC2306" s="32"/>
      <c r="ED2306" s="30"/>
      <c r="EE2306" s="31"/>
      <c r="EF2306" s="29"/>
      <c r="EG2306" s="29"/>
      <c r="EH2306" s="29"/>
      <c r="EI2306" s="29"/>
      <c r="EJ2306" s="32"/>
      <c r="EK2306" s="30"/>
      <c r="EL2306" s="31"/>
      <c r="EM2306" s="29"/>
      <c r="EN2306" s="29"/>
      <c r="EO2306" s="29"/>
      <c r="EP2306" s="29"/>
      <c r="EQ2306" s="32"/>
      <c r="ER2306" s="30"/>
      <c r="ES2306" s="31"/>
      <c r="ET2306" s="29"/>
      <c r="EU2306" s="29"/>
      <c r="EV2306" s="29"/>
      <c r="EW2306" s="29"/>
      <c r="EX2306" s="32"/>
      <c r="EY2306" s="30"/>
      <c r="EZ2306" s="31"/>
      <c r="FA2306" s="29"/>
      <c r="FB2306" s="29"/>
      <c r="FC2306" s="29"/>
      <c r="FD2306" s="29"/>
      <c r="FE2306" s="32"/>
      <c r="FF2306" s="30"/>
      <c r="FG2306" s="31"/>
      <c r="FH2306" s="29"/>
      <c r="FI2306" s="29"/>
      <c r="FJ2306" s="29"/>
      <c r="FK2306" s="29"/>
      <c r="FL2306" s="32"/>
      <c r="FM2306" s="30"/>
      <c r="FN2306" s="31"/>
      <c r="FO2306" s="29"/>
      <c r="FP2306" s="29"/>
      <c r="FQ2306" s="29"/>
      <c r="FR2306" s="29"/>
      <c r="FS2306" s="32"/>
      <c r="FT2306" s="30"/>
      <c r="FU2306" s="31"/>
      <c r="FV2306" s="29"/>
      <c r="FW2306" s="29"/>
      <c r="FX2306" s="29"/>
      <c r="FY2306" s="29"/>
      <c r="FZ2306" s="32"/>
      <c r="GA2306" s="30"/>
      <c r="GB2306" s="31"/>
      <c r="GC2306" s="29"/>
      <c r="GD2306" s="29"/>
      <c r="GE2306" s="29"/>
      <c r="GF2306" s="29"/>
      <c r="GG2306" s="32"/>
      <c r="GH2306" s="30"/>
      <c r="GI2306" s="31"/>
      <c r="GJ2306" s="29"/>
      <c r="GK2306" s="29"/>
      <c r="GL2306" s="29"/>
      <c r="GM2306" s="29"/>
      <c r="GN2306" s="32"/>
      <c r="GO2306" s="30"/>
      <c r="GP2306" s="31"/>
      <c r="GQ2306" s="29"/>
      <c r="GR2306" s="29"/>
      <c r="GS2306" s="29"/>
      <c r="GT2306" s="29"/>
      <c r="GU2306" s="32"/>
      <c r="GV2306" s="30"/>
      <c r="GW2306" s="31"/>
      <c r="GX2306" s="29"/>
      <c r="GY2306" s="29"/>
      <c r="GZ2306" s="29"/>
      <c r="HA2306" s="29"/>
      <c r="HB2306" s="32"/>
      <c r="HC2306" s="30"/>
      <c r="HD2306" s="31"/>
      <c r="HE2306" s="29"/>
      <c r="HF2306" s="29"/>
      <c r="HG2306" s="29"/>
      <c r="HH2306" s="29"/>
      <c r="HI2306" s="32"/>
      <c r="HJ2306" s="30"/>
      <c r="HK2306" s="31"/>
      <c r="HL2306" s="29"/>
      <c r="HM2306" s="29"/>
      <c r="HN2306" s="29"/>
      <c r="HO2306" s="29"/>
      <c r="HP2306" s="32"/>
      <c r="HQ2306" s="30"/>
      <c r="HR2306" s="31"/>
      <c r="HS2306" s="29"/>
      <c r="HT2306" s="29"/>
      <c r="HU2306" s="29"/>
      <c r="HV2306" s="29"/>
      <c r="HW2306" s="32"/>
      <c r="HX2306" s="30"/>
      <c r="HY2306" s="31"/>
      <c r="HZ2306" s="29"/>
      <c r="IA2306" s="29"/>
      <c r="IB2306" s="29"/>
      <c r="IC2306" s="29"/>
      <c r="ID2306" s="32"/>
      <c r="IE2306" s="30"/>
      <c r="IF2306" s="31"/>
      <c r="IG2306" s="29"/>
      <c r="IH2306" s="29"/>
      <c r="II2306" s="29"/>
      <c r="IJ2306" s="29"/>
      <c r="IK2306" s="32"/>
      <c r="IL2306" s="30"/>
      <c r="IM2306" s="31"/>
      <c r="IN2306" s="29"/>
      <c r="IO2306" s="29"/>
      <c r="IP2306" s="29"/>
      <c r="IQ2306" s="29"/>
      <c r="IR2306" s="32"/>
      <c r="IS2306" s="30"/>
      <c r="IT2306" s="31"/>
      <c r="IU2306" s="29"/>
      <c r="IV2306" s="29"/>
    </row>
    <row r="2307" spans="1:256" hidden="1" outlineLevel="2" x14ac:dyDescent="0.25">
      <c r="A2307" s="30" t="s">
        <v>2057</v>
      </c>
      <c r="B2307" s="31">
        <v>37050</v>
      </c>
      <c r="C2307" s="29" t="s">
        <v>2058</v>
      </c>
      <c r="D2307" s="29" t="s">
        <v>1975</v>
      </c>
      <c r="E2307" s="29"/>
      <c r="F2307" s="29" t="s">
        <v>1771</v>
      </c>
      <c r="G2307" s="32">
        <v>1763</v>
      </c>
      <c r="H2307" s="30"/>
      <c r="I2307" s="31"/>
      <c r="J2307" s="29"/>
      <c r="K2307" s="29"/>
      <c r="L2307" s="29"/>
      <c r="M2307" s="29"/>
      <c r="N2307" s="32"/>
      <c r="O2307" s="30"/>
      <c r="P2307" s="31"/>
      <c r="Q2307" s="29"/>
      <c r="R2307" s="29"/>
      <c r="S2307" s="29"/>
      <c r="T2307" s="29"/>
      <c r="U2307" s="32"/>
      <c r="V2307" s="30"/>
      <c r="W2307" s="31"/>
      <c r="X2307" s="29"/>
      <c r="Y2307" s="29"/>
      <c r="Z2307" s="29"/>
      <c r="AA2307" s="29"/>
      <c r="AB2307" s="32"/>
      <c r="AC2307" s="30"/>
      <c r="AD2307" s="31"/>
      <c r="AE2307" s="29"/>
      <c r="AF2307" s="29"/>
      <c r="AG2307" s="29"/>
      <c r="AH2307" s="29"/>
      <c r="AI2307" s="32"/>
      <c r="AJ2307" s="30"/>
      <c r="AK2307" s="31"/>
      <c r="AL2307" s="29"/>
      <c r="AM2307" s="29"/>
      <c r="AN2307" s="29"/>
      <c r="AO2307" s="29"/>
      <c r="AP2307" s="32"/>
      <c r="AQ2307" s="30"/>
      <c r="AR2307" s="31"/>
      <c r="AS2307" s="29"/>
      <c r="AT2307" s="29"/>
      <c r="AU2307" s="29"/>
      <c r="AV2307" s="29"/>
      <c r="AW2307" s="32"/>
      <c r="AX2307" s="30"/>
      <c r="AY2307" s="31"/>
      <c r="AZ2307" s="29"/>
      <c r="BA2307" s="29"/>
      <c r="BB2307" s="29"/>
      <c r="BC2307" s="29"/>
      <c r="BD2307" s="32"/>
      <c r="BE2307" s="30"/>
      <c r="BF2307" s="31"/>
      <c r="BG2307" s="29"/>
      <c r="BH2307" s="29"/>
      <c r="BI2307" s="29"/>
      <c r="BJ2307" s="29"/>
      <c r="BK2307" s="32"/>
      <c r="BL2307" s="30"/>
      <c r="BM2307" s="31"/>
      <c r="BN2307" s="29"/>
      <c r="BO2307" s="29"/>
      <c r="BP2307" s="29"/>
      <c r="BQ2307" s="29"/>
      <c r="BR2307" s="32"/>
      <c r="BS2307" s="30"/>
      <c r="BT2307" s="31"/>
      <c r="BU2307" s="29"/>
      <c r="BV2307" s="29"/>
      <c r="BW2307" s="29"/>
      <c r="BX2307" s="29"/>
      <c r="BY2307" s="32"/>
      <c r="BZ2307" s="30"/>
      <c r="CA2307" s="31"/>
      <c r="CB2307" s="29"/>
      <c r="CC2307" s="29"/>
      <c r="CD2307" s="29"/>
      <c r="CE2307" s="29"/>
      <c r="CF2307" s="32"/>
      <c r="CG2307" s="30"/>
      <c r="CH2307" s="31"/>
      <c r="CI2307" s="29"/>
      <c r="CJ2307" s="29"/>
      <c r="CK2307" s="29"/>
      <c r="CL2307" s="29"/>
      <c r="CM2307" s="32"/>
      <c r="CN2307" s="30"/>
      <c r="CO2307" s="31"/>
      <c r="CP2307" s="29"/>
      <c r="CQ2307" s="29"/>
      <c r="CR2307" s="29"/>
      <c r="CS2307" s="29"/>
      <c r="CT2307" s="32"/>
      <c r="CU2307" s="30"/>
      <c r="CV2307" s="31"/>
      <c r="CW2307" s="29"/>
      <c r="CX2307" s="29"/>
      <c r="CY2307" s="29"/>
      <c r="CZ2307" s="29"/>
      <c r="DA2307" s="32"/>
      <c r="DB2307" s="30"/>
      <c r="DC2307" s="31"/>
      <c r="DD2307" s="29"/>
      <c r="DE2307" s="29"/>
      <c r="DF2307" s="29"/>
      <c r="DG2307" s="29"/>
      <c r="DH2307" s="32"/>
      <c r="DI2307" s="30"/>
      <c r="DJ2307" s="31"/>
      <c r="DK2307" s="29"/>
      <c r="DL2307" s="29"/>
      <c r="DM2307" s="29"/>
      <c r="DN2307" s="29"/>
      <c r="DO2307" s="32"/>
      <c r="DP2307" s="30"/>
      <c r="DQ2307" s="31"/>
      <c r="DR2307" s="29"/>
      <c r="DS2307" s="29"/>
      <c r="DT2307" s="29"/>
      <c r="DU2307" s="29"/>
      <c r="DV2307" s="32"/>
      <c r="DW2307" s="30"/>
      <c r="DX2307" s="31"/>
      <c r="DY2307" s="29"/>
      <c r="DZ2307" s="29"/>
      <c r="EA2307" s="29"/>
      <c r="EB2307" s="29"/>
      <c r="EC2307" s="32"/>
      <c r="ED2307" s="30"/>
      <c r="EE2307" s="31"/>
      <c r="EF2307" s="29"/>
      <c r="EG2307" s="29"/>
      <c r="EH2307" s="29"/>
      <c r="EI2307" s="29"/>
      <c r="EJ2307" s="32"/>
      <c r="EK2307" s="30"/>
      <c r="EL2307" s="31"/>
      <c r="EM2307" s="29"/>
      <c r="EN2307" s="29"/>
      <c r="EO2307" s="29"/>
      <c r="EP2307" s="29"/>
      <c r="EQ2307" s="32"/>
      <c r="ER2307" s="30"/>
      <c r="ES2307" s="31"/>
      <c r="ET2307" s="29"/>
      <c r="EU2307" s="29"/>
      <c r="EV2307" s="29"/>
      <c r="EW2307" s="29"/>
      <c r="EX2307" s="32"/>
      <c r="EY2307" s="30"/>
      <c r="EZ2307" s="31"/>
      <c r="FA2307" s="29"/>
      <c r="FB2307" s="29"/>
      <c r="FC2307" s="29"/>
      <c r="FD2307" s="29"/>
      <c r="FE2307" s="32"/>
      <c r="FF2307" s="30"/>
      <c r="FG2307" s="31"/>
      <c r="FH2307" s="29"/>
      <c r="FI2307" s="29"/>
      <c r="FJ2307" s="29"/>
      <c r="FK2307" s="29"/>
      <c r="FL2307" s="32"/>
      <c r="FM2307" s="30"/>
      <c r="FN2307" s="31"/>
      <c r="FO2307" s="29"/>
      <c r="FP2307" s="29"/>
      <c r="FQ2307" s="29"/>
      <c r="FR2307" s="29"/>
      <c r="FS2307" s="32"/>
      <c r="FT2307" s="30"/>
      <c r="FU2307" s="31"/>
      <c r="FV2307" s="29"/>
      <c r="FW2307" s="29"/>
      <c r="FX2307" s="29"/>
      <c r="FY2307" s="29"/>
      <c r="FZ2307" s="32"/>
      <c r="GA2307" s="30"/>
      <c r="GB2307" s="31"/>
      <c r="GC2307" s="29"/>
      <c r="GD2307" s="29"/>
      <c r="GE2307" s="29"/>
      <c r="GF2307" s="29"/>
      <c r="GG2307" s="32"/>
      <c r="GH2307" s="30"/>
      <c r="GI2307" s="31"/>
      <c r="GJ2307" s="29"/>
      <c r="GK2307" s="29"/>
      <c r="GL2307" s="29"/>
      <c r="GM2307" s="29"/>
      <c r="GN2307" s="32"/>
      <c r="GO2307" s="30"/>
      <c r="GP2307" s="31"/>
      <c r="GQ2307" s="29"/>
      <c r="GR2307" s="29"/>
      <c r="GS2307" s="29"/>
      <c r="GT2307" s="29"/>
      <c r="GU2307" s="32"/>
      <c r="GV2307" s="30"/>
      <c r="GW2307" s="31"/>
      <c r="GX2307" s="29"/>
      <c r="GY2307" s="29"/>
      <c r="GZ2307" s="29"/>
      <c r="HA2307" s="29"/>
      <c r="HB2307" s="32"/>
      <c r="HC2307" s="30"/>
      <c r="HD2307" s="31"/>
      <c r="HE2307" s="29"/>
      <c r="HF2307" s="29"/>
      <c r="HG2307" s="29"/>
      <c r="HH2307" s="29"/>
      <c r="HI2307" s="32"/>
      <c r="HJ2307" s="30"/>
      <c r="HK2307" s="31"/>
      <c r="HL2307" s="29"/>
      <c r="HM2307" s="29"/>
      <c r="HN2307" s="29"/>
      <c r="HO2307" s="29"/>
      <c r="HP2307" s="32"/>
      <c r="HQ2307" s="30"/>
      <c r="HR2307" s="31"/>
      <c r="HS2307" s="29"/>
      <c r="HT2307" s="29"/>
      <c r="HU2307" s="29"/>
      <c r="HV2307" s="29"/>
      <c r="HW2307" s="32"/>
      <c r="HX2307" s="30"/>
      <c r="HY2307" s="31"/>
      <c r="HZ2307" s="29"/>
      <c r="IA2307" s="29"/>
      <c r="IB2307" s="29"/>
      <c r="IC2307" s="29"/>
      <c r="ID2307" s="32"/>
      <c r="IE2307" s="30"/>
      <c r="IF2307" s="31"/>
      <c r="IG2307" s="29"/>
      <c r="IH2307" s="29"/>
      <c r="II2307" s="29"/>
      <c r="IJ2307" s="29"/>
      <c r="IK2307" s="32"/>
      <c r="IL2307" s="30"/>
      <c r="IM2307" s="31"/>
      <c r="IN2307" s="29"/>
      <c r="IO2307" s="29"/>
      <c r="IP2307" s="29"/>
      <c r="IQ2307" s="29"/>
      <c r="IR2307" s="32"/>
      <c r="IS2307" s="30"/>
      <c r="IT2307" s="31"/>
      <c r="IU2307" s="29"/>
      <c r="IV2307" s="29"/>
    </row>
    <row r="2308" spans="1:256" hidden="1" outlineLevel="2" x14ac:dyDescent="0.25">
      <c r="A2308" s="30" t="s">
        <v>2059</v>
      </c>
      <c r="B2308" s="31">
        <v>37050</v>
      </c>
      <c r="C2308" s="29" t="s">
        <v>1988</v>
      </c>
      <c r="D2308" s="29" t="s">
        <v>1975</v>
      </c>
      <c r="E2308" s="29"/>
      <c r="F2308" s="29" t="s">
        <v>1997</v>
      </c>
      <c r="G2308" s="32">
        <v>0</v>
      </c>
      <c r="H2308" s="30"/>
      <c r="I2308" s="31"/>
      <c r="J2308" s="29"/>
      <c r="K2308" s="29"/>
      <c r="L2308" s="29"/>
      <c r="M2308" s="29"/>
      <c r="N2308" s="32"/>
      <c r="O2308" s="30"/>
      <c r="P2308" s="31"/>
      <c r="Q2308" s="29"/>
      <c r="R2308" s="29"/>
      <c r="S2308" s="29"/>
      <c r="T2308" s="29"/>
      <c r="U2308" s="32"/>
      <c r="V2308" s="30"/>
      <c r="W2308" s="31"/>
      <c r="X2308" s="29"/>
      <c r="Y2308" s="29"/>
      <c r="Z2308" s="29"/>
      <c r="AA2308" s="29"/>
      <c r="AB2308" s="32"/>
      <c r="AC2308" s="30"/>
      <c r="AD2308" s="31"/>
      <c r="AE2308" s="29"/>
      <c r="AF2308" s="29"/>
      <c r="AG2308" s="29"/>
      <c r="AH2308" s="29"/>
      <c r="AI2308" s="32"/>
      <c r="AJ2308" s="30"/>
      <c r="AK2308" s="31"/>
      <c r="AL2308" s="29"/>
      <c r="AM2308" s="29"/>
      <c r="AN2308" s="29"/>
      <c r="AO2308" s="29"/>
      <c r="AP2308" s="32"/>
      <c r="AQ2308" s="30"/>
      <c r="AR2308" s="31"/>
      <c r="AS2308" s="29"/>
      <c r="AT2308" s="29"/>
      <c r="AU2308" s="29"/>
      <c r="AV2308" s="29"/>
      <c r="AW2308" s="32"/>
      <c r="AX2308" s="30"/>
      <c r="AY2308" s="31"/>
      <c r="AZ2308" s="29"/>
      <c r="BA2308" s="29"/>
      <c r="BB2308" s="29"/>
      <c r="BC2308" s="29"/>
      <c r="BD2308" s="32"/>
      <c r="BE2308" s="30"/>
      <c r="BF2308" s="31"/>
      <c r="BG2308" s="29"/>
      <c r="BH2308" s="29"/>
      <c r="BI2308" s="29"/>
      <c r="BJ2308" s="29"/>
      <c r="BK2308" s="32"/>
      <c r="BL2308" s="30"/>
      <c r="BM2308" s="31"/>
      <c r="BN2308" s="29"/>
      <c r="BO2308" s="29"/>
      <c r="BP2308" s="29"/>
      <c r="BQ2308" s="29"/>
      <c r="BR2308" s="32"/>
      <c r="BS2308" s="30"/>
      <c r="BT2308" s="31"/>
      <c r="BU2308" s="29"/>
      <c r="BV2308" s="29"/>
      <c r="BW2308" s="29"/>
      <c r="BX2308" s="29"/>
      <c r="BY2308" s="32"/>
      <c r="BZ2308" s="30"/>
      <c r="CA2308" s="31"/>
      <c r="CB2308" s="29"/>
      <c r="CC2308" s="29"/>
      <c r="CD2308" s="29"/>
      <c r="CE2308" s="29"/>
      <c r="CF2308" s="32"/>
      <c r="CG2308" s="30"/>
      <c r="CH2308" s="31"/>
      <c r="CI2308" s="29"/>
      <c r="CJ2308" s="29"/>
      <c r="CK2308" s="29"/>
      <c r="CL2308" s="29"/>
      <c r="CM2308" s="32"/>
      <c r="CN2308" s="30"/>
      <c r="CO2308" s="31"/>
      <c r="CP2308" s="29"/>
      <c r="CQ2308" s="29"/>
      <c r="CR2308" s="29"/>
      <c r="CS2308" s="29"/>
      <c r="CT2308" s="32"/>
      <c r="CU2308" s="30"/>
      <c r="CV2308" s="31"/>
      <c r="CW2308" s="29"/>
      <c r="CX2308" s="29"/>
      <c r="CY2308" s="29"/>
      <c r="CZ2308" s="29"/>
      <c r="DA2308" s="32"/>
      <c r="DB2308" s="30"/>
      <c r="DC2308" s="31"/>
      <c r="DD2308" s="29"/>
      <c r="DE2308" s="29"/>
      <c r="DF2308" s="29"/>
      <c r="DG2308" s="29"/>
      <c r="DH2308" s="32"/>
      <c r="DI2308" s="30"/>
      <c r="DJ2308" s="31"/>
      <c r="DK2308" s="29"/>
      <c r="DL2308" s="29"/>
      <c r="DM2308" s="29"/>
      <c r="DN2308" s="29"/>
      <c r="DO2308" s="32"/>
      <c r="DP2308" s="30"/>
      <c r="DQ2308" s="31"/>
      <c r="DR2308" s="29"/>
      <c r="DS2308" s="29"/>
      <c r="DT2308" s="29"/>
      <c r="DU2308" s="29"/>
      <c r="DV2308" s="32"/>
      <c r="DW2308" s="30"/>
      <c r="DX2308" s="31"/>
      <c r="DY2308" s="29"/>
      <c r="DZ2308" s="29"/>
      <c r="EA2308" s="29"/>
      <c r="EB2308" s="29"/>
      <c r="EC2308" s="32"/>
      <c r="ED2308" s="30"/>
      <c r="EE2308" s="31"/>
      <c r="EF2308" s="29"/>
      <c r="EG2308" s="29"/>
      <c r="EH2308" s="29"/>
      <c r="EI2308" s="29"/>
      <c r="EJ2308" s="32"/>
      <c r="EK2308" s="30"/>
      <c r="EL2308" s="31"/>
      <c r="EM2308" s="29"/>
      <c r="EN2308" s="29"/>
      <c r="EO2308" s="29"/>
      <c r="EP2308" s="29"/>
      <c r="EQ2308" s="32"/>
      <c r="ER2308" s="30"/>
      <c r="ES2308" s="31"/>
      <c r="ET2308" s="29"/>
      <c r="EU2308" s="29"/>
      <c r="EV2308" s="29"/>
      <c r="EW2308" s="29"/>
      <c r="EX2308" s="32"/>
      <c r="EY2308" s="30"/>
      <c r="EZ2308" s="31"/>
      <c r="FA2308" s="29"/>
      <c r="FB2308" s="29"/>
      <c r="FC2308" s="29"/>
      <c r="FD2308" s="29"/>
      <c r="FE2308" s="32"/>
      <c r="FF2308" s="30"/>
      <c r="FG2308" s="31"/>
      <c r="FH2308" s="29"/>
      <c r="FI2308" s="29"/>
      <c r="FJ2308" s="29"/>
      <c r="FK2308" s="29"/>
      <c r="FL2308" s="32"/>
      <c r="FM2308" s="30"/>
      <c r="FN2308" s="31"/>
      <c r="FO2308" s="29"/>
      <c r="FP2308" s="29"/>
      <c r="FQ2308" s="29"/>
      <c r="FR2308" s="29"/>
      <c r="FS2308" s="32"/>
      <c r="FT2308" s="30"/>
      <c r="FU2308" s="31"/>
      <c r="FV2308" s="29"/>
      <c r="FW2308" s="29"/>
      <c r="FX2308" s="29"/>
      <c r="FY2308" s="29"/>
      <c r="FZ2308" s="32"/>
      <c r="GA2308" s="30"/>
      <c r="GB2308" s="31"/>
      <c r="GC2308" s="29"/>
      <c r="GD2308" s="29"/>
      <c r="GE2308" s="29"/>
      <c r="GF2308" s="29"/>
      <c r="GG2308" s="32"/>
      <c r="GH2308" s="30"/>
      <c r="GI2308" s="31"/>
      <c r="GJ2308" s="29"/>
      <c r="GK2308" s="29"/>
      <c r="GL2308" s="29"/>
      <c r="GM2308" s="29"/>
      <c r="GN2308" s="32"/>
      <c r="GO2308" s="30"/>
      <c r="GP2308" s="31"/>
      <c r="GQ2308" s="29"/>
      <c r="GR2308" s="29"/>
      <c r="GS2308" s="29"/>
      <c r="GT2308" s="29"/>
      <c r="GU2308" s="32"/>
      <c r="GV2308" s="30"/>
      <c r="GW2308" s="31"/>
      <c r="GX2308" s="29"/>
      <c r="GY2308" s="29"/>
      <c r="GZ2308" s="29"/>
      <c r="HA2308" s="29"/>
      <c r="HB2308" s="32"/>
      <c r="HC2308" s="30"/>
      <c r="HD2308" s="31"/>
      <c r="HE2308" s="29"/>
      <c r="HF2308" s="29"/>
      <c r="HG2308" s="29"/>
      <c r="HH2308" s="29"/>
      <c r="HI2308" s="32"/>
      <c r="HJ2308" s="30"/>
      <c r="HK2308" s="31"/>
      <c r="HL2308" s="29"/>
      <c r="HM2308" s="29"/>
      <c r="HN2308" s="29"/>
      <c r="HO2308" s="29"/>
      <c r="HP2308" s="32"/>
      <c r="HQ2308" s="30"/>
      <c r="HR2308" s="31"/>
      <c r="HS2308" s="29"/>
      <c r="HT2308" s="29"/>
      <c r="HU2308" s="29"/>
      <c r="HV2308" s="29"/>
      <c r="HW2308" s="32"/>
      <c r="HX2308" s="30"/>
      <c r="HY2308" s="31"/>
      <c r="HZ2308" s="29"/>
      <c r="IA2308" s="29"/>
      <c r="IB2308" s="29"/>
      <c r="IC2308" s="29"/>
      <c r="ID2308" s="32"/>
      <c r="IE2308" s="30"/>
      <c r="IF2308" s="31"/>
      <c r="IG2308" s="29"/>
      <c r="IH2308" s="29"/>
      <c r="II2308" s="29"/>
      <c r="IJ2308" s="29"/>
      <c r="IK2308" s="32"/>
      <c r="IL2308" s="30"/>
      <c r="IM2308" s="31"/>
      <c r="IN2308" s="29"/>
      <c r="IO2308" s="29"/>
      <c r="IP2308" s="29"/>
      <c r="IQ2308" s="29"/>
      <c r="IR2308" s="32"/>
      <c r="IS2308" s="30"/>
      <c r="IT2308" s="31"/>
      <c r="IU2308" s="29"/>
      <c r="IV2308" s="29"/>
    </row>
    <row r="2309" spans="1:256" hidden="1" outlineLevel="2" x14ac:dyDescent="0.25">
      <c r="A2309" s="30" t="s">
        <v>2060</v>
      </c>
      <c r="B2309" s="31">
        <v>37050</v>
      </c>
      <c r="C2309" s="29" t="s">
        <v>2001</v>
      </c>
      <c r="D2309" s="29" t="s">
        <v>1975</v>
      </c>
      <c r="E2309" s="29"/>
      <c r="F2309" s="29" t="s">
        <v>2002</v>
      </c>
      <c r="G2309" s="32">
        <v>2125</v>
      </c>
      <c r="H2309" s="30"/>
      <c r="I2309" s="31"/>
      <c r="J2309" s="29"/>
      <c r="K2309" s="29"/>
      <c r="L2309" s="29"/>
      <c r="M2309" s="29"/>
      <c r="N2309" s="32"/>
      <c r="O2309" s="30"/>
      <c r="P2309" s="31"/>
      <c r="Q2309" s="29"/>
      <c r="R2309" s="29"/>
      <c r="S2309" s="29"/>
      <c r="T2309" s="29"/>
      <c r="U2309" s="32"/>
      <c r="V2309" s="30"/>
      <c r="W2309" s="31"/>
      <c r="X2309" s="29"/>
      <c r="Y2309" s="29"/>
      <c r="Z2309" s="29"/>
      <c r="AA2309" s="29"/>
      <c r="AB2309" s="32"/>
      <c r="AC2309" s="30"/>
      <c r="AD2309" s="31"/>
      <c r="AE2309" s="29"/>
      <c r="AF2309" s="29"/>
      <c r="AG2309" s="29"/>
      <c r="AH2309" s="29"/>
      <c r="AI2309" s="32"/>
      <c r="AJ2309" s="30"/>
      <c r="AK2309" s="31"/>
      <c r="AL2309" s="29"/>
      <c r="AM2309" s="29"/>
      <c r="AN2309" s="29"/>
      <c r="AO2309" s="29"/>
      <c r="AP2309" s="32"/>
      <c r="AQ2309" s="30"/>
      <c r="AR2309" s="31"/>
      <c r="AS2309" s="29"/>
      <c r="AT2309" s="29"/>
      <c r="AU2309" s="29"/>
      <c r="AV2309" s="29"/>
      <c r="AW2309" s="32"/>
      <c r="AX2309" s="30"/>
      <c r="AY2309" s="31"/>
      <c r="AZ2309" s="29"/>
      <c r="BA2309" s="29"/>
      <c r="BB2309" s="29"/>
      <c r="BC2309" s="29"/>
      <c r="BD2309" s="32"/>
      <c r="BE2309" s="30"/>
      <c r="BF2309" s="31"/>
      <c r="BG2309" s="29"/>
      <c r="BH2309" s="29"/>
      <c r="BI2309" s="29"/>
      <c r="BJ2309" s="29"/>
      <c r="BK2309" s="32"/>
      <c r="BL2309" s="30"/>
      <c r="BM2309" s="31"/>
      <c r="BN2309" s="29"/>
      <c r="BO2309" s="29"/>
      <c r="BP2309" s="29"/>
      <c r="BQ2309" s="29"/>
      <c r="BR2309" s="32"/>
      <c r="BS2309" s="30"/>
      <c r="BT2309" s="31"/>
      <c r="BU2309" s="29"/>
      <c r="BV2309" s="29"/>
      <c r="BW2309" s="29"/>
      <c r="BX2309" s="29"/>
      <c r="BY2309" s="32"/>
      <c r="BZ2309" s="30"/>
      <c r="CA2309" s="31"/>
      <c r="CB2309" s="29"/>
      <c r="CC2309" s="29"/>
      <c r="CD2309" s="29"/>
      <c r="CE2309" s="29"/>
      <c r="CF2309" s="32"/>
      <c r="CG2309" s="30"/>
      <c r="CH2309" s="31"/>
      <c r="CI2309" s="29"/>
      <c r="CJ2309" s="29"/>
      <c r="CK2309" s="29"/>
      <c r="CL2309" s="29"/>
      <c r="CM2309" s="32"/>
      <c r="CN2309" s="30"/>
      <c r="CO2309" s="31"/>
      <c r="CP2309" s="29"/>
      <c r="CQ2309" s="29"/>
      <c r="CR2309" s="29"/>
      <c r="CS2309" s="29"/>
      <c r="CT2309" s="32"/>
      <c r="CU2309" s="30"/>
      <c r="CV2309" s="31"/>
      <c r="CW2309" s="29"/>
      <c r="CX2309" s="29"/>
      <c r="CY2309" s="29"/>
      <c r="CZ2309" s="29"/>
      <c r="DA2309" s="32"/>
      <c r="DB2309" s="30"/>
      <c r="DC2309" s="31"/>
      <c r="DD2309" s="29"/>
      <c r="DE2309" s="29"/>
      <c r="DF2309" s="29"/>
      <c r="DG2309" s="29"/>
      <c r="DH2309" s="32"/>
      <c r="DI2309" s="30"/>
      <c r="DJ2309" s="31"/>
      <c r="DK2309" s="29"/>
      <c r="DL2309" s="29"/>
      <c r="DM2309" s="29"/>
      <c r="DN2309" s="29"/>
      <c r="DO2309" s="32"/>
      <c r="DP2309" s="30"/>
      <c r="DQ2309" s="31"/>
      <c r="DR2309" s="29"/>
      <c r="DS2309" s="29"/>
      <c r="DT2309" s="29"/>
      <c r="DU2309" s="29"/>
      <c r="DV2309" s="32"/>
      <c r="DW2309" s="30"/>
      <c r="DX2309" s="31"/>
      <c r="DY2309" s="29"/>
      <c r="DZ2309" s="29"/>
      <c r="EA2309" s="29"/>
      <c r="EB2309" s="29"/>
      <c r="EC2309" s="32"/>
      <c r="ED2309" s="30"/>
      <c r="EE2309" s="31"/>
      <c r="EF2309" s="29"/>
      <c r="EG2309" s="29"/>
      <c r="EH2309" s="29"/>
      <c r="EI2309" s="29"/>
      <c r="EJ2309" s="32"/>
      <c r="EK2309" s="30"/>
      <c r="EL2309" s="31"/>
      <c r="EM2309" s="29"/>
      <c r="EN2309" s="29"/>
      <c r="EO2309" s="29"/>
      <c r="EP2309" s="29"/>
      <c r="EQ2309" s="32"/>
      <c r="ER2309" s="30"/>
      <c r="ES2309" s="31"/>
      <c r="ET2309" s="29"/>
      <c r="EU2309" s="29"/>
      <c r="EV2309" s="29"/>
      <c r="EW2309" s="29"/>
      <c r="EX2309" s="32"/>
      <c r="EY2309" s="30"/>
      <c r="EZ2309" s="31"/>
      <c r="FA2309" s="29"/>
      <c r="FB2309" s="29"/>
      <c r="FC2309" s="29"/>
      <c r="FD2309" s="29"/>
      <c r="FE2309" s="32"/>
      <c r="FF2309" s="30"/>
      <c r="FG2309" s="31"/>
      <c r="FH2309" s="29"/>
      <c r="FI2309" s="29"/>
      <c r="FJ2309" s="29"/>
      <c r="FK2309" s="29"/>
      <c r="FL2309" s="32"/>
      <c r="FM2309" s="30"/>
      <c r="FN2309" s="31"/>
      <c r="FO2309" s="29"/>
      <c r="FP2309" s="29"/>
      <c r="FQ2309" s="29"/>
      <c r="FR2309" s="29"/>
      <c r="FS2309" s="32"/>
      <c r="FT2309" s="30"/>
      <c r="FU2309" s="31"/>
      <c r="FV2309" s="29"/>
      <c r="FW2309" s="29"/>
      <c r="FX2309" s="29"/>
      <c r="FY2309" s="29"/>
      <c r="FZ2309" s="32"/>
      <c r="GA2309" s="30"/>
      <c r="GB2309" s="31"/>
      <c r="GC2309" s="29"/>
      <c r="GD2309" s="29"/>
      <c r="GE2309" s="29"/>
      <c r="GF2309" s="29"/>
      <c r="GG2309" s="32"/>
      <c r="GH2309" s="30"/>
      <c r="GI2309" s="31"/>
      <c r="GJ2309" s="29"/>
      <c r="GK2309" s="29"/>
      <c r="GL2309" s="29"/>
      <c r="GM2309" s="29"/>
      <c r="GN2309" s="32"/>
      <c r="GO2309" s="30"/>
      <c r="GP2309" s="31"/>
      <c r="GQ2309" s="29"/>
      <c r="GR2309" s="29"/>
      <c r="GS2309" s="29"/>
      <c r="GT2309" s="29"/>
      <c r="GU2309" s="32"/>
      <c r="GV2309" s="30"/>
      <c r="GW2309" s="31"/>
      <c r="GX2309" s="29"/>
      <c r="GY2309" s="29"/>
      <c r="GZ2309" s="29"/>
      <c r="HA2309" s="29"/>
      <c r="HB2309" s="32"/>
      <c r="HC2309" s="30"/>
      <c r="HD2309" s="31"/>
      <c r="HE2309" s="29"/>
      <c r="HF2309" s="29"/>
      <c r="HG2309" s="29"/>
      <c r="HH2309" s="29"/>
      <c r="HI2309" s="32"/>
      <c r="HJ2309" s="30"/>
      <c r="HK2309" s="31"/>
      <c r="HL2309" s="29"/>
      <c r="HM2309" s="29"/>
      <c r="HN2309" s="29"/>
      <c r="HO2309" s="29"/>
      <c r="HP2309" s="32"/>
      <c r="HQ2309" s="30"/>
      <c r="HR2309" s="31"/>
      <c r="HS2309" s="29"/>
      <c r="HT2309" s="29"/>
      <c r="HU2309" s="29"/>
      <c r="HV2309" s="29"/>
      <c r="HW2309" s="32"/>
      <c r="HX2309" s="30"/>
      <c r="HY2309" s="31"/>
      <c r="HZ2309" s="29"/>
      <c r="IA2309" s="29"/>
      <c r="IB2309" s="29"/>
      <c r="IC2309" s="29"/>
      <c r="ID2309" s="32"/>
      <c r="IE2309" s="30"/>
      <c r="IF2309" s="31"/>
      <c r="IG2309" s="29"/>
      <c r="IH2309" s="29"/>
      <c r="II2309" s="29"/>
      <c r="IJ2309" s="29"/>
      <c r="IK2309" s="32"/>
      <c r="IL2309" s="30"/>
      <c r="IM2309" s="31"/>
      <c r="IN2309" s="29"/>
      <c r="IO2309" s="29"/>
      <c r="IP2309" s="29"/>
      <c r="IQ2309" s="29"/>
      <c r="IR2309" s="32"/>
      <c r="IS2309" s="30"/>
      <c r="IT2309" s="31"/>
      <c r="IU2309" s="29"/>
      <c r="IV2309" s="29"/>
    </row>
    <row r="2310" spans="1:256" hidden="1" outlineLevel="2" x14ac:dyDescent="0.25">
      <c r="A2310" s="30" t="s">
        <v>2061</v>
      </c>
      <c r="B2310" s="31">
        <v>37050</v>
      </c>
      <c r="C2310" s="29" t="s">
        <v>2001</v>
      </c>
      <c r="D2310" s="29" t="s">
        <v>1975</v>
      </c>
      <c r="E2310" s="29"/>
      <c r="F2310" s="29" t="s">
        <v>2002</v>
      </c>
      <c r="G2310" s="32">
        <v>7500</v>
      </c>
      <c r="H2310" s="30"/>
      <c r="I2310" s="31"/>
      <c r="J2310" s="29"/>
      <c r="K2310" s="29"/>
      <c r="L2310" s="29"/>
      <c r="M2310" s="29"/>
      <c r="N2310" s="32"/>
      <c r="O2310" s="30"/>
      <c r="P2310" s="31"/>
      <c r="Q2310" s="29"/>
      <c r="R2310" s="29"/>
      <c r="S2310" s="29"/>
      <c r="T2310" s="29"/>
      <c r="U2310" s="32"/>
      <c r="V2310" s="30"/>
      <c r="W2310" s="31"/>
      <c r="X2310" s="29"/>
      <c r="Y2310" s="29"/>
      <c r="Z2310" s="29"/>
      <c r="AA2310" s="29"/>
      <c r="AB2310" s="32"/>
      <c r="AC2310" s="30"/>
      <c r="AD2310" s="31"/>
      <c r="AE2310" s="29"/>
      <c r="AF2310" s="29"/>
      <c r="AG2310" s="29"/>
      <c r="AH2310" s="29"/>
      <c r="AI2310" s="32"/>
      <c r="AJ2310" s="30"/>
      <c r="AK2310" s="31"/>
      <c r="AL2310" s="29"/>
      <c r="AM2310" s="29"/>
      <c r="AN2310" s="29"/>
      <c r="AO2310" s="29"/>
      <c r="AP2310" s="32"/>
      <c r="AQ2310" s="30"/>
      <c r="AR2310" s="31"/>
      <c r="AS2310" s="29"/>
      <c r="AT2310" s="29"/>
      <c r="AU2310" s="29"/>
      <c r="AV2310" s="29"/>
      <c r="AW2310" s="32"/>
      <c r="AX2310" s="30"/>
      <c r="AY2310" s="31"/>
      <c r="AZ2310" s="29"/>
      <c r="BA2310" s="29"/>
      <c r="BB2310" s="29"/>
      <c r="BC2310" s="29"/>
      <c r="BD2310" s="32"/>
      <c r="BE2310" s="30"/>
      <c r="BF2310" s="31"/>
      <c r="BG2310" s="29"/>
      <c r="BH2310" s="29"/>
      <c r="BI2310" s="29"/>
      <c r="BJ2310" s="29"/>
      <c r="BK2310" s="32"/>
      <c r="BL2310" s="30"/>
      <c r="BM2310" s="31"/>
      <c r="BN2310" s="29"/>
      <c r="BO2310" s="29"/>
      <c r="BP2310" s="29"/>
      <c r="BQ2310" s="29"/>
      <c r="BR2310" s="32"/>
      <c r="BS2310" s="30"/>
      <c r="BT2310" s="31"/>
      <c r="BU2310" s="29"/>
      <c r="BV2310" s="29"/>
      <c r="BW2310" s="29"/>
      <c r="BX2310" s="29"/>
      <c r="BY2310" s="32"/>
      <c r="BZ2310" s="30"/>
      <c r="CA2310" s="31"/>
      <c r="CB2310" s="29"/>
      <c r="CC2310" s="29"/>
      <c r="CD2310" s="29"/>
      <c r="CE2310" s="29"/>
      <c r="CF2310" s="32"/>
      <c r="CG2310" s="30"/>
      <c r="CH2310" s="31"/>
      <c r="CI2310" s="29"/>
      <c r="CJ2310" s="29"/>
      <c r="CK2310" s="29"/>
      <c r="CL2310" s="29"/>
      <c r="CM2310" s="32"/>
      <c r="CN2310" s="30"/>
      <c r="CO2310" s="31"/>
      <c r="CP2310" s="29"/>
      <c r="CQ2310" s="29"/>
      <c r="CR2310" s="29"/>
      <c r="CS2310" s="29"/>
      <c r="CT2310" s="32"/>
      <c r="CU2310" s="30"/>
      <c r="CV2310" s="31"/>
      <c r="CW2310" s="29"/>
      <c r="CX2310" s="29"/>
      <c r="CY2310" s="29"/>
      <c r="CZ2310" s="29"/>
      <c r="DA2310" s="32"/>
      <c r="DB2310" s="30"/>
      <c r="DC2310" s="31"/>
      <c r="DD2310" s="29"/>
      <c r="DE2310" s="29"/>
      <c r="DF2310" s="29"/>
      <c r="DG2310" s="29"/>
      <c r="DH2310" s="32"/>
      <c r="DI2310" s="30"/>
      <c r="DJ2310" s="31"/>
      <c r="DK2310" s="29"/>
      <c r="DL2310" s="29"/>
      <c r="DM2310" s="29"/>
      <c r="DN2310" s="29"/>
      <c r="DO2310" s="32"/>
      <c r="DP2310" s="30"/>
      <c r="DQ2310" s="31"/>
      <c r="DR2310" s="29"/>
      <c r="DS2310" s="29"/>
      <c r="DT2310" s="29"/>
      <c r="DU2310" s="29"/>
      <c r="DV2310" s="32"/>
      <c r="DW2310" s="30"/>
      <c r="DX2310" s="31"/>
      <c r="DY2310" s="29"/>
      <c r="DZ2310" s="29"/>
      <c r="EA2310" s="29"/>
      <c r="EB2310" s="29"/>
      <c r="EC2310" s="32"/>
      <c r="ED2310" s="30"/>
      <c r="EE2310" s="31"/>
      <c r="EF2310" s="29"/>
      <c r="EG2310" s="29"/>
      <c r="EH2310" s="29"/>
      <c r="EI2310" s="29"/>
      <c r="EJ2310" s="32"/>
      <c r="EK2310" s="30"/>
      <c r="EL2310" s="31"/>
      <c r="EM2310" s="29"/>
      <c r="EN2310" s="29"/>
      <c r="EO2310" s="29"/>
      <c r="EP2310" s="29"/>
      <c r="EQ2310" s="32"/>
      <c r="ER2310" s="30"/>
      <c r="ES2310" s="31"/>
      <c r="ET2310" s="29"/>
      <c r="EU2310" s="29"/>
      <c r="EV2310" s="29"/>
      <c r="EW2310" s="29"/>
      <c r="EX2310" s="32"/>
      <c r="EY2310" s="30"/>
      <c r="EZ2310" s="31"/>
      <c r="FA2310" s="29"/>
      <c r="FB2310" s="29"/>
      <c r="FC2310" s="29"/>
      <c r="FD2310" s="29"/>
      <c r="FE2310" s="32"/>
      <c r="FF2310" s="30"/>
      <c r="FG2310" s="31"/>
      <c r="FH2310" s="29"/>
      <c r="FI2310" s="29"/>
      <c r="FJ2310" s="29"/>
      <c r="FK2310" s="29"/>
      <c r="FL2310" s="32"/>
      <c r="FM2310" s="30"/>
      <c r="FN2310" s="31"/>
      <c r="FO2310" s="29"/>
      <c r="FP2310" s="29"/>
      <c r="FQ2310" s="29"/>
      <c r="FR2310" s="29"/>
      <c r="FS2310" s="32"/>
      <c r="FT2310" s="30"/>
      <c r="FU2310" s="31"/>
      <c r="FV2310" s="29"/>
      <c r="FW2310" s="29"/>
      <c r="FX2310" s="29"/>
      <c r="FY2310" s="29"/>
      <c r="FZ2310" s="32"/>
      <c r="GA2310" s="30"/>
      <c r="GB2310" s="31"/>
      <c r="GC2310" s="29"/>
      <c r="GD2310" s="29"/>
      <c r="GE2310" s="29"/>
      <c r="GF2310" s="29"/>
      <c r="GG2310" s="32"/>
      <c r="GH2310" s="30"/>
      <c r="GI2310" s="31"/>
      <c r="GJ2310" s="29"/>
      <c r="GK2310" s="29"/>
      <c r="GL2310" s="29"/>
      <c r="GM2310" s="29"/>
      <c r="GN2310" s="32"/>
      <c r="GO2310" s="30"/>
      <c r="GP2310" s="31"/>
      <c r="GQ2310" s="29"/>
      <c r="GR2310" s="29"/>
      <c r="GS2310" s="29"/>
      <c r="GT2310" s="29"/>
      <c r="GU2310" s="32"/>
      <c r="GV2310" s="30"/>
      <c r="GW2310" s="31"/>
      <c r="GX2310" s="29"/>
      <c r="GY2310" s="29"/>
      <c r="GZ2310" s="29"/>
      <c r="HA2310" s="29"/>
      <c r="HB2310" s="32"/>
      <c r="HC2310" s="30"/>
      <c r="HD2310" s="31"/>
      <c r="HE2310" s="29"/>
      <c r="HF2310" s="29"/>
      <c r="HG2310" s="29"/>
      <c r="HH2310" s="29"/>
      <c r="HI2310" s="32"/>
      <c r="HJ2310" s="30"/>
      <c r="HK2310" s="31"/>
      <c r="HL2310" s="29"/>
      <c r="HM2310" s="29"/>
      <c r="HN2310" s="29"/>
      <c r="HO2310" s="29"/>
      <c r="HP2310" s="32"/>
      <c r="HQ2310" s="30"/>
      <c r="HR2310" s="31"/>
      <c r="HS2310" s="29"/>
      <c r="HT2310" s="29"/>
      <c r="HU2310" s="29"/>
      <c r="HV2310" s="29"/>
      <c r="HW2310" s="32"/>
      <c r="HX2310" s="30"/>
      <c r="HY2310" s="31"/>
      <c r="HZ2310" s="29"/>
      <c r="IA2310" s="29"/>
      <c r="IB2310" s="29"/>
      <c r="IC2310" s="29"/>
      <c r="ID2310" s="32"/>
      <c r="IE2310" s="30"/>
      <c r="IF2310" s="31"/>
      <c r="IG2310" s="29"/>
      <c r="IH2310" s="29"/>
      <c r="II2310" s="29"/>
      <c r="IJ2310" s="29"/>
      <c r="IK2310" s="32"/>
      <c r="IL2310" s="30"/>
      <c r="IM2310" s="31"/>
      <c r="IN2310" s="29"/>
      <c r="IO2310" s="29"/>
      <c r="IP2310" s="29"/>
      <c r="IQ2310" s="29"/>
      <c r="IR2310" s="32"/>
      <c r="IS2310" s="30"/>
      <c r="IT2310" s="31"/>
      <c r="IU2310" s="29"/>
      <c r="IV2310" s="29"/>
    </row>
    <row r="2311" spans="1:256" hidden="1" outlineLevel="2" x14ac:dyDescent="0.25">
      <c r="A2311" s="30" t="s">
        <v>2062</v>
      </c>
      <c r="B2311" s="31">
        <v>37050</v>
      </c>
      <c r="C2311" s="29" t="s">
        <v>2063</v>
      </c>
      <c r="D2311" s="29" t="s">
        <v>1975</v>
      </c>
      <c r="E2311" s="29"/>
      <c r="F2311" s="29" t="s">
        <v>1981</v>
      </c>
      <c r="G2311" s="32">
        <v>-3619.52</v>
      </c>
      <c r="H2311" s="30"/>
      <c r="I2311" s="31"/>
      <c r="J2311" s="29"/>
      <c r="K2311" s="29"/>
      <c r="L2311" s="29"/>
      <c r="M2311" s="29"/>
      <c r="N2311" s="32"/>
      <c r="O2311" s="30"/>
      <c r="P2311" s="31"/>
      <c r="Q2311" s="29"/>
      <c r="R2311" s="29"/>
      <c r="S2311" s="29"/>
      <c r="T2311" s="29"/>
      <c r="U2311" s="32"/>
      <c r="V2311" s="30"/>
      <c r="W2311" s="31"/>
      <c r="X2311" s="29"/>
      <c r="Y2311" s="29"/>
      <c r="Z2311" s="29"/>
      <c r="AA2311" s="29"/>
      <c r="AB2311" s="32"/>
      <c r="AC2311" s="30"/>
      <c r="AD2311" s="31"/>
      <c r="AE2311" s="29"/>
      <c r="AF2311" s="29"/>
      <c r="AG2311" s="29"/>
      <c r="AH2311" s="29"/>
      <c r="AI2311" s="32"/>
      <c r="AJ2311" s="30"/>
      <c r="AK2311" s="31"/>
      <c r="AL2311" s="29"/>
      <c r="AM2311" s="29"/>
      <c r="AN2311" s="29"/>
      <c r="AO2311" s="29"/>
      <c r="AP2311" s="32"/>
      <c r="AQ2311" s="30"/>
      <c r="AR2311" s="31"/>
      <c r="AS2311" s="29"/>
      <c r="AT2311" s="29"/>
      <c r="AU2311" s="29"/>
      <c r="AV2311" s="29"/>
      <c r="AW2311" s="32"/>
      <c r="AX2311" s="30"/>
      <c r="AY2311" s="31"/>
      <c r="AZ2311" s="29"/>
      <c r="BA2311" s="29"/>
      <c r="BB2311" s="29"/>
      <c r="BC2311" s="29"/>
      <c r="BD2311" s="32"/>
      <c r="BE2311" s="30"/>
      <c r="BF2311" s="31"/>
      <c r="BG2311" s="29"/>
      <c r="BH2311" s="29"/>
      <c r="BI2311" s="29"/>
      <c r="BJ2311" s="29"/>
      <c r="BK2311" s="32"/>
      <c r="BL2311" s="30"/>
      <c r="BM2311" s="31"/>
      <c r="BN2311" s="29"/>
      <c r="BO2311" s="29"/>
      <c r="BP2311" s="29"/>
      <c r="BQ2311" s="29"/>
      <c r="BR2311" s="32"/>
      <c r="BS2311" s="30"/>
      <c r="BT2311" s="31"/>
      <c r="BU2311" s="29"/>
      <c r="BV2311" s="29"/>
      <c r="BW2311" s="29"/>
      <c r="BX2311" s="29"/>
      <c r="BY2311" s="32"/>
      <c r="BZ2311" s="30"/>
      <c r="CA2311" s="31"/>
      <c r="CB2311" s="29"/>
      <c r="CC2311" s="29"/>
      <c r="CD2311" s="29"/>
      <c r="CE2311" s="29"/>
      <c r="CF2311" s="32"/>
      <c r="CG2311" s="30"/>
      <c r="CH2311" s="31"/>
      <c r="CI2311" s="29"/>
      <c r="CJ2311" s="29"/>
      <c r="CK2311" s="29"/>
      <c r="CL2311" s="29"/>
      <c r="CM2311" s="32"/>
      <c r="CN2311" s="30"/>
      <c r="CO2311" s="31"/>
      <c r="CP2311" s="29"/>
      <c r="CQ2311" s="29"/>
      <c r="CR2311" s="29"/>
      <c r="CS2311" s="29"/>
      <c r="CT2311" s="32"/>
      <c r="CU2311" s="30"/>
      <c r="CV2311" s="31"/>
      <c r="CW2311" s="29"/>
      <c r="CX2311" s="29"/>
      <c r="CY2311" s="29"/>
      <c r="CZ2311" s="29"/>
      <c r="DA2311" s="32"/>
      <c r="DB2311" s="30"/>
      <c r="DC2311" s="31"/>
      <c r="DD2311" s="29"/>
      <c r="DE2311" s="29"/>
      <c r="DF2311" s="29"/>
      <c r="DG2311" s="29"/>
      <c r="DH2311" s="32"/>
      <c r="DI2311" s="30"/>
      <c r="DJ2311" s="31"/>
      <c r="DK2311" s="29"/>
      <c r="DL2311" s="29"/>
      <c r="DM2311" s="29"/>
      <c r="DN2311" s="29"/>
      <c r="DO2311" s="32"/>
      <c r="DP2311" s="30"/>
      <c r="DQ2311" s="31"/>
      <c r="DR2311" s="29"/>
      <c r="DS2311" s="29"/>
      <c r="DT2311" s="29"/>
      <c r="DU2311" s="29"/>
      <c r="DV2311" s="32"/>
      <c r="DW2311" s="30"/>
      <c r="DX2311" s="31"/>
      <c r="DY2311" s="29"/>
      <c r="DZ2311" s="29"/>
      <c r="EA2311" s="29"/>
      <c r="EB2311" s="29"/>
      <c r="EC2311" s="32"/>
      <c r="ED2311" s="30"/>
      <c r="EE2311" s="31"/>
      <c r="EF2311" s="29"/>
      <c r="EG2311" s="29"/>
      <c r="EH2311" s="29"/>
      <c r="EI2311" s="29"/>
      <c r="EJ2311" s="32"/>
      <c r="EK2311" s="30"/>
      <c r="EL2311" s="31"/>
      <c r="EM2311" s="29"/>
      <c r="EN2311" s="29"/>
      <c r="EO2311" s="29"/>
      <c r="EP2311" s="29"/>
      <c r="EQ2311" s="32"/>
      <c r="ER2311" s="30"/>
      <c r="ES2311" s="31"/>
      <c r="ET2311" s="29"/>
      <c r="EU2311" s="29"/>
      <c r="EV2311" s="29"/>
      <c r="EW2311" s="29"/>
      <c r="EX2311" s="32"/>
      <c r="EY2311" s="30"/>
      <c r="EZ2311" s="31"/>
      <c r="FA2311" s="29"/>
      <c r="FB2311" s="29"/>
      <c r="FC2311" s="29"/>
      <c r="FD2311" s="29"/>
      <c r="FE2311" s="32"/>
      <c r="FF2311" s="30"/>
      <c r="FG2311" s="31"/>
      <c r="FH2311" s="29"/>
      <c r="FI2311" s="29"/>
      <c r="FJ2311" s="29"/>
      <c r="FK2311" s="29"/>
      <c r="FL2311" s="32"/>
      <c r="FM2311" s="30"/>
      <c r="FN2311" s="31"/>
      <c r="FO2311" s="29"/>
      <c r="FP2311" s="29"/>
      <c r="FQ2311" s="29"/>
      <c r="FR2311" s="29"/>
      <c r="FS2311" s="32"/>
      <c r="FT2311" s="30"/>
      <c r="FU2311" s="31"/>
      <c r="FV2311" s="29"/>
      <c r="FW2311" s="29"/>
      <c r="FX2311" s="29"/>
      <c r="FY2311" s="29"/>
      <c r="FZ2311" s="32"/>
      <c r="GA2311" s="30"/>
      <c r="GB2311" s="31"/>
      <c r="GC2311" s="29"/>
      <c r="GD2311" s="29"/>
      <c r="GE2311" s="29"/>
      <c r="GF2311" s="29"/>
      <c r="GG2311" s="32"/>
      <c r="GH2311" s="30"/>
      <c r="GI2311" s="31"/>
      <c r="GJ2311" s="29"/>
      <c r="GK2311" s="29"/>
      <c r="GL2311" s="29"/>
      <c r="GM2311" s="29"/>
      <c r="GN2311" s="32"/>
      <c r="GO2311" s="30"/>
      <c r="GP2311" s="31"/>
      <c r="GQ2311" s="29"/>
      <c r="GR2311" s="29"/>
      <c r="GS2311" s="29"/>
      <c r="GT2311" s="29"/>
      <c r="GU2311" s="32"/>
      <c r="GV2311" s="30"/>
      <c r="GW2311" s="31"/>
      <c r="GX2311" s="29"/>
      <c r="GY2311" s="29"/>
      <c r="GZ2311" s="29"/>
      <c r="HA2311" s="29"/>
      <c r="HB2311" s="32"/>
      <c r="HC2311" s="30"/>
      <c r="HD2311" s="31"/>
      <c r="HE2311" s="29"/>
      <c r="HF2311" s="29"/>
      <c r="HG2311" s="29"/>
      <c r="HH2311" s="29"/>
      <c r="HI2311" s="32"/>
      <c r="HJ2311" s="30"/>
      <c r="HK2311" s="31"/>
      <c r="HL2311" s="29"/>
      <c r="HM2311" s="29"/>
      <c r="HN2311" s="29"/>
      <c r="HO2311" s="29"/>
      <c r="HP2311" s="32"/>
      <c r="HQ2311" s="30"/>
      <c r="HR2311" s="31"/>
      <c r="HS2311" s="29"/>
      <c r="HT2311" s="29"/>
      <c r="HU2311" s="29"/>
      <c r="HV2311" s="29"/>
      <c r="HW2311" s="32"/>
      <c r="HX2311" s="30"/>
      <c r="HY2311" s="31"/>
      <c r="HZ2311" s="29"/>
      <c r="IA2311" s="29"/>
      <c r="IB2311" s="29"/>
      <c r="IC2311" s="29"/>
      <c r="ID2311" s="32"/>
      <c r="IE2311" s="30"/>
      <c r="IF2311" s="31"/>
      <c r="IG2311" s="29"/>
      <c r="IH2311" s="29"/>
      <c r="II2311" s="29"/>
      <c r="IJ2311" s="29"/>
      <c r="IK2311" s="32"/>
      <c r="IL2311" s="30"/>
      <c r="IM2311" s="31"/>
      <c r="IN2311" s="29"/>
      <c r="IO2311" s="29"/>
      <c r="IP2311" s="29"/>
      <c r="IQ2311" s="29"/>
      <c r="IR2311" s="32"/>
      <c r="IS2311" s="30"/>
      <c r="IT2311" s="31"/>
      <c r="IU2311" s="29"/>
      <c r="IV2311" s="29"/>
    </row>
    <row r="2312" spans="1:256" hidden="1" outlineLevel="2" x14ac:dyDescent="0.25">
      <c r="A2312" s="30" t="s">
        <v>2062</v>
      </c>
      <c r="B2312" s="31">
        <v>37050</v>
      </c>
      <c r="C2312" s="29" t="s">
        <v>2063</v>
      </c>
      <c r="D2312" s="29" t="s">
        <v>1975</v>
      </c>
      <c r="E2312" s="29"/>
      <c r="F2312" s="29" t="s">
        <v>1981</v>
      </c>
      <c r="G2312" s="32">
        <v>21807.56</v>
      </c>
      <c r="H2312" s="30"/>
      <c r="I2312" s="31"/>
      <c r="J2312" s="29"/>
      <c r="K2312" s="29"/>
      <c r="L2312" s="29"/>
      <c r="M2312" s="29"/>
      <c r="N2312" s="32"/>
      <c r="O2312" s="30"/>
      <c r="P2312" s="31"/>
      <c r="Q2312" s="29"/>
      <c r="R2312" s="29"/>
      <c r="S2312" s="29"/>
      <c r="T2312" s="29"/>
      <c r="U2312" s="32"/>
      <c r="V2312" s="30"/>
      <c r="W2312" s="31"/>
      <c r="X2312" s="29"/>
      <c r="Y2312" s="29"/>
      <c r="Z2312" s="29"/>
      <c r="AA2312" s="29"/>
      <c r="AB2312" s="32"/>
      <c r="AC2312" s="30"/>
      <c r="AD2312" s="31"/>
      <c r="AE2312" s="29"/>
      <c r="AF2312" s="29"/>
      <c r="AG2312" s="29"/>
      <c r="AH2312" s="29"/>
      <c r="AI2312" s="32"/>
      <c r="AJ2312" s="30"/>
      <c r="AK2312" s="31"/>
      <c r="AL2312" s="29"/>
      <c r="AM2312" s="29"/>
      <c r="AN2312" s="29"/>
      <c r="AO2312" s="29"/>
      <c r="AP2312" s="32"/>
      <c r="AQ2312" s="30"/>
      <c r="AR2312" s="31"/>
      <c r="AS2312" s="29"/>
      <c r="AT2312" s="29"/>
      <c r="AU2312" s="29"/>
      <c r="AV2312" s="29"/>
      <c r="AW2312" s="32"/>
      <c r="AX2312" s="30"/>
      <c r="AY2312" s="31"/>
      <c r="AZ2312" s="29"/>
      <c r="BA2312" s="29"/>
      <c r="BB2312" s="29"/>
      <c r="BC2312" s="29"/>
      <c r="BD2312" s="32"/>
      <c r="BE2312" s="30"/>
      <c r="BF2312" s="31"/>
      <c r="BG2312" s="29"/>
      <c r="BH2312" s="29"/>
      <c r="BI2312" s="29"/>
      <c r="BJ2312" s="29"/>
      <c r="BK2312" s="32"/>
      <c r="BL2312" s="30"/>
      <c r="BM2312" s="31"/>
      <c r="BN2312" s="29"/>
      <c r="BO2312" s="29"/>
      <c r="BP2312" s="29"/>
      <c r="BQ2312" s="29"/>
      <c r="BR2312" s="32"/>
      <c r="BS2312" s="30"/>
      <c r="BT2312" s="31"/>
      <c r="BU2312" s="29"/>
      <c r="BV2312" s="29"/>
      <c r="BW2312" s="29"/>
      <c r="BX2312" s="29"/>
      <c r="BY2312" s="32"/>
      <c r="BZ2312" s="30"/>
      <c r="CA2312" s="31"/>
      <c r="CB2312" s="29"/>
      <c r="CC2312" s="29"/>
      <c r="CD2312" s="29"/>
      <c r="CE2312" s="29"/>
      <c r="CF2312" s="32"/>
      <c r="CG2312" s="30"/>
      <c r="CH2312" s="31"/>
      <c r="CI2312" s="29"/>
      <c r="CJ2312" s="29"/>
      <c r="CK2312" s="29"/>
      <c r="CL2312" s="29"/>
      <c r="CM2312" s="32"/>
      <c r="CN2312" s="30"/>
      <c r="CO2312" s="31"/>
      <c r="CP2312" s="29"/>
      <c r="CQ2312" s="29"/>
      <c r="CR2312" s="29"/>
      <c r="CS2312" s="29"/>
      <c r="CT2312" s="32"/>
      <c r="CU2312" s="30"/>
      <c r="CV2312" s="31"/>
      <c r="CW2312" s="29"/>
      <c r="CX2312" s="29"/>
      <c r="CY2312" s="29"/>
      <c r="CZ2312" s="29"/>
      <c r="DA2312" s="32"/>
      <c r="DB2312" s="30"/>
      <c r="DC2312" s="31"/>
      <c r="DD2312" s="29"/>
      <c r="DE2312" s="29"/>
      <c r="DF2312" s="29"/>
      <c r="DG2312" s="29"/>
      <c r="DH2312" s="32"/>
      <c r="DI2312" s="30"/>
      <c r="DJ2312" s="31"/>
      <c r="DK2312" s="29"/>
      <c r="DL2312" s="29"/>
      <c r="DM2312" s="29"/>
      <c r="DN2312" s="29"/>
      <c r="DO2312" s="32"/>
      <c r="DP2312" s="30"/>
      <c r="DQ2312" s="31"/>
      <c r="DR2312" s="29"/>
      <c r="DS2312" s="29"/>
      <c r="DT2312" s="29"/>
      <c r="DU2312" s="29"/>
      <c r="DV2312" s="32"/>
      <c r="DW2312" s="30"/>
      <c r="DX2312" s="31"/>
      <c r="DY2312" s="29"/>
      <c r="DZ2312" s="29"/>
      <c r="EA2312" s="29"/>
      <c r="EB2312" s="29"/>
      <c r="EC2312" s="32"/>
      <c r="ED2312" s="30"/>
      <c r="EE2312" s="31"/>
      <c r="EF2312" s="29"/>
      <c r="EG2312" s="29"/>
      <c r="EH2312" s="29"/>
      <c r="EI2312" s="29"/>
      <c r="EJ2312" s="32"/>
      <c r="EK2312" s="30"/>
      <c r="EL2312" s="31"/>
      <c r="EM2312" s="29"/>
      <c r="EN2312" s="29"/>
      <c r="EO2312" s="29"/>
      <c r="EP2312" s="29"/>
      <c r="EQ2312" s="32"/>
      <c r="ER2312" s="30"/>
      <c r="ES2312" s="31"/>
      <c r="ET2312" s="29"/>
      <c r="EU2312" s="29"/>
      <c r="EV2312" s="29"/>
      <c r="EW2312" s="29"/>
      <c r="EX2312" s="32"/>
      <c r="EY2312" s="30"/>
      <c r="EZ2312" s="31"/>
      <c r="FA2312" s="29"/>
      <c r="FB2312" s="29"/>
      <c r="FC2312" s="29"/>
      <c r="FD2312" s="29"/>
      <c r="FE2312" s="32"/>
      <c r="FF2312" s="30"/>
      <c r="FG2312" s="31"/>
      <c r="FH2312" s="29"/>
      <c r="FI2312" s="29"/>
      <c r="FJ2312" s="29"/>
      <c r="FK2312" s="29"/>
      <c r="FL2312" s="32"/>
      <c r="FM2312" s="30"/>
      <c r="FN2312" s="31"/>
      <c r="FO2312" s="29"/>
      <c r="FP2312" s="29"/>
      <c r="FQ2312" s="29"/>
      <c r="FR2312" s="29"/>
      <c r="FS2312" s="32"/>
      <c r="FT2312" s="30"/>
      <c r="FU2312" s="31"/>
      <c r="FV2312" s="29"/>
      <c r="FW2312" s="29"/>
      <c r="FX2312" s="29"/>
      <c r="FY2312" s="29"/>
      <c r="FZ2312" s="32"/>
      <c r="GA2312" s="30"/>
      <c r="GB2312" s="31"/>
      <c r="GC2312" s="29"/>
      <c r="GD2312" s="29"/>
      <c r="GE2312" s="29"/>
      <c r="GF2312" s="29"/>
      <c r="GG2312" s="32"/>
      <c r="GH2312" s="30"/>
      <c r="GI2312" s="31"/>
      <c r="GJ2312" s="29"/>
      <c r="GK2312" s="29"/>
      <c r="GL2312" s="29"/>
      <c r="GM2312" s="29"/>
      <c r="GN2312" s="32"/>
      <c r="GO2312" s="30"/>
      <c r="GP2312" s="31"/>
      <c r="GQ2312" s="29"/>
      <c r="GR2312" s="29"/>
      <c r="GS2312" s="29"/>
      <c r="GT2312" s="29"/>
      <c r="GU2312" s="32"/>
      <c r="GV2312" s="30"/>
      <c r="GW2312" s="31"/>
      <c r="GX2312" s="29"/>
      <c r="GY2312" s="29"/>
      <c r="GZ2312" s="29"/>
      <c r="HA2312" s="29"/>
      <c r="HB2312" s="32"/>
      <c r="HC2312" s="30"/>
      <c r="HD2312" s="31"/>
      <c r="HE2312" s="29"/>
      <c r="HF2312" s="29"/>
      <c r="HG2312" s="29"/>
      <c r="HH2312" s="29"/>
      <c r="HI2312" s="32"/>
      <c r="HJ2312" s="30"/>
      <c r="HK2312" s="31"/>
      <c r="HL2312" s="29"/>
      <c r="HM2312" s="29"/>
      <c r="HN2312" s="29"/>
      <c r="HO2312" s="29"/>
      <c r="HP2312" s="32"/>
      <c r="HQ2312" s="30"/>
      <c r="HR2312" s="31"/>
      <c r="HS2312" s="29"/>
      <c r="HT2312" s="29"/>
      <c r="HU2312" s="29"/>
      <c r="HV2312" s="29"/>
      <c r="HW2312" s="32"/>
      <c r="HX2312" s="30"/>
      <c r="HY2312" s="31"/>
      <c r="HZ2312" s="29"/>
      <c r="IA2312" s="29"/>
      <c r="IB2312" s="29"/>
      <c r="IC2312" s="29"/>
      <c r="ID2312" s="32"/>
      <c r="IE2312" s="30"/>
      <c r="IF2312" s="31"/>
      <c r="IG2312" s="29"/>
      <c r="IH2312" s="29"/>
      <c r="II2312" s="29"/>
      <c r="IJ2312" s="29"/>
      <c r="IK2312" s="32"/>
      <c r="IL2312" s="30"/>
      <c r="IM2312" s="31"/>
      <c r="IN2312" s="29"/>
      <c r="IO2312" s="29"/>
      <c r="IP2312" s="29"/>
      <c r="IQ2312" s="29"/>
      <c r="IR2312" s="32"/>
      <c r="IS2312" s="30"/>
      <c r="IT2312" s="31"/>
      <c r="IU2312" s="29"/>
      <c r="IV2312" s="29"/>
    </row>
    <row r="2313" spans="1:256" hidden="1" outlineLevel="2" x14ac:dyDescent="0.25">
      <c r="A2313" s="30" t="s">
        <v>2062</v>
      </c>
      <c r="B2313" s="31">
        <v>37050</v>
      </c>
      <c r="C2313" s="29" t="s">
        <v>2063</v>
      </c>
      <c r="D2313" s="29" t="s">
        <v>1975</v>
      </c>
      <c r="E2313" s="29"/>
      <c r="F2313" s="29" t="s">
        <v>1981</v>
      </c>
      <c r="G2313" s="32">
        <v>42142.22</v>
      </c>
      <c r="H2313" s="30"/>
      <c r="I2313" s="31"/>
      <c r="J2313" s="29"/>
      <c r="K2313" s="29"/>
      <c r="L2313" s="29"/>
      <c r="M2313" s="29"/>
      <c r="N2313" s="32"/>
      <c r="O2313" s="30"/>
      <c r="P2313" s="31"/>
      <c r="Q2313" s="29"/>
      <c r="R2313" s="29"/>
      <c r="S2313" s="29"/>
      <c r="T2313" s="29"/>
      <c r="U2313" s="32"/>
      <c r="V2313" s="30"/>
      <c r="W2313" s="31"/>
      <c r="X2313" s="29"/>
      <c r="Y2313" s="29"/>
      <c r="Z2313" s="29"/>
      <c r="AA2313" s="29"/>
      <c r="AB2313" s="32"/>
      <c r="AC2313" s="30"/>
      <c r="AD2313" s="31"/>
      <c r="AE2313" s="29"/>
      <c r="AF2313" s="29"/>
      <c r="AG2313" s="29"/>
      <c r="AH2313" s="29"/>
      <c r="AI2313" s="32"/>
      <c r="AJ2313" s="30"/>
      <c r="AK2313" s="31"/>
      <c r="AL2313" s="29"/>
      <c r="AM2313" s="29"/>
      <c r="AN2313" s="29"/>
      <c r="AO2313" s="29"/>
      <c r="AP2313" s="32"/>
      <c r="AQ2313" s="30"/>
      <c r="AR2313" s="31"/>
      <c r="AS2313" s="29"/>
      <c r="AT2313" s="29"/>
      <c r="AU2313" s="29"/>
      <c r="AV2313" s="29"/>
      <c r="AW2313" s="32"/>
      <c r="AX2313" s="30"/>
      <c r="AY2313" s="31"/>
      <c r="AZ2313" s="29"/>
      <c r="BA2313" s="29"/>
      <c r="BB2313" s="29"/>
      <c r="BC2313" s="29"/>
      <c r="BD2313" s="32"/>
      <c r="BE2313" s="30"/>
      <c r="BF2313" s="31"/>
      <c r="BG2313" s="29"/>
      <c r="BH2313" s="29"/>
      <c r="BI2313" s="29"/>
      <c r="BJ2313" s="29"/>
      <c r="BK2313" s="32"/>
      <c r="BL2313" s="30"/>
      <c r="BM2313" s="31"/>
      <c r="BN2313" s="29"/>
      <c r="BO2313" s="29"/>
      <c r="BP2313" s="29"/>
      <c r="BQ2313" s="29"/>
      <c r="BR2313" s="32"/>
      <c r="BS2313" s="30"/>
      <c r="BT2313" s="31"/>
      <c r="BU2313" s="29"/>
      <c r="BV2313" s="29"/>
      <c r="BW2313" s="29"/>
      <c r="BX2313" s="29"/>
      <c r="BY2313" s="32"/>
      <c r="BZ2313" s="30"/>
      <c r="CA2313" s="31"/>
      <c r="CB2313" s="29"/>
      <c r="CC2313" s="29"/>
      <c r="CD2313" s="29"/>
      <c r="CE2313" s="29"/>
      <c r="CF2313" s="32"/>
      <c r="CG2313" s="30"/>
      <c r="CH2313" s="31"/>
      <c r="CI2313" s="29"/>
      <c r="CJ2313" s="29"/>
      <c r="CK2313" s="29"/>
      <c r="CL2313" s="29"/>
      <c r="CM2313" s="32"/>
      <c r="CN2313" s="30"/>
      <c r="CO2313" s="31"/>
      <c r="CP2313" s="29"/>
      <c r="CQ2313" s="29"/>
      <c r="CR2313" s="29"/>
      <c r="CS2313" s="29"/>
      <c r="CT2313" s="32"/>
      <c r="CU2313" s="30"/>
      <c r="CV2313" s="31"/>
      <c r="CW2313" s="29"/>
      <c r="CX2313" s="29"/>
      <c r="CY2313" s="29"/>
      <c r="CZ2313" s="29"/>
      <c r="DA2313" s="32"/>
      <c r="DB2313" s="30"/>
      <c r="DC2313" s="31"/>
      <c r="DD2313" s="29"/>
      <c r="DE2313" s="29"/>
      <c r="DF2313" s="29"/>
      <c r="DG2313" s="29"/>
      <c r="DH2313" s="32"/>
      <c r="DI2313" s="30"/>
      <c r="DJ2313" s="31"/>
      <c r="DK2313" s="29"/>
      <c r="DL2313" s="29"/>
      <c r="DM2313" s="29"/>
      <c r="DN2313" s="29"/>
      <c r="DO2313" s="32"/>
      <c r="DP2313" s="30"/>
      <c r="DQ2313" s="31"/>
      <c r="DR2313" s="29"/>
      <c r="DS2313" s="29"/>
      <c r="DT2313" s="29"/>
      <c r="DU2313" s="29"/>
      <c r="DV2313" s="32"/>
      <c r="DW2313" s="30"/>
      <c r="DX2313" s="31"/>
      <c r="DY2313" s="29"/>
      <c r="DZ2313" s="29"/>
      <c r="EA2313" s="29"/>
      <c r="EB2313" s="29"/>
      <c r="EC2313" s="32"/>
      <c r="ED2313" s="30"/>
      <c r="EE2313" s="31"/>
      <c r="EF2313" s="29"/>
      <c r="EG2313" s="29"/>
      <c r="EH2313" s="29"/>
      <c r="EI2313" s="29"/>
      <c r="EJ2313" s="32"/>
      <c r="EK2313" s="30"/>
      <c r="EL2313" s="31"/>
      <c r="EM2313" s="29"/>
      <c r="EN2313" s="29"/>
      <c r="EO2313" s="29"/>
      <c r="EP2313" s="29"/>
      <c r="EQ2313" s="32"/>
      <c r="ER2313" s="30"/>
      <c r="ES2313" s="31"/>
      <c r="ET2313" s="29"/>
      <c r="EU2313" s="29"/>
      <c r="EV2313" s="29"/>
      <c r="EW2313" s="29"/>
      <c r="EX2313" s="32"/>
      <c r="EY2313" s="30"/>
      <c r="EZ2313" s="31"/>
      <c r="FA2313" s="29"/>
      <c r="FB2313" s="29"/>
      <c r="FC2313" s="29"/>
      <c r="FD2313" s="29"/>
      <c r="FE2313" s="32"/>
      <c r="FF2313" s="30"/>
      <c r="FG2313" s="31"/>
      <c r="FH2313" s="29"/>
      <c r="FI2313" s="29"/>
      <c r="FJ2313" s="29"/>
      <c r="FK2313" s="29"/>
      <c r="FL2313" s="32"/>
      <c r="FM2313" s="30"/>
      <c r="FN2313" s="31"/>
      <c r="FO2313" s="29"/>
      <c r="FP2313" s="29"/>
      <c r="FQ2313" s="29"/>
      <c r="FR2313" s="29"/>
      <c r="FS2313" s="32"/>
      <c r="FT2313" s="30"/>
      <c r="FU2313" s="31"/>
      <c r="FV2313" s="29"/>
      <c r="FW2313" s="29"/>
      <c r="FX2313" s="29"/>
      <c r="FY2313" s="29"/>
      <c r="FZ2313" s="32"/>
      <c r="GA2313" s="30"/>
      <c r="GB2313" s="31"/>
      <c r="GC2313" s="29"/>
      <c r="GD2313" s="29"/>
      <c r="GE2313" s="29"/>
      <c r="GF2313" s="29"/>
      <c r="GG2313" s="32"/>
      <c r="GH2313" s="30"/>
      <c r="GI2313" s="31"/>
      <c r="GJ2313" s="29"/>
      <c r="GK2313" s="29"/>
      <c r="GL2313" s="29"/>
      <c r="GM2313" s="29"/>
      <c r="GN2313" s="32"/>
      <c r="GO2313" s="30"/>
      <c r="GP2313" s="31"/>
      <c r="GQ2313" s="29"/>
      <c r="GR2313" s="29"/>
      <c r="GS2313" s="29"/>
      <c r="GT2313" s="29"/>
      <c r="GU2313" s="32"/>
      <c r="GV2313" s="30"/>
      <c r="GW2313" s="31"/>
      <c r="GX2313" s="29"/>
      <c r="GY2313" s="29"/>
      <c r="GZ2313" s="29"/>
      <c r="HA2313" s="29"/>
      <c r="HB2313" s="32"/>
      <c r="HC2313" s="30"/>
      <c r="HD2313" s="31"/>
      <c r="HE2313" s="29"/>
      <c r="HF2313" s="29"/>
      <c r="HG2313" s="29"/>
      <c r="HH2313" s="29"/>
      <c r="HI2313" s="32"/>
      <c r="HJ2313" s="30"/>
      <c r="HK2313" s="31"/>
      <c r="HL2313" s="29"/>
      <c r="HM2313" s="29"/>
      <c r="HN2313" s="29"/>
      <c r="HO2313" s="29"/>
      <c r="HP2313" s="32"/>
      <c r="HQ2313" s="30"/>
      <c r="HR2313" s="31"/>
      <c r="HS2313" s="29"/>
      <c r="HT2313" s="29"/>
      <c r="HU2313" s="29"/>
      <c r="HV2313" s="29"/>
      <c r="HW2313" s="32"/>
      <c r="HX2313" s="30"/>
      <c r="HY2313" s="31"/>
      <c r="HZ2313" s="29"/>
      <c r="IA2313" s="29"/>
      <c r="IB2313" s="29"/>
      <c r="IC2313" s="29"/>
      <c r="ID2313" s="32"/>
      <c r="IE2313" s="30"/>
      <c r="IF2313" s="31"/>
      <c r="IG2313" s="29"/>
      <c r="IH2313" s="29"/>
      <c r="II2313" s="29"/>
      <c r="IJ2313" s="29"/>
      <c r="IK2313" s="32"/>
      <c r="IL2313" s="30"/>
      <c r="IM2313" s="31"/>
      <c r="IN2313" s="29"/>
      <c r="IO2313" s="29"/>
      <c r="IP2313" s="29"/>
      <c r="IQ2313" s="29"/>
      <c r="IR2313" s="32"/>
      <c r="IS2313" s="30"/>
      <c r="IT2313" s="31"/>
      <c r="IU2313" s="29"/>
      <c r="IV2313" s="29"/>
    </row>
    <row r="2314" spans="1:256" hidden="1" outlineLevel="2" x14ac:dyDescent="0.25">
      <c r="A2314" s="30" t="s">
        <v>2064</v>
      </c>
      <c r="B2314" s="31">
        <v>37050</v>
      </c>
      <c r="C2314" s="29" t="s">
        <v>2043</v>
      </c>
      <c r="D2314" s="29" t="s">
        <v>1975</v>
      </c>
      <c r="E2314" s="29"/>
      <c r="F2314" s="29" t="s">
        <v>1997</v>
      </c>
      <c r="G2314" s="32">
        <v>1051966</v>
      </c>
      <c r="H2314" s="30"/>
      <c r="I2314" s="31"/>
      <c r="J2314" s="29"/>
      <c r="K2314" s="29"/>
      <c r="L2314" s="29"/>
      <c r="M2314" s="29"/>
      <c r="N2314" s="32"/>
      <c r="O2314" s="30"/>
      <c r="P2314" s="31"/>
      <c r="Q2314" s="29"/>
      <c r="R2314" s="29"/>
      <c r="S2314" s="29"/>
      <c r="T2314" s="29"/>
      <c r="U2314" s="32"/>
      <c r="V2314" s="30"/>
      <c r="W2314" s="31"/>
      <c r="X2314" s="29"/>
      <c r="Y2314" s="29"/>
      <c r="Z2314" s="29"/>
      <c r="AA2314" s="29"/>
      <c r="AB2314" s="32"/>
      <c r="AC2314" s="30"/>
      <c r="AD2314" s="31"/>
      <c r="AE2314" s="29"/>
      <c r="AF2314" s="29"/>
      <c r="AG2314" s="29"/>
      <c r="AH2314" s="29"/>
      <c r="AI2314" s="32"/>
      <c r="AJ2314" s="30"/>
      <c r="AK2314" s="31"/>
      <c r="AL2314" s="29"/>
      <c r="AM2314" s="29"/>
      <c r="AN2314" s="29"/>
      <c r="AO2314" s="29"/>
      <c r="AP2314" s="32"/>
      <c r="AQ2314" s="30"/>
      <c r="AR2314" s="31"/>
      <c r="AS2314" s="29"/>
      <c r="AT2314" s="29"/>
      <c r="AU2314" s="29"/>
      <c r="AV2314" s="29"/>
      <c r="AW2314" s="32"/>
      <c r="AX2314" s="30"/>
      <c r="AY2314" s="31"/>
      <c r="AZ2314" s="29"/>
      <c r="BA2314" s="29"/>
      <c r="BB2314" s="29"/>
      <c r="BC2314" s="29"/>
      <c r="BD2314" s="32"/>
      <c r="BE2314" s="30"/>
      <c r="BF2314" s="31"/>
      <c r="BG2314" s="29"/>
      <c r="BH2314" s="29"/>
      <c r="BI2314" s="29"/>
      <c r="BJ2314" s="29"/>
      <c r="BK2314" s="32"/>
      <c r="BL2314" s="30"/>
      <c r="BM2314" s="31"/>
      <c r="BN2314" s="29"/>
      <c r="BO2314" s="29"/>
      <c r="BP2314" s="29"/>
      <c r="BQ2314" s="29"/>
      <c r="BR2314" s="32"/>
      <c r="BS2314" s="30"/>
      <c r="BT2314" s="31"/>
      <c r="BU2314" s="29"/>
      <c r="BV2314" s="29"/>
      <c r="BW2314" s="29"/>
      <c r="BX2314" s="29"/>
      <c r="BY2314" s="32"/>
      <c r="BZ2314" s="30"/>
      <c r="CA2314" s="31"/>
      <c r="CB2314" s="29"/>
      <c r="CC2314" s="29"/>
      <c r="CD2314" s="29"/>
      <c r="CE2314" s="29"/>
      <c r="CF2314" s="32"/>
      <c r="CG2314" s="30"/>
      <c r="CH2314" s="31"/>
      <c r="CI2314" s="29"/>
      <c r="CJ2314" s="29"/>
      <c r="CK2314" s="29"/>
      <c r="CL2314" s="29"/>
      <c r="CM2314" s="32"/>
      <c r="CN2314" s="30"/>
      <c r="CO2314" s="31"/>
      <c r="CP2314" s="29"/>
      <c r="CQ2314" s="29"/>
      <c r="CR2314" s="29"/>
      <c r="CS2314" s="29"/>
      <c r="CT2314" s="32"/>
      <c r="CU2314" s="30"/>
      <c r="CV2314" s="31"/>
      <c r="CW2314" s="29"/>
      <c r="CX2314" s="29"/>
      <c r="CY2314" s="29"/>
      <c r="CZ2314" s="29"/>
      <c r="DA2314" s="32"/>
      <c r="DB2314" s="30"/>
      <c r="DC2314" s="31"/>
      <c r="DD2314" s="29"/>
      <c r="DE2314" s="29"/>
      <c r="DF2314" s="29"/>
      <c r="DG2314" s="29"/>
      <c r="DH2314" s="32"/>
      <c r="DI2314" s="30"/>
      <c r="DJ2314" s="31"/>
      <c r="DK2314" s="29"/>
      <c r="DL2314" s="29"/>
      <c r="DM2314" s="29"/>
      <c r="DN2314" s="29"/>
      <c r="DO2314" s="32"/>
      <c r="DP2314" s="30"/>
      <c r="DQ2314" s="31"/>
      <c r="DR2314" s="29"/>
      <c r="DS2314" s="29"/>
      <c r="DT2314" s="29"/>
      <c r="DU2314" s="29"/>
      <c r="DV2314" s="32"/>
      <c r="DW2314" s="30"/>
      <c r="DX2314" s="31"/>
      <c r="DY2314" s="29"/>
      <c r="DZ2314" s="29"/>
      <c r="EA2314" s="29"/>
      <c r="EB2314" s="29"/>
      <c r="EC2314" s="32"/>
      <c r="ED2314" s="30"/>
      <c r="EE2314" s="31"/>
      <c r="EF2314" s="29"/>
      <c r="EG2314" s="29"/>
      <c r="EH2314" s="29"/>
      <c r="EI2314" s="29"/>
      <c r="EJ2314" s="32"/>
      <c r="EK2314" s="30"/>
      <c r="EL2314" s="31"/>
      <c r="EM2314" s="29"/>
      <c r="EN2314" s="29"/>
      <c r="EO2314" s="29"/>
      <c r="EP2314" s="29"/>
      <c r="EQ2314" s="32"/>
      <c r="ER2314" s="30"/>
      <c r="ES2314" s="31"/>
      <c r="ET2314" s="29"/>
      <c r="EU2314" s="29"/>
      <c r="EV2314" s="29"/>
      <c r="EW2314" s="29"/>
      <c r="EX2314" s="32"/>
      <c r="EY2314" s="30"/>
      <c r="EZ2314" s="31"/>
      <c r="FA2314" s="29"/>
      <c r="FB2314" s="29"/>
      <c r="FC2314" s="29"/>
      <c r="FD2314" s="29"/>
      <c r="FE2314" s="32"/>
      <c r="FF2314" s="30"/>
      <c r="FG2314" s="31"/>
      <c r="FH2314" s="29"/>
      <c r="FI2314" s="29"/>
      <c r="FJ2314" s="29"/>
      <c r="FK2314" s="29"/>
      <c r="FL2314" s="32"/>
      <c r="FM2314" s="30"/>
      <c r="FN2314" s="31"/>
      <c r="FO2314" s="29"/>
      <c r="FP2314" s="29"/>
      <c r="FQ2314" s="29"/>
      <c r="FR2314" s="29"/>
      <c r="FS2314" s="32"/>
      <c r="FT2314" s="30"/>
      <c r="FU2314" s="31"/>
      <c r="FV2314" s="29"/>
      <c r="FW2314" s="29"/>
      <c r="FX2314" s="29"/>
      <c r="FY2314" s="29"/>
      <c r="FZ2314" s="32"/>
      <c r="GA2314" s="30"/>
      <c r="GB2314" s="31"/>
      <c r="GC2314" s="29"/>
      <c r="GD2314" s="29"/>
      <c r="GE2314" s="29"/>
      <c r="GF2314" s="29"/>
      <c r="GG2314" s="32"/>
      <c r="GH2314" s="30"/>
      <c r="GI2314" s="31"/>
      <c r="GJ2314" s="29"/>
      <c r="GK2314" s="29"/>
      <c r="GL2314" s="29"/>
      <c r="GM2314" s="29"/>
      <c r="GN2314" s="32"/>
      <c r="GO2314" s="30"/>
      <c r="GP2314" s="31"/>
      <c r="GQ2314" s="29"/>
      <c r="GR2314" s="29"/>
      <c r="GS2314" s="29"/>
      <c r="GT2314" s="29"/>
      <c r="GU2314" s="32"/>
      <c r="GV2314" s="30"/>
      <c r="GW2314" s="31"/>
      <c r="GX2314" s="29"/>
      <c r="GY2314" s="29"/>
      <c r="GZ2314" s="29"/>
      <c r="HA2314" s="29"/>
      <c r="HB2314" s="32"/>
      <c r="HC2314" s="30"/>
      <c r="HD2314" s="31"/>
      <c r="HE2314" s="29"/>
      <c r="HF2314" s="29"/>
      <c r="HG2314" s="29"/>
      <c r="HH2314" s="29"/>
      <c r="HI2314" s="32"/>
      <c r="HJ2314" s="30"/>
      <c r="HK2314" s="31"/>
      <c r="HL2314" s="29"/>
      <c r="HM2314" s="29"/>
      <c r="HN2314" s="29"/>
      <c r="HO2314" s="29"/>
      <c r="HP2314" s="32"/>
      <c r="HQ2314" s="30"/>
      <c r="HR2314" s="31"/>
      <c r="HS2314" s="29"/>
      <c r="HT2314" s="29"/>
      <c r="HU2314" s="29"/>
      <c r="HV2314" s="29"/>
      <c r="HW2314" s="32"/>
      <c r="HX2314" s="30"/>
      <c r="HY2314" s="31"/>
      <c r="HZ2314" s="29"/>
      <c r="IA2314" s="29"/>
      <c r="IB2314" s="29"/>
      <c r="IC2314" s="29"/>
      <c r="ID2314" s="32"/>
      <c r="IE2314" s="30"/>
      <c r="IF2314" s="31"/>
      <c r="IG2314" s="29"/>
      <c r="IH2314" s="29"/>
      <c r="II2314" s="29"/>
      <c r="IJ2314" s="29"/>
      <c r="IK2314" s="32"/>
      <c r="IL2314" s="30"/>
      <c r="IM2314" s="31"/>
      <c r="IN2314" s="29"/>
      <c r="IO2314" s="29"/>
      <c r="IP2314" s="29"/>
      <c r="IQ2314" s="29"/>
      <c r="IR2314" s="32"/>
      <c r="IS2314" s="30"/>
      <c r="IT2314" s="31"/>
      <c r="IU2314" s="29"/>
      <c r="IV2314" s="29"/>
    </row>
    <row r="2315" spans="1:256" hidden="1" outlineLevel="2" x14ac:dyDescent="0.25">
      <c r="A2315" s="30" t="s">
        <v>1732</v>
      </c>
      <c r="B2315" s="31">
        <v>37053</v>
      </c>
      <c r="C2315" s="29" t="s">
        <v>1733</v>
      </c>
      <c r="D2315" s="29" t="s">
        <v>1975</v>
      </c>
      <c r="E2315" s="29"/>
      <c r="F2315" s="29" t="s">
        <v>1997</v>
      </c>
      <c r="G2315" s="32">
        <v>4422</v>
      </c>
      <c r="H2315" s="30"/>
      <c r="I2315" s="31"/>
      <c r="J2315" s="29"/>
      <c r="K2315" s="29"/>
      <c r="L2315" s="29"/>
      <c r="M2315" s="29"/>
      <c r="N2315" s="32"/>
      <c r="O2315" s="30"/>
      <c r="P2315" s="31"/>
      <c r="Q2315" s="29"/>
      <c r="R2315" s="29"/>
      <c r="S2315" s="29"/>
      <c r="T2315" s="29"/>
      <c r="U2315" s="32"/>
      <c r="V2315" s="30"/>
      <c r="W2315" s="31"/>
      <c r="X2315" s="29"/>
      <c r="Y2315" s="29"/>
      <c r="Z2315" s="29"/>
      <c r="AA2315" s="29"/>
      <c r="AB2315" s="32"/>
      <c r="AC2315" s="30"/>
      <c r="AD2315" s="31"/>
      <c r="AE2315" s="29"/>
      <c r="AF2315" s="29"/>
      <c r="AG2315" s="29"/>
      <c r="AH2315" s="29"/>
      <c r="AI2315" s="32"/>
      <c r="AJ2315" s="30"/>
      <c r="AK2315" s="31"/>
      <c r="AL2315" s="29"/>
      <c r="AM2315" s="29"/>
      <c r="AN2315" s="29"/>
      <c r="AO2315" s="29"/>
      <c r="AP2315" s="32"/>
      <c r="AQ2315" s="30"/>
      <c r="AR2315" s="31"/>
      <c r="AS2315" s="29"/>
      <c r="AT2315" s="29"/>
      <c r="AU2315" s="29"/>
      <c r="AV2315" s="29"/>
      <c r="AW2315" s="32"/>
      <c r="AX2315" s="30"/>
      <c r="AY2315" s="31"/>
      <c r="AZ2315" s="29"/>
      <c r="BA2315" s="29"/>
      <c r="BB2315" s="29"/>
      <c r="BC2315" s="29"/>
      <c r="BD2315" s="32"/>
      <c r="BE2315" s="30"/>
      <c r="BF2315" s="31"/>
      <c r="BG2315" s="29"/>
      <c r="BH2315" s="29"/>
      <c r="BI2315" s="29"/>
      <c r="BJ2315" s="29"/>
      <c r="BK2315" s="32"/>
      <c r="BL2315" s="30"/>
      <c r="BM2315" s="31"/>
      <c r="BN2315" s="29"/>
      <c r="BO2315" s="29"/>
      <c r="BP2315" s="29"/>
      <c r="BQ2315" s="29"/>
      <c r="BR2315" s="32"/>
      <c r="BS2315" s="30"/>
      <c r="BT2315" s="31"/>
      <c r="BU2315" s="29"/>
      <c r="BV2315" s="29"/>
      <c r="BW2315" s="29"/>
      <c r="BX2315" s="29"/>
      <c r="BY2315" s="32"/>
      <c r="BZ2315" s="30"/>
      <c r="CA2315" s="31"/>
      <c r="CB2315" s="29"/>
      <c r="CC2315" s="29"/>
      <c r="CD2315" s="29"/>
      <c r="CE2315" s="29"/>
      <c r="CF2315" s="32"/>
      <c r="CG2315" s="30"/>
      <c r="CH2315" s="31"/>
      <c r="CI2315" s="29"/>
      <c r="CJ2315" s="29"/>
      <c r="CK2315" s="29"/>
      <c r="CL2315" s="29"/>
      <c r="CM2315" s="32"/>
      <c r="CN2315" s="30"/>
      <c r="CO2315" s="31"/>
      <c r="CP2315" s="29"/>
      <c r="CQ2315" s="29"/>
      <c r="CR2315" s="29"/>
      <c r="CS2315" s="29"/>
      <c r="CT2315" s="32"/>
      <c r="CU2315" s="30"/>
      <c r="CV2315" s="31"/>
      <c r="CW2315" s="29"/>
      <c r="CX2315" s="29"/>
      <c r="CY2315" s="29"/>
      <c r="CZ2315" s="29"/>
      <c r="DA2315" s="32"/>
      <c r="DB2315" s="30"/>
      <c r="DC2315" s="31"/>
      <c r="DD2315" s="29"/>
      <c r="DE2315" s="29"/>
      <c r="DF2315" s="29"/>
      <c r="DG2315" s="29"/>
      <c r="DH2315" s="32"/>
      <c r="DI2315" s="30"/>
      <c r="DJ2315" s="31"/>
      <c r="DK2315" s="29"/>
      <c r="DL2315" s="29"/>
      <c r="DM2315" s="29"/>
      <c r="DN2315" s="29"/>
      <c r="DO2315" s="32"/>
      <c r="DP2315" s="30"/>
      <c r="DQ2315" s="31"/>
      <c r="DR2315" s="29"/>
      <c r="DS2315" s="29"/>
      <c r="DT2315" s="29"/>
      <c r="DU2315" s="29"/>
      <c r="DV2315" s="32"/>
      <c r="DW2315" s="30"/>
      <c r="DX2315" s="31"/>
      <c r="DY2315" s="29"/>
      <c r="DZ2315" s="29"/>
      <c r="EA2315" s="29"/>
      <c r="EB2315" s="29"/>
      <c r="EC2315" s="32"/>
      <c r="ED2315" s="30"/>
      <c r="EE2315" s="31"/>
      <c r="EF2315" s="29"/>
      <c r="EG2315" s="29"/>
      <c r="EH2315" s="29"/>
      <c r="EI2315" s="29"/>
      <c r="EJ2315" s="32"/>
      <c r="EK2315" s="30"/>
      <c r="EL2315" s="31"/>
      <c r="EM2315" s="29"/>
      <c r="EN2315" s="29"/>
      <c r="EO2315" s="29"/>
      <c r="EP2315" s="29"/>
      <c r="EQ2315" s="32"/>
      <c r="ER2315" s="30"/>
      <c r="ES2315" s="31"/>
      <c r="ET2315" s="29"/>
      <c r="EU2315" s="29"/>
      <c r="EV2315" s="29"/>
      <c r="EW2315" s="29"/>
      <c r="EX2315" s="32"/>
      <c r="EY2315" s="30"/>
      <c r="EZ2315" s="31"/>
      <c r="FA2315" s="29"/>
      <c r="FB2315" s="29"/>
      <c r="FC2315" s="29"/>
      <c r="FD2315" s="29"/>
      <c r="FE2315" s="32"/>
      <c r="FF2315" s="30"/>
      <c r="FG2315" s="31"/>
      <c r="FH2315" s="29"/>
      <c r="FI2315" s="29"/>
      <c r="FJ2315" s="29"/>
      <c r="FK2315" s="29"/>
      <c r="FL2315" s="32"/>
      <c r="FM2315" s="30"/>
      <c r="FN2315" s="31"/>
      <c r="FO2315" s="29"/>
      <c r="FP2315" s="29"/>
      <c r="FQ2315" s="29"/>
      <c r="FR2315" s="29"/>
      <c r="FS2315" s="32"/>
      <c r="FT2315" s="30"/>
      <c r="FU2315" s="31"/>
      <c r="FV2315" s="29"/>
      <c r="FW2315" s="29"/>
      <c r="FX2315" s="29"/>
      <c r="FY2315" s="29"/>
      <c r="FZ2315" s="32"/>
      <c r="GA2315" s="30"/>
      <c r="GB2315" s="31"/>
      <c r="GC2315" s="29"/>
      <c r="GD2315" s="29"/>
      <c r="GE2315" s="29"/>
      <c r="GF2315" s="29"/>
      <c r="GG2315" s="32"/>
      <c r="GH2315" s="30"/>
      <c r="GI2315" s="31"/>
      <c r="GJ2315" s="29"/>
      <c r="GK2315" s="29"/>
      <c r="GL2315" s="29"/>
      <c r="GM2315" s="29"/>
      <c r="GN2315" s="32"/>
      <c r="GO2315" s="30"/>
      <c r="GP2315" s="31"/>
      <c r="GQ2315" s="29"/>
      <c r="GR2315" s="29"/>
      <c r="GS2315" s="29"/>
      <c r="GT2315" s="29"/>
      <c r="GU2315" s="32"/>
      <c r="GV2315" s="30"/>
      <c r="GW2315" s="31"/>
      <c r="GX2315" s="29"/>
      <c r="GY2315" s="29"/>
      <c r="GZ2315" s="29"/>
      <c r="HA2315" s="29"/>
      <c r="HB2315" s="32"/>
      <c r="HC2315" s="30"/>
      <c r="HD2315" s="31"/>
      <c r="HE2315" s="29"/>
      <c r="HF2315" s="29"/>
      <c r="HG2315" s="29"/>
      <c r="HH2315" s="29"/>
      <c r="HI2315" s="32"/>
      <c r="HJ2315" s="30"/>
      <c r="HK2315" s="31"/>
      <c r="HL2315" s="29"/>
      <c r="HM2315" s="29"/>
      <c r="HN2315" s="29"/>
      <c r="HO2315" s="29"/>
      <c r="HP2315" s="32"/>
      <c r="HQ2315" s="30"/>
      <c r="HR2315" s="31"/>
      <c r="HS2315" s="29"/>
      <c r="HT2315" s="29"/>
      <c r="HU2315" s="29"/>
      <c r="HV2315" s="29"/>
      <c r="HW2315" s="32"/>
      <c r="HX2315" s="30"/>
      <c r="HY2315" s="31"/>
      <c r="HZ2315" s="29"/>
      <c r="IA2315" s="29"/>
      <c r="IB2315" s="29"/>
      <c r="IC2315" s="29"/>
      <c r="ID2315" s="32"/>
      <c r="IE2315" s="30"/>
      <c r="IF2315" s="31"/>
      <c r="IG2315" s="29"/>
      <c r="IH2315" s="29"/>
      <c r="II2315" s="29"/>
      <c r="IJ2315" s="29"/>
      <c r="IK2315" s="32"/>
      <c r="IL2315" s="30"/>
      <c r="IM2315" s="31"/>
      <c r="IN2315" s="29"/>
      <c r="IO2315" s="29"/>
      <c r="IP2315" s="29"/>
      <c r="IQ2315" s="29"/>
      <c r="IR2315" s="32"/>
      <c r="IS2315" s="30"/>
      <c r="IT2315" s="31"/>
      <c r="IU2315" s="29"/>
      <c r="IV2315" s="29"/>
    </row>
    <row r="2316" spans="1:256" hidden="1" outlineLevel="2" x14ac:dyDescent="0.25">
      <c r="A2316" s="30" t="s">
        <v>2065</v>
      </c>
      <c r="B2316" s="31">
        <v>37053</v>
      </c>
      <c r="C2316" s="29" t="s">
        <v>2001</v>
      </c>
      <c r="D2316" s="29" t="s">
        <v>1975</v>
      </c>
      <c r="E2316" s="29"/>
      <c r="F2316" s="29" t="s">
        <v>2002</v>
      </c>
      <c r="G2316" s="32">
        <v>600</v>
      </c>
      <c r="H2316" s="30"/>
      <c r="I2316" s="31"/>
      <c r="J2316" s="29"/>
      <c r="K2316" s="29"/>
      <c r="L2316" s="29"/>
      <c r="M2316" s="29"/>
      <c r="N2316" s="32"/>
      <c r="O2316" s="30"/>
      <c r="P2316" s="31"/>
      <c r="Q2316" s="29"/>
      <c r="R2316" s="29"/>
      <c r="S2316" s="29"/>
      <c r="T2316" s="29"/>
      <c r="U2316" s="32"/>
      <c r="V2316" s="30"/>
      <c r="W2316" s="31"/>
      <c r="X2316" s="29"/>
      <c r="Y2316" s="29"/>
      <c r="Z2316" s="29"/>
      <c r="AA2316" s="29"/>
      <c r="AB2316" s="32"/>
      <c r="AC2316" s="30"/>
      <c r="AD2316" s="31"/>
      <c r="AE2316" s="29"/>
      <c r="AF2316" s="29"/>
      <c r="AG2316" s="29"/>
      <c r="AH2316" s="29"/>
      <c r="AI2316" s="32"/>
      <c r="AJ2316" s="30"/>
      <c r="AK2316" s="31"/>
      <c r="AL2316" s="29"/>
      <c r="AM2316" s="29"/>
      <c r="AN2316" s="29"/>
      <c r="AO2316" s="29"/>
      <c r="AP2316" s="32"/>
      <c r="AQ2316" s="30"/>
      <c r="AR2316" s="31"/>
      <c r="AS2316" s="29"/>
      <c r="AT2316" s="29"/>
      <c r="AU2316" s="29"/>
      <c r="AV2316" s="29"/>
      <c r="AW2316" s="32"/>
      <c r="AX2316" s="30"/>
      <c r="AY2316" s="31"/>
      <c r="AZ2316" s="29"/>
      <c r="BA2316" s="29"/>
      <c r="BB2316" s="29"/>
      <c r="BC2316" s="29"/>
      <c r="BD2316" s="32"/>
      <c r="BE2316" s="30"/>
      <c r="BF2316" s="31"/>
      <c r="BG2316" s="29"/>
      <c r="BH2316" s="29"/>
      <c r="BI2316" s="29"/>
      <c r="BJ2316" s="29"/>
      <c r="BK2316" s="32"/>
      <c r="BL2316" s="30"/>
      <c r="BM2316" s="31"/>
      <c r="BN2316" s="29"/>
      <c r="BO2316" s="29"/>
      <c r="BP2316" s="29"/>
      <c r="BQ2316" s="29"/>
      <c r="BR2316" s="32"/>
      <c r="BS2316" s="30"/>
      <c r="BT2316" s="31"/>
      <c r="BU2316" s="29"/>
      <c r="BV2316" s="29"/>
      <c r="BW2316" s="29"/>
      <c r="BX2316" s="29"/>
      <c r="BY2316" s="32"/>
      <c r="BZ2316" s="30"/>
      <c r="CA2316" s="31"/>
      <c r="CB2316" s="29"/>
      <c r="CC2316" s="29"/>
      <c r="CD2316" s="29"/>
      <c r="CE2316" s="29"/>
      <c r="CF2316" s="32"/>
      <c r="CG2316" s="30"/>
      <c r="CH2316" s="31"/>
      <c r="CI2316" s="29"/>
      <c r="CJ2316" s="29"/>
      <c r="CK2316" s="29"/>
      <c r="CL2316" s="29"/>
      <c r="CM2316" s="32"/>
      <c r="CN2316" s="30"/>
      <c r="CO2316" s="31"/>
      <c r="CP2316" s="29"/>
      <c r="CQ2316" s="29"/>
      <c r="CR2316" s="29"/>
      <c r="CS2316" s="29"/>
      <c r="CT2316" s="32"/>
      <c r="CU2316" s="30"/>
      <c r="CV2316" s="31"/>
      <c r="CW2316" s="29"/>
      <c r="CX2316" s="29"/>
      <c r="CY2316" s="29"/>
      <c r="CZ2316" s="29"/>
      <c r="DA2316" s="32"/>
      <c r="DB2316" s="30"/>
      <c r="DC2316" s="31"/>
      <c r="DD2316" s="29"/>
      <c r="DE2316" s="29"/>
      <c r="DF2316" s="29"/>
      <c r="DG2316" s="29"/>
      <c r="DH2316" s="32"/>
      <c r="DI2316" s="30"/>
      <c r="DJ2316" s="31"/>
      <c r="DK2316" s="29"/>
      <c r="DL2316" s="29"/>
      <c r="DM2316" s="29"/>
      <c r="DN2316" s="29"/>
      <c r="DO2316" s="32"/>
      <c r="DP2316" s="30"/>
      <c r="DQ2316" s="31"/>
      <c r="DR2316" s="29"/>
      <c r="DS2316" s="29"/>
      <c r="DT2316" s="29"/>
      <c r="DU2316" s="29"/>
      <c r="DV2316" s="32"/>
      <c r="DW2316" s="30"/>
      <c r="DX2316" s="31"/>
      <c r="DY2316" s="29"/>
      <c r="DZ2316" s="29"/>
      <c r="EA2316" s="29"/>
      <c r="EB2316" s="29"/>
      <c r="EC2316" s="32"/>
      <c r="ED2316" s="30"/>
      <c r="EE2316" s="31"/>
      <c r="EF2316" s="29"/>
      <c r="EG2316" s="29"/>
      <c r="EH2316" s="29"/>
      <c r="EI2316" s="29"/>
      <c r="EJ2316" s="32"/>
      <c r="EK2316" s="30"/>
      <c r="EL2316" s="31"/>
      <c r="EM2316" s="29"/>
      <c r="EN2316" s="29"/>
      <c r="EO2316" s="29"/>
      <c r="EP2316" s="29"/>
      <c r="EQ2316" s="32"/>
      <c r="ER2316" s="30"/>
      <c r="ES2316" s="31"/>
      <c r="ET2316" s="29"/>
      <c r="EU2316" s="29"/>
      <c r="EV2316" s="29"/>
      <c r="EW2316" s="29"/>
      <c r="EX2316" s="32"/>
      <c r="EY2316" s="30"/>
      <c r="EZ2316" s="31"/>
      <c r="FA2316" s="29"/>
      <c r="FB2316" s="29"/>
      <c r="FC2316" s="29"/>
      <c r="FD2316" s="29"/>
      <c r="FE2316" s="32"/>
      <c r="FF2316" s="30"/>
      <c r="FG2316" s="31"/>
      <c r="FH2316" s="29"/>
      <c r="FI2316" s="29"/>
      <c r="FJ2316" s="29"/>
      <c r="FK2316" s="29"/>
      <c r="FL2316" s="32"/>
      <c r="FM2316" s="30"/>
      <c r="FN2316" s="31"/>
      <c r="FO2316" s="29"/>
      <c r="FP2316" s="29"/>
      <c r="FQ2316" s="29"/>
      <c r="FR2316" s="29"/>
      <c r="FS2316" s="32"/>
      <c r="FT2316" s="30"/>
      <c r="FU2316" s="31"/>
      <c r="FV2316" s="29"/>
      <c r="FW2316" s="29"/>
      <c r="FX2316" s="29"/>
      <c r="FY2316" s="29"/>
      <c r="FZ2316" s="32"/>
      <c r="GA2316" s="30"/>
      <c r="GB2316" s="31"/>
      <c r="GC2316" s="29"/>
      <c r="GD2316" s="29"/>
      <c r="GE2316" s="29"/>
      <c r="GF2316" s="29"/>
      <c r="GG2316" s="32"/>
      <c r="GH2316" s="30"/>
      <c r="GI2316" s="31"/>
      <c r="GJ2316" s="29"/>
      <c r="GK2316" s="29"/>
      <c r="GL2316" s="29"/>
      <c r="GM2316" s="29"/>
      <c r="GN2316" s="32"/>
      <c r="GO2316" s="30"/>
      <c r="GP2316" s="31"/>
      <c r="GQ2316" s="29"/>
      <c r="GR2316" s="29"/>
      <c r="GS2316" s="29"/>
      <c r="GT2316" s="29"/>
      <c r="GU2316" s="32"/>
      <c r="GV2316" s="30"/>
      <c r="GW2316" s="31"/>
      <c r="GX2316" s="29"/>
      <c r="GY2316" s="29"/>
      <c r="GZ2316" s="29"/>
      <c r="HA2316" s="29"/>
      <c r="HB2316" s="32"/>
      <c r="HC2316" s="30"/>
      <c r="HD2316" s="31"/>
      <c r="HE2316" s="29"/>
      <c r="HF2316" s="29"/>
      <c r="HG2316" s="29"/>
      <c r="HH2316" s="29"/>
      <c r="HI2316" s="32"/>
      <c r="HJ2316" s="30"/>
      <c r="HK2316" s="31"/>
      <c r="HL2316" s="29"/>
      <c r="HM2316" s="29"/>
      <c r="HN2316" s="29"/>
      <c r="HO2316" s="29"/>
      <c r="HP2316" s="32"/>
      <c r="HQ2316" s="30"/>
      <c r="HR2316" s="31"/>
      <c r="HS2316" s="29"/>
      <c r="HT2316" s="29"/>
      <c r="HU2316" s="29"/>
      <c r="HV2316" s="29"/>
      <c r="HW2316" s="32"/>
      <c r="HX2316" s="30"/>
      <c r="HY2316" s="31"/>
      <c r="HZ2316" s="29"/>
      <c r="IA2316" s="29"/>
      <c r="IB2316" s="29"/>
      <c r="IC2316" s="29"/>
      <c r="ID2316" s="32"/>
      <c r="IE2316" s="30"/>
      <c r="IF2316" s="31"/>
      <c r="IG2316" s="29"/>
      <c r="IH2316" s="29"/>
      <c r="II2316" s="29"/>
      <c r="IJ2316" s="29"/>
      <c r="IK2316" s="32"/>
      <c r="IL2316" s="30"/>
      <c r="IM2316" s="31"/>
      <c r="IN2316" s="29"/>
      <c r="IO2316" s="29"/>
      <c r="IP2316" s="29"/>
      <c r="IQ2316" s="29"/>
      <c r="IR2316" s="32"/>
      <c r="IS2316" s="30"/>
      <c r="IT2316" s="31"/>
      <c r="IU2316" s="29"/>
      <c r="IV2316" s="29"/>
    </row>
    <row r="2317" spans="1:256" hidden="1" outlineLevel="2" x14ac:dyDescent="0.25">
      <c r="A2317" s="30" t="s">
        <v>2066</v>
      </c>
      <c r="B2317" s="31">
        <v>37053</v>
      </c>
      <c r="C2317" s="29" t="s">
        <v>2067</v>
      </c>
      <c r="D2317" s="29" t="s">
        <v>1975</v>
      </c>
      <c r="E2317" s="29"/>
      <c r="F2317" s="29" t="s">
        <v>2020</v>
      </c>
      <c r="G2317" s="32">
        <v>0</v>
      </c>
      <c r="H2317" s="30"/>
      <c r="I2317" s="31"/>
      <c r="J2317" s="29"/>
      <c r="K2317" s="29"/>
      <c r="L2317" s="29"/>
      <c r="M2317" s="29"/>
      <c r="N2317" s="32"/>
      <c r="O2317" s="30"/>
      <c r="P2317" s="31"/>
      <c r="Q2317" s="29"/>
      <c r="R2317" s="29"/>
      <c r="S2317" s="29"/>
      <c r="T2317" s="29"/>
      <c r="U2317" s="32"/>
      <c r="V2317" s="30"/>
      <c r="W2317" s="31"/>
      <c r="X2317" s="29"/>
      <c r="Y2317" s="29"/>
      <c r="Z2317" s="29"/>
      <c r="AA2317" s="29"/>
      <c r="AB2317" s="32"/>
      <c r="AC2317" s="30"/>
      <c r="AD2317" s="31"/>
      <c r="AE2317" s="29"/>
      <c r="AF2317" s="29"/>
      <c r="AG2317" s="29"/>
      <c r="AH2317" s="29"/>
      <c r="AI2317" s="32"/>
      <c r="AJ2317" s="30"/>
      <c r="AK2317" s="31"/>
      <c r="AL2317" s="29"/>
      <c r="AM2317" s="29"/>
      <c r="AN2317" s="29"/>
      <c r="AO2317" s="29"/>
      <c r="AP2317" s="32"/>
      <c r="AQ2317" s="30"/>
      <c r="AR2317" s="31"/>
      <c r="AS2317" s="29"/>
      <c r="AT2317" s="29"/>
      <c r="AU2317" s="29"/>
      <c r="AV2317" s="29"/>
      <c r="AW2317" s="32"/>
      <c r="AX2317" s="30"/>
      <c r="AY2317" s="31"/>
      <c r="AZ2317" s="29"/>
      <c r="BA2317" s="29"/>
      <c r="BB2317" s="29"/>
      <c r="BC2317" s="29"/>
      <c r="BD2317" s="32"/>
      <c r="BE2317" s="30"/>
      <c r="BF2317" s="31"/>
      <c r="BG2317" s="29"/>
      <c r="BH2317" s="29"/>
      <c r="BI2317" s="29"/>
      <c r="BJ2317" s="29"/>
      <c r="BK2317" s="32"/>
      <c r="BL2317" s="30"/>
      <c r="BM2317" s="31"/>
      <c r="BN2317" s="29"/>
      <c r="BO2317" s="29"/>
      <c r="BP2317" s="29"/>
      <c r="BQ2317" s="29"/>
      <c r="BR2317" s="32"/>
      <c r="BS2317" s="30"/>
      <c r="BT2317" s="31"/>
      <c r="BU2317" s="29"/>
      <c r="BV2317" s="29"/>
      <c r="BW2317" s="29"/>
      <c r="BX2317" s="29"/>
      <c r="BY2317" s="32"/>
      <c r="BZ2317" s="30"/>
      <c r="CA2317" s="31"/>
      <c r="CB2317" s="29"/>
      <c r="CC2317" s="29"/>
      <c r="CD2317" s="29"/>
      <c r="CE2317" s="29"/>
      <c r="CF2317" s="32"/>
      <c r="CG2317" s="30"/>
      <c r="CH2317" s="31"/>
      <c r="CI2317" s="29"/>
      <c r="CJ2317" s="29"/>
      <c r="CK2317" s="29"/>
      <c r="CL2317" s="29"/>
      <c r="CM2317" s="32"/>
      <c r="CN2317" s="30"/>
      <c r="CO2317" s="31"/>
      <c r="CP2317" s="29"/>
      <c r="CQ2317" s="29"/>
      <c r="CR2317" s="29"/>
      <c r="CS2317" s="29"/>
      <c r="CT2317" s="32"/>
      <c r="CU2317" s="30"/>
      <c r="CV2317" s="31"/>
      <c r="CW2317" s="29"/>
      <c r="CX2317" s="29"/>
      <c r="CY2317" s="29"/>
      <c r="CZ2317" s="29"/>
      <c r="DA2317" s="32"/>
      <c r="DB2317" s="30"/>
      <c r="DC2317" s="31"/>
      <c r="DD2317" s="29"/>
      <c r="DE2317" s="29"/>
      <c r="DF2317" s="29"/>
      <c r="DG2317" s="29"/>
      <c r="DH2317" s="32"/>
      <c r="DI2317" s="30"/>
      <c r="DJ2317" s="31"/>
      <c r="DK2317" s="29"/>
      <c r="DL2317" s="29"/>
      <c r="DM2317" s="29"/>
      <c r="DN2317" s="29"/>
      <c r="DO2317" s="32"/>
      <c r="DP2317" s="30"/>
      <c r="DQ2317" s="31"/>
      <c r="DR2317" s="29"/>
      <c r="DS2317" s="29"/>
      <c r="DT2317" s="29"/>
      <c r="DU2317" s="29"/>
      <c r="DV2317" s="32"/>
      <c r="DW2317" s="30"/>
      <c r="DX2317" s="31"/>
      <c r="DY2317" s="29"/>
      <c r="DZ2317" s="29"/>
      <c r="EA2317" s="29"/>
      <c r="EB2317" s="29"/>
      <c r="EC2317" s="32"/>
      <c r="ED2317" s="30"/>
      <c r="EE2317" s="31"/>
      <c r="EF2317" s="29"/>
      <c r="EG2317" s="29"/>
      <c r="EH2317" s="29"/>
      <c r="EI2317" s="29"/>
      <c r="EJ2317" s="32"/>
      <c r="EK2317" s="30"/>
      <c r="EL2317" s="31"/>
      <c r="EM2317" s="29"/>
      <c r="EN2317" s="29"/>
      <c r="EO2317" s="29"/>
      <c r="EP2317" s="29"/>
      <c r="EQ2317" s="32"/>
      <c r="ER2317" s="30"/>
      <c r="ES2317" s="31"/>
      <c r="ET2317" s="29"/>
      <c r="EU2317" s="29"/>
      <c r="EV2317" s="29"/>
      <c r="EW2317" s="29"/>
      <c r="EX2317" s="32"/>
      <c r="EY2317" s="30"/>
      <c r="EZ2317" s="31"/>
      <c r="FA2317" s="29"/>
      <c r="FB2317" s="29"/>
      <c r="FC2317" s="29"/>
      <c r="FD2317" s="29"/>
      <c r="FE2317" s="32"/>
      <c r="FF2317" s="30"/>
      <c r="FG2317" s="31"/>
      <c r="FH2317" s="29"/>
      <c r="FI2317" s="29"/>
      <c r="FJ2317" s="29"/>
      <c r="FK2317" s="29"/>
      <c r="FL2317" s="32"/>
      <c r="FM2317" s="30"/>
      <c r="FN2317" s="31"/>
      <c r="FO2317" s="29"/>
      <c r="FP2317" s="29"/>
      <c r="FQ2317" s="29"/>
      <c r="FR2317" s="29"/>
      <c r="FS2317" s="32"/>
      <c r="FT2317" s="30"/>
      <c r="FU2317" s="31"/>
      <c r="FV2317" s="29"/>
      <c r="FW2317" s="29"/>
      <c r="FX2317" s="29"/>
      <c r="FY2317" s="29"/>
      <c r="FZ2317" s="32"/>
      <c r="GA2317" s="30"/>
      <c r="GB2317" s="31"/>
      <c r="GC2317" s="29"/>
      <c r="GD2317" s="29"/>
      <c r="GE2317" s="29"/>
      <c r="GF2317" s="29"/>
      <c r="GG2317" s="32"/>
      <c r="GH2317" s="30"/>
      <c r="GI2317" s="31"/>
      <c r="GJ2317" s="29"/>
      <c r="GK2317" s="29"/>
      <c r="GL2317" s="29"/>
      <c r="GM2317" s="29"/>
      <c r="GN2317" s="32"/>
      <c r="GO2317" s="30"/>
      <c r="GP2317" s="31"/>
      <c r="GQ2317" s="29"/>
      <c r="GR2317" s="29"/>
      <c r="GS2317" s="29"/>
      <c r="GT2317" s="29"/>
      <c r="GU2317" s="32"/>
      <c r="GV2317" s="30"/>
      <c r="GW2317" s="31"/>
      <c r="GX2317" s="29"/>
      <c r="GY2317" s="29"/>
      <c r="GZ2317" s="29"/>
      <c r="HA2317" s="29"/>
      <c r="HB2317" s="32"/>
      <c r="HC2317" s="30"/>
      <c r="HD2317" s="31"/>
      <c r="HE2317" s="29"/>
      <c r="HF2317" s="29"/>
      <c r="HG2317" s="29"/>
      <c r="HH2317" s="29"/>
      <c r="HI2317" s="32"/>
      <c r="HJ2317" s="30"/>
      <c r="HK2317" s="31"/>
      <c r="HL2317" s="29"/>
      <c r="HM2317" s="29"/>
      <c r="HN2317" s="29"/>
      <c r="HO2317" s="29"/>
      <c r="HP2317" s="32"/>
      <c r="HQ2317" s="30"/>
      <c r="HR2317" s="31"/>
      <c r="HS2317" s="29"/>
      <c r="HT2317" s="29"/>
      <c r="HU2317" s="29"/>
      <c r="HV2317" s="29"/>
      <c r="HW2317" s="32"/>
      <c r="HX2317" s="30"/>
      <c r="HY2317" s="31"/>
      <c r="HZ2317" s="29"/>
      <c r="IA2317" s="29"/>
      <c r="IB2317" s="29"/>
      <c r="IC2317" s="29"/>
      <c r="ID2317" s="32"/>
      <c r="IE2317" s="30"/>
      <c r="IF2317" s="31"/>
      <c r="IG2317" s="29"/>
      <c r="IH2317" s="29"/>
      <c r="II2317" s="29"/>
      <c r="IJ2317" s="29"/>
      <c r="IK2317" s="32"/>
      <c r="IL2317" s="30"/>
      <c r="IM2317" s="31"/>
      <c r="IN2317" s="29"/>
      <c r="IO2317" s="29"/>
      <c r="IP2317" s="29"/>
      <c r="IQ2317" s="29"/>
      <c r="IR2317" s="32"/>
      <c r="IS2317" s="30"/>
      <c r="IT2317" s="31"/>
      <c r="IU2317" s="29"/>
      <c r="IV2317" s="29"/>
    </row>
    <row r="2318" spans="1:256" hidden="1" outlineLevel="2" x14ac:dyDescent="0.25">
      <c r="A2318" s="30" t="s">
        <v>2068</v>
      </c>
      <c r="B2318" s="31">
        <v>37053</v>
      </c>
      <c r="C2318" s="29" t="s">
        <v>2001</v>
      </c>
      <c r="D2318" s="29" t="s">
        <v>1975</v>
      </c>
      <c r="E2318" s="29"/>
      <c r="F2318" s="29" t="s">
        <v>2002</v>
      </c>
      <c r="G2318" s="32">
        <v>0</v>
      </c>
      <c r="H2318" s="30"/>
      <c r="I2318" s="31"/>
      <c r="J2318" s="29"/>
      <c r="K2318" s="29"/>
      <c r="L2318" s="29"/>
      <c r="M2318" s="29"/>
      <c r="N2318" s="32"/>
      <c r="O2318" s="30"/>
      <c r="P2318" s="31"/>
      <c r="Q2318" s="29"/>
      <c r="R2318" s="29"/>
      <c r="S2318" s="29"/>
      <c r="T2318" s="29"/>
      <c r="U2318" s="32"/>
      <c r="V2318" s="30"/>
      <c r="W2318" s="31"/>
      <c r="X2318" s="29"/>
      <c r="Y2318" s="29"/>
      <c r="Z2318" s="29"/>
      <c r="AA2318" s="29"/>
      <c r="AB2318" s="32"/>
      <c r="AC2318" s="30"/>
      <c r="AD2318" s="31"/>
      <c r="AE2318" s="29"/>
      <c r="AF2318" s="29"/>
      <c r="AG2318" s="29"/>
      <c r="AH2318" s="29"/>
      <c r="AI2318" s="32"/>
      <c r="AJ2318" s="30"/>
      <c r="AK2318" s="31"/>
      <c r="AL2318" s="29"/>
      <c r="AM2318" s="29"/>
      <c r="AN2318" s="29"/>
      <c r="AO2318" s="29"/>
      <c r="AP2318" s="32"/>
      <c r="AQ2318" s="30"/>
      <c r="AR2318" s="31"/>
      <c r="AS2318" s="29"/>
      <c r="AT2318" s="29"/>
      <c r="AU2318" s="29"/>
      <c r="AV2318" s="29"/>
      <c r="AW2318" s="32"/>
      <c r="AX2318" s="30"/>
      <c r="AY2318" s="31"/>
      <c r="AZ2318" s="29"/>
      <c r="BA2318" s="29"/>
      <c r="BB2318" s="29"/>
      <c r="BC2318" s="29"/>
      <c r="BD2318" s="32"/>
      <c r="BE2318" s="30"/>
      <c r="BF2318" s="31"/>
      <c r="BG2318" s="29"/>
      <c r="BH2318" s="29"/>
      <c r="BI2318" s="29"/>
      <c r="BJ2318" s="29"/>
      <c r="BK2318" s="32"/>
      <c r="BL2318" s="30"/>
      <c r="BM2318" s="31"/>
      <c r="BN2318" s="29"/>
      <c r="BO2318" s="29"/>
      <c r="BP2318" s="29"/>
      <c r="BQ2318" s="29"/>
      <c r="BR2318" s="32"/>
      <c r="BS2318" s="30"/>
      <c r="BT2318" s="31"/>
      <c r="BU2318" s="29"/>
      <c r="BV2318" s="29"/>
      <c r="BW2318" s="29"/>
      <c r="BX2318" s="29"/>
      <c r="BY2318" s="32"/>
      <c r="BZ2318" s="30"/>
      <c r="CA2318" s="31"/>
      <c r="CB2318" s="29"/>
      <c r="CC2318" s="29"/>
      <c r="CD2318" s="29"/>
      <c r="CE2318" s="29"/>
      <c r="CF2318" s="32"/>
      <c r="CG2318" s="30"/>
      <c r="CH2318" s="31"/>
      <c r="CI2318" s="29"/>
      <c r="CJ2318" s="29"/>
      <c r="CK2318" s="29"/>
      <c r="CL2318" s="29"/>
      <c r="CM2318" s="32"/>
      <c r="CN2318" s="30"/>
      <c r="CO2318" s="31"/>
      <c r="CP2318" s="29"/>
      <c r="CQ2318" s="29"/>
      <c r="CR2318" s="29"/>
      <c r="CS2318" s="29"/>
      <c r="CT2318" s="32"/>
      <c r="CU2318" s="30"/>
      <c r="CV2318" s="31"/>
      <c r="CW2318" s="29"/>
      <c r="CX2318" s="29"/>
      <c r="CY2318" s="29"/>
      <c r="CZ2318" s="29"/>
      <c r="DA2318" s="32"/>
      <c r="DB2318" s="30"/>
      <c r="DC2318" s="31"/>
      <c r="DD2318" s="29"/>
      <c r="DE2318" s="29"/>
      <c r="DF2318" s="29"/>
      <c r="DG2318" s="29"/>
      <c r="DH2318" s="32"/>
      <c r="DI2318" s="30"/>
      <c r="DJ2318" s="31"/>
      <c r="DK2318" s="29"/>
      <c r="DL2318" s="29"/>
      <c r="DM2318" s="29"/>
      <c r="DN2318" s="29"/>
      <c r="DO2318" s="32"/>
      <c r="DP2318" s="30"/>
      <c r="DQ2318" s="31"/>
      <c r="DR2318" s="29"/>
      <c r="DS2318" s="29"/>
      <c r="DT2318" s="29"/>
      <c r="DU2318" s="29"/>
      <c r="DV2318" s="32"/>
      <c r="DW2318" s="30"/>
      <c r="DX2318" s="31"/>
      <c r="DY2318" s="29"/>
      <c r="DZ2318" s="29"/>
      <c r="EA2318" s="29"/>
      <c r="EB2318" s="29"/>
      <c r="EC2318" s="32"/>
      <c r="ED2318" s="30"/>
      <c r="EE2318" s="31"/>
      <c r="EF2318" s="29"/>
      <c r="EG2318" s="29"/>
      <c r="EH2318" s="29"/>
      <c r="EI2318" s="29"/>
      <c r="EJ2318" s="32"/>
      <c r="EK2318" s="30"/>
      <c r="EL2318" s="31"/>
      <c r="EM2318" s="29"/>
      <c r="EN2318" s="29"/>
      <c r="EO2318" s="29"/>
      <c r="EP2318" s="29"/>
      <c r="EQ2318" s="32"/>
      <c r="ER2318" s="30"/>
      <c r="ES2318" s="31"/>
      <c r="ET2318" s="29"/>
      <c r="EU2318" s="29"/>
      <c r="EV2318" s="29"/>
      <c r="EW2318" s="29"/>
      <c r="EX2318" s="32"/>
      <c r="EY2318" s="30"/>
      <c r="EZ2318" s="31"/>
      <c r="FA2318" s="29"/>
      <c r="FB2318" s="29"/>
      <c r="FC2318" s="29"/>
      <c r="FD2318" s="29"/>
      <c r="FE2318" s="32"/>
      <c r="FF2318" s="30"/>
      <c r="FG2318" s="31"/>
      <c r="FH2318" s="29"/>
      <c r="FI2318" s="29"/>
      <c r="FJ2318" s="29"/>
      <c r="FK2318" s="29"/>
      <c r="FL2318" s="32"/>
      <c r="FM2318" s="30"/>
      <c r="FN2318" s="31"/>
      <c r="FO2318" s="29"/>
      <c r="FP2318" s="29"/>
      <c r="FQ2318" s="29"/>
      <c r="FR2318" s="29"/>
      <c r="FS2318" s="32"/>
      <c r="FT2318" s="30"/>
      <c r="FU2318" s="31"/>
      <c r="FV2318" s="29"/>
      <c r="FW2318" s="29"/>
      <c r="FX2318" s="29"/>
      <c r="FY2318" s="29"/>
      <c r="FZ2318" s="32"/>
      <c r="GA2318" s="30"/>
      <c r="GB2318" s="31"/>
      <c r="GC2318" s="29"/>
      <c r="GD2318" s="29"/>
      <c r="GE2318" s="29"/>
      <c r="GF2318" s="29"/>
      <c r="GG2318" s="32"/>
      <c r="GH2318" s="30"/>
      <c r="GI2318" s="31"/>
      <c r="GJ2318" s="29"/>
      <c r="GK2318" s="29"/>
      <c r="GL2318" s="29"/>
      <c r="GM2318" s="29"/>
      <c r="GN2318" s="32"/>
      <c r="GO2318" s="30"/>
      <c r="GP2318" s="31"/>
      <c r="GQ2318" s="29"/>
      <c r="GR2318" s="29"/>
      <c r="GS2318" s="29"/>
      <c r="GT2318" s="29"/>
      <c r="GU2318" s="32"/>
      <c r="GV2318" s="30"/>
      <c r="GW2318" s="31"/>
      <c r="GX2318" s="29"/>
      <c r="GY2318" s="29"/>
      <c r="GZ2318" s="29"/>
      <c r="HA2318" s="29"/>
      <c r="HB2318" s="32"/>
      <c r="HC2318" s="30"/>
      <c r="HD2318" s="31"/>
      <c r="HE2318" s="29"/>
      <c r="HF2318" s="29"/>
      <c r="HG2318" s="29"/>
      <c r="HH2318" s="29"/>
      <c r="HI2318" s="32"/>
      <c r="HJ2318" s="30"/>
      <c r="HK2318" s="31"/>
      <c r="HL2318" s="29"/>
      <c r="HM2318" s="29"/>
      <c r="HN2318" s="29"/>
      <c r="HO2318" s="29"/>
      <c r="HP2318" s="32"/>
      <c r="HQ2318" s="30"/>
      <c r="HR2318" s="31"/>
      <c r="HS2318" s="29"/>
      <c r="HT2318" s="29"/>
      <c r="HU2318" s="29"/>
      <c r="HV2318" s="29"/>
      <c r="HW2318" s="32"/>
      <c r="HX2318" s="30"/>
      <c r="HY2318" s="31"/>
      <c r="HZ2318" s="29"/>
      <c r="IA2318" s="29"/>
      <c r="IB2318" s="29"/>
      <c r="IC2318" s="29"/>
      <c r="ID2318" s="32"/>
      <c r="IE2318" s="30"/>
      <c r="IF2318" s="31"/>
      <c r="IG2318" s="29"/>
      <c r="IH2318" s="29"/>
      <c r="II2318" s="29"/>
      <c r="IJ2318" s="29"/>
      <c r="IK2318" s="32"/>
      <c r="IL2318" s="30"/>
      <c r="IM2318" s="31"/>
      <c r="IN2318" s="29"/>
      <c r="IO2318" s="29"/>
      <c r="IP2318" s="29"/>
      <c r="IQ2318" s="29"/>
      <c r="IR2318" s="32"/>
      <c r="IS2318" s="30"/>
      <c r="IT2318" s="31"/>
      <c r="IU2318" s="29"/>
      <c r="IV2318" s="29"/>
    </row>
    <row r="2319" spans="1:256" hidden="1" outlineLevel="2" x14ac:dyDescent="0.25">
      <c r="A2319" s="30" t="s">
        <v>2069</v>
      </c>
      <c r="B2319" s="31">
        <v>37053</v>
      </c>
      <c r="C2319" s="29" t="s">
        <v>1819</v>
      </c>
      <c r="D2319" s="29" t="s">
        <v>1975</v>
      </c>
      <c r="E2319" s="29"/>
      <c r="F2319" s="29" t="s">
        <v>1990</v>
      </c>
      <c r="G2319" s="32">
        <v>2181</v>
      </c>
      <c r="H2319" s="30"/>
      <c r="I2319" s="31"/>
      <c r="J2319" s="29"/>
      <c r="K2319" s="29"/>
      <c r="L2319" s="29"/>
      <c r="M2319" s="29"/>
      <c r="N2319" s="32"/>
      <c r="O2319" s="30"/>
      <c r="P2319" s="31"/>
      <c r="Q2319" s="29"/>
      <c r="R2319" s="29"/>
      <c r="S2319" s="29"/>
      <c r="T2319" s="29"/>
      <c r="U2319" s="32"/>
      <c r="V2319" s="30"/>
      <c r="W2319" s="31"/>
      <c r="X2319" s="29"/>
      <c r="Y2319" s="29"/>
      <c r="Z2319" s="29"/>
      <c r="AA2319" s="29"/>
      <c r="AB2319" s="32"/>
      <c r="AC2319" s="30"/>
      <c r="AD2319" s="31"/>
      <c r="AE2319" s="29"/>
      <c r="AF2319" s="29"/>
      <c r="AG2319" s="29"/>
      <c r="AH2319" s="29"/>
      <c r="AI2319" s="32"/>
      <c r="AJ2319" s="30"/>
      <c r="AK2319" s="31"/>
      <c r="AL2319" s="29"/>
      <c r="AM2319" s="29"/>
      <c r="AN2319" s="29"/>
      <c r="AO2319" s="29"/>
      <c r="AP2319" s="32"/>
      <c r="AQ2319" s="30"/>
      <c r="AR2319" s="31"/>
      <c r="AS2319" s="29"/>
      <c r="AT2319" s="29"/>
      <c r="AU2319" s="29"/>
      <c r="AV2319" s="29"/>
      <c r="AW2319" s="32"/>
      <c r="AX2319" s="30"/>
      <c r="AY2319" s="31"/>
      <c r="AZ2319" s="29"/>
      <c r="BA2319" s="29"/>
      <c r="BB2319" s="29"/>
      <c r="BC2319" s="29"/>
      <c r="BD2319" s="32"/>
      <c r="BE2319" s="30"/>
      <c r="BF2319" s="31"/>
      <c r="BG2319" s="29"/>
      <c r="BH2319" s="29"/>
      <c r="BI2319" s="29"/>
      <c r="BJ2319" s="29"/>
      <c r="BK2319" s="32"/>
      <c r="BL2319" s="30"/>
      <c r="BM2319" s="31"/>
      <c r="BN2319" s="29"/>
      <c r="BO2319" s="29"/>
      <c r="BP2319" s="29"/>
      <c r="BQ2319" s="29"/>
      <c r="BR2319" s="32"/>
      <c r="BS2319" s="30"/>
      <c r="BT2319" s="31"/>
      <c r="BU2319" s="29"/>
      <c r="BV2319" s="29"/>
      <c r="BW2319" s="29"/>
      <c r="BX2319" s="29"/>
      <c r="BY2319" s="32"/>
      <c r="BZ2319" s="30"/>
      <c r="CA2319" s="31"/>
      <c r="CB2319" s="29"/>
      <c r="CC2319" s="29"/>
      <c r="CD2319" s="29"/>
      <c r="CE2319" s="29"/>
      <c r="CF2319" s="32"/>
      <c r="CG2319" s="30"/>
      <c r="CH2319" s="31"/>
      <c r="CI2319" s="29"/>
      <c r="CJ2319" s="29"/>
      <c r="CK2319" s="29"/>
      <c r="CL2319" s="29"/>
      <c r="CM2319" s="32"/>
      <c r="CN2319" s="30"/>
      <c r="CO2319" s="31"/>
      <c r="CP2319" s="29"/>
      <c r="CQ2319" s="29"/>
      <c r="CR2319" s="29"/>
      <c r="CS2319" s="29"/>
      <c r="CT2319" s="32"/>
      <c r="CU2319" s="30"/>
      <c r="CV2319" s="31"/>
      <c r="CW2319" s="29"/>
      <c r="CX2319" s="29"/>
      <c r="CY2319" s="29"/>
      <c r="CZ2319" s="29"/>
      <c r="DA2319" s="32"/>
      <c r="DB2319" s="30"/>
      <c r="DC2319" s="31"/>
      <c r="DD2319" s="29"/>
      <c r="DE2319" s="29"/>
      <c r="DF2319" s="29"/>
      <c r="DG2319" s="29"/>
      <c r="DH2319" s="32"/>
      <c r="DI2319" s="30"/>
      <c r="DJ2319" s="31"/>
      <c r="DK2319" s="29"/>
      <c r="DL2319" s="29"/>
      <c r="DM2319" s="29"/>
      <c r="DN2319" s="29"/>
      <c r="DO2319" s="32"/>
      <c r="DP2319" s="30"/>
      <c r="DQ2319" s="31"/>
      <c r="DR2319" s="29"/>
      <c r="DS2319" s="29"/>
      <c r="DT2319" s="29"/>
      <c r="DU2319" s="29"/>
      <c r="DV2319" s="32"/>
      <c r="DW2319" s="30"/>
      <c r="DX2319" s="31"/>
      <c r="DY2319" s="29"/>
      <c r="DZ2319" s="29"/>
      <c r="EA2319" s="29"/>
      <c r="EB2319" s="29"/>
      <c r="EC2319" s="32"/>
      <c r="ED2319" s="30"/>
      <c r="EE2319" s="31"/>
      <c r="EF2319" s="29"/>
      <c r="EG2319" s="29"/>
      <c r="EH2319" s="29"/>
      <c r="EI2319" s="29"/>
      <c r="EJ2319" s="32"/>
      <c r="EK2319" s="30"/>
      <c r="EL2319" s="31"/>
      <c r="EM2319" s="29"/>
      <c r="EN2319" s="29"/>
      <c r="EO2319" s="29"/>
      <c r="EP2319" s="29"/>
      <c r="EQ2319" s="32"/>
      <c r="ER2319" s="30"/>
      <c r="ES2319" s="31"/>
      <c r="ET2319" s="29"/>
      <c r="EU2319" s="29"/>
      <c r="EV2319" s="29"/>
      <c r="EW2319" s="29"/>
      <c r="EX2319" s="32"/>
      <c r="EY2319" s="30"/>
      <c r="EZ2319" s="31"/>
      <c r="FA2319" s="29"/>
      <c r="FB2319" s="29"/>
      <c r="FC2319" s="29"/>
      <c r="FD2319" s="29"/>
      <c r="FE2319" s="32"/>
      <c r="FF2319" s="30"/>
      <c r="FG2319" s="31"/>
      <c r="FH2319" s="29"/>
      <c r="FI2319" s="29"/>
      <c r="FJ2319" s="29"/>
      <c r="FK2319" s="29"/>
      <c r="FL2319" s="32"/>
      <c r="FM2319" s="30"/>
      <c r="FN2319" s="31"/>
      <c r="FO2319" s="29"/>
      <c r="FP2319" s="29"/>
      <c r="FQ2319" s="29"/>
      <c r="FR2319" s="29"/>
      <c r="FS2319" s="32"/>
      <c r="FT2319" s="30"/>
      <c r="FU2319" s="31"/>
      <c r="FV2319" s="29"/>
      <c r="FW2319" s="29"/>
      <c r="FX2319" s="29"/>
      <c r="FY2319" s="29"/>
      <c r="FZ2319" s="32"/>
      <c r="GA2319" s="30"/>
      <c r="GB2319" s="31"/>
      <c r="GC2319" s="29"/>
      <c r="GD2319" s="29"/>
      <c r="GE2319" s="29"/>
      <c r="GF2319" s="29"/>
      <c r="GG2319" s="32"/>
      <c r="GH2319" s="30"/>
      <c r="GI2319" s="31"/>
      <c r="GJ2319" s="29"/>
      <c r="GK2319" s="29"/>
      <c r="GL2319" s="29"/>
      <c r="GM2319" s="29"/>
      <c r="GN2319" s="32"/>
      <c r="GO2319" s="30"/>
      <c r="GP2319" s="31"/>
      <c r="GQ2319" s="29"/>
      <c r="GR2319" s="29"/>
      <c r="GS2319" s="29"/>
      <c r="GT2319" s="29"/>
      <c r="GU2319" s="32"/>
      <c r="GV2319" s="30"/>
      <c r="GW2319" s="31"/>
      <c r="GX2319" s="29"/>
      <c r="GY2319" s="29"/>
      <c r="GZ2319" s="29"/>
      <c r="HA2319" s="29"/>
      <c r="HB2319" s="32"/>
      <c r="HC2319" s="30"/>
      <c r="HD2319" s="31"/>
      <c r="HE2319" s="29"/>
      <c r="HF2319" s="29"/>
      <c r="HG2319" s="29"/>
      <c r="HH2319" s="29"/>
      <c r="HI2319" s="32"/>
      <c r="HJ2319" s="30"/>
      <c r="HK2319" s="31"/>
      <c r="HL2319" s="29"/>
      <c r="HM2319" s="29"/>
      <c r="HN2319" s="29"/>
      <c r="HO2319" s="29"/>
      <c r="HP2319" s="32"/>
      <c r="HQ2319" s="30"/>
      <c r="HR2319" s="31"/>
      <c r="HS2319" s="29"/>
      <c r="HT2319" s="29"/>
      <c r="HU2319" s="29"/>
      <c r="HV2319" s="29"/>
      <c r="HW2319" s="32"/>
      <c r="HX2319" s="30"/>
      <c r="HY2319" s="31"/>
      <c r="HZ2319" s="29"/>
      <c r="IA2319" s="29"/>
      <c r="IB2319" s="29"/>
      <c r="IC2319" s="29"/>
      <c r="ID2319" s="32"/>
      <c r="IE2319" s="30"/>
      <c r="IF2319" s="31"/>
      <c r="IG2319" s="29"/>
      <c r="IH2319" s="29"/>
      <c r="II2319" s="29"/>
      <c r="IJ2319" s="29"/>
      <c r="IK2319" s="32"/>
      <c r="IL2319" s="30"/>
      <c r="IM2319" s="31"/>
      <c r="IN2319" s="29"/>
      <c r="IO2319" s="29"/>
      <c r="IP2319" s="29"/>
      <c r="IQ2319" s="29"/>
      <c r="IR2319" s="32"/>
      <c r="IS2319" s="30"/>
      <c r="IT2319" s="31"/>
      <c r="IU2319" s="29"/>
      <c r="IV2319" s="29"/>
    </row>
    <row r="2320" spans="1:256" hidden="1" outlineLevel="2" x14ac:dyDescent="0.25">
      <c r="A2320" s="30" t="s">
        <v>2070</v>
      </c>
      <c r="B2320" s="31">
        <v>37053</v>
      </c>
      <c r="C2320" s="29" t="s">
        <v>2001</v>
      </c>
      <c r="D2320" s="29" t="s">
        <v>1975</v>
      </c>
      <c r="E2320" s="29"/>
      <c r="F2320" s="29" t="s">
        <v>2002</v>
      </c>
      <c r="G2320" s="32">
        <v>-1437</v>
      </c>
      <c r="H2320" s="30"/>
      <c r="I2320" s="31"/>
      <c r="J2320" s="29"/>
      <c r="K2320" s="29"/>
      <c r="L2320" s="29"/>
      <c r="M2320" s="29"/>
      <c r="N2320" s="32"/>
      <c r="O2320" s="30"/>
      <c r="P2320" s="31"/>
      <c r="Q2320" s="29"/>
      <c r="R2320" s="29"/>
      <c r="S2320" s="29"/>
      <c r="T2320" s="29"/>
      <c r="U2320" s="32"/>
      <c r="V2320" s="30"/>
      <c r="W2320" s="31"/>
      <c r="X2320" s="29"/>
      <c r="Y2320" s="29"/>
      <c r="Z2320" s="29"/>
      <c r="AA2320" s="29"/>
      <c r="AB2320" s="32"/>
      <c r="AC2320" s="30"/>
      <c r="AD2320" s="31"/>
      <c r="AE2320" s="29"/>
      <c r="AF2320" s="29"/>
      <c r="AG2320" s="29"/>
      <c r="AH2320" s="29"/>
      <c r="AI2320" s="32"/>
      <c r="AJ2320" s="30"/>
      <c r="AK2320" s="31"/>
      <c r="AL2320" s="29"/>
      <c r="AM2320" s="29"/>
      <c r="AN2320" s="29"/>
      <c r="AO2320" s="29"/>
      <c r="AP2320" s="32"/>
      <c r="AQ2320" s="30"/>
      <c r="AR2320" s="31"/>
      <c r="AS2320" s="29"/>
      <c r="AT2320" s="29"/>
      <c r="AU2320" s="29"/>
      <c r="AV2320" s="29"/>
      <c r="AW2320" s="32"/>
      <c r="AX2320" s="30"/>
      <c r="AY2320" s="31"/>
      <c r="AZ2320" s="29"/>
      <c r="BA2320" s="29"/>
      <c r="BB2320" s="29"/>
      <c r="BC2320" s="29"/>
      <c r="BD2320" s="32"/>
      <c r="BE2320" s="30"/>
      <c r="BF2320" s="31"/>
      <c r="BG2320" s="29"/>
      <c r="BH2320" s="29"/>
      <c r="BI2320" s="29"/>
      <c r="BJ2320" s="29"/>
      <c r="BK2320" s="32"/>
      <c r="BL2320" s="30"/>
      <c r="BM2320" s="31"/>
      <c r="BN2320" s="29"/>
      <c r="BO2320" s="29"/>
      <c r="BP2320" s="29"/>
      <c r="BQ2320" s="29"/>
      <c r="BR2320" s="32"/>
      <c r="BS2320" s="30"/>
      <c r="BT2320" s="31"/>
      <c r="BU2320" s="29"/>
      <c r="BV2320" s="29"/>
      <c r="BW2320" s="29"/>
      <c r="BX2320" s="29"/>
      <c r="BY2320" s="32"/>
      <c r="BZ2320" s="30"/>
      <c r="CA2320" s="31"/>
      <c r="CB2320" s="29"/>
      <c r="CC2320" s="29"/>
      <c r="CD2320" s="29"/>
      <c r="CE2320" s="29"/>
      <c r="CF2320" s="32"/>
      <c r="CG2320" s="30"/>
      <c r="CH2320" s="31"/>
      <c r="CI2320" s="29"/>
      <c r="CJ2320" s="29"/>
      <c r="CK2320" s="29"/>
      <c r="CL2320" s="29"/>
      <c r="CM2320" s="32"/>
      <c r="CN2320" s="30"/>
      <c r="CO2320" s="31"/>
      <c r="CP2320" s="29"/>
      <c r="CQ2320" s="29"/>
      <c r="CR2320" s="29"/>
      <c r="CS2320" s="29"/>
      <c r="CT2320" s="32"/>
      <c r="CU2320" s="30"/>
      <c r="CV2320" s="31"/>
      <c r="CW2320" s="29"/>
      <c r="CX2320" s="29"/>
      <c r="CY2320" s="29"/>
      <c r="CZ2320" s="29"/>
      <c r="DA2320" s="32"/>
      <c r="DB2320" s="30"/>
      <c r="DC2320" s="31"/>
      <c r="DD2320" s="29"/>
      <c r="DE2320" s="29"/>
      <c r="DF2320" s="29"/>
      <c r="DG2320" s="29"/>
      <c r="DH2320" s="32"/>
      <c r="DI2320" s="30"/>
      <c r="DJ2320" s="31"/>
      <c r="DK2320" s="29"/>
      <c r="DL2320" s="29"/>
      <c r="DM2320" s="29"/>
      <c r="DN2320" s="29"/>
      <c r="DO2320" s="32"/>
      <c r="DP2320" s="30"/>
      <c r="DQ2320" s="31"/>
      <c r="DR2320" s="29"/>
      <c r="DS2320" s="29"/>
      <c r="DT2320" s="29"/>
      <c r="DU2320" s="29"/>
      <c r="DV2320" s="32"/>
      <c r="DW2320" s="30"/>
      <c r="DX2320" s="31"/>
      <c r="DY2320" s="29"/>
      <c r="DZ2320" s="29"/>
      <c r="EA2320" s="29"/>
      <c r="EB2320" s="29"/>
      <c r="EC2320" s="32"/>
      <c r="ED2320" s="30"/>
      <c r="EE2320" s="31"/>
      <c r="EF2320" s="29"/>
      <c r="EG2320" s="29"/>
      <c r="EH2320" s="29"/>
      <c r="EI2320" s="29"/>
      <c r="EJ2320" s="32"/>
      <c r="EK2320" s="30"/>
      <c r="EL2320" s="31"/>
      <c r="EM2320" s="29"/>
      <c r="EN2320" s="29"/>
      <c r="EO2320" s="29"/>
      <c r="EP2320" s="29"/>
      <c r="EQ2320" s="32"/>
      <c r="ER2320" s="30"/>
      <c r="ES2320" s="31"/>
      <c r="ET2320" s="29"/>
      <c r="EU2320" s="29"/>
      <c r="EV2320" s="29"/>
      <c r="EW2320" s="29"/>
      <c r="EX2320" s="32"/>
      <c r="EY2320" s="30"/>
      <c r="EZ2320" s="31"/>
      <c r="FA2320" s="29"/>
      <c r="FB2320" s="29"/>
      <c r="FC2320" s="29"/>
      <c r="FD2320" s="29"/>
      <c r="FE2320" s="32"/>
      <c r="FF2320" s="30"/>
      <c r="FG2320" s="31"/>
      <c r="FH2320" s="29"/>
      <c r="FI2320" s="29"/>
      <c r="FJ2320" s="29"/>
      <c r="FK2320" s="29"/>
      <c r="FL2320" s="32"/>
      <c r="FM2320" s="30"/>
      <c r="FN2320" s="31"/>
      <c r="FO2320" s="29"/>
      <c r="FP2320" s="29"/>
      <c r="FQ2320" s="29"/>
      <c r="FR2320" s="29"/>
      <c r="FS2320" s="32"/>
      <c r="FT2320" s="30"/>
      <c r="FU2320" s="31"/>
      <c r="FV2320" s="29"/>
      <c r="FW2320" s="29"/>
      <c r="FX2320" s="29"/>
      <c r="FY2320" s="29"/>
      <c r="FZ2320" s="32"/>
      <c r="GA2320" s="30"/>
      <c r="GB2320" s="31"/>
      <c r="GC2320" s="29"/>
      <c r="GD2320" s="29"/>
      <c r="GE2320" s="29"/>
      <c r="GF2320" s="29"/>
      <c r="GG2320" s="32"/>
      <c r="GH2320" s="30"/>
      <c r="GI2320" s="31"/>
      <c r="GJ2320" s="29"/>
      <c r="GK2320" s="29"/>
      <c r="GL2320" s="29"/>
      <c r="GM2320" s="29"/>
      <c r="GN2320" s="32"/>
      <c r="GO2320" s="30"/>
      <c r="GP2320" s="31"/>
      <c r="GQ2320" s="29"/>
      <c r="GR2320" s="29"/>
      <c r="GS2320" s="29"/>
      <c r="GT2320" s="29"/>
      <c r="GU2320" s="32"/>
      <c r="GV2320" s="30"/>
      <c r="GW2320" s="31"/>
      <c r="GX2320" s="29"/>
      <c r="GY2320" s="29"/>
      <c r="GZ2320" s="29"/>
      <c r="HA2320" s="29"/>
      <c r="HB2320" s="32"/>
      <c r="HC2320" s="30"/>
      <c r="HD2320" s="31"/>
      <c r="HE2320" s="29"/>
      <c r="HF2320" s="29"/>
      <c r="HG2320" s="29"/>
      <c r="HH2320" s="29"/>
      <c r="HI2320" s="32"/>
      <c r="HJ2320" s="30"/>
      <c r="HK2320" s="31"/>
      <c r="HL2320" s="29"/>
      <c r="HM2320" s="29"/>
      <c r="HN2320" s="29"/>
      <c r="HO2320" s="29"/>
      <c r="HP2320" s="32"/>
      <c r="HQ2320" s="30"/>
      <c r="HR2320" s="31"/>
      <c r="HS2320" s="29"/>
      <c r="HT2320" s="29"/>
      <c r="HU2320" s="29"/>
      <c r="HV2320" s="29"/>
      <c r="HW2320" s="32"/>
      <c r="HX2320" s="30"/>
      <c r="HY2320" s="31"/>
      <c r="HZ2320" s="29"/>
      <c r="IA2320" s="29"/>
      <c r="IB2320" s="29"/>
      <c r="IC2320" s="29"/>
      <c r="ID2320" s="32"/>
      <c r="IE2320" s="30"/>
      <c r="IF2320" s="31"/>
      <c r="IG2320" s="29"/>
      <c r="IH2320" s="29"/>
      <c r="II2320" s="29"/>
      <c r="IJ2320" s="29"/>
      <c r="IK2320" s="32"/>
      <c r="IL2320" s="30"/>
      <c r="IM2320" s="31"/>
      <c r="IN2320" s="29"/>
      <c r="IO2320" s="29"/>
      <c r="IP2320" s="29"/>
      <c r="IQ2320" s="29"/>
      <c r="IR2320" s="32"/>
      <c r="IS2320" s="30"/>
      <c r="IT2320" s="31"/>
      <c r="IU2320" s="29"/>
      <c r="IV2320" s="29"/>
    </row>
    <row r="2321" spans="1:256" hidden="1" outlineLevel="2" x14ac:dyDescent="0.25">
      <c r="A2321" s="30" t="s">
        <v>2071</v>
      </c>
      <c r="B2321" s="31">
        <v>37053</v>
      </c>
      <c r="C2321" s="29" t="s">
        <v>1999</v>
      </c>
      <c r="D2321" s="29" t="s">
        <v>1975</v>
      </c>
      <c r="E2321" s="29"/>
      <c r="F2321" s="29" t="s">
        <v>1771</v>
      </c>
      <c r="G2321" s="32">
        <v>0</v>
      </c>
      <c r="H2321" s="30"/>
      <c r="I2321" s="31"/>
      <c r="J2321" s="29"/>
      <c r="K2321" s="29"/>
      <c r="L2321" s="29"/>
      <c r="M2321" s="29"/>
      <c r="N2321" s="32"/>
      <c r="O2321" s="30"/>
      <c r="P2321" s="31"/>
      <c r="Q2321" s="29"/>
      <c r="R2321" s="29"/>
      <c r="S2321" s="29"/>
      <c r="T2321" s="29"/>
      <c r="U2321" s="32"/>
      <c r="V2321" s="30"/>
      <c r="W2321" s="31"/>
      <c r="X2321" s="29"/>
      <c r="Y2321" s="29"/>
      <c r="Z2321" s="29"/>
      <c r="AA2321" s="29"/>
      <c r="AB2321" s="32"/>
      <c r="AC2321" s="30"/>
      <c r="AD2321" s="31"/>
      <c r="AE2321" s="29"/>
      <c r="AF2321" s="29"/>
      <c r="AG2321" s="29"/>
      <c r="AH2321" s="29"/>
      <c r="AI2321" s="32"/>
      <c r="AJ2321" s="30"/>
      <c r="AK2321" s="31"/>
      <c r="AL2321" s="29"/>
      <c r="AM2321" s="29"/>
      <c r="AN2321" s="29"/>
      <c r="AO2321" s="29"/>
      <c r="AP2321" s="32"/>
      <c r="AQ2321" s="30"/>
      <c r="AR2321" s="31"/>
      <c r="AS2321" s="29"/>
      <c r="AT2321" s="29"/>
      <c r="AU2321" s="29"/>
      <c r="AV2321" s="29"/>
      <c r="AW2321" s="32"/>
      <c r="AX2321" s="30"/>
      <c r="AY2321" s="31"/>
      <c r="AZ2321" s="29"/>
      <c r="BA2321" s="29"/>
      <c r="BB2321" s="29"/>
      <c r="BC2321" s="29"/>
      <c r="BD2321" s="32"/>
      <c r="BE2321" s="30"/>
      <c r="BF2321" s="31"/>
      <c r="BG2321" s="29"/>
      <c r="BH2321" s="29"/>
      <c r="BI2321" s="29"/>
      <c r="BJ2321" s="29"/>
      <c r="BK2321" s="32"/>
      <c r="BL2321" s="30"/>
      <c r="BM2321" s="31"/>
      <c r="BN2321" s="29"/>
      <c r="BO2321" s="29"/>
      <c r="BP2321" s="29"/>
      <c r="BQ2321" s="29"/>
      <c r="BR2321" s="32"/>
      <c r="BS2321" s="30"/>
      <c r="BT2321" s="31"/>
      <c r="BU2321" s="29"/>
      <c r="BV2321" s="29"/>
      <c r="BW2321" s="29"/>
      <c r="BX2321" s="29"/>
      <c r="BY2321" s="32"/>
      <c r="BZ2321" s="30"/>
      <c r="CA2321" s="31"/>
      <c r="CB2321" s="29"/>
      <c r="CC2321" s="29"/>
      <c r="CD2321" s="29"/>
      <c r="CE2321" s="29"/>
      <c r="CF2321" s="32"/>
      <c r="CG2321" s="30"/>
      <c r="CH2321" s="31"/>
      <c r="CI2321" s="29"/>
      <c r="CJ2321" s="29"/>
      <c r="CK2321" s="29"/>
      <c r="CL2321" s="29"/>
      <c r="CM2321" s="32"/>
      <c r="CN2321" s="30"/>
      <c r="CO2321" s="31"/>
      <c r="CP2321" s="29"/>
      <c r="CQ2321" s="29"/>
      <c r="CR2321" s="29"/>
      <c r="CS2321" s="29"/>
      <c r="CT2321" s="32"/>
      <c r="CU2321" s="30"/>
      <c r="CV2321" s="31"/>
      <c r="CW2321" s="29"/>
      <c r="CX2321" s="29"/>
      <c r="CY2321" s="29"/>
      <c r="CZ2321" s="29"/>
      <c r="DA2321" s="32"/>
      <c r="DB2321" s="30"/>
      <c r="DC2321" s="31"/>
      <c r="DD2321" s="29"/>
      <c r="DE2321" s="29"/>
      <c r="DF2321" s="29"/>
      <c r="DG2321" s="29"/>
      <c r="DH2321" s="32"/>
      <c r="DI2321" s="30"/>
      <c r="DJ2321" s="31"/>
      <c r="DK2321" s="29"/>
      <c r="DL2321" s="29"/>
      <c r="DM2321" s="29"/>
      <c r="DN2321" s="29"/>
      <c r="DO2321" s="32"/>
      <c r="DP2321" s="30"/>
      <c r="DQ2321" s="31"/>
      <c r="DR2321" s="29"/>
      <c r="DS2321" s="29"/>
      <c r="DT2321" s="29"/>
      <c r="DU2321" s="29"/>
      <c r="DV2321" s="32"/>
      <c r="DW2321" s="30"/>
      <c r="DX2321" s="31"/>
      <c r="DY2321" s="29"/>
      <c r="DZ2321" s="29"/>
      <c r="EA2321" s="29"/>
      <c r="EB2321" s="29"/>
      <c r="EC2321" s="32"/>
      <c r="ED2321" s="30"/>
      <c r="EE2321" s="31"/>
      <c r="EF2321" s="29"/>
      <c r="EG2321" s="29"/>
      <c r="EH2321" s="29"/>
      <c r="EI2321" s="29"/>
      <c r="EJ2321" s="32"/>
      <c r="EK2321" s="30"/>
      <c r="EL2321" s="31"/>
      <c r="EM2321" s="29"/>
      <c r="EN2321" s="29"/>
      <c r="EO2321" s="29"/>
      <c r="EP2321" s="29"/>
      <c r="EQ2321" s="32"/>
      <c r="ER2321" s="30"/>
      <c r="ES2321" s="31"/>
      <c r="ET2321" s="29"/>
      <c r="EU2321" s="29"/>
      <c r="EV2321" s="29"/>
      <c r="EW2321" s="29"/>
      <c r="EX2321" s="32"/>
      <c r="EY2321" s="30"/>
      <c r="EZ2321" s="31"/>
      <c r="FA2321" s="29"/>
      <c r="FB2321" s="29"/>
      <c r="FC2321" s="29"/>
      <c r="FD2321" s="29"/>
      <c r="FE2321" s="32"/>
      <c r="FF2321" s="30"/>
      <c r="FG2321" s="31"/>
      <c r="FH2321" s="29"/>
      <c r="FI2321" s="29"/>
      <c r="FJ2321" s="29"/>
      <c r="FK2321" s="29"/>
      <c r="FL2321" s="32"/>
      <c r="FM2321" s="30"/>
      <c r="FN2321" s="31"/>
      <c r="FO2321" s="29"/>
      <c r="FP2321" s="29"/>
      <c r="FQ2321" s="29"/>
      <c r="FR2321" s="29"/>
      <c r="FS2321" s="32"/>
      <c r="FT2321" s="30"/>
      <c r="FU2321" s="31"/>
      <c r="FV2321" s="29"/>
      <c r="FW2321" s="29"/>
      <c r="FX2321" s="29"/>
      <c r="FY2321" s="29"/>
      <c r="FZ2321" s="32"/>
      <c r="GA2321" s="30"/>
      <c r="GB2321" s="31"/>
      <c r="GC2321" s="29"/>
      <c r="GD2321" s="29"/>
      <c r="GE2321" s="29"/>
      <c r="GF2321" s="29"/>
      <c r="GG2321" s="32"/>
      <c r="GH2321" s="30"/>
      <c r="GI2321" s="31"/>
      <c r="GJ2321" s="29"/>
      <c r="GK2321" s="29"/>
      <c r="GL2321" s="29"/>
      <c r="GM2321" s="29"/>
      <c r="GN2321" s="32"/>
      <c r="GO2321" s="30"/>
      <c r="GP2321" s="31"/>
      <c r="GQ2321" s="29"/>
      <c r="GR2321" s="29"/>
      <c r="GS2321" s="29"/>
      <c r="GT2321" s="29"/>
      <c r="GU2321" s="32"/>
      <c r="GV2321" s="30"/>
      <c r="GW2321" s="31"/>
      <c r="GX2321" s="29"/>
      <c r="GY2321" s="29"/>
      <c r="GZ2321" s="29"/>
      <c r="HA2321" s="29"/>
      <c r="HB2321" s="32"/>
      <c r="HC2321" s="30"/>
      <c r="HD2321" s="31"/>
      <c r="HE2321" s="29"/>
      <c r="HF2321" s="29"/>
      <c r="HG2321" s="29"/>
      <c r="HH2321" s="29"/>
      <c r="HI2321" s="32"/>
      <c r="HJ2321" s="30"/>
      <c r="HK2321" s="31"/>
      <c r="HL2321" s="29"/>
      <c r="HM2321" s="29"/>
      <c r="HN2321" s="29"/>
      <c r="HO2321" s="29"/>
      <c r="HP2321" s="32"/>
      <c r="HQ2321" s="30"/>
      <c r="HR2321" s="31"/>
      <c r="HS2321" s="29"/>
      <c r="HT2321" s="29"/>
      <c r="HU2321" s="29"/>
      <c r="HV2321" s="29"/>
      <c r="HW2321" s="32"/>
      <c r="HX2321" s="30"/>
      <c r="HY2321" s="31"/>
      <c r="HZ2321" s="29"/>
      <c r="IA2321" s="29"/>
      <c r="IB2321" s="29"/>
      <c r="IC2321" s="29"/>
      <c r="ID2321" s="32"/>
      <c r="IE2321" s="30"/>
      <c r="IF2321" s="31"/>
      <c r="IG2321" s="29"/>
      <c r="IH2321" s="29"/>
      <c r="II2321" s="29"/>
      <c r="IJ2321" s="29"/>
      <c r="IK2321" s="32"/>
      <c r="IL2321" s="30"/>
      <c r="IM2321" s="31"/>
      <c r="IN2321" s="29"/>
      <c r="IO2321" s="29"/>
      <c r="IP2321" s="29"/>
      <c r="IQ2321" s="29"/>
      <c r="IR2321" s="32"/>
      <c r="IS2321" s="30"/>
      <c r="IT2321" s="31"/>
      <c r="IU2321" s="29"/>
      <c r="IV2321" s="29"/>
    </row>
    <row r="2322" spans="1:256" hidden="1" outlineLevel="2" x14ac:dyDescent="0.25">
      <c r="A2322" s="30" t="s">
        <v>2072</v>
      </c>
      <c r="B2322" s="31">
        <v>37053</v>
      </c>
      <c r="C2322" s="29" t="s">
        <v>2073</v>
      </c>
      <c r="D2322" s="29" t="s">
        <v>1975</v>
      </c>
      <c r="E2322" s="29"/>
      <c r="F2322" s="29" t="s">
        <v>1978</v>
      </c>
      <c r="G2322" s="32">
        <v>0</v>
      </c>
      <c r="H2322" s="30"/>
      <c r="I2322" s="31"/>
      <c r="J2322" s="29"/>
      <c r="K2322" s="29"/>
      <c r="L2322" s="29"/>
      <c r="M2322" s="29"/>
      <c r="N2322" s="32"/>
      <c r="O2322" s="30"/>
      <c r="P2322" s="31"/>
      <c r="Q2322" s="29"/>
      <c r="R2322" s="29"/>
      <c r="S2322" s="29"/>
      <c r="T2322" s="29"/>
      <c r="U2322" s="32"/>
      <c r="V2322" s="30"/>
      <c r="W2322" s="31"/>
      <c r="X2322" s="29"/>
      <c r="Y2322" s="29"/>
      <c r="Z2322" s="29"/>
      <c r="AA2322" s="29"/>
      <c r="AB2322" s="32"/>
      <c r="AC2322" s="30"/>
      <c r="AD2322" s="31"/>
      <c r="AE2322" s="29"/>
      <c r="AF2322" s="29"/>
      <c r="AG2322" s="29"/>
      <c r="AH2322" s="29"/>
      <c r="AI2322" s="32"/>
      <c r="AJ2322" s="30"/>
      <c r="AK2322" s="31"/>
      <c r="AL2322" s="29"/>
      <c r="AM2322" s="29"/>
      <c r="AN2322" s="29"/>
      <c r="AO2322" s="29"/>
      <c r="AP2322" s="32"/>
      <c r="AQ2322" s="30"/>
      <c r="AR2322" s="31"/>
      <c r="AS2322" s="29"/>
      <c r="AT2322" s="29"/>
      <c r="AU2322" s="29"/>
      <c r="AV2322" s="29"/>
      <c r="AW2322" s="32"/>
      <c r="AX2322" s="30"/>
      <c r="AY2322" s="31"/>
      <c r="AZ2322" s="29"/>
      <c r="BA2322" s="29"/>
      <c r="BB2322" s="29"/>
      <c r="BC2322" s="29"/>
      <c r="BD2322" s="32"/>
      <c r="BE2322" s="30"/>
      <c r="BF2322" s="31"/>
      <c r="BG2322" s="29"/>
      <c r="BH2322" s="29"/>
      <c r="BI2322" s="29"/>
      <c r="BJ2322" s="29"/>
      <c r="BK2322" s="32"/>
      <c r="BL2322" s="30"/>
      <c r="BM2322" s="31"/>
      <c r="BN2322" s="29"/>
      <c r="BO2322" s="29"/>
      <c r="BP2322" s="29"/>
      <c r="BQ2322" s="29"/>
      <c r="BR2322" s="32"/>
      <c r="BS2322" s="30"/>
      <c r="BT2322" s="31"/>
      <c r="BU2322" s="29"/>
      <c r="BV2322" s="29"/>
      <c r="BW2322" s="29"/>
      <c r="BX2322" s="29"/>
      <c r="BY2322" s="32"/>
      <c r="BZ2322" s="30"/>
      <c r="CA2322" s="31"/>
      <c r="CB2322" s="29"/>
      <c r="CC2322" s="29"/>
      <c r="CD2322" s="29"/>
      <c r="CE2322" s="29"/>
      <c r="CF2322" s="32"/>
      <c r="CG2322" s="30"/>
      <c r="CH2322" s="31"/>
      <c r="CI2322" s="29"/>
      <c r="CJ2322" s="29"/>
      <c r="CK2322" s="29"/>
      <c r="CL2322" s="29"/>
      <c r="CM2322" s="32"/>
      <c r="CN2322" s="30"/>
      <c r="CO2322" s="31"/>
      <c r="CP2322" s="29"/>
      <c r="CQ2322" s="29"/>
      <c r="CR2322" s="29"/>
      <c r="CS2322" s="29"/>
      <c r="CT2322" s="32"/>
      <c r="CU2322" s="30"/>
      <c r="CV2322" s="31"/>
      <c r="CW2322" s="29"/>
      <c r="CX2322" s="29"/>
      <c r="CY2322" s="29"/>
      <c r="CZ2322" s="29"/>
      <c r="DA2322" s="32"/>
      <c r="DB2322" s="30"/>
      <c r="DC2322" s="31"/>
      <c r="DD2322" s="29"/>
      <c r="DE2322" s="29"/>
      <c r="DF2322" s="29"/>
      <c r="DG2322" s="29"/>
      <c r="DH2322" s="32"/>
      <c r="DI2322" s="30"/>
      <c r="DJ2322" s="31"/>
      <c r="DK2322" s="29"/>
      <c r="DL2322" s="29"/>
      <c r="DM2322" s="29"/>
      <c r="DN2322" s="29"/>
      <c r="DO2322" s="32"/>
      <c r="DP2322" s="30"/>
      <c r="DQ2322" s="31"/>
      <c r="DR2322" s="29"/>
      <c r="DS2322" s="29"/>
      <c r="DT2322" s="29"/>
      <c r="DU2322" s="29"/>
      <c r="DV2322" s="32"/>
      <c r="DW2322" s="30"/>
      <c r="DX2322" s="31"/>
      <c r="DY2322" s="29"/>
      <c r="DZ2322" s="29"/>
      <c r="EA2322" s="29"/>
      <c r="EB2322" s="29"/>
      <c r="EC2322" s="32"/>
      <c r="ED2322" s="30"/>
      <c r="EE2322" s="31"/>
      <c r="EF2322" s="29"/>
      <c r="EG2322" s="29"/>
      <c r="EH2322" s="29"/>
      <c r="EI2322" s="29"/>
      <c r="EJ2322" s="32"/>
      <c r="EK2322" s="30"/>
      <c r="EL2322" s="31"/>
      <c r="EM2322" s="29"/>
      <c r="EN2322" s="29"/>
      <c r="EO2322" s="29"/>
      <c r="EP2322" s="29"/>
      <c r="EQ2322" s="32"/>
      <c r="ER2322" s="30"/>
      <c r="ES2322" s="31"/>
      <c r="ET2322" s="29"/>
      <c r="EU2322" s="29"/>
      <c r="EV2322" s="29"/>
      <c r="EW2322" s="29"/>
      <c r="EX2322" s="32"/>
      <c r="EY2322" s="30"/>
      <c r="EZ2322" s="31"/>
      <c r="FA2322" s="29"/>
      <c r="FB2322" s="29"/>
      <c r="FC2322" s="29"/>
      <c r="FD2322" s="29"/>
      <c r="FE2322" s="32"/>
      <c r="FF2322" s="30"/>
      <c r="FG2322" s="31"/>
      <c r="FH2322" s="29"/>
      <c r="FI2322" s="29"/>
      <c r="FJ2322" s="29"/>
      <c r="FK2322" s="29"/>
      <c r="FL2322" s="32"/>
      <c r="FM2322" s="30"/>
      <c r="FN2322" s="31"/>
      <c r="FO2322" s="29"/>
      <c r="FP2322" s="29"/>
      <c r="FQ2322" s="29"/>
      <c r="FR2322" s="29"/>
      <c r="FS2322" s="32"/>
      <c r="FT2322" s="30"/>
      <c r="FU2322" s="31"/>
      <c r="FV2322" s="29"/>
      <c r="FW2322" s="29"/>
      <c r="FX2322" s="29"/>
      <c r="FY2322" s="29"/>
      <c r="FZ2322" s="32"/>
      <c r="GA2322" s="30"/>
      <c r="GB2322" s="31"/>
      <c r="GC2322" s="29"/>
      <c r="GD2322" s="29"/>
      <c r="GE2322" s="29"/>
      <c r="GF2322" s="29"/>
      <c r="GG2322" s="32"/>
      <c r="GH2322" s="30"/>
      <c r="GI2322" s="31"/>
      <c r="GJ2322" s="29"/>
      <c r="GK2322" s="29"/>
      <c r="GL2322" s="29"/>
      <c r="GM2322" s="29"/>
      <c r="GN2322" s="32"/>
      <c r="GO2322" s="30"/>
      <c r="GP2322" s="31"/>
      <c r="GQ2322" s="29"/>
      <c r="GR2322" s="29"/>
      <c r="GS2322" s="29"/>
      <c r="GT2322" s="29"/>
      <c r="GU2322" s="32"/>
      <c r="GV2322" s="30"/>
      <c r="GW2322" s="31"/>
      <c r="GX2322" s="29"/>
      <c r="GY2322" s="29"/>
      <c r="GZ2322" s="29"/>
      <c r="HA2322" s="29"/>
      <c r="HB2322" s="32"/>
      <c r="HC2322" s="30"/>
      <c r="HD2322" s="31"/>
      <c r="HE2322" s="29"/>
      <c r="HF2322" s="29"/>
      <c r="HG2322" s="29"/>
      <c r="HH2322" s="29"/>
      <c r="HI2322" s="32"/>
      <c r="HJ2322" s="30"/>
      <c r="HK2322" s="31"/>
      <c r="HL2322" s="29"/>
      <c r="HM2322" s="29"/>
      <c r="HN2322" s="29"/>
      <c r="HO2322" s="29"/>
      <c r="HP2322" s="32"/>
      <c r="HQ2322" s="30"/>
      <c r="HR2322" s="31"/>
      <c r="HS2322" s="29"/>
      <c r="HT2322" s="29"/>
      <c r="HU2322" s="29"/>
      <c r="HV2322" s="29"/>
      <c r="HW2322" s="32"/>
      <c r="HX2322" s="30"/>
      <c r="HY2322" s="31"/>
      <c r="HZ2322" s="29"/>
      <c r="IA2322" s="29"/>
      <c r="IB2322" s="29"/>
      <c r="IC2322" s="29"/>
      <c r="ID2322" s="32"/>
      <c r="IE2322" s="30"/>
      <c r="IF2322" s="31"/>
      <c r="IG2322" s="29"/>
      <c r="IH2322" s="29"/>
      <c r="II2322" s="29"/>
      <c r="IJ2322" s="29"/>
      <c r="IK2322" s="32"/>
      <c r="IL2322" s="30"/>
      <c r="IM2322" s="31"/>
      <c r="IN2322" s="29"/>
      <c r="IO2322" s="29"/>
      <c r="IP2322" s="29"/>
      <c r="IQ2322" s="29"/>
      <c r="IR2322" s="32"/>
      <c r="IS2322" s="30"/>
      <c r="IT2322" s="31"/>
      <c r="IU2322" s="29"/>
      <c r="IV2322" s="29"/>
    </row>
    <row r="2323" spans="1:256" hidden="1" outlineLevel="2" x14ac:dyDescent="0.25">
      <c r="A2323" s="30" t="s">
        <v>2074</v>
      </c>
      <c r="B2323" s="31">
        <v>37053</v>
      </c>
      <c r="C2323" s="29" t="s">
        <v>2075</v>
      </c>
      <c r="D2323" s="29" t="s">
        <v>1975</v>
      </c>
      <c r="E2323" s="29"/>
      <c r="F2323" s="29" t="s">
        <v>2020</v>
      </c>
      <c r="G2323" s="32">
        <v>0</v>
      </c>
      <c r="H2323" s="30"/>
      <c r="I2323" s="31"/>
      <c r="J2323" s="29"/>
      <c r="K2323" s="29"/>
      <c r="L2323" s="29"/>
      <c r="M2323" s="29"/>
      <c r="N2323" s="32"/>
      <c r="O2323" s="30"/>
      <c r="P2323" s="31"/>
      <c r="Q2323" s="29"/>
      <c r="R2323" s="29"/>
      <c r="S2323" s="29"/>
      <c r="T2323" s="29"/>
      <c r="U2323" s="32"/>
      <c r="V2323" s="30"/>
      <c r="W2323" s="31"/>
      <c r="X2323" s="29"/>
      <c r="Y2323" s="29"/>
      <c r="Z2323" s="29"/>
      <c r="AA2323" s="29"/>
      <c r="AB2323" s="32"/>
      <c r="AC2323" s="30"/>
      <c r="AD2323" s="31"/>
      <c r="AE2323" s="29"/>
      <c r="AF2323" s="29"/>
      <c r="AG2323" s="29"/>
      <c r="AH2323" s="29"/>
      <c r="AI2323" s="32"/>
      <c r="AJ2323" s="30"/>
      <c r="AK2323" s="31"/>
      <c r="AL2323" s="29"/>
      <c r="AM2323" s="29"/>
      <c r="AN2323" s="29"/>
      <c r="AO2323" s="29"/>
      <c r="AP2323" s="32"/>
      <c r="AQ2323" s="30"/>
      <c r="AR2323" s="31"/>
      <c r="AS2323" s="29"/>
      <c r="AT2323" s="29"/>
      <c r="AU2323" s="29"/>
      <c r="AV2323" s="29"/>
      <c r="AW2323" s="32"/>
      <c r="AX2323" s="30"/>
      <c r="AY2323" s="31"/>
      <c r="AZ2323" s="29"/>
      <c r="BA2323" s="29"/>
      <c r="BB2323" s="29"/>
      <c r="BC2323" s="29"/>
      <c r="BD2323" s="32"/>
      <c r="BE2323" s="30"/>
      <c r="BF2323" s="31"/>
      <c r="BG2323" s="29"/>
      <c r="BH2323" s="29"/>
      <c r="BI2323" s="29"/>
      <c r="BJ2323" s="29"/>
      <c r="BK2323" s="32"/>
      <c r="BL2323" s="30"/>
      <c r="BM2323" s="31"/>
      <c r="BN2323" s="29"/>
      <c r="BO2323" s="29"/>
      <c r="BP2323" s="29"/>
      <c r="BQ2323" s="29"/>
      <c r="BR2323" s="32"/>
      <c r="BS2323" s="30"/>
      <c r="BT2323" s="31"/>
      <c r="BU2323" s="29"/>
      <c r="BV2323" s="29"/>
      <c r="BW2323" s="29"/>
      <c r="BX2323" s="29"/>
      <c r="BY2323" s="32"/>
      <c r="BZ2323" s="30"/>
      <c r="CA2323" s="31"/>
      <c r="CB2323" s="29"/>
      <c r="CC2323" s="29"/>
      <c r="CD2323" s="29"/>
      <c r="CE2323" s="29"/>
      <c r="CF2323" s="32"/>
      <c r="CG2323" s="30"/>
      <c r="CH2323" s="31"/>
      <c r="CI2323" s="29"/>
      <c r="CJ2323" s="29"/>
      <c r="CK2323" s="29"/>
      <c r="CL2323" s="29"/>
      <c r="CM2323" s="32"/>
      <c r="CN2323" s="30"/>
      <c r="CO2323" s="31"/>
      <c r="CP2323" s="29"/>
      <c r="CQ2323" s="29"/>
      <c r="CR2323" s="29"/>
      <c r="CS2323" s="29"/>
      <c r="CT2323" s="32"/>
      <c r="CU2323" s="30"/>
      <c r="CV2323" s="31"/>
      <c r="CW2323" s="29"/>
      <c r="CX2323" s="29"/>
      <c r="CY2323" s="29"/>
      <c r="CZ2323" s="29"/>
      <c r="DA2323" s="32"/>
      <c r="DB2323" s="30"/>
      <c r="DC2323" s="31"/>
      <c r="DD2323" s="29"/>
      <c r="DE2323" s="29"/>
      <c r="DF2323" s="29"/>
      <c r="DG2323" s="29"/>
      <c r="DH2323" s="32"/>
      <c r="DI2323" s="30"/>
      <c r="DJ2323" s="31"/>
      <c r="DK2323" s="29"/>
      <c r="DL2323" s="29"/>
      <c r="DM2323" s="29"/>
      <c r="DN2323" s="29"/>
      <c r="DO2323" s="32"/>
      <c r="DP2323" s="30"/>
      <c r="DQ2323" s="31"/>
      <c r="DR2323" s="29"/>
      <c r="DS2323" s="29"/>
      <c r="DT2323" s="29"/>
      <c r="DU2323" s="29"/>
      <c r="DV2323" s="32"/>
      <c r="DW2323" s="30"/>
      <c r="DX2323" s="31"/>
      <c r="DY2323" s="29"/>
      <c r="DZ2323" s="29"/>
      <c r="EA2323" s="29"/>
      <c r="EB2323" s="29"/>
      <c r="EC2323" s="32"/>
      <c r="ED2323" s="30"/>
      <c r="EE2323" s="31"/>
      <c r="EF2323" s="29"/>
      <c r="EG2323" s="29"/>
      <c r="EH2323" s="29"/>
      <c r="EI2323" s="29"/>
      <c r="EJ2323" s="32"/>
      <c r="EK2323" s="30"/>
      <c r="EL2323" s="31"/>
      <c r="EM2323" s="29"/>
      <c r="EN2323" s="29"/>
      <c r="EO2323" s="29"/>
      <c r="EP2323" s="29"/>
      <c r="EQ2323" s="32"/>
      <c r="ER2323" s="30"/>
      <c r="ES2323" s="31"/>
      <c r="ET2323" s="29"/>
      <c r="EU2323" s="29"/>
      <c r="EV2323" s="29"/>
      <c r="EW2323" s="29"/>
      <c r="EX2323" s="32"/>
      <c r="EY2323" s="30"/>
      <c r="EZ2323" s="31"/>
      <c r="FA2323" s="29"/>
      <c r="FB2323" s="29"/>
      <c r="FC2323" s="29"/>
      <c r="FD2323" s="29"/>
      <c r="FE2323" s="32"/>
      <c r="FF2323" s="30"/>
      <c r="FG2323" s="31"/>
      <c r="FH2323" s="29"/>
      <c r="FI2323" s="29"/>
      <c r="FJ2323" s="29"/>
      <c r="FK2323" s="29"/>
      <c r="FL2323" s="32"/>
      <c r="FM2323" s="30"/>
      <c r="FN2323" s="31"/>
      <c r="FO2323" s="29"/>
      <c r="FP2323" s="29"/>
      <c r="FQ2323" s="29"/>
      <c r="FR2323" s="29"/>
      <c r="FS2323" s="32"/>
      <c r="FT2323" s="30"/>
      <c r="FU2323" s="31"/>
      <c r="FV2323" s="29"/>
      <c r="FW2323" s="29"/>
      <c r="FX2323" s="29"/>
      <c r="FY2323" s="29"/>
      <c r="FZ2323" s="32"/>
      <c r="GA2323" s="30"/>
      <c r="GB2323" s="31"/>
      <c r="GC2323" s="29"/>
      <c r="GD2323" s="29"/>
      <c r="GE2323" s="29"/>
      <c r="GF2323" s="29"/>
      <c r="GG2323" s="32"/>
      <c r="GH2323" s="30"/>
      <c r="GI2323" s="31"/>
      <c r="GJ2323" s="29"/>
      <c r="GK2323" s="29"/>
      <c r="GL2323" s="29"/>
      <c r="GM2323" s="29"/>
      <c r="GN2323" s="32"/>
      <c r="GO2323" s="30"/>
      <c r="GP2323" s="31"/>
      <c r="GQ2323" s="29"/>
      <c r="GR2323" s="29"/>
      <c r="GS2323" s="29"/>
      <c r="GT2323" s="29"/>
      <c r="GU2323" s="32"/>
      <c r="GV2323" s="30"/>
      <c r="GW2323" s="31"/>
      <c r="GX2323" s="29"/>
      <c r="GY2323" s="29"/>
      <c r="GZ2323" s="29"/>
      <c r="HA2323" s="29"/>
      <c r="HB2323" s="32"/>
      <c r="HC2323" s="30"/>
      <c r="HD2323" s="31"/>
      <c r="HE2323" s="29"/>
      <c r="HF2323" s="29"/>
      <c r="HG2323" s="29"/>
      <c r="HH2323" s="29"/>
      <c r="HI2323" s="32"/>
      <c r="HJ2323" s="30"/>
      <c r="HK2323" s="31"/>
      <c r="HL2323" s="29"/>
      <c r="HM2323" s="29"/>
      <c r="HN2323" s="29"/>
      <c r="HO2323" s="29"/>
      <c r="HP2323" s="32"/>
      <c r="HQ2323" s="30"/>
      <c r="HR2323" s="31"/>
      <c r="HS2323" s="29"/>
      <c r="HT2323" s="29"/>
      <c r="HU2323" s="29"/>
      <c r="HV2323" s="29"/>
      <c r="HW2323" s="32"/>
      <c r="HX2323" s="30"/>
      <c r="HY2323" s="31"/>
      <c r="HZ2323" s="29"/>
      <c r="IA2323" s="29"/>
      <c r="IB2323" s="29"/>
      <c r="IC2323" s="29"/>
      <c r="ID2323" s="32"/>
      <c r="IE2323" s="30"/>
      <c r="IF2323" s="31"/>
      <c r="IG2323" s="29"/>
      <c r="IH2323" s="29"/>
      <c r="II2323" s="29"/>
      <c r="IJ2323" s="29"/>
      <c r="IK2323" s="32"/>
      <c r="IL2323" s="30"/>
      <c r="IM2323" s="31"/>
      <c r="IN2323" s="29"/>
      <c r="IO2323" s="29"/>
      <c r="IP2323" s="29"/>
      <c r="IQ2323" s="29"/>
      <c r="IR2323" s="32"/>
      <c r="IS2323" s="30"/>
      <c r="IT2323" s="31"/>
      <c r="IU2323" s="29"/>
      <c r="IV2323" s="29"/>
    </row>
    <row r="2324" spans="1:256" hidden="1" outlineLevel="2" x14ac:dyDescent="0.25">
      <c r="A2324" s="30" t="s">
        <v>2076</v>
      </c>
      <c r="B2324" s="31">
        <v>37053</v>
      </c>
      <c r="C2324" s="29" t="s">
        <v>2077</v>
      </c>
      <c r="D2324" s="29" t="s">
        <v>1975</v>
      </c>
      <c r="E2324" s="29"/>
      <c r="F2324" s="29" t="s">
        <v>1788</v>
      </c>
      <c r="G2324" s="32">
        <v>21586</v>
      </c>
      <c r="H2324" s="30"/>
      <c r="I2324" s="31"/>
      <c r="J2324" s="29"/>
      <c r="K2324" s="29"/>
      <c r="L2324" s="29"/>
      <c r="M2324" s="29"/>
      <c r="N2324" s="32"/>
      <c r="O2324" s="30"/>
      <c r="P2324" s="31"/>
      <c r="Q2324" s="29"/>
      <c r="R2324" s="29"/>
      <c r="S2324" s="29"/>
      <c r="T2324" s="29"/>
      <c r="U2324" s="32"/>
      <c r="V2324" s="30"/>
      <c r="W2324" s="31"/>
      <c r="X2324" s="29"/>
      <c r="Y2324" s="29"/>
      <c r="Z2324" s="29"/>
      <c r="AA2324" s="29"/>
      <c r="AB2324" s="32"/>
      <c r="AC2324" s="30"/>
      <c r="AD2324" s="31"/>
      <c r="AE2324" s="29"/>
      <c r="AF2324" s="29"/>
      <c r="AG2324" s="29"/>
      <c r="AH2324" s="29"/>
      <c r="AI2324" s="32"/>
      <c r="AJ2324" s="30"/>
      <c r="AK2324" s="31"/>
      <c r="AL2324" s="29"/>
      <c r="AM2324" s="29"/>
      <c r="AN2324" s="29"/>
      <c r="AO2324" s="29"/>
      <c r="AP2324" s="32"/>
      <c r="AQ2324" s="30"/>
      <c r="AR2324" s="31"/>
      <c r="AS2324" s="29"/>
      <c r="AT2324" s="29"/>
      <c r="AU2324" s="29"/>
      <c r="AV2324" s="29"/>
      <c r="AW2324" s="32"/>
      <c r="AX2324" s="30"/>
      <c r="AY2324" s="31"/>
      <c r="AZ2324" s="29"/>
      <c r="BA2324" s="29"/>
      <c r="BB2324" s="29"/>
      <c r="BC2324" s="29"/>
      <c r="BD2324" s="32"/>
      <c r="BE2324" s="30"/>
      <c r="BF2324" s="31"/>
      <c r="BG2324" s="29"/>
      <c r="BH2324" s="29"/>
      <c r="BI2324" s="29"/>
      <c r="BJ2324" s="29"/>
      <c r="BK2324" s="32"/>
      <c r="BL2324" s="30"/>
      <c r="BM2324" s="31"/>
      <c r="BN2324" s="29"/>
      <c r="BO2324" s="29"/>
      <c r="BP2324" s="29"/>
      <c r="BQ2324" s="29"/>
      <c r="BR2324" s="32"/>
      <c r="BS2324" s="30"/>
      <c r="BT2324" s="31"/>
      <c r="BU2324" s="29"/>
      <c r="BV2324" s="29"/>
      <c r="BW2324" s="29"/>
      <c r="BX2324" s="29"/>
      <c r="BY2324" s="32"/>
      <c r="BZ2324" s="30"/>
      <c r="CA2324" s="31"/>
      <c r="CB2324" s="29"/>
      <c r="CC2324" s="29"/>
      <c r="CD2324" s="29"/>
      <c r="CE2324" s="29"/>
      <c r="CF2324" s="32"/>
      <c r="CG2324" s="30"/>
      <c r="CH2324" s="31"/>
      <c r="CI2324" s="29"/>
      <c r="CJ2324" s="29"/>
      <c r="CK2324" s="29"/>
      <c r="CL2324" s="29"/>
      <c r="CM2324" s="32"/>
      <c r="CN2324" s="30"/>
      <c r="CO2324" s="31"/>
      <c r="CP2324" s="29"/>
      <c r="CQ2324" s="29"/>
      <c r="CR2324" s="29"/>
      <c r="CS2324" s="29"/>
      <c r="CT2324" s="32"/>
      <c r="CU2324" s="30"/>
      <c r="CV2324" s="31"/>
      <c r="CW2324" s="29"/>
      <c r="CX2324" s="29"/>
      <c r="CY2324" s="29"/>
      <c r="CZ2324" s="29"/>
      <c r="DA2324" s="32"/>
      <c r="DB2324" s="30"/>
      <c r="DC2324" s="31"/>
      <c r="DD2324" s="29"/>
      <c r="DE2324" s="29"/>
      <c r="DF2324" s="29"/>
      <c r="DG2324" s="29"/>
      <c r="DH2324" s="32"/>
      <c r="DI2324" s="30"/>
      <c r="DJ2324" s="31"/>
      <c r="DK2324" s="29"/>
      <c r="DL2324" s="29"/>
      <c r="DM2324" s="29"/>
      <c r="DN2324" s="29"/>
      <c r="DO2324" s="32"/>
      <c r="DP2324" s="30"/>
      <c r="DQ2324" s="31"/>
      <c r="DR2324" s="29"/>
      <c r="DS2324" s="29"/>
      <c r="DT2324" s="29"/>
      <c r="DU2324" s="29"/>
      <c r="DV2324" s="32"/>
      <c r="DW2324" s="30"/>
      <c r="DX2324" s="31"/>
      <c r="DY2324" s="29"/>
      <c r="DZ2324" s="29"/>
      <c r="EA2324" s="29"/>
      <c r="EB2324" s="29"/>
      <c r="EC2324" s="32"/>
      <c r="ED2324" s="30"/>
      <c r="EE2324" s="31"/>
      <c r="EF2324" s="29"/>
      <c r="EG2324" s="29"/>
      <c r="EH2324" s="29"/>
      <c r="EI2324" s="29"/>
      <c r="EJ2324" s="32"/>
      <c r="EK2324" s="30"/>
      <c r="EL2324" s="31"/>
      <c r="EM2324" s="29"/>
      <c r="EN2324" s="29"/>
      <c r="EO2324" s="29"/>
      <c r="EP2324" s="29"/>
      <c r="EQ2324" s="32"/>
      <c r="ER2324" s="30"/>
      <c r="ES2324" s="31"/>
      <c r="ET2324" s="29"/>
      <c r="EU2324" s="29"/>
      <c r="EV2324" s="29"/>
      <c r="EW2324" s="29"/>
      <c r="EX2324" s="32"/>
      <c r="EY2324" s="30"/>
      <c r="EZ2324" s="31"/>
      <c r="FA2324" s="29"/>
      <c r="FB2324" s="29"/>
      <c r="FC2324" s="29"/>
      <c r="FD2324" s="29"/>
      <c r="FE2324" s="32"/>
      <c r="FF2324" s="30"/>
      <c r="FG2324" s="31"/>
      <c r="FH2324" s="29"/>
      <c r="FI2324" s="29"/>
      <c r="FJ2324" s="29"/>
      <c r="FK2324" s="29"/>
      <c r="FL2324" s="32"/>
      <c r="FM2324" s="30"/>
      <c r="FN2324" s="31"/>
      <c r="FO2324" s="29"/>
      <c r="FP2324" s="29"/>
      <c r="FQ2324" s="29"/>
      <c r="FR2324" s="29"/>
      <c r="FS2324" s="32"/>
      <c r="FT2324" s="30"/>
      <c r="FU2324" s="31"/>
      <c r="FV2324" s="29"/>
      <c r="FW2324" s="29"/>
      <c r="FX2324" s="29"/>
      <c r="FY2324" s="29"/>
      <c r="FZ2324" s="32"/>
      <c r="GA2324" s="30"/>
      <c r="GB2324" s="31"/>
      <c r="GC2324" s="29"/>
      <c r="GD2324" s="29"/>
      <c r="GE2324" s="29"/>
      <c r="GF2324" s="29"/>
      <c r="GG2324" s="32"/>
      <c r="GH2324" s="30"/>
      <c r="GI2324" s="31"/>
      <c r="GJ2324" s="29"/>
      <c r="GK2324" s="29"/>
      <c r="GL2324" s="29"/>
      <c r="GM2324" s="29"/>
      <c r="GN2324" s="32"/>
      <c r="GO2324" s="30"/>
      <c r="GP2324" s="31"/>
      <c r="GQ2324" s="29"/>
      <c r="GR2324" s="29"/>
      <c r="GS2324" s="29"/>
      <c r="GT2324" s="29"/>
      <c r="GU2324" s="32"/>
      <c r="GV2324" s="30"/>
      <c r="GW2324" s="31"/>
      <c r="GX2324" s="29"/>
      <c r="GY2324" s="29"/>
      <c r="GZ2324" s="29"/>
      <c r="HA2324" s="29"/>
      <c r="HB2324" s="32"/>
      <c r="HC2324" s="30"/>
      <c r="HD2324" s="31"/>
      <c r="HE2324" s="29"/>
      <c r="HF2324" s="29"/>
      <c r="HG2324" s="29"/>
      <c r="HH2324" s="29"/>
      <c r="HI2324" s="32"/>
      <c r="HJ2324" s="30"/>
      <c r="HK2324" s="31"/>
      <c r="HL2324" s="29"/>
      <c r="HM2324" s="29"/>
      <c r="HN2324" s="29"/>
      <c r="HO2324" s="29"/>
      <c r="HP2324" s="32"/>
      <c r="HQ2324" s="30"/>
      <c r="HR2324" s="31"/>
      <c r="HS2324" s="29"/>
      <c r="HT2324" s="29"/>
      <c r="HU2324" s="29"/>
      <c r="HV2324" s="29"/>
      <c r="HW2324" s="32"/>
      <c r="HX2324" s="30"/>
      <c r="HY2324" s="31"/>
      <c r="HZ2324" s="29"/>
      <c r="IA2324" s="29"/>
      <c r="IB2324" s="29"/>
      <c r="IC2324" s="29"/>
      <c r="ID2324" s="32"/>
      <c r="IE2324" s="30"/>
      <c r="IF2324" s="31"/>
      <c r="IG2324" s="29"/>
      <c r="IH2324" s="29"/>
      <c r="II2324" s="29"/>
      <c r="IJ2324" s="29"/>
      <c r="IK2324" s="32"/>
      <c r="IL2324" s="30"/>
      <c r="IM2324" s="31"/>
      <c r="IN2324" s="29"/>
      <c r="IO2324" s="29"/>
      <c r="IP2324" s="29"/>
      <c r="IQ2324" s="29"/>
      <c r="IR2324" s="32"/>
      <c r="IS2324" s="30"/>
      <c r="IT2324" s="31"/>
      <c r="IU2324" s="29"/>
      <c r="IV2324" s="29"/>
    </row>
    <row r="2325" spans="1:256" hidden="1" outlineLevel="2" x14ac:dyDescent="0.25">
      <c r="A2325" s="30" t="s">
        <v>2341</v>
      </c>
      <c r="B2325" s="31">
        <v>37053</v>
      </c>
      <c r="C2325" s="29" t="s">
        <v>1819</v>
      </c>
      <c r="D2325" s="29" t="s">
        <v>1975</v>
      </c>
      <c r="E2325" s="29"/>
      <c r="F2325" s="29" t="s">
        <v>1990</v>
      </c>
      <c r="G2325" s="32">
        <v>1927.05</v>
      </c>
      <c r="H2325" s="30"/>
      <c r="I2325" s="31"/>
      <c r="J2325" s="29"/>
      <c r="K2325" s="29"/>
      <c r="L2325" s="29"/>
      <c r="M2325" s="29"/>
      <c r="N2325" s="32"/>
      <c r="O2325" s="30"/>
      <c r="P2325" s="31"/>
      <c r="Q2325" s="29"/>
      <c r="R2325" s="29"/>
      <c r="S2325" s="29"/>
      <c r="T2325" s="29"/>
      <c r="U2325" s="32"/>
      <c r="V2325" s="30"/>
      <c r="W2325" s="31"/>
      <c r="X2325" s="29"/>
      <c r="Y2325" s="29"/>
      <c r="Z2325" s="29"/>
      <c r="AA2325" s="29"/>
      <c r="AB2325" s="32"/>
      <c r="AC2325" s="30"/>
      <c r="AD2325" s="31"/>
      <c r="AE2325" s="29"/>
      <c r="AF2325" s="29"/>
      <c r="AG2325" s="29"/>
      <c r="AH2325" s="29"/>
      <c r="AI2325" s="32"/>
      <c r="AJ2325" s="30"/>
      <c r="AK2325" s="31"/>
      <c r="AL2325" s="29"/>
      <c r="AM2325" s="29"/>
      <c r="AN2325" s="29"/>
      <c r="AO2325" s="29"/>
      <c r="AP2325" s="32"/>
      <c r="AQ2325" s="30"/>
      <c r="AR2325" s="31"/>
      <c r="AS2325" s="29"/>
      <c r="AT2325" s="29"/>
      <c r="AU2325" s="29"/>
      <c r="AV2325" s="29"/>
      <c r="AW2325" s="32"/>
      <c r="AX2325" s="30"/>
      <c r="AY2325" s="31"/>
      <c r="AZ2325" s="29"/>
      <c r="BA2325" s="29"/>
      <c r="BB2325" s="29"/>
      <c r="BC2325" s="29"/>
      <c r="BD2325" s="32"/>
      <c r="BE2325" s="30"/>
      <c r="BF2325" s="31"/>
      <c r="BG2325" s="29"/>
      <c r="BH2325" s="29"/>
      <c r="BI2325" s="29"/>
      <c r="BJ2325" s="29"/>
      <c r="BK2325" s="32"/>
      <c r="BL2325" s="30"/>
      <c r="BM2325" s="31"/>
      <c r="BN2325" s="29"/>
      <c r="BO2325" s="29"/>
      <c r="BP2325" s="29"/>
      <c r="BQ2325" s="29"/>
      <c r="BR2325" s="32"/>
      <c r="BS2325" s="30"/>
      <c r="BT2325" s="31"/>
      <c r="BU2325" s="29"/>
      <c r="BV2325" s="29"/>
      <c r="BW2325" s="29"/>
      <c r="BX2325" s="29"/>
      <c r="BY2325" s="32"/>
      <c r="BZ2325" s="30"/>
      <c r="CA2325" s="31"/>
      <c r="CB2325" s="29"/>
      <c r="CC2325" s="29"/>
      <c r="CD2325" s="29"/>
      <c r="CE2325" s="29"/>
      <c r="CF2325" s="32"/>
      <c r="CG2325" s="30"/>
      <c r="CH2325" s="31"/>
      <c r="CI2325" s="29"/>
      <c r="CJ2325" s="29"/>
      <c r="CK2325" s="29"/>
      <c r="CL2325" s="29"/>
      <c r="CM2325" s="32"/>
      <c r="CN2325" s="30"/>
      <c r="CO2325" s="31"/>
      <c r="CP2325" s="29"/>
      <c r="CQ2325" s="29"/>
      <c r="CR2325" s="29"/>
      <c r="CS2325" s="29"/>
      <c r="CT2325" s="32"/>
      <c r="CU2325" s="30"/>
      <c r="CV2325" s="31"/>
      <c r="CW2325" s="29"/>
      <c r="CX2325" s="29"/>
      <c r="CY2325" s="29"/>
      <c r="CZ2325" s="29"/>
      <c r="DA2325" s="32"/>
      <c r="DB2325" s="30"/>
      <c r="DC2325" s="31"/>
      <c r="DD2325" s="29"/>
      <c r="DE2325" s="29"/>
      <c r="DF2325" s="29"/>
      <c r="DG2325" s="29"/>
      <c r="DH2325" s="32"/>
      <c r="DI2325" s="30"/>
      <c r="DJ2325" s="31"/>
      <c r="DK2325" s="29"/>
      <c r="DL2325" s="29"/>
      <c r="DM2325" s="29"/>
      <c r="DN2325" s="29"/>
      <c r="DO2325" s="32"/>
      <c r="DP2325" s="30"/>
      <c r="DQ2325" s="31"/>
      <c r="DR2325" s="29"/>
      <c r="DS2325" s="29"/>
      <c r="DT2325" s="29"/>
      <c r="DU2325" s="29"/>
      <c r="DV2325" s="32"/>
      <c r="DW2325" s="30"/>
      <c r="DX2325" s="31"/>
      <c r="DY2325" s="29"/>
      <c r="DZ2325" s="29"/>
      <c r="EA2325" s="29"/>
      <c r="EB2325" s="29"/>
      <c r="EC2325" s="32"/>
      <c r="ED2325" s="30"/>
      <c r="EE2325" s="31"/>
      <c r="EF2325" s="29"/>
      <c r="EG2325" s="29"/>
      <c r="EH2325" s="29"/>
      <c r="EI2325" s="29"/>
      <c r="EJ2325" s="32"/>
      <c r="EK2325" s="30"/>
      <c r="EL2325" s="31"/>
      <c r="EM2325" s="29"/>
      <c r="EN2325" s="29"/>
      <c r="EO2325" s="29"/>
      <c r="EP2325" s="29"/>
      <c r="EQ2325" s="32"/>
      <c r="ER2325" s="30"/>
      <c r="ES2325" s="31"/>
      <c r="ET2325" s="29"/>
      <c r="EU2325" s="29"/>
      <c r="EV2325" s="29"/>
      <c r="EW2325" s="29"/>
      <c r="EX2325" s="32"/>
      <c r="EY2325" s="30"/>
      <c r="EZ2325" s="31"/>
      <c r="FA2325" s="29"/>
      <c r="FB2325" s="29"/>
      <c r="FC2325" s="29"/>
      <c r="FD2325" s="29"/>
      <c r="FE2325" s="32"/>
      <c r="FF2325" s="30"/>
      <c r="FG2325" s="31"/>
      <c r="FH2325" s="29"/>
      <c r="FI2325" s="29"/>
      <c r="FJ2325" s="29"/>
      <c r="FK2325" s="29"/>
      <c r="FL2325" s="32"/>
      <c r="FM2325" s="30"/>
      <c r="FN2325" s="31"/>
      <c r="FO2325" s="29"/>
      <c r="FP2325" s="29"/>
      <c r="FQ2325" s="29"/>
      <c r="FR2325" s="29"/>
      <c r="FS2325" s="32"/>
      <c r="FT2325" s="30"/>
      <c r="FU2325" s="31"/>
      <c r="FV2325" s="29"/>
      <c r="FW2325" s="29"/>
      <c r="FX2325" s="29"/>
      <c r="FY2325" s="29"/>
      <c r="FZ2325" s="32"/>
      <c r="GA2325" s="30"/>
      <c r="GB2325" s="31"/>
      <c r="GC2325" s="29"/>
      <c r="GD2325" s="29"/>
      <c r="GE2325" s="29"/>
      <c r="GF2325" s="29"/>
      <c r="GG2325" s="32"/>
      <c r="GH2325" s="30"/>
      <c r="GI2325" s="31"/>
      <c r="GJ2325" s="29"/>
      <c r="GK2325" s="29"/>
      <c r="GL2325" s="29"/>
      <c r="GM2325" s="29"/>
      <c r="GN2325" s="32"/>
      <c r="GO2325" s="30"/>
      <c r="GP2325" s="31"/>
      <c r="GQ2325" s="29"/>
      <c r="GR2325" s="29"/>
      <c r="GS2325" s="29"/>
      <c r="GT2325" s="29"/>
      <c r="GU2325" s="32"/>
      <c r="GV2325" s="30"/>
      <c r="GW2325" s="31"/>
      <c r="GX2325" s="29"/>
      <c r="GY2325" s="29"/>
      <c r="GZ2325" s="29"/>
      <c r="HA2325" s="29"/>
      <c r="HB2325" s="32"/>
      <c r="HC2325" s="30"/>
      <c r="HD2325" s="31"/>
      <c r="HE2325" s="29"/>
      <c r="HF2325" s="29"/>
      <c r="HG2325" s="29"/>
      <c r="HH2325" s="29"/>
      <c r="HI2325" s="32"/>
      <c r="HJ2325" s="30"/>
      <c r="HK2325" s="31"/>
      <c r="HL2325" s="29"/>
      <c r="HM2325" s="29"/>
      <c r="HN2325" s="29"/>
      <c r="HO2325" s="29"/>
      <c r="HP2325" s="32"/>
      <c r="HQ2325" s="30"/>
      <c r="HR2325" s="31"/>
      <c r="HS2325" s="29"/>
      <c r="HT2325" s="29"/>
      <c r="HU2325" s="29"/>
      <c r="HV2325" s="29"/>
      <c r="HW2325" s="32"/>
      <c r="HX2325" s="30"/>
      <c r="HY2325" s="31"/>
      <c r="HZ2325" s="29"/>
      <c r="IA2325" s="29"/>
      <c r="IB2325" s="29"/>
      <c r="IC2325" s="29"/>
      <c r="ID2325" s="32"/>
      <c r="IE2325" s="30"/>
      <c r="IF2325" s="31"/>
      <c r="IG2325" s="29"/>
      <c r="IH2325" s="29"/>
      <c r="II2325" s="29"/>
      <c r="IJ2325" s="29"/>
      <c r="IK2325" s="32"/>
      <c r="IL2325" s="30"/>
      <c r="IM2325" s="31"/>
      <c r="IN2325" s="29"/>
      <c r="IO2325" s="29"/>
      <c r="IP2325" s="29"/>
      <c r="IQ2325" s="29"/>
      <c r="IR2325" s="32"/>
      <c r="IS2325" s="30"/>
      <c r="IT2325" s="31"/>
      <c r="IU2325" s="29"/>
      <c r="IV2325" s="29"/>
    </row>
    <row r="2326" spans="1:256" hidden="1" outlineLevel="2" x14ac:dyDescent="0.25">
      <c r="A2326" s="30" t="s">
        <v>2342</v>
      </c>
      <c r="B2326" s="31">
        <v>37053</v>
      </c>
      <c r="C2326" s="29" t="s">
        <v>1819</v>
      </c>
      <c r="D2326" s="29" t="s">
        <v>1975</v>
      </c>
      <c r="E2326" s="29"/>
      <c r="F2326" s="29" t="s">
        <v>1990</v>
      </c>
      <c r="G2326" s="32">
        <v>2020.23</v>
      </c>
      <c r="H2326" s="30"/>
      <c r="I2326" s="31"/>
      <c r="J2326" s="29"/>
      <c r="K2326" s="29"/>
      <c r="L2326" s="29"/>
      <c r="M2326" s="29"/>
      <c r="N2326" s="32"/>
      <c r="O2326" s="30"/>
      <c r="P2326" s="31"/>
      <c r="Q2326" s="29"/>
      <c r="R2326" s="29"/>
      <c r="S2326" s="29"/>
      <c r="T2326" s="29"/>
      <c r="U2326" s="32"/>
      <c r="V2326" s="30"/>
      <c r="W2326" s="31"/>
      <c r="X2326" s="29"/>
      <c r="Y2326" s="29"/>
      <c r="Z2326" s="29"/>
      <c r="AA2326" s="29"/>
      <c r="AB2326" s="32"/>
      <c r="AC2326" s="30"/>
      <c r="AD2326" s="31"/>
      <c r="AE2326" s="29"/>
      <c r="AF2326" s="29"/>
      <c r="AG2326" s="29"/>
      <c r="AH2326" s="29"/>
      <c r="AI2326" s="32"/>
      <c r="AJ2326" s="30"/>
      <c r="AK2326" s="31"/>
      <c r="AL2326" s="29"/>
      <c r="AM2326" s="29"/>
      <c r="AN2326" s="29"/>
      <c r="AO2326" s="29"/>
      <c r="AP2326" s="32"/>
      <c r="AQ2326" s="30"/>
      <c r="AR2326" s="31"/>
      <c r="AS2326" s="29"/>
      <c r="AT2326" s="29"/>
      <c r="AU2326" s="29"/>
      <c r="AV2326" s="29"/>
      <c r="AW2326" s="32"/>
      <c r="AX2326" s="30"/>
      <c r="AY2326" s="31"/>
      <c r="AZ2326" s="29"/>
      <c r="BA2326" s="29"/>
      <c r="BB2326" s="29"/>
      <c r="BC2326" s="29"/>
      <c r="BD2326" s="32"/>
      <c r="BE2326" s="30"/>
      <c r="BF2326" s="31"/>
      <c r="BG2326" s="29"/>
      <c r="BH2326" s="29"/>
      <c r="BI2326" s="29"/>
      <c r="BJ2326" s="29"/>
      <c r="BK2326" s="32"/>
      <c r="BL2326" s="30"/>
      <c r="BM2326" s="31"/>
      <c r="BN2326" s="29"/>
      <c r="BO2326" s="29"/>
      <c r="BP2326" s="29"/>
      <c r="BQ2326" s="29"/>
      <c r="BR2326" s="32"/>
      <c r="BS2326" s="30"/>
      <c r="BT2326" s="31"/>
      <c r="BU2326" s="29"/>
      <c r="BV2326" s="29"/>
      <c r="BW2326" s="29"/>
      <c r="BX2326" s="29"/>
      <c r="BY2326" s="32"/>
      <c r="BZ2326" s="30"/>
      <c r="CA2326" s="31"/>
      <c r="CB2326" s="29"/>
      <c r="CC2326" s="29"/>
      <c r="CD2326" s="29"/>
      <c r="CE2326" s="29"/>
      <c r="CF2326" s="32"/>
      <c r="CG2326" s="30"/>
      <c r="CH2326" s="31"/>
      <c r="CI2326" s="29"/>
      <c r="CJ2326" s="29"/>
      <c r="CK2326" s="29"/>
      <c r="CL2326" s="29"/>
      <c r="CM2326" s="32"/>
      <c r="CN2326" s="30"/>
      <c r="CO2326" s="31"/>
      <c r="CP2326" s="29"/>
      <c r="CQ2326" s="29"/>
      <c r="CR2326" s="29"/>
      <c r="CS2326" s="29"/>
      <c r="CT2326" s="32"/>
      <c r="CU2326" s="30"/>
      <c r="CV2326" s="31"/>
      <c r="CW2326" s="29"/>
      <c r="CX2326" s="29"/>
      <c r="CY2326" s="29"/>
      <c r="CZ2326" s="29"/>
      <c r="DA2326" s="32"/>
      <c r="DB2326" s="30"/>
      <c r="DC2326" s="31"/>
      <c r="DD2326" s="29"/>
      <c r="DE2326" s="29"/>
      <c r="DF2326" s="29"/>
      <c r="DG2326" s="29"/>
      <c r="DH2326" s="32"/>
      <c r="DI2326" s="30"/>
      <c r="DJ2326" s="31"/>
      <c r="DK2326" s="29"/>
      <c r="DL2326" s="29"/>
      <c r="DM2326" s="29"/>
      <c r="DN2326" s="29"/>
      <c r="DO2326" s="32"/>
      <c r="DP2326" s="30"/>
      <c r="DQ2326" s="31"/>
      <c r="DR2326" s="29"/>
      <c r="DS2326" s="29"/>
      <c r="DT2326" s="29"/>
      <c r="DU2326" s="29"/>
      <c r="DV2326" s="32"/>
      <c r="DW2326" s="30"/>
      <c r="DX2326" s="31"/>
      <c r="DY2326" s="29"/>
      <c r="DZ2326" s="29"/>
      <c r="EA2326" s="29"/>
      <c r="EB2326" s="29"/>
      <c r="EC2326" s="32"/>
      <c r="ED2326" s="30"/>
      <c r="EE2326" s="31"/>
      <c r="EF2326" s="29"/>
      <c r="EG2326" s="29"/>
      <c r="EH2326" s="29"/>
      <c r="EI2326" s="29"/>
      <c r="EJ2326" s="32"/>
      <c r="EK2326" s="30"/>
      <c r="EL2326" s="31"/>
      <c r="EM2326" s="29"/>
      <c r="EN2326" s="29"/>
      <c r="EO2326" s="29"/>
      <c r="EP2326" s="29"/>
      <c r="EQ2326" s="32"/>
      <c r="ER2326" s="30"/>
      <c r="ES2326" s="31"/>
      <c r="ET2326" s="29"/>
      <c r="EU2326" s="29"/>
      <c r="EV2326" s="29"/>
      <c r="EW2326" s="29"/>
      <c r="EX2326" s="32"/>
      <c r="EY2326" s="30"/>
      <c r="EZ2326" s="31"/>
      <c r="FA2326" s="29"/>
      <c r="FB2326" s="29"/>
      <c r="FC2326" s="29"/>
      <c r="FD2326" s="29"/>
      <c r="FE2326" s="32"/>
      <c r="FF2326" s="30"/>
      <c r="FG2326" s="31"/>
      <c r="FH2326" s="29"/>
      <c r="FI2326" s="29"/>
      <c r="FJ2326" s="29"/>
      <c r="FK2326" s="29"/>
      <c r="FL2326" s="32"/>
      <c r="FM2326" s="30"/>
      <c r="FN2326" s="31"/>
      <c r="FO2326" s="29"/>
      <c r="FP2326" s="29"/>
      <c r="FQ2326" s="29"/>
      <c r="FR2326" s="29"/>
      <c r="FS2326" s="32"/>
      <c r="FT2326" s="30"/>
      <c r="FU2326" s="31"/>
      <c r="FV2326" s="29"/>
      <c r="FW2326" s="29"/>
      <c r="FX2326" s="29"/>
      <c r="FY2326" s="29"/>
      <c r="FZ2326" s="32"/>
      <c r="GA2326" s="30"/>
      <c r="GB2326" s="31"/>
      <c r="GC2326" s="29"/>
      <c r="GD2326" s="29"/>
      <c r="GE2326" s="29"/>
      <c r="GF2326" s="29"/>
      <c r="GG2326" s="32"/>
      <c r="GH2326" s="30"/>
      <c r="GI2326" s="31"/>
      <c r="GJ2326" s="29"/>
      <c r="GK2326" s="29"/>
      <c r="GL2326" s="29"/>
      <c r="GM2326" s="29"/>
      <c r="GN2326" s="32"/>
      <c r="GO2326" s="30"/>
      <c r="GP2326" s="31"/>
      <c r="GQ2326" s="29"/>
      <c r="GR2326" s="29"/>
      <c r="GS2326" s="29"/>
      <c r="GT2326" s="29"/>
      <c r="GU2326" s="32"/>
      <c r="GV2326" s="30"/>
      <c r="GW2326" s="31"/>
      <c r="GX2326" s="29"/>
      <c r="GY2326" s="29"/>
      <c r="GZ2326" s="29"/>
      <c r="HA2326" s="29"/>
      <c r="HB2326" s="32"/>
      <c r="HC2326" s="30"/>
      <c r="HD2326" s="31"/>
      <c r="HE2326" s="29"/>
      <c r="HF2326" s="29"/>
      <c r="HG2326" s="29"/>
      <c r="HH2326" s="29"/>
      <c r="HI2326" s="32"/>
      <c r="HJ2326" s="30"/>
      <c r="HK2326" s="31"/>
      <c r="HL2326" s="29"/>
      <c r="HM2326" s="29"/>
      <c r="HN2326" s="29"/>
      <c r="HO2326" s="29"/>
      <c r="HP2326" s="32"/>
      <c r="HQ2326" s="30"/>
      <c r="HR2326" s="31"/>
      <c r="HS2326" s="29"/>
      <c r="HT2326" s="29"/>
      <c r="HU2326" s="29"/>
      <c r="HV2326" s="29"/>
      <c r="HW2326" s="32"/>
      <c r="HX2326" s="30"/>
      <c r="HY2326" s="31"/>
      <c r="HZ2326" s="29"/>
      <c r="IA2326" s="29"/>
      <c r="IB2326" s="29"/>
      <c r="IC2326" s="29"/>
      <c r="ID2326" s="32"/>
      <c r="IE2326" s="30"/>
      <c r="IF2326" s="31"/>
      <c r="IG2326" s="29"/>
      <c r="IH2326" s="29"/>
      <c r="II2326" s="29"/>
      <c r="IJ2326" s="29"/>
      <c r="IK2326" s="32"/>
      <c r="IL2326" s="30"/>
      <c r="IM2326" s="31"/>
      <c r="IN2326" s="29"/>
      <c r="IO2326" s="29"/>
      <c r="IP2326" s="29"/>
      <c r="IQ2326" s="29"/>
      <c r="IR2326" s="32"/>
      <c r="IS2326" s="30"/>
      <c r="IT2326" s="31"/>
      <c r="IU2326" s="29"/>
      <c r="IV2326" s="29"/>
    </row>
    <row r="2327" spans="1:256" hidden="1" outlineLevel="2" x14ac:dyDescent="0.25">
      <c r="A2327" s="30" t="s">
        <v>2078</v>
      </c>
      <c r="B2327" s="31">
        <v>37054</v>
      </c>
      <c r="C2327" s="29" t="s">
        <v>1999</v>
      </c>
      <c r="D2327" s="29" t="s">
        <v>1975</v>
      </c>
      <c r="E2327" s="29"/>
      <c r="F2327" s="29" t="s">
        <v>1771</v>
      </c>
      <c r="G2327" s="32">
        <v>4500</v>
      </c>
      <c r="H2327" s="30"/>
      <c r="I2327" s="31"/>
      <c r="J2327" s="29"/>
      <c r="K2327" s="29"/>
      <c r="L2327" s="29"/>
      <c r="M2327" s="29"/>
      <c r="N2327" s="32"/>
      <c r="O2327" s="30"/>
      <c r="P2327" s="31"/>
      <c r="Q2327" s="29"/>
      <c r="R2327" s="29"/>
      <c r="S2327" s="29"/>
      <c r="T2327" s="29"/>
      <c r="U2327" s="32"/>
      <c r="V2327" s="30"/>
      <c r="W2327" s="31"/>
      <c r="X2327" s="29"/>
      <c r="Y2327" s="29"/>
      <c r="Z2327" s="29"/>
      <c r="AA2327" s="29"/>
      <c r="AB2327" s="32"/>
      <c r="AC2327" s="30"/>
      <c r="AD2327" s="31"/>
      <c r="AE2327" s="29"/>
      <c r="AF2327" s="29"/>
      <c r="AG2327" s="29"/>
      <c r="AH2327" s="29"/>
      <c r="AI2327" s="32"/>
      <c r="AJ2327" s="30"/>
      <c r="AK2327" s="31"/>
      <c r="AL2327" s="29"/>
      <c r="AM2327" s="29"/>
      <c r="AN2327" s="29"/>
      <c r="AO2327" s="29"/>
      <c r="AP2327" s="32"/>
      <c r="AQ2327" s="30"/>
      <c r="AR2327" s="31"/>
      <c r="AS2327" s="29"/>
      <c r="AT2327" s="29"/>
      <c r="AU2327" s="29"/>
      <c r="AV2327" s="29"/>
      <c r="AW2327" s="32"/>
      <c r="AX2327" s="30"/>
      <c r="AY2327" s="31"/>
      <c r="AZ2327" s="29"/>
      <c r="BA2327" s="29"/>
      <c r="BB2327" s="29"/>
      <c r="BC2327" s="29"/>
      <c r="BD2327" s="32"/>
      <c r="BE2327" s="30"/>
      <c r="BF2327" s="31"/>
      <c r="BG2327" s="29"/>
      <c r="BH2327" s="29"/>
      <c r="BI2327" s="29"/>
      <c r="BJ2327" s="29"/>
      <c r="BK2327" s="32"/>
      <c r="BL2327" s="30"/>
      <c r="BM2327" s="31"/>
      <c r="BN2327" s="29"/>
      <c r="BO2327" s="29"/>
      <c r="BP2327" s="29"/>
      <c r="BQ2327" s="29"/>
      <c r="BR2327" s="32"/>
      <c r="BS2327" s="30"/>
      <c r="BT2327" s="31"/>
      <c r="BU2327" s="29"/>
      <c r="BV2327" s="29"/>
      <c r="BW2327" s="29"/>
      <c r="BX2327" s="29"/>
      <c r="BY2327" s="32"/>
      <c r="BZ2327" s="30"/>
      <c r="CA2327" s="31"/>
      <c r="CB2327" s="29"/>
      <c r="CC2327" s="29"/>
      <c r="CD2327" s="29"/>
      <c r="CE2327" s="29"/>
      <c r="CF2327" s="32"/>
      <c r="CG2327" s="30"/>
      <c r="CH2327" s="31"/>
      <c r="CI2327" s="29"/>
      <c r="CJ2327" s="29"/>
      <c r="CK2327" s="29"/>
      <c r="CL2327" s="29"/>
      <c r="CM2327" s="32"/>
      <c r="CN2327" s="30"/>
      <c r="CO2327" s="31"/>
      <c r="CP2327" s="29"/>
      <c r="CQ2327" s="29"/>
      <c r="CR2327" s="29"/>
      <c r="CS2327" s="29"/>
      <c r="CT2327" s="32"/>
      <c r="CU2327" s="30"/>
      <c r="CV2327" s="31"/>
      <c r="CW2327" s="29"/>
      <c r="CX2327" s="29"/>
      <c r="CY2327" s="29"/>
      <c r="CZ2327" s="29"/>
      <c r="DA2327" s="32"/>
      <c r="DB2327" s="30"/>
      <c r="DC2327" s="31"/>
      <c r="DD2327" s="29"/>
      <c r="DE2327" s="29"/>
      <c r="DF2327" s="29"/>
      <c r="DG2327" s="29"/>
      <c r="DH2327" s="32"/>
      <c r="DI2327" s="30"/>
      <c r="DJ2327" s="31"/>
      <c r="DK2327" s="29"/>
      <c r="DL2327" s="29"/>
      <c r="DM2327" s="29"/>
      <c r="DN2327" s="29"/>
      <c r="DO2327" s="32"/>
      <c r="DP2327" s="30"/>
      <c r="DQ2327" s="31"/>
      <c r="DR2327" s="29"/>
      <c r="DS2327" s="29"/>
      <c r="DT2327" s="29"/>
      <c r="DU2327" s="29"/>
      <c r="DV2327" s="32"/>
      <c r="DW2327" s="30"/>
      <c r="DX2327" s="31"/>
      <c r="DY2327" s="29"/>
      <c r="DZ2327" s="29"/>
      <c r="EA2327" s="29"/>
      <c r="EB2327" s="29"/>
      <c r="EC2327" s="32"/>
      <c r="ED2327" s="30"/>
      <c r="EE2327" s="31"/>
      <c r="EF2327" s="29"/>
      <c r="EG2327" s="29"/>
      <c r="EH2327" s="29"/>
      <c r="EI2327" s="29"/>
      <c r="EJ2327" s="32"/>
      <c r="EK2327" s="30"/>
      <c r="EL2327" s="31"/>
      <c r="EM2327" s="29"/>
      <c r="EN2327" s="29"/>
      <c r="EO2327" s="29"/>
      <c r="EP2327" s="29"/>
      <c r="EQ2327" s="32"/>
      <c r="ER2327" s="30"/>
      <c r="ES2327" s="31"/>
      <c r="ET2327" s="29"/>
      <c r="EU2327" s="29"/>
      <c r="EV2327" s="29"/>
      <c r="EW2327" s="29"/>
      <c r="EX2327" s="32"/>
      <c r="EY2327" s="30"/>
      <c r="EZ2327" s="31"/>
      <c r="FA2327" s="29"/>
      <c r="FB2327" s="29"/>
      <c r="FC2327" s="29"/>
      <c r="FD2327" s="29"/>
      <c r="FE2327" s="32"/>
      <c r="FF2327" s="30"/>
      <c r="FG2327" s="31"/>
      <c r="FH2327" s="29"/>
      <c r="FI2327" s="29"/>
      <c r="FJ2327" s="29"/>
      <c r="FK2327" s="29"/>
      <c r="FL2327" s="32"/>
      <c r="FM2327" s="30"/>
      <c r="FN2327" s="31"/>
      <c r="FO2327" s="29"/>
      <c r="FP2327" s="29"/>
      <c r="FQ2327" s="29"/>
      <c r="FR2327" s="29"/>
      <c r="FS2327" s="32"/>
      <c r="FT2327" s="30"/>
      <c r="FU2327" s="31"/>
      <c r="FV2327" s="29"/>
      <c r="FW2327" s="29"/>
      <c r="FX2327" s="29"/>
      <c r="FY2327" s="29"/>
      <c r="FZ2327" s="32"/>
      <c r="GA2327" s="30"/>
      <c r="GB2327" s="31"/>
      <c r="GC2327" s="29"/>
      <c r="GD2327" s="29"/>
      <c r="GE2327" s="29"/>
      <c r="GF2327" s="29"/>
      <c r="GG2327" s="32"/>
      <c r="GH2327" s="30"/>
      <c r="GI2327" s="31"/>
      <c r="GJ2327" s="29"/>
      <c r="GK2327" s="29"/>
      <c r="GL2327" s="29"/>
      <c r="GM2327" s="29"/>
      <c r="GN2327" s="32"/>
      <c r="GO2327" s="30"/>
      <c r="GP2327" s="31"/>
      <c r="GQ2327" s="29"/>
      <c r="GR2327" s="29"/>
      <c r="GS2327" s="29"/>
      <c r="GT2327" s="29"/>
      <c r="GU2327" s="32"/>
      <c r="GV2327" s="30"/>
      <c r="GW2327" s="31"/>
      <c r="GX2327" s="29"/>
      <c r="GY2327" s="29"/>
      <c r="GZ2327" s="29"/>
      <c r="HA2327" s="29"/>
      <c r="HB2327" s="32"/>
      <c r="HC2327" s="30"/>
      <c r="HD2327" s="31"/>
      <c r="HE2327" s="29"/>
      <c r="HF2327" s="29"/>
      <c r="HG2327" s="29"/>
      <c r="HH2327" s="29"/>
      <c r="HI2327" s="32"/>
      <c r="HJ2327" s="30"/>
      <c r="HK2327" s="31"/>
      <c r="HL2327" s="29"/>
      <c r="HM2327" s="29"/>
      <c r="HN2327" s="29"/>
      <c r="HO2327" s="29"/>
      <c r="HP2327" s="32"/>
      <c r="HQ2327" s="30"/>
      <c r="HR2327" s="31"/>
      <c r="HS2327" s="29"/>
      <c r="HT2327" s="29"/>
      <c r="HU2327" s="29"/>
      <c r="HV2327" s="29"/>
      <c r="HW2327" s="32"/>
      <c r="HX2327" s="30"/>
      <c r="HY2327" s="31"/>
      <c r="HZ2327" s="29"/>
      <c r="IA2327" s="29"/>
      <c r="IB2327" s="29"/>
      <c r="IC2327" s="29"/>
      <c r="ID2327" s="32"/>
      <c r="IE2327" s="30"/>
      <c r="IF2327" s="31"/>
      <c r="IG2327" s="29"/>
      <c r="IH2327" s="29"/>
      <c r="II2327" s="29"/>
      <c r="IJ2327" s="29"/>
      <c r="IK2327" s="32"/>
      <c r="IL2327" s="30"/>
      <c r="IM2327" s="31"/>
      <c r="IN2327" s="29"/>
      <c r="IO2327" s="29"/>
      <c r="IP2327" s="29"/>
      <c r="IQ2327" s="29"/>
      <c r="IR2327" s="32"/>
      <c r="IS2327" s="30"/>
      <c r="IT2327" s="31"/>
      <c r="IU2327" s="29"/>
      <c r="IV2327" s="29"/>
    </row>
    <row r="2328" spans="1:256" hidden="1" outlineLevel="2" x14ac:dyDescent="0.25">
      <c r="A2328" s="30" t="s">
        <v>2079</v>
      </c>
      <c r="B2328" s="31">
        <v>37054</v>
      </c>
      <c r="C2328" s="29" t="s">
        <v>2001</v>
      </c>
      <c r="D2328" s="29" t="s">
        <v>1975</v>
      </c>
      <c r="E2328" s="29"/>
      <c r="F2328" s="29" t="s">
        <v>2002</v>
      </c>
      <c r="G2328" s="32">
        <v>7500</v>
      </c>
      <c r="H2328" s="30"/>
      <c r="I2328" s="31"/>
      <c r="J2328" s="29"/>
      <c r="K2328" s="29"/>
      <c r="L2328" s="29"/>
      <c r="M2328" s="29"/>
      <c r="N2328" s="32"/>
      <c r="O2328" s="30"/>
      <c r="P2328" s="31"/>
      <c r="Q2328" s="29"/>
      <c r="R2328" s="29"/>
      <c r="S2328" s="29"/>
      <c r="T2328" s="29"/>
      <c r="U2328" s="32"/>
      <c r="V2328" s="30"/>
      <c r="W2328" s="31"/>
      <c r="X2328" s="29"/>
      <c r="Y2328" s="29"/>
      <c r="Z2328" s="29"/>
      <c r="AA2328" s="29"/>
      <c r="AB2328" s="32"/>
      <c r="AC2328" s="30"/>
      <c r="AD2328" s="31"/>
      <c r="AE2328" s="29"/>
      <c r="AF2328" s="29"/>
      <c r="AG2328" s="29"/>
      <c r="AH2328" s="29"/>
      <c r="AI2328" s="32"/>
      <c r="AJ2328" s="30"/>
      <c r="AK2328" s="31"/>
      <c r="AL2328" s="29"/>
      <c r="AM2328" s="29"/>
      <c r="AN2328" s="29"/>
      <c r="AO2328" s="29"/>
      <c r="AP2328" s="32"/>
      <c r="AQ2328" s="30"/>
      <c r="AR2328" s="31"/>
      <c r="AS2328" s="29"/>
      <c r="AT2328" s="29"/>
      <c r="AU2328" s="29"/>
      <c r="AV2328" s="29"/>
      <c r="AW2328" s="32"/>
      <c r="AX2328" s="30"/>
      <c r="AY2328" s="31"/>
      <c r="AZ2328" s="29"/>
      <c r="BA2328" s="29"/>
      <c r="BB2328" s="29"/>
      <c r="BC2328" s="29"/>
      <c r="BD2328" s="32"/>
      <c r="BE2328" s="30"/>
      <c r="BF2328" s="31"/>
      <c r="BG2328" s="29"/>
      <c r="BH2328" s="29"/>
      <c r="BI2328" s="29"/>
      <c r="BJ2328" s="29"/>
      <c r="BK2328" s="32"/>
      <c r="BL2328" s="30"/>
      <c r="BM2328" s="31"/>
      <c r="BN2328" s="29"/>
      <c r="BO2328" s="29"/>
      <c r="BP2328" s="29"/>
      <c r="BQ2328" s="29"/>
      <c r="BR2328" s="32"/>
      <c r="BS2328" s="30"/>
      <c r="BT2328" s="31"/>
      <c r="BU2328" s="29"/>
      <c r="BV2328" s="29"/>
      <c r="BW2328" s="29"/>
      <c r="BX2328" s="29"/>
      <c r="BY2328" s="32"/>
      <c r="BZ2328" s="30"/>
      <c r="CA2328" s="31"/>
      <c r="CB2328" s="29"/>
      <c r="CC2328" s="29"/>
      <c r="CD2328" s="29"/>
      <c r="CE2328" s="29"/>
      <c r="CF2328" s="32"/>
      <c r="CG2328" s="30"/>
      <c r="CH2328" s="31"/>
      <c r="CI2328" s="29"/>
      <c r="CJ2328" s="29"/>
      <c r="CK2328" s="29"/>
      <c r="CL2328" s="29"/>
      <c r="CM2328" s="32"/>
      <c r="CN2328" s="30"/>
      <c r="CO2328" s="31"/>
      <c r="CP2328" s="29"/>
      <c r="CQ2328" s="29"/>
      <c r="CR2328" s="29"/>
      <c r="CS2328" s="29"/>
      <c r="CT2328" s="32"/>
      <c r="CU2328" s="30"/>
      <c r="CV2328" s="31"/>
      <c r="CW2328" s="29"/>
      <c r="CX2328" s="29"/>
      <c r="CY2328" s="29"/>
      <c r="CZ2328" s="29"/>
      <c r="DA2328" s="32"/>
      <c r="DB2328" s="30"/>
      <c r="DC2328" s="31"/>
      <c r="DD2328" s="29"/>
      <c r="DE2328" s="29"/>
      <c r="DF2328" s="29"/>
      <c r="DG2328" s="29"/>
      <c r="DH2328" s="32"/>
      <c r="DI2328" s="30"/>
      <c r="DJ2328" s="31"/>
      <c r="DK2328" s="29"/>
      <c r="DL2328" s="29"/>
      <c r="DM2328" s="29"/>
      <c r="DN2328" s="29"/>
      <c r="DO2328" s="32"/>
      <c r="DP2328" s="30"/>
      <c r="DQ2328" s="31"/>
      <c r="DR2328" s="29"/>
      <c r="DS2328" s="29"/>
      <c r="DT2328" s="29"/>
      <c r="DU2328" s="29"/>
      <c r="DV2328" s="32"/>
      <c r="DW2328" s="30"/>
      <c r="DX2328" s="31"/>
      <c r="DY2328" s="29"/>
      <c r="DZ2328" s="29"/>
      <c r="EA2328" s="29"/>
      <c r="EB2328" s="29"/>
      <c r="EC2328" s="32"/>
      <c r="ED2328" s="30"/>
      <c r="EE2328" s="31"/>
      <c r="EF2328" s="29"/>
      <c r="EG2328" s="29"/>
      <c r="EH2328" s="29"/>
      <c r="EI2328" s="29"/>
      <c r="EJ2328" s="32"/>
      <c r="EK2328" s="30"/>
      <c r="EL2328" s="31"/>
      <c r="EM2328" s="29"/>
      <c r="EN2328" s="29"/>
      <c r="EO2328" s="29"/>
      <c r="EP2328" s="29"/>
      <c r="EQ2328" s="32"/>
      <c r="ER2328" s="30"/>
      <c r="ES2328" s="31"/>
      <c r="ET2328" s="29"/>
      <c r="EU2328" s="29"/>
      <c r="EV2328" s="29"/>
      <c r="EW2328" s="29"/>
      <c r="EX2328" s="32"/>
      <c r="EY2328" s="30"/>
      <c r="EZ2328" s="31"/>
      <c r="FA2328" s="29"/>
      <c r="FB2328" s="29"/>
      <c r="FC2328" s="29"/>
      <c r="FD2328" s="29"/>
      <c r="FE2328" s="32"/>
      <c r="FF2328" s="30"/>
      <c r="FG2328" s="31"/>
      <c r="FH2328" s="29"/>
      <c r="FI2328" s="29"/>
      <c r="FJ2328" s="29"/>
      <c r="FK2328" s="29"/>
      <c r="FL2328" s="32"/>
      <c r="FM2328" s="30"/>
      <c r="FN2328" s="31"/>
      <c r="FO2328" s="29"/>
      <c r="FP2328" s="29"/>
      <c r="FQ2328" s="29"/>
      <c r="FR2328" s="29"/>
      <c r="FS2328" s="32"/>
      <c r="FT2328" s="30"/>
      <c r="FU2328" s="31"/>
      <c r="FV2328" s="29"/>
      <c r="FW2328" s="29"/>
      <c r="FX2328" s="29"/>
      <c r="FY2328" s="29"/>
      <c r="FZ2328" s="32"/>
      <c r="GA2328" s="30"/>
      <c r="GB2328" s="31"/>
      <c r="GC2328" s="29"/>
      <c r="GD2328" s="29"/>
      <c r="GE2328" s="29"/>
      <c r="GF2328" s="29"/>
      <c r="GG2328" s="32"/>
      <c r="GH2328" s="30"/>
      <c r="GI2328" s="31"/>
      <c r="GJ2328" s="29"/>
      <c r="GK2328" s="29"/>
      <c r="GL2328" s="29"/>
      <c r="GM2328" s="29"/>
      <c r="GN2328" s="32"/>
      <c r="GO2328" s="30"/>
      <c r="GP2328" s="31"/>
      <c r="GQ2328" s="29"/>
      <c r="GR2328" s="29"/>
      <c r="GS2328" s="29"/>
      <c r="GT2328" s="29"/>
      <c r="GU2328" s="32"/>
      <c r="GV2328" s="30"/>
      <c r="GW2328" s="31"/>
      <c r="GX2328" s="29"/>
      <c r="GY2328" s="29"/>
      <c r="GZ2328" s="29"/>
      <c r="HA2328" s="29"/>
      <c r="HB2328" s="32"/>
      <c r="HC2328" s="30"/>
      <c r="HD2328" s="31"/>
      <c r="HE2328" s="29"/>
      <c r="HF2328" s="29"/>
      <c r="HG2328" s="29"/>
      <c r="HH2328" s="29"/>
      <c r="HI2328" s="32"/>
      <c r="HJ2328" s="30"/>
      <c r="HK2328" s="31"/>
      <c r="HL2328" s="29"/>
      <c r="HM2328" s="29"/>
      <c r="HN2328" s="29"/>
      <c r="HO2328" s="29"/>
      <c r="HP2328" s="32"/>
      <c r="HQ2328" s="30"/>
      <c r="HR2328" s="31"/>
      <c r="HS2328" s="29"/>
      <c r="HT2328" s="29"/>
      <c r="HU2328" s="29"/>
      <c r="HV2328" s="29"/>
      <c r="HW2328" s="32"/>
      <c r="HX2328" s="30"/>
      <c r="HY2328" s="31"/>
      <c r="HZ2328" s="29"/>
      <c r="IA2328" s="29"/>
      <c r="IB2328" s="29"/>
      <c r="IC2328" s="29"/>
      <c r="ID2328" s="32"/>
      <c r="IE2328" s="30"/>
      <c r="IF2328" s="31"/>
      <c r="IG2328" s="29"/>
      <c r="IH2328" s="29"/>
      <c r="II2328" s="29"/>
      <c r="IJ2328" s="29"/>
      <c r="IK2328" s="32"/>
      <c r="IL2328" s="30"/>
      <c r="IM2328" s="31"/>
      <c r="IN2328" s="29"/>
      <c r="IO2328" s="29"/>
      <c r="IP2328" s="29"/>
      <c r="IQ2328" s="29"/>
      <c r="IR2328" s="32"/>
      <c r="IS2328" s="30"/>
      <c r="IT2328" s="31"/>
      <c r="IU2328" s="29"/>
      <c r="IV2328" s="29"/>
    </row>
    <row r="2329" spans="1:256" hidden="1" outlineLevel="2" x14ac:dyDescent="0.25">
      <c r="A2329" s="30" t="s">
        <v>2080</v>
      </c>
      <c r="B2329" s="31">
        <v>37054</v>
      </c>
      <c r="C2329" s="29" t="s">
        <v>2006</v>
      </c>
      <c r="D2329" s="29" t="s">
        <v>1975</v>
      </c>
      <c r="E2329" s="29"/>
      <c r="F2329" s="29" t="s">
        <v>1978</v>
      </c>
      <c r="G2329" s="32">
        <v>500</v>
      </c>
      <c r="H2329" s="30"/>
      <c r="I2329" s="31"/>
      <c r="J2329" s="29"/>
      <c r="K2329" s="29"/>
      <c r="L2329" s="29"/>
      <c r="M2329" s="29"/>
      <c r="N2329" s="32"/>
      <c r="O2329" s="30"/>
      <c r="P2329" s="31"/>
      <c r="Q2329" s="29"/>
      <c r="R2329" s="29"/>
      <c r="S2329" s="29"/>
      <c r="T2329" s="29"/>
      <c r="U2329" s="32"/>
      <c r="V2329" s="30"/>
      <c r="W2329" s="31"/>
      <c r="X2329" s="29"/>
      <c r="Y2329" s="29"/>
      <c r="Z2329" s="29"/>
      <c r="AA2329" s="29"/>
      <c r="AB2329" s="32"/>
      <c r="AC2329" s="30"/>
      <c r="AD2329" s="31"/>
      <c r="AE2329" s="29"/>
      <c r="AF2329" s="29"/>
      <c r="AG2329" s="29"/>
      <c r="AH2329" s="29"/>
      <c r="AI2329" s="32"/>
      <c r="AJ2329" s="30"/>
      <c r="AK2329" s="31"/>
      <c r="AL2329" s="29"/>
      <c r="AM2329" s="29"/>
      <c r="AN2329" s="29"/>
      <c r="AO2329" s="29"/>
      <c r="AP2329" s="32"/>
      <c r="AQ2329" s="30"/>
      <c r="AR2329" s="31"/>
      <c r="AS2329" s="29"/>
      <c r="AT2329" s="29"/>
      <c r="AU2329" s="29"/>
      <c r="AV2329" s="29"/>
      <c r="AW2329" s="32"/>
      <c r="AX2329" s="30"/>
      <c r="AY2329" s="31"/>
      <c r="AZ2329" s="29"/>
      <c r="BA2329" s="29"/>
      <c r="BB2329" s="29"/>
      <c r="BC2329" s="29"/>
      <c r="BD2329" s="32"/>
      <c r="BE2329" s="30"/>
      <c r="BF2329" s="31"/>
      <c r="BG2329" s="29"/>
      <c r="BH2329" s="29"/>
      <c r="BI2329" s="29"/>
      <c r="BJ2329" s="29"/>
      <c r="BK2329" s="32"/>
      <c r="BL2329" s="30"/>
      <c r="BM2329" s="31"/>
      <c r="BN2329" s="29"/>
      <c r="BO2329" s="29"/>
      <c r="BP2329" s="29"/>
      <c r="BQ2329" s="29"/>
      <c r="BR2329" s="32"/>
      <c r="BS2329" s="30"/>
      <c r="BT2329" s="31"/>
      <c r="BU2329" s="29"/>
      <c r="BV2329" s="29"/>
      <c r="BW2329" s="29"/>
      <c r="BX2329" s="29"/>
      <c r="BY2329" s="32"/>
      <c r="BZ2329" s="30"/>
      <c r="CA2329" s="31"/>
      <c r="CB2329" s="29"/>
      <c r="CC2329" s="29"/>
      <c r="CD2329" s="29"/>
      <c r="CE2329" s="29"/>
      <c r="CF2329" s="32"/>
      <c r="CG2329" s="30"/>
      <c r="CH2329" s="31"/>
      <c r="CI2329" s="29"/>
      <c r="CJ2329" s="29"/>
      <c r="CK2329" s="29"/>
      <c r="CL2329" s="29"/>
      <c r="CM2329" s="32"/>
      <c r="CN2329" s="30"/>
      <c r="CO2329" s="31"/>
      <c r="CP2329" s="29"/>
      <c r="CQ2329" s="29"/>
      <c r="CR2329" s="29"/>
      <c r="CS2329" s="29"/>
      <c r="CT2329" s="32"/>
      <c r="CU2329" s="30"/>
      <c r="CV2329" s="31"/>
      <c r="CW2329" s="29"/>
      <c r="CX2329" s="29"/>
      <c r="CY2329" s="29"/>
      <c r="CZ2329" s="29"/>
      <c r="DA2329" s="32"/>
      <c r="DB2329" s="30"/>
      <c r="DC2329" s="31"/>
      <c r="DD2329" s="29"/>
      <c r="DE2329" s="29"/>
      <c r="DF2329" s="29"/>
      <c r="DG2329" s="29"/>
      <c r="DH2329" s="32"/>
      <c r="DI2329" s="30"/>
      <c r="DJ2329" s="31"/>
      <c r="DK2329" s="29"/>
      <c r="DL2329" s="29"/>
      <c r="DM2329" s="29"/>
      <c r="DN2329" s="29"/>
      <c r="DO2329" s="32"/>
      <c r="DP2329" s="30"/>
      <c r="DQ2329" s="31"/>
      <c r="DR2329" s="29"/>
      <c r="DS2329" s="29"/>
      <c r="DT2329" s="29"/>
      <c r="DU2329" s="29"/>
      <c r="DV2329" s="32"/>
      <c r="DW2329" s="30"/>
      <c r="DX2329" s="31"/>
      <c r="DY2329" s="29"/>
      <c r="DZ2329" s="29"/>
      <c r="EA2329" s="29"/>
      <c r="EB2329" s="29"/>
      <c r="EC2329" s="32"/>
      <c r="ED2329" s="30"/>
      <c r="EE2329" s="31"/>
      <c r="EF2329" s="29"/>
      <c r="EG2329" s="29"/>
      <c r="EH2329" s="29"/>
      <c r="EI2329" s="29"/>
      <c r="EJ2329" s="32"/>
      <c r="EK2329" s="30"/>
      <c r="EL2329" s="31"/>
      <c r="EM2329" s="29"/>
      <c r="EN2329" s="29"/>
      <c r="EO2329" s="29"/>
      <c r="EP2329" s="29"/>
      <c r="EQ2329" s="32"/>
      <c r="ER2329" s="30"/>
      <c r="ES2329" s="31"/>
      <c r="ET2329" s="29"/>
      <c r="EU2329" s="29"/>
      <c r="EV2329" s="29"/>
      <c r="EW2329" s="29"/>
      <c r="EX2329" s="32"/>
      <c r="EY2329" s="30"/>
      <c r="EZ2329" s="31"/>
      <c r="FA2329" s="29"/>
      <c r="FB2329" s="29"/>
      <c r="FC2329" s="29"/>
      <c r="FD2329" s="29"/>
      <c r="FE2329" s="32"/>
      <c r="FF2329" s="30"/>
      <c r="FG2329" s="31"/>
      <c r="FH2329" s="29"/>
      <c r="FI2329" s="29"/>
      <c r="FJ2329" s="29"/>
      <c r="FK2329" s="29"/>
      <c r="FL2329" s="32"/>
      <c r="FM2329" s="30"/>
      <c r="FN2329" s="31"/>
      <c r="FO2329" s="29"/>
      <c r="FP2329" s="29"/>
      <c r="FQ2329" s="29"/>
      <c r="FR2329" s="29"/>
      <c r="FS2329" s="32"/>
      <c r="FT2329" s="30"/>
      <c r="FU2329" s="31"/>
      <c r="FV2329" s="29"/>
      <c r="FW2329" s="29"/>
      <c r="FX2329" s="29"/>
      <c r="FY2329" s="29"/>
      <c r="FZ2329" s="32"/>
      <c r="GA2329" s="30"/>
      <c r="GB2329" s="31"/>
      <c r="GC2329" s="29"/>
      <c r="GD2329" s="29"/>
      <c r="GE2329" s="29"/>
      <c r="GF2329" s="29"/>
      <c r="GG2329" s="32"/>
      <c r="GH2329" s="30"/>
      <c r="GI2329" s="31"/>
      <c r="GJ2329" s="29"/>
      <c r="GK2329" s="29"/>
      <c r="GL2329" s="29"/>
      <c r="GM2329" s="29"/>
      <c r="GN2329" s="32"/>
      <c r="GO2329" s="30"/>
      <c r="GP2329" s="31"/>
      <c r="GQ2329" s="29"/>
      <c r="GR2329" s="29"/>
      <c r="GS2329" s="29"/>
      <c r="GT2329" s="29"/>
      <c r="GU2329" s="32"/>
      <c r="GV2329" s="30"/>
      <c r="GW2329" s="31"/>
      <c r="GX2329" s="29"/>
      <c r="GY2329" s="29"/>
      <c r="GZ2329" s="29"/>
      <c r="HA2329" s="29"/>
      <c r="HB2329" s="32"/>
      <c r="HC2329" s="30"/>
      <c r="HD2329" s="31"/>
      <c r="HE2329" s="29"/>
      <c r="HF2329" s="29"/>
      <c r="HG2329" s="29"/>
      <c r="HH2329" s="29"/>
      <c r="HI2329" s="32"/>
      <c r="HJ2329" s="30"/>
      <c r="HK2329" s="31"/>
      <c r="HL2329" s="29"/>
      <c r="HM2329" s="29"/>
      <c r="HN2329" s="29"/>
      <c r="HO2329" s="29"/>
      <c r="HP2329" s="32"/>
      <c r="HQ2329" s="30"/>
      <c r="HR2329" s="31"/>
      <c r="HS2329" s="29"/>
      <c r="HT2329" s="29"/>
      <c r="HU2329" s="29"/>
      <c r="HV2329" s="29"/>
      <c r="HW2329" s="32"/>
      <c r="HX2329" s="30"/>
      <c r="HY2329" s="31"/>
      <c r="HZ2329" s="29"/>
      <c r="IA2329" s="29"/>
      <c r="IB2329" s="29"/>
      <c r="IC2329" s="29"/>
      <c r="ID2329" s="32"/>
      <c r="IE2329" s="30"/>
      <c r="IF2329" s="31"/>
      <c r="IG2329" s="29"/>
      <c r="IH2329" s="29"/>
      <c r="II2329" s="29"/>
      <c r="IJ2329" s="29"/>
      <c r="IK2329" s="32"/>
      <c r="IL2329" s="30"/>
      <c r="IM2329" s="31"/>
      <c r="IN2329" s="29"/>
      <c r="IO2329" s="29"/>
      <c r="IP2329" s="29"/>
      <c r="IQ2329" s="29"/>
      <c r="IR2329" s="32"/>
      <c r="IS2329" s="30"/>
      <c r="IT2329" s="31"/>
      <c r="IU2329" s="29"/>
      <c r="IV2329" s="29"/>
    </row>
    <row r="2330" spans="1:256" hidden="1" outlineLevel="2" x14ac:dyDescent="0.25">
      <c r="A2330" s="30" t="s">
        <v>2081</v>
      </c>
      <c r="B2330" s="31">
        <v>37054</v>
      </c>
      <c r="C2330" s="29" t="s">
        <v>1999</v>
      </c>
      <c r="D2330" s="29" t="s">
        <v>1975</v>
      </c>
      <c r="E2330" s="29"/>
      <c r="F2330" s="29" t="s">
        <v>1771</v>
      </c>
      <c r="G2330" s="32">
        <v>0</v>
      </c>
      <c r="H2330" s="30"/>
      <c r="I2330" s="31"/>
      <c r="J2330" s="29"/>
      <c r="K2330" s="29"/>
      <c r="L2330" s="29"/>
      <c r="M2330" s="29"/>
      <c r="N2330" s="32"/>
      <c r="O2330" s="30"/>
      <c r="P2330" s="31"/>
      <c r="Q2330" s="29"/>
      <c r="R2330" s="29"/>
      <c r="S2330" s="29"/>
      <c r="T2330" s="29"/>
      <c r="U2330" s="32"/>
      <c r="V2330" s="30"/>
      <c r="W2330" s="31"/>
      <c r="X2330" s="29"/>
      <c r="Y2330" s="29"/>
      <c r="Z2330" s="29"/>
      <c r="AA2330" s="29"/>
      <c r="AB2330" s="32"/>
      <c r="AC2330" s="30"/>
      <c r="AD2330" s="31"/>
      <c r="AE2330" s="29"/>
      <c r="AF2330" s="29"/>
      <c r="AG2330" s="29"/>
      <c r="AH2330" s="29"/>
      <c r="AI2330" s="32"/>
      <c r="AJ2330" s="30"/>
      <c r="AK2330" s="31"/>
      <c r="AL2330" s="29"/>
      <c r="AM2330" s="29"/>
      <c r="AN2330" s="29"/>
      <c r="AO2330" s="29"/>
      <c r="AP2330" s="32"/>
      <c r="AQ2330" s="30"/>
      <c r="AR2330" s="31"/>
      <c r="AS2330" s="29"/>
      <c r="AT2330" s="29"/>
      <c r="AU2330" s="29"/>
      <c r="AV2330" s="29"/>
      <c r="AW2330" s="32"/>
      <c r="AX2330" s="30"/>
      <c r="AY2330" s="31"/>
      <c r="AZ2330" s="29"/>
      <c r="BA2330" s="29"/>
      <c r="BB2330" s="29"/>
      <c r="BC2330" s="29"/>
      <c r="BD2330" s="32"/>
      <c r="BE2330" s="30"/>
      <c r="BF2330" s="31"/>
      <c r="BG2330" s="29"/>
      <c r="BH2330" s="29"/>
      <c r="BI2330" s="29"/>
      <c r="BJ2330" s="29"/>
      <c r="BK2330" s="32"/>
      <c r="BL2330" s="30"/>
      <c r="BM2330" s="31"/>
      <c r="BN2330" s="29"/>
      <c r="BO2330" s="29"/>
      <c r="BP2330" s="29"/>
      <c r="BQ2330" s="29"/>
      <c r="BR2330" s="32"/>
      <c r="BS2330" s="30"/>
      <c r="BT2330" s="31"/>
      <c r="BU2330" s="29"/>
      <c r="BV2330" s="29"/>
      <c r="BW2330" s="29"/>
      <c r="BX2330" s="29"/>
      <c r="BY2330" s="32"/>
      <c r="BZ2330" s="30"/>
      <c r="CA2330" s="31"/>
      <c r="CB2330" s="29"/>
      <c r="CC2330" s="29"/>
      <c r="CD2330" s="29"/>
      <c r="CE2330" s="29"/>
      <c r="CF2330" s="32"/>
      <c r="CG2330" s="30"/>
      <c r="CH2330" s="31"/>
      <c r="CI2330" s="29"/>
      <c r="CJ2330" s="29"/>
      <c r="CK2330" s="29"/>
      <c r="CL2330" s="29"/>
      <c r="CM2330" s="32"/>
      <c r="CN2330" s="30"/>
      <c r="CO2330" s="31"/>
      <c r="CP2330" s="29"/>
      <c r="CQ2330" s="29"/>
      <c r="CR2330" s="29"/>
      <c r="CS2330" s="29"/>
      <c r="CT2330" s="32"/>
      <c r="CU2330" s="30"/>
      <c r="CV2330" s="31"/>
      <c r="CW2330" s="29"/>
      <c r="CX2330" s="29"/>
      <c r="CY2330" s="29"/>
      <c r="CZ2330" s="29"/>
      <c r="DA2330" s="32"/>
      <c r="DB2330" s="30"/>
      <c r="DC2330" s="31"/>
      <c r="DD2330" s="29"/>
      <c r="DE2330" s="29"/>
      <c r="DF2330" s="29"/>
      <c r="DG2330" s="29"/>
      <c r="DH2330" s="32"/>
      <c r="DI2330" s="30"/>
      <c r="DJ2330" s="31"/>
      <c r="DK2330" s="29"/>
      <c r="DL2330" s="29"/>
      <c r="DM2330" s="29"/>
      <c r="DN2330" s="29"/>
      <c r="DO2330" s="32"/>
      <c r="DP2330" s="30"/>
      <c r="DQ2330" s="31"/>
      <c r="DR2330" s="29"/>
      <c r="DS2330" s="29"/>
      <c r="DT2330" s="29"/>
      <c r="DU2330" s="29"/>
      <c r="DV2330" s="32"/>
      <c r="DW2330" s="30"/>
      <c r="DX2330" s="31"/>
      <c r="DY2330" s="29"/>
      <c r="DZ2330" s="29"/>
      <c r="EA2330" s="29"/>
      <c r="EB2330" s="29"/>
      <c r="EC2330" s="32"/>
      <c r="ED2330" s="30"/>
      <c r="EE2330" s="31"/>
      <c r="EF2330" s="29"/>
      <c r="EG2330" s="29"/>
      <c r="EH2330" s="29"/>
      <c r="EI2330" s="29"/>
      <c r="EJ2330" s="32"/>
      <c r="EK2330" s="30"/>
      <c r="EL2330" s="31"/>
      <c r="EM2330" s="29"/>
      <c r="EN2330" s="29"/>
      <c r="EO2330" s="29"/>
      <c r="EP2330" s="29"/>
      <c r="EQ2330" s="32"/>
      <c r="ER2330" s="30"/>
      <c r="ES2330" s="31"/>
      <c r="ET2330" s="29"/>
      <c r="EU2330" s="29"/>
      <c r="EV2330" s="29"/>
      <c r="EW2330" s="29"/>
      <c r="EX2330" s="32"/>
      <c r="EY2330" s="30"/>
      <c r="EZ2330" s="31"/>
      <c r="FA2330" s="29"/>
      <c r="FB2330" s="29"/>
      <c r="FC2330" s="29"/>
      <c r="FD2330" s="29"/>
      <c r="FE2330" s="32"/>
      <c r="FF2330" s="30"/>
      <c r="FG2330" s="31"/>
      <c r="FH2330" s="29"/>
      <c r="FI2330" s="29"/>
      <c r="FJ2330" s="29"/>
      <c r="FK2330" s="29"/>
      <c r="FL2330" s="32"/>
      <c r="FM2330" s="30"/>
      <c r="FN2330" s="31"/>
      <c r="FO2330" s="29"/>
      <c r="FP2330" s="29"/>
      <c r="FQ2330" s="29"/>
      <c r="FR2330" s="29"/>
      <c r="FS2330" s="32"/>
      <c r="FT2330" s="30"/>
      <c r="FU2330" s="31"/>
      <c r="FV2330" s="29"/>
      <c r="FW2330" s="29"/>
      <c r="FX2330" s="29"/>
      <c r="FY2330" s="29"/>
      <c r="FZ2330" s="32"/>
      <c r="GA2330" s="30"/>
      <c r="GB2330" s="31"/>
      <c r="GC2330" s="29"/>
      <c r="GD2330" s="29"/>
      <c r="GE2330" s="29"/>
      <c r="GF2330" s="29"/>
      <c r="GG2330" s="32"/>
      <c r="GH2330" s="30"/>
      <c r="GI2330" s="31"/>
      <c r="GJ2330" s="29"/>
      <c r="GK2330" s="29"/>
      <c r="GL2330" s="29"/>
      <c r="GM2330" s="29"/>
      <c r="GN2330" s="32"/>
      <c r="GO2330" s="30"/>
      <c r="GP2330" s="31"/>
      <c r="GQ2330" s="29"/>
      <c r="GR2330" s="29"/>
      <c r="GS2330" s="29"/>
      <c r="GT2330" s="29"/>
      <c r="GU2330" s="32"/>
      <c r="GV2330" s="30"/>
      <c r="GW2330" s="31"/>
      <c r="GX2330" s="29"/>
      <c r="GY2330" s="29"/>
      <c r="GZ2330" s="29"/>
      <c r="HA2330" s="29"/>
      <c r="HB2330" s="32"/>
      <c r="HC2330" s="30"/>
      <c r="HD2330" s="31"/>
      <c r="HE2330" s="29"/>
      <c r="HF2330" s="29"/>
      <c r="HG2330" s="29"/>
      <c r="HH2330" s="29"/>
      <c r="HI2330" s="32"/>
      <c r="HJ2330" s="30"/>
      <c r="HK2330" s="31"/>
      <c r="HL2330" s="29"/>
      <c r="HM2330" s="29"/>
      <c r="HN2330" s="29"/>
      <c r="HO2330" s="29"/>
      <c r="HP2330" s="32"/>
      <c r="HQ2330" s="30"/>
      <c r="HR2330" s="31"/>
      <c r="HS2330" s="29"/>
      <c r="HT2330" s="29"/>
      <c r="HU2330" s="29"/>
      <c r="HV2330" s="29"/>
      <c r="HW2330" s="32"/>
      <c r="HX2330" s="30"/>
      <c r="HY2330" s="31"/>
      <c r="HZ2330" s="29"/>
      <c r="IA2330" s="29"/>
      <c r="IB2330" s="29"/>
      <c r="IC2330" s="29"/>
      <c r="ID2330" s="32"/>
      <c r="IE2330" s="30"/>
      <c r="IF2330" s="31"/>
      <c r="IG2330" s="29"/>
      <c r="IH2330" s="29"/>
      <c r="II2330" s="29"/>
      <c r="IJ2330" s="29"/>
      <c r="IK2330" s="32"/>
      <c r="IL2330" s="30"/>
      <c r="IM2330" s="31"/>
      <c r="IN2330" s="29"/>
      <c r="IO2330" s="29"/>
      <c r="IP2330" s="29"/>
      <c r="IQ2330" s="29"/>
      <c r="IR2330" s="32"/>
      <c r="IS2330" s="30"/>
      <c r="IT2330" s="31"/>
      <c r="IU2330" s="29"/>
      <c r="IV2330" s="29"/>
    </row>
    <row r="2331" spans="1:256" hidden="1" outlineLevel="2" x14ac:dyDescent="0.25">
      <c r="A2331" s="30" t="s">
        <v>2082</v>
      </c>
      <c r="B2331" s="31">
        <v>37054</v>
      </c>
      <c r="C2331" s="29" t="s">
        <v>1797</v>
      </c>
      <c r="D2331" s="29" t="s">
        <v>1975</v>
      </c>
      <c r="E2331" s="29"/>
      <c r="F2331" s="29" t="s">
        <v>1788</v>
      </c>
      <c r="G2331" s="32">
        <v>0</v>
      </c>
      <c r="H2331" s="30"/>
      <c r="I2331" s="31"/>
      <c r="J2331" s="29"/>
      <c r="K2331" s="29"/>
      <c r="L2331" s="29"/>
      <c r="M2331" s="29"/>
      <c r="N2331" s="32"/>
      <c r="O2331" s="30"/>
      <c r="P2331" s="31"/>
      <c r="Q2331" s="29"/>
      <c r="R2331" s="29"/>
      <c r="S2331" s="29"/>
      <c r="T2331" s="29"/>
      <c r="U2331" s="32"/>
      <c r="V2331" s="30"/>
      <c r="W2331" s="31"/>
      <c r="X2331" s="29"/>
      <c r="Y2331" s="29"/>
      <c r="Z2331" s="29"/>
      <c r="AA2331" s="29"/>
      <c r="AB2331" s="32"/>
      <c r="AC2331" s="30"/>
      <c r="AD2331" s="31"/>
      <c r="AE2331" s="29"/>
      <c r="AF2331" s="29"/>
      <c r="AG2331" s="29"/>
      <c r="AH2331" s="29"/>
      <c r="AI2331" s="32"/>
      <c r="AJ2331" s="30"/>
      <c r="AK2331" s="31"/>
      <c r="AL2331" s="29"/>
      <c r="AM2331" s="29"/>
      <c r="AN2331" s="29"/>
      <c r="AO2331" s="29"/>
      <c r="AP2331" s="32"/>
      <c r="AQ2331" s="30"/>
      <c r="AR2331" s="31"/>
      <c r="AS2331" s="29"/>
      <c r="AT2331" s="29"/>
      <c r="AU2331" s="29"/>
      <c r="AV2331" s="29"/>
      <c r="AW2331" s="32"/>
      <c r="AX2331" s="30"/>
      <c r="AY2331" s="31"/>
      <c r="AZ2331" s="29"/>
      <c r="BA2331" s="29"/>
      <c r="BB2331" s="29"/>
      <c r="BC2331" s="29"/>
      <c r="BD2331" s="32"/>
      <c r="BE2331" s="30"/>
      <c r="BF2331" s="31"/>
      <c r="BG2331" s="29"/>
      <c r="BH2331" s="29"/>
      <c r="BI2331" s="29"/>
      <c r="BJ2331" s="29"/>
      <c r="BK2331" s="32"/>
      <c r="BL2331" s="30"/>
      <c r="BM2331" s="31"/>
      <c r="BN2331" s="29"/>
      <c r="BO2331" s="29"/>
      <c r="BP2331" s="29"/>
      <c r="BQ2331" s="29"/>
      <c r="BR2331" s="32"/>
      <c r="BS2331" s="30"/>
      <c r="BT2331" s="31"/>
      <c r="BU2331" s="29"/>
      <c r="BV2331" s="29"/>
      <c r="BW2331" s="29"/>
      <c r="BX2331" s="29"/>
      <c r="BY2331" s="32"/>
      <c r="BZ2331" s="30"/>
      <c r="CA2331" s="31"/>
      <c r="CB2331" s="29"/>
      <c r="CC2331" s="29"/>
      <c r="CD2331" s="29"/>
      <c r="CE2331" s="29"/>
      <c r="CF2331" s="32"/>
      <c r="CG2331" s="30"/>
      <c r="CH2331" s="31"/>
      <c r="CI2331" s="29"/>
      <c r="CJ2331" s="29"/>
      <c r="CK2331" s="29"/>
      <c r="CL2331" s="29"/>
      <c r="CM2331" s="32"/>
      <c r="CN2331" s="30"/>
      <c r="CO2331" s="31"/>
      <c r="CP2331" s="29"/>
      <c r="CQ2331" s="29"/>
      <c r="CR2331" s="29"/>
      <c r="CS2331" s="29"/>
      <c r="CT2331" s="32"/>
      <c r="CU2331" s="30"/>
      <c r="CV2331" s="31"/>
      <c r="CW2331" s="29"/>
      <c r="CX2331" s="29"/>
      <c r="CY2331" s="29"/>
      <c r="CZ2331" s="29"/>
      <c r="DA2331" s="32"/>
      <c r="DB2331" s="30"/>
      <c r="DC2331" s="31"/>
      <c r="DD2331" s="29"/>
      <c r="DE2331" s="29"/>
      <c r="DF2331" s="29"/>
      <c r="DG2331" s="29"/>
      <c r="DH2331" s="32"/>
      <c r="DI2331" s="30"/>
      <c r="DJ2331" s="31"/>
      <c r="DK2331" s="29"/>
      <c r="DL2331" s="29"/>
      <c r="DM2331" s="29"/>
      <c r="DN2331" s="29"/>
      <c r="DO2331" s="32"/>
      <c r="DP2331" s="30"/>
      <c r="DQ2331" s="31"/>
      <c r="DR2331" s="29"/>
      <c r="DS2331" s="29"/>
      <c r="DT2331" s="29"/>
      <c r="DU2331" s="29"/>
      <c r="DV2331" s="32"/>
      <c r="DW2331" s="30"/>
      <c r="DX2331" s="31"/>
      <c r="DY2331" s="29"/>
      <c r="DZ2331" s="29"/>
      <c r="EA2331" s="29"/>
      <c r="EB2331" s="29"/>
      <c r="EC2331" s="32"/>
      <c r="ED2331" s="30"/>
      <c r="EE2331" s="31"/>
      <c r="EF2331" s="29"/>
      <c r="EG2331" s="29"/>
      <c r="EH2331" s="29"/>
      <c r="EI2331" s="29"/>
      <c r="EJ2331" s="32"/>
      <c r="EK2331" s="30"/>
      <c r="EL2331" s="31"/>
      <c r="EM2331" s="29"/>
      <c r="EN2331" s="29"/>
      <c r="EO2331" s="29"/>
      <c r="EP2331" s="29"/>
      <c r="EQ2331" s="32"/>
      <c r="ER2331" s="30"/>
      <c r="ES2331" s="31"/>
      <c r="ET2331" s="29"/>
      <c r="EU2331" s="29"/>
      <c r="EV2331" s="29"/>
      <c r="EW2331" s="29"/>
      <c r="EX2331" s="32"/>
      <c r="EY2331" s="30"/>
      <c r="EZ2331" s="31"/>
      <c r="FA2331" s="29"/>
      <c r="FB2331" s="29"/>
      <c r="FC2331" s="29"/>
      <c r="FD2331" s="29"/>
      <c r="FE2331" s="32"/>
      <c r="FF2331" s="30"/>
      <c r="FG2331" s="31"/>
      <c r="FH2331" s="29"/>
      <c r="FI2331" s="29"/>
      <c r="FJ2331" s="29"/>
      <c r="FK2331" s="29"/>
      <c r="FL2331" s="32"/>
      <c r="FM2331" s="30"/>
      <c r="FN2331" s="31"/>
      <c r="FO2331" s="29"/>
      <c r="FP2331" s="29"/>
      <c r="FQ2331" s="29"/>
      <c r="FR2331" s="29"/>
      <c r="FS2331" s="32"/>
      <c r="FT2331" s="30"/>
      <c r="FU2331" s="31"/>
      <c r="FV2331" s="29"/>
      <c r="FW2331" s="29"/>
      <c r="FX2331" s="29"/>
      <c r="FY2331" s="29"/>
      <c r="FZ2331" s="32"/>
      <c r="GA2331" s="30"/>
      <c r="GB2331" s="31"/>
      <c r="GC2331" s="29"/>
      <c r="GD2331" s="29"/>
      <c r="GE2331" s="29"/>
      <c r="GF2331" s="29"/>
      <c r="GG2331" s="32"/>
      <c r="GH2331" s="30"/>
      <c r="GI2331" s="31"/>
      <c r="GJ2331" s="29"/>
      <c r="GK2331" s="29"/>
      <c r="GL2331" s="29"/>
      <c r="GM2331" s="29"/>
      <c r="GN2331" s="32"/>
      <c r="GO2331" s="30"/>
      <c r="GP2331" s="31"/>
      <c r="GQ2331" s="29"/>
      <c r="GR2331" s="29"/>
      <c r="GS2331" s="29"/>
      <c r="GT2331" s="29"/>
      <c r="GU2331" s="32"/>
      <c r="GV2331" s="30"/>
      <c r="GW2331" s="31"/>
      <c r="GX2331" s="29"/>
      <c r="GY2331" s="29"/>
      <c r="GZ2331" s="29"/>
      <c r="HA2331" s="29"/>
      <c r="HB2331" s="32"/>
      <c r="HC2331" s="30"/>
      <c r="HD2331" s="31"/>
      <c r="HE2331" s="29"/>
      <c r="HF2331" s="29"/>
      <c r="HG2331" s="29"/>
      <c r="HH2331" s="29"/>
      <c r="HI2331" s="32"/>
      <c r="HJ2331" s="30"/>
      <c r="HK2331" s="31"/>
      <c r="HL2331" s="29"/>
      <c r="HM2331" s="29"/>
      <c r="HN2331" s="29"/>
      <c r="HO2331" s="29"/>
      <c r="HP2331" s="32"/>
      <c r="HQ2331" s="30"/>
      <c r="HR2331" s="31"/>
      <c r="HS2331" s="29"/>
      <c r="HT2331" s="29"/>
      <c r="HU2331" s="29"/>
      <c r="HV2331" s="29"/>
      <c r="HW2331" s="32"/>
      <c r="HX2331" s="30"/>
      <c r="HY2331" s="31"/>
      <c r="HZ2331" s="29"/>
      <c r="IA2331" s="29"/>
      <c r="IB2331" s="29"/>
      <c r="IC2331" s="29"/>
      <c r="ID2331" s="32"/>
      <c r="IE2331" s="30"/>
      <c r="IF2331" s="31"/>
      <c r="IG2331" s="29"/>
      <c r="IH2331" s="29"/>
      <c r="II2331" s="29"/>
      <c r="IJ2331" s="29"/>
      <c r="IK2331" s="32"/>
      <c r="IL2331" s="30"/>
      <c r="IM2331" s="31"/>
      <c r="IN2331" s="29"/>
      <c r="IO2331" s="29"/>
      <c r="IP2331" s="29"/>
      <c r="IQ2331" s="29"/>
      <c r="IR2331" s="32"/>
      <c r="IS2331" s="30"/>
      <c r="IT2331" s="31"/>
      <c r="IU2331" s="29"/>
      <c r="IV2331" s="29"/>
    </row>
    <row r="2332" spans="1:256" hidden="1" outlineLevel="2" x14ac:dyDescent="0.25">
      <c r="A2332" s="30" t="s">
        <v>2083</v>
      </c>
      <c r="B2332" s="31">
        <v>37054</v>
      </c>
      <c r="C2332" s="29" t="s">
        <v>2006</v>
      </c>
      <c r="D2332" s="29" t="s">
        <v>1975</v>
      </c>
      <c r="E2332" s="29"/>
      <c r="F2332" s="29" t="s">
        <v>1978</v>
      </c>
      <c r="G2332" s="32">
        <v>834</v>
      </c>
      <c r="H2332" s="30"/>
      <c r="I2332" s="31"/>
      <c r="J2332" s="29"/>
      <c r="K2332" s="29"/>
      <c r="L2332" s="29"/>
      <c r="M2332" s="29"/>
      <c r="N2332" s="32"/>
      <c r="O2332" s="30"/>
      <c r="P2332" s="31"/>
      <c r="Q2332" s="29"/>
      <c r="R2332" s="29"/>
      <c r="S2332" s="29"/>
      <c r="T2332" s="29"/>
      <c r="U2332" s="32"/>
      <c r="V2332" s="30"/>
      <c r="W2332" s="31"/>
      <c r="X2332" s="29"/>
      <c r="Y2332" s="29"/>
      <c r="Z2332" s="29"/>
      <c r="AA2332" s="29"/>
      <c r="AB2332" s="32"/>
      <c r="AC2332" s="30"/>
      <c r="AD2332" s="31"/>
      <c r="AE2332" s="29"/>
      <c r="AF2332" s="29"/>
      <c r="AG2332" s="29"/>
      <c r="AH2332" s="29"/>
      <c r="AI2332" s="32"/>
      <c r="AJ2332" s="30"/>
      <c r="AK2332" s="31"/>
      <c r="AL2332" s="29"/>
      <c r="AM2332" s="29"/>
      <c r="AN2332" s="29"/>
      <c r="AO2332" s="29"/>
      <c r="AP2332" s="32"/>
      <c r="AQ2332" s="30"/>
      <c r="AR2332" s="31"/>
      <c r="AS2332" s="29"/>
      <c r="AT2332" s="29"/>
      <c r="AU2332" s="29"/>
      <c r="AV2332" s="29"/>
      <c r="AW2332" s="32"/>
      <c r="AX2332" s="30"/>
      <c r="AY2332" s="31"/>
      <c r="AZ2332" s="29"/>
      <c r="BA2332" s="29"/>
      <c r="BB2332" s="29"/>
      <c r="BC2332" s="29"/>
      <c r="BD2332" s="32"/>
      <c r="BE2332" s="30"/>
      <c r="BF2332" s="31"/>
      <c r="BG2332" s="29"/>
      <c r="BH2332" s="29"/>
      <c r="BI2332" s="29"/>
      <c r="BJ2332" s="29"/>
      <c r="BK2332" s="32"/>
      <c r="BL2332" s="30"/>
      <c r="BM2332" s="31"/>
      <c r="BN2332" s="29"/>
      <c r="BO2332" s="29"/>
      <c r="BP2332" s="29"/>
      <c r="BQ2332" s="29"/>
      <c r="BR2332" s="32"/>
      <c r="BS2332" s="30"/>
      <c r="BT2332" s="31"/>
      <c r="BU2332" s="29"/>
      <c r="BV2332" s="29"/>
      <c r="BW2332" s="29"/>
      <c r="BX2332" s="29"/>
      <c r="BY2332" s="32"/>
      <c r="BZ2332" s="30"/>
      <c r="CA2332" s="31"/>
      <c r="CB2332" s="29"/>
      <c r="CC2332" s="29"/>
      <c r="CD2332" s="29"/>
      <c r="CE2332" s="29"/>
      <c r="CF2332" s="32"/>
      <c r="CG2332" s="30"/>
      <c r="CH2332" s="31"/>
      <c r="CI2332" s="29"/>
      <c r="CJ2332" s="29"/>
      <c r="CK2332" s="29"/>
      <c r="CL2332" s="29"/>
      <c r="CM2332" s="32"/>
      <c r="CN2332" s="30"/>
      <c r="CO2332" s="31"/>
      <c r="CP2332" s="29"/>
      <c r="CQ2332" s="29"/>
      <c r="CR2332" s="29"/>
      <c r="CS2332" s="29"/>
      <c r="CT2332" s="32"/>
      <c r="CU2332" s="30"/>
      <c r="CV2332" s="31"/>
      <c r="CW2332" s="29"/>
      <c r="CX2332" s="29"/>
      <c r="CY2332" s="29"/>
      <c r="CZ2332" s="29"/>
      <c r="DA2332" s="32"/>
      <c r="DB2332" s="30"/>
      <c r="DC2332" s="31"/>
      <c r="DD2332" s="29"/>
      <c r="DE2332" s="29"/>
      <c r="DF2332" s="29"/>
      <c r="DG2332" s="29"/>
      <c r="DH2332" s="32"/>
      <c r="DI2332" s="30"/>
      <c r="DJ2332" s="31"/>
      <c r="DK2332" s="29"/>
      <c r="DL2332" s="29"/>
      <c r="DM2332" s="29"/>
      <c r="DN2332" s="29"/>
      <c r="DO2332" s="32"/>
      <c r="DP2332" s="30"/>
      <c r="DQ2332" s="31"/>
      <c r="DR2332" s="29"/>
      <c r="DS2332" s="29"/>
      <c r="DT2332" s="29"/>
      <c r="DU2332" s="29"/>
      <c r="DV2332" s="32"/>
      <c r="DW2332" s="30"/>
      <c r="DX2332" s="31"/>
      <c r="DY2332" s="29"/>
      <c r="DZ2332" s="29"/>
      <c r="EA2332" s="29"/>
      <c r="EB2332" s="29"/>
      <c r="EC2332" s="32"/>
      <c r="ED2332" s="30"/>
      <c r="EE2332" s="31"/>
      <c r="EF2332" s="29"/>
      <c r="EG2332" s="29"/>
      <c r="EH2332" s="29"/>
      <c r="EI2332" s="29"/>
      <c r="EJ2332" s="32"/>
      <c r="EK2332" s="30"/>
      <c r="EL2332" s="31"/>
      <c r="EM2332" s="29"/>
      <c r="EN2332" s="29"/>
      <c r="EO2332" s="29"/>
      <c r="EP2332" s="29"/>
      <c r="EQ2332" s="32"/>
      <c r="ER2332" s="30"/>
      <c r="ES2332" s="31"/>
      <c r="ET2332" s="29"/>
      <c r="EU2332" s="29"/>
      <c r="EV2332" s="29"/>
      <c r="EW2332" s="29"/>
      <c r="EX2332" s="32"/>
      <c r="EY2332" s="30"/>
      <c r="EZ2332" s="31"/>
      <c r="FA2332" s="29"/>
      <c r="FB2332" s="29"/>
      <c r="FC2332" s="29"/>
      <c r="FD2332" s="29"/>
      <c r="FE2332" s="32"/>
      <c r="FF2332" s="30"/>
      <c r="FG2332" s="31"/>
      <c r="FH2332" s="29"/>
      <c r="FI2332" s="29"/>
      <c r="FJ2332" s="29"/>
      <c r="FK2332" s="29"/>
      <c r="FL2332" s="32"/>
      <c r="FM2332" s="30"/>
      <c r="FN2332" s="31"/>
      <c r="FO2332" s="29"/>
      <c r="FP2332" s="29"/>
      <c r="FQ2332" s="29"/>
      <c r="FR2332" s="29"/>
      <c r="FS2332" s="32"/>
      <c r="FT2332" s="30"/>
      <c r="FU2332" s="31"/>
      <c r="FV2332" s="29"/>
      <c r="FW2332" s="29"/>
      <c r="FX2332" s="29"/>
      <c r="FY2332" s="29"/>
      <c r="FZ2332" s="32"/>
      <c r="GA2332" s="30"/>
      <c r="GB2332" s="31"/>
      <c r="GC2332" s="29"/>
      <c r="GD2332" s="29"/>
      <c r="GE2332" s="29"/>
      <c r="GF2332" s="29"/>
      <c r="GG2332" s="32"/>
      <c r="GH2332" s="30"/>
      <c r="GI2332" s="31"/>
      <c r="GJ2332" s="29"/>
      <c r="GK2332" s="29"/>
      <c r="GL2332" s="29"/>
      <c r="GM2332" s="29"/>
      <c r="GN2332" s="32"/>
      <c r="GO2332" s="30"/>
      <c r="GP2332" s="31"/>
      <c r="GQ2332" s="29"/>
      <c r="GR2332" s="29"/>
      <c r="GS2332" s="29"/>
      <c r="GT2332" s="29"/>
      <c r="GU2332" s="32"/>
      <c r="GV2332" s="30"/>
      <c r="GW2332" s="31"/>
      <c r="GX2332" s="29"/>
      <c r="GY2332" s="29"/>
      <c r="GZ2332" s="29"/>
      <c r="HA2332" s="29"/>
      <c r="HB2332" s="32"/>
      <c r="HC2332" s="30"/>
      <c r="HD2332" s="31"/>
      <c r="HE2332" s="29"/>
      <c r="HF2332" s="29"/>
      <c r="HG2332" s="29"/>
      <c r="HH2332" s="29"/>
      <c r="HI2332" s="32"/>
      <c r="HJ2332" s="30"/>
      <c r="HK2332" s="31"/>
      <c r="HL2332" s="29"/>
      <c r="HM2332" s="29"/>
      <c r="HN2332" s="29"/>
      <c r="HO2332" s="29"/>
      <c r="HP2332" s="32"/>
      <c r="HQ2332" s="30"/>
      <c r="HR2332" s="31"/>
      <c r="HS2332" s="29"/>
      <c r="HT2332" s="29"/>
      <c r="HU2332" s="29"/>
      <c r="HV2332" s="29"/>
      <c r="HW2332" s="32"/>
      <c r="HX2332" s="30"/>
      <c r="HY2332" s="31"/>
      <c r="HZ2332" s="29"/>
      <c r="IA2332" s="29"/>
      <c r="IB2332" s="29"/>
      <c r="IC2332" s="29"/>
      <c r="ID2332" s="32"/>
      <c r="IE2332" s="30"/>
      <c r="IF2332" s="31"/>
      <c r="IG2332" s="29"/>
      <c r="IH2332" s="29"/>
      <c r="II2332" s="29"/>
      <c r="IJ2332" s="29"/>
      <c r="IK2332" s="32"/>
      <c r="IL2332" s="30"/>
      <c r="IM2332" s="31"/>
      <c r="IN2332" s="29"/>
      <c r="IO2332" s="29"/>
      <c r="IP2332" s="29"/>
      <c r="IQ2332" s="29"/>
      <c r="IR2332" s="32"/>
      <c r="IS2332" s="30"/>
      <c r="IT2332" s="31"/>
      <c r="IU2332" s="29"/>
      <c r="IV2332" s="29"/>
    </row>
    <row r="2333" spans="1:256" hidden="1" outlineLevel="2" x14ac:dyDescent="0.25">
      <c r="A2333" s="30" t="s">
        <v>2084</v>
      </c>
      <c r="B2333" s="31">
        <v>37054</v>
      </c>
      <c r="C2333" s="29" t="s">
        <v>1739</v>
      </c>
      <c r="D2333" s="29" t="s">
        <v>1975</v>
      </c>
      <c r="E2333" s="29"/>
      <c r="F2333" s="29" t="s">
        <v>1997</v>
      </c>
      <c r="G2333" s="32">
        <v>6070</v>
      </c>
      <c r="H2333" s="30"/>
      <c r="I2333" s="31"/>
      <c r="J2333" s="29"/>
      <c r="K2333" s="29"/>
      <c r="L2333" s="29"/>
      <c r="M2333" s="29"/>
      <c r="N2333" s="32"/>
      <c r="O2333" s="30"/>
      <c r="P2333" s="31"/>
      <c r="Q2333" s="29"/>
      <c r="R2333" s="29"/>
      <c r="S2333" s="29"/>
      <c r="T2333" s="29"/>
      <c r="U2333" s="32"/>
      <c r="V2333" s="30"/>
      <c r="W2333" s="31"/>
      <c r="X2333" s="29"/>
      <c r="Y2333" s="29"/>
      <c r="Z2333" s="29"/>
      <c r="AA2333" s="29"/>
      <c r="AB2333" s="32"/>
      <c r="AC2333" s="30"/>
      <c r="AD2333" s="31"/>
      <c r="AE2333" s="29"/>
      <c r="AF2333" s="29"/>
      <c r="AG2333" s="29"/>
      <c r="AH2333" s="29"/>
      <c r="AI2333" s="32"/>
      <c r="AJ2333" s="30"/>
      <c r="AK2333" s="31"/>
      <c r="AL2333" s="29"/>
      <c r="AM2333" s="29"/>
      <c r="AN2333" s="29"/>
      <c r="AO2333" s="29"/>
      <c r="AP2333" s="32"/>
      <c r="AQ2333" s="30"/>
      <c r="AR2333" s="31"/>
      <c r="AS2333" s="29"/>
      <c r="AT2333" s="29"/>
      <c r="AU2333" s="29"/>
      <c r="AV2333" s="29"/>
      <c r="AW2333" s="32"/>
      <c r="AX2333" s="30"/>
      <c r="AY2333" s="31"/>
      <c r="AZ2333" s="29"/>
      <c r="BA2333" s="29"/>
      <c r="BB2333" s="29"/>
      <c r="BC2333" s="29"/>
      <c r="BD2333" s="32"/>
      <c r="BE2333" s="30"/>
      <c r="BF2333" s="31"/>
      <c r="BG2333" s="29"/>
      <c r="BH2333" s="29"/>
      <c r="BI2333" s="29"/>
      <c r="BJ2333" s="29"/>
      <c r="BK2333" s="32"/>
      <c r="BL2333" s="30"/>
      <c r="BM2333" s="31"/>
      <c r="BN2333" s="29"/>
      <c r="BO2333" s="29"/>
      <c r="BP2333" s="29"/>
      <c r="BQ2333" s="29"/>
      <c r="BR2333" s="32"/>
      <c r="BS2333" s="30"/>
      <c r="BT2333" s="31"/>
      <c r="BU2333" s="29"/>
      <c r="BV2333" s="29"/>
      <c r="BW2333" s="29"/>
      <c r="BX2333" s="29"/>
      <c r="BY2333" s="32"/>
      <c r="BZ2333" s="30"/>
      <c r="CA2333" s="31"/>
      <c r="CB2333" s="29"/>
      <c r="CC2333" s="29"/>
      <c r="CD2333" s="29"/>
      <c r="CE2333" s="29"/>
      <c r="CF2333" s="32"/>
      <c r="CG2333" s="30"/>
      <c r="CH2333" s="31"/>
      <c r="CI2333" s="29"/>
      <c r="CJ2333" s="29"/>
      <c r="CK2333" s="29"/>
      <c r="CL2333" s="29"/>
      <c r="CM2333" s="32"/>
      <c r="CN2333" s="30"/>
      <c r="CO2333" s="31"/>
      <c r="CP2333" s="29"/>
      <c r="CQ2333" s="29"/>
      <c r="CR2333" s="29"/>
      <c r="CS2333" s="29"/>
      <c r="CT2333" s="32"/>
      <c r="CU2333" s="30"/>
      <c r="CV2333" s="31"/>
      <c r="CW2333" s="29"/>
      <c r="CX2333" s="29"/>
      <c r="CY2333" s="29"/>
      <c r="CZ2333" s="29"/>
      <c r="DA2333" s="32"/>
      <c r="DB2333" s="30"/>
      <c r="DC2333" s="31"/>
      <c r="DD2333" s="29"/>
      <c r="DE2333" s="29"/>
      <c r="DF2333" s="29"/>
      <c r="DG2333" s="29"/>
      <c r="DH2333" s="32"/>
      <c r="DI2333" s="30"/>
      <c r="DJ2333" s="31"/>
      <c r="DK2333" s="29"/>
      <c r="DL2333" s="29"/>
      <c r="DM2333" s="29"/>
      <c r="DN2333" s="29"/>
      <c r="DO2333" s="32"/>
      <c r="DP2333" s="30"/>
      <c r="DQ2333" s="31"/>
      <c r="DR2333" s="29"/>
      <c r="DS2333" s="29"/>
      <c r="DT2333" s="29"/>
      <c r="DU2333" s="29"/>
      <c r="DV2333" s="32"/>
      <c r="DW2333" s="30"/>
      <c r="DX2333" s="31"/>
      <c r="DY2333" s="29"/>
      <c r="DZ2333" s="29"/>
      <c r="EA2333" s="29"/>
      <c r="EB2333" s="29"/>
      <c r="EC2333" s="32"/>
      <c r="ED2333" s="30"/>
      <c r="EE2333" s="31"/>
      <c r="EF2333" s="29"/>
      <c r="EG2333" s="29"/>
      <c r="EH2333" s="29"/>
      <c r="EI2333" s="29"/>
      <c r="EJ2333" s="32"/>
      <c r="EK2333" s="30"/>
      <c r="EL2333" s="31"/>
      <c r="EM2333" s="29"/>
      <c r="EN2333" s="29"/>
      <c r="EO2333" s="29"/>
      <c r="EP2333" s="29"/>
      <c r="EQ2333" s="32"/>
      <c r="ER2333" s="30"/>
      <c r="ES2333" s="31"/>
      <c r="ET2333" s="29"/>
      <c r="EU2333" s="29"/>
      <c r="EV2333" s="29"/>
      <c r="EW2333" s="29"/>
      <c r="EX2333" s="32"/>
      <c r="EY2333" s="30"/>
      <c r="EZ2333" s="31"/>
      <c r="FA2333" s="29"/>
      <c r="FB2333" s="29"/>
      <c r="FC2333" s="29"/>
      <c r="FD2333" s="29"/>
      <c r="FE2333" s="32"/>
      <c r="FF2333" s="30"/>
      <c r="FG2333" s="31"/>
      <c r="FH2333" s="29"/>
      <c r="FI2333" s="29"/>
      <c r="FJ2333" s="29"/>
      <c r="FK2333" s="29"/>
      <c r="FL2333" s="32"/>
      <c r="FM2333" s="30"/>
      <c r="FN2333" s="31"/>
      <c r="FO2333" s="29"/>
      <c r="FP2333" s="29"/>
      <c r="FQ2333" s="29"/>
      <c r="FR2333" s="29"/>
      <c r="FS2333" s="32"/>
      <c r="FT2333" s="30"/>
      <c r="FU2333" s="31"/>
      <c r="FV2333" s="29"/>
      <c r="FW2333" s="29"/>
      <c r="FX2333" s="29"/>
      <c r="FY2333" s="29"/>
      <c r="FZ2333" s="32"/>
      <c r="GA2333" s="30"/>
      <c r="GB2333" s="31"/>
      <c r="GC2333" s="29"/>
      <c r="GD2333" s="29"/>
      <c r="GE2333" s="29"/>
      <c r="GF2333" s="29"/>
      <c r="GG2333" s="32"/>
      <c r="GH2333" s="30"/>
      <c r="GI2333" s="31"/>
      <c r="GJ2333" s="29"/>
      <c r="GK2333" s="29"/>
      <c r="GL2333" s="29"/>
      <c r="GM2333" s="29"/>
      <c r="GN2333" s="32"/>
      <c r="GO2333" s="30"/>
      <c r="GP2333" s="31"/>
      <c r="GQ2333" s="29"/>
      <c r="GR2333" s="29"/>
      <c r="GS2333" s="29"/>
      <c r="GT2333" s="29"/>
      <c r="GU2333" s="32"/>
      <c r="GV2333" s="30"/>
      <c r="GW2333" s="31"/>
      <c r="GX2333" s="29"/>
      <c r="GY2333" s="29"/>
      <c r="GZ2333" s="29"/>
      <c r="HA2333" s="29"/>
      <c r="HB2333" s="32"/>
      <c r="HC2333" s="30"/>
      <c r="HD2333" s="31"/>
      <c r="HE2333" s="29"/>
      <c r="HF2333" s="29"/>
      <c r="HG2333" s="29"/>
      <c r="HH2333" s="29"/>
      <c r="HI2333" s="32"/>
      <c r="HJ2333" s="30"/>
      <c r="HK2333" s="31"/>
      <c r="HL2333" s="29"/>
      <c r="HM2333" s="29"/>
      <c r="HN2333" s="29"/>
      <c r="HO2333" s="29"/>
      <c r="HP2333" s="32"/>
      <c r="HQ2333" s="30"/>
      <c r="HR2333" s="31"/>
      <c r="HS2333" s="29"/>
      <c r="HT2333" s="29"/>
      <c r="HU2333" s="29"/>
      <c r="HV2333" s="29"/>
      <c r="HW2333" s="32"/>
      <c r="HX2333" s="30"/>
      <c r="HY2333" s="31"/>
      <c r="HZ2333" s="29"/>
      <c r="IA2333" s="29"/>
      <c r="IB2333" s="29"/>
      <c r="IC2333" s="29"/>
      <c r="ID2333" s="32"/>
      <c r="IE2333" s="30"/>
      <c r="IF2333" s="31"/>
      <c r="IG2333" s="29"/>
      <c r="IH2333" s="29"/>
      <c r="II2333" s="29"/>
      <c r="IJ2333" s="29"/>
      <c r="IK2333" s="32"/>
      <c r="IL2333" s="30"/>
      <c r="IM2333" s="31"/>
      <c r="IN2333" s="29"/>
      <c r="IO2333" s="29"/>
      <c r="IP2333" s="29"/>
      <c r="IQ2333" s="29"/>
      <c r="IR2333" s="32"/>
      <c r="IS2333" s="30"/>
      <c r="IT2333" s="31"/>
      <c r="IU2333" s="29"/>
      <c r="IV2333" s="29"/>
    </row>
    <row r="2334" spans="1:256" hidden="1" outlineLevel="2" x14ac:dyDescent="0.25">
      <c r="A2334" s="30" t="s">
        <v>2085</v>
      </c>
      <c r="B2334" s="31">
        <v>37054</v>
      </c>
      <c r="C2334" s="29" t="s">
        <v>1726</v>
      </c>
      <c r="D2334" s="29" t="s">
        <v>1975</v>
      </c>
      <c r="E2334" s="29"/>
      <c r="F2334" s="29" t="s">
        <v>1997</v>
      </c>
      <c r="G2334" s="32">
        <v>11532</v>
      </c>
      <c r="H2334" s="30"/>
      <c r="I2334" s="31"/>
      <c r="J2334" s="29"/>
      <c r="K2334" s="29"/>
      <c r="L2334" s="29"/>
      <c r="M2334" s="29"/>
      <c r="N2334" s="32"/>
      <c r="O2334" s="30"/>
      <c r="P2334" s="31"/>
      <c r="Q2334" s="29"/>
      <c r="R2334" s="29"/>
      <c r="S2334" s="29"/>
      <c r="T2334" s="29"/>
      <c r="U2334" s="32"/>
      <c r="V2334" s="30"/>
      <c r="W2334" s="31"/>
      <c r="X2334" s="29"/>
      <c r="Y2334" s="29"/>
      <c r="Z2334" s="29"/>
      <c r="AA2334" s="29"/>
      <c r="AB2334" s="32"/>
      <c r="AC2334" s="30"/>
      <c r="AD2334" s="31"/>
      <c r="AE2334" s="29"/>
      <c r="AF2334" s="29"/>
      <c r="AG2334" s="29"/>
      <c r="AH2334" s="29"/>
      <c r="AI2334" s="32"/>
      <c r="AJ2334" s="30"/>
      <c r="AK2334" s="31"/>
      <c r="AL2334" s="29"/>
      <c r="AM2334" s="29"/>
      <c r="AN2334" s="29"/>
      <c r="AO2334" s="29"/>
      <c r="AP2334" s="32"/>
      <c r="AQ2334" s="30"/>
      <c r="AR2334" s="31"/>
      <c r="AS2334" s="29"/>
      <c r="AT2334" s="29"/>
      <c r="AU2334" s="29"/>
      <c r="AV2334" s="29"/>
      <c r="AW2334" s="32"/>
      <c r="AX2334" s="30"/>
      <c r="AY2334" s="31"/>
      <c r="AZ2334" s="29"/>
      <c r="BA2334" s="29"/>
      <c r="BB2334" s="29"/>
      <c r="BC2334" s="29"/>
      <c r="BD2334" s="32"/>
      <c r="BE2334" s="30"/>
      <c r="BF2334" s="31"/>
      <c r="BG2334" s="29"/>
      <c r="BH2334" s="29"/>
      <c r="BI2334" s="29"/>
      <c r="BJ2334" s="29"/>
      <c r="BK2334" s="32"/>
      <c r="BL2334" s="30"/>
      <c r="BM2334" s="31"/>
      <c r="BN2334" s="29"/>
      <c r="BO2334" s="29"/>
      <c r="BP2334" s="29"/>
      <c r="BQ2334" s="29"/>
      <c r="BR2334" s="32"/>
      <c r="BS2334" s="30"/>
      <c r="BT2334" s="31"/>
      <c r="BU2334" s="29"/>
      <c r="BV2334" s="29"/>
      <c r="BW2334" s="29"/>
      <c r="BX2334" s="29"/>
      <c r="BY2334" s="32"/>
      <c r="BZ2334" s="30"/>
      <c r="CA2334" s="31"/>
      <c r="CB2334" s="29"/>
      <c r="CC2334" s="29"/>
      <c r="CD2334" s="29"/>
      <c r="CE2334" s="29"/>
      <c r="CF2334" s="32"/>
      <c r="CG2334" s="30"/>
      <c r="CH2334" s="31"/>
      <c r="CI2334" s="29"/>
      <c r="CJ2334" s="29"/>
      <c r="CK2334" s="29"/>
      <c r="CL2334" s="29"/>
      <c r="CM2334" s="32"/>
      <c r="CN2334" s="30"/>
      <c r="CO2334" s="31"/>
      <c r="CP2334" s="29"/>
      <c r="CQ2334" s="29"/>
      <c r="CR2334" s="29"/>
      <c r="CS2334" s="29"/>
      <c r="CT2334" s="32"/>
      <c r="CU2334" s="30"/>
      <c r="CV2334" s="31"/>
      <c r="CW2334" s="29"/>
      <c r="CX2334" s="29"/>
      <c r="CY2334" s="29"/>
      <c r="CZ2334" s="29"/>
      <c r="DA2334" s="32"/>
      <c r="DB2334" s="30"/>
      <c r="DC2334" s="31"/>
      <c r="DD2334" s="29"/>
      <c r="DE2334" s="29"/>
      <c r="DF2334" s="29"/>
      <c r="DG2334" s="29"/>
      <c r="DH2334" s="32"/>
      <c r="DI2334" s="30"/>
      <c r="DJ2334" s="31"/>
      <c r="DK2334" s="29"/>
      <c r="DL2334" s="29"/>
      <c r="DM2334" s="29"/>
      <c r="DN2334" s="29"/>
      <c r="DO2334" s="32"/>
      <c r="DP2334" s="30"/>
      <c r="DQ2334" s="31"/>
      <c r="DR2334" s="29"/>
      <c r="DS2334" s="29"/>
      <c r="DT2334" s="29"/>
      <c r="DU2334" s="29"/>
      <c r="DV2334" s="32"/>
      <c r="DW2334" s="30"/>
      <c r="DX2334" s="31"/>
      <c r="DY2334" s="29"/>
      <c r="DZ2334" s="29"/>
      <c r="EA2334" s="29"/>
      <c r="EB2334" s="29"/>
      <c r="EC2334" s="32"/>
      <c r="ED2334" s="30"/>
      <c r="EE2334" s="31"/>
      <c r="EF2334" s="29"/>
      <c r="EG2334" s="29"/>
      <c r="EH2334" s="29"/>
      <c r="EI2334" s="29"/>
      <c r="EJ2334" s="32"/>
      <c r="EK2334" s="30"/>
      <c r="EL2334" s="31"/>
      <c r="EM2334" s="29"/>
      <c r="EN2334" s="29"/>
      <c r="EO2334" s="29"/>
      <c r="EP2334" s="29"/>
      <c r="EQ2334" s="32"/>
      <c r="ER2334" s="30"/>
      <c r="ES2334" s="31"/>
      <c r="ET2334" s="29"/>
      <c r="EU2334" s="29"/>
      <c r="EV2334" s="29"/>
      <c r="EW2334" s="29"/>
      <c r="EX2334" s="32"/>
      <c r="EY2334" s="30"/>
      <c r="EZ2334" s="31"/>
      <c r="FA2334" s="29"/>
      <c r="FB2334" s="29"/>
      <c r="FC2334" s="29"/>
      <c r="FD2334" s="29"/>
      <c r="FE2334" s="32"/>
      <c r="FF2334" s="30"/>
      <c r="FG2334" s="31"/>
      <c r="FH2334" s="29"/>
      <c r="FI2334" s="29"/>
      <c r="FJ2334" s="29"/>
      <c r="FK2334" s="29"/>
      <c r="FL2334" s="32"/>
      <c r="FM2334" s="30"/>
      <c r="FN2334" s="31"/>
      <c r="FO2334" s="29"/>
      <c r="FP2334" s="29"/>
      <c r="FQ2334" s="29"/>
      <c r="FR2334" s="29"/>
      <c r="FS2334" s="32"/>
      <c r="FT2334" s="30"/>
      <c r="FU2334" s="31"/>
      <c r="FV2334" s="29"/>
      <c r="FW2334" s="29"/>
      <c r="FX2334" s="29"/>
      <c r="FY2334" s="29"/>
      <c r="FZ2334" s="32"/>
      <c r="GA2334" s="30"/>
      <c r="GB2334" s="31"/>
      <c r="GC2334" s="29"/>
      <c r="GD2334" s="29"/>
      <c r="GE2334" s="29"/>
      <c r="GF2334" s="29"/>
      <c r="GG2334" s="32"/>
      <c r="GH2334" s="30"/>
      <c r="GI2334" s="31"/>
      <c r="GJ2334" s="29"/>
      <c r="GK2334" s="29"/>
      <c r="GL2334" s="29"/>
      <c r="GM2334" s="29"/>
      <c r="GN2334" s="32"/>
      <c r="GO2334" s="30"/>
      <c r="GP2334" s="31"/>
      <c r="GQ2334" s="29"/>
      <c r="GR2334" s="29"/>
      <c r="GS2334" s="29"/>
      <c r="GT2334" s="29"/>
      <c r="GU2334" s="32"/>
      <c r="GV2334" s="30"/>
      <c r="GW2334" s="31"/>
      <c r="GX2334" s="29"/>
      <c r="GY2334" s="29"/>
      <c r="GZ2334" s="29"/>
      <c r="HA2334" s="29"/>
      <c r="HB2334" s="32"/>
      <c r="HC2334" s="30"/>
      <c r="HD2334" s="31"/>
      <c r="HE2334" s="29"/>
      <c r="HF2334" s="29"/>
      <c r="HG2334" s="29"/>
      <c r="HH2334" s="29"/>
      <c r="HI2334" s="32"/>
      <c r="HJ2334" s="30"/>
      <c r="HK2334" s="31"/>
      <c r="HL2334" s="29"/>
      <c r="HM2334" s="29"/>
      <c r="HN2334" s="29"/>
      <c r="HO2334" s="29"/>
      <c r="HP2334" s="32"/>
      <c r="HQ2334" s="30"/>
      <c r="HR2334" s="31"/>
      <c r="HS2334" s="29"/>
      <c r="HT2334" s="29"/>
      <c r="HU2334" s="29"/>
      <c r="HV2334" s="29"/>
      <c r="HW2334" s="32"/>
      <c r="HX2334" s="30"/>
      <c r="HY2334" s="31"/>
      <c r="HZ2334" s="29"/>
      <c r="IA2334" s="29"/>
      <c r="IB2334" s="29"/>
      <c r="IC2334" s="29"/>
      <c r="ID2334" s="32"/>
      <c r="IE2334" s="30"/>
      <c r="IF2334" s="31"/>
      <c r="IG2334" s="29"/>
      <c r="IH2334" s="29"/>
      <c r="II2334" s="29"/>
      <c r="IJ2334" s="29"/>
      <c r="IK2334" s="32"/>
      <c r="IL2334" s="30"/>
      <c r="IM2334" s="31"/>
      <c r="IN2334" s="29"/>
      <c r="IO2334" s="29"/>
      <c r="IP2334" s="29"/>
      <c r="IQ2334" s="29"/>
      <c r="IR2334" s="32"/>
      <c r="IS2334" s="30"/>
      <c r="IT2334" s="31"/>
      <c r="IU2334" s="29"/>
      <c r="IV2334" s="29"/>
    </row>
    <row r="2335" spans="1:256" hidden="1" outlineLevel="2" x14ac:dyDescent="0.25">
      <c r="A2335" s="30" t="s">
        <v>2086</v>
      </c>
      <c r="B2335" s="31">
        <v>37054</v>
      </c>
      <c r="C2335" s="29" t="s">
        <v>1819</v>
      </c>
      <c r="D2335" s="29" t="s">
        <v>1975</v>
      </c>
      <c r="E2335" s="29"/>
      <c r="F2335" s="29" t="s">
        <v>1990</v>
      </c>
      <c r="G2335" s="32">
        <v>1847</v>
      </c>
      <c r="H2335" s="30"/>
      <c r="I2335" s="31"/>
      <c r="J2335" s="29"/>
      <c r="K2335" s="29"/>
      <c r="L2335" s="29"/>
      <c r="M2335" s="29"/>
      <c r="N2335" s="32"/>
      <c r="O2335" s="30"/>
      <c r="P2335" s="31"/>
      <c r="Q2335" s="29"/>
      <c r="R2335" s="29"/>
      <c r="S2335" s="29"/>
      <c r="T2335" s="29"/>
      <c r="U2335" s="32"/>
      <c r="V2335" s="30"/>
      <c r="W2335" s="31"/>
      <c r="X2335" s="29"/>
      <c r="Y2335" s="29"/>
      <c r="Z2335" s="29"/>
      <c r="AA2335" s="29"/>
      <c r="AB2335" s="32"/>
      <c r="AC2335" s="30"/>
      <c r="AD2335" s="31"/>
      <c r="AE2335" s="29"/>
      <c r="AF2335" s="29"/>
      <c r="AG2335" s="29"/>
      <c r="AH2335" s="29"/>
      <c r="AI2335" s="32"/>
      <c r="AJ2335" s="30"/>
      <c r="AK2335" s="31"/>
      <c r="AL2335" s="29"/>
      <c r="AM2335" s="29"/>
      <c r="AN2335" s="29"/>
      <c r="AO2335" s="29"/>
      <c r="AP2335" s="32"/>
      <c r="AQ2335" s="30"/>
      <c r="AR2335" s="31"/>
      <c r="AS2335" s="29"/>
      <c r="AT2335" s="29"/>
      <c r="AU2335" s="29"/>
      <c r="AV2335" s="29"/>
      <c r="AW2335" s="32"/>
      <c r="AX2335" s="30"/>
      <c r="AY2335" s="31"/>
      <c r="AZ2335" s="29"/>
      <c r="BA2335" s="29"/>
      <c r="BB2335" s="29"/>
      <c r="BC2335" s="29"/>
      <c r="BD2335" s="32"/>
      <c r="BE2335" s="30"/>
      <c r="BF2335" s="31"/>
      <c r="BG2335" s="29"/>
      <c r="BH2335" s="29"/>
      <c r="BI2335" s="29"/>
      <c r="BJ2335" s="29"/>
      <c r="BK2335" s="32"/>
      <c r="BL2335" s="30"/>
      <c r="BM2335" s="31"/>
      <c r="BN2335" s="29"/>
      <c r="BO2335" s="29"/>
      <c r="BP2335" s="29"/>
      <c r="BQ2335" s="29"/>
      <c r="BR2335" s="32"/>
      <c r="BS2335" s="30"/>
      <c r="BT2335" s="31"/>
      <c r="BU2335" s="29"/>
      <c r="BV2335" s="29"/>
      <c r="BW2335" s="29"/>
      <c r="BX2335" s="29"/>
      <c r="BY2335" s="32"/>
      <c r="BZ2335" s="30"/>
      <c r="CA2335" s="31"/>
      <c r="CB2335" s="29"/>
      <c r="CC2335" s="29"/>
      <c r="CD2335" s="29"/>
      <c r="CE2335" s="29"/>
      <c r="CF2335" s="32"/>
      <c r="CG2335" s="30"/>
      <c r="CH2335" s="31"/>
      <c r="CI2335" s="29"/>
      <c r="CJ2335" s="29"/>
      <c r="CK2335" s="29"/>
      <c r="CL2335" s="29"/>
      <c r="CM2335" s="32"/>
      <c r="CN2335" s="30"/>
      <c r="CO2335" s="31"/>
      <c r="CP2335" s="29"/>
      <c r="CQ2335" s="29"/>
      <c r="CR2335" s="29"/>
      <c r="CS2335" s="29"/>
      <c r="CT2335" s="32"/>
      <c r="CU2335" s="30"/>
      <c r="CV2335" s="31"/>
      <c r="CW2335" s="29"/>
      <c r="CX2335" s="29"/>
      <c r="CY2335" s="29"/>
      <c r="CZ2335" s="29"/>
      <c r="DA2335" s="32"/>
      <c r="DB2335" s="30"/>
      <c r="DC2335" s="31"/>
      <c r="DD2335" s="29"/>
      <c r="DE2335" s="29"/>
      <c r="DF2335" s="29"/>
      <c r="DG2335" s="29"/>
      <c r="DH2335" s="32"/>
      <c r="DI2335" s="30"/>
      <c r="DJ2335" s="31"/>
      <c r="DK2335" s="29"/>
      <c r="DL2335" s="29"/>
      <c r="DM2335" s="29"/>
      <c r="DN2335" s="29"/>
      <c r="DO2335" s="32"/>
      <c r="DP2335" s="30"/>
      <c r="DQ2335" s="31"/>
      <c r="DR2335" s="29"/>
      <c r="DS2335" s="29"/>
      <c r="DT2335" s="29"/>
      <c r="DU2335" s="29"/>
      <c r="DV2335" s="32"/>
      <c r="DW2335" s="30"/>
      <c r="DX2335" s="31"/>
      <c r="DY2335" s="29"/>
      <c r="DZ2335" s="29"/>
      <c r="EA2335" s="29"/>
      <c r="EB2335" s="29"/>
      <c r="EC2335" s="32"/>
      <c r="ED2335" s="30"/>
      <c r="EE2335" s="31"/>
      <c r="EF2335" s="29"/>
      <c r="EG2335" s="29"/>
      <c r="EH2335" s="29"/>
      <c r="EI2335" s="29"/>
      <c r="EJ2335" s="32"/>
      <c r="EK2335" s="30"/>
      <c r="EL2335" s="31"/>
      <c r="EM2335" s="29"/>
      <c r="EN2335" s="29"/>
      <c r="EO2335" s="29"/>
      <c r="EP2335" s="29"/>
      <c r="EQ2335" s="32"/>
      <c r="ER2335" s="30"/>
      <c r="ES2335" s="31"/>
      <c r="ET2335" s="29"/>
      <c r="EU2335" s="29"/>
      <c r="EV2335" s="29"/>
      <c r="EW2335" s="29"/>
      <c r="EX2335" s="32"/>
      <c r="EY2335" s="30"/>
      <c r="EZ2335" s="31"/>
      <c r="FA2335" s="29"/>
      <c r="FB2335" s="29"/>
      <c r="FC2335" s="29"/>
      <c r="FD2335" s="29"/>
      <c r="FE2335" s="32"/>
      <c r="FF2335" s="30"/>
      <c r="FG2335" s="31"/>
      <c r="FH2335" s="29"/>
      <c r="FI2335" s="29"/>
      <c r="FJ2335" s="29"/>
      <c r="FK2335" s="29"/>
      <c r="FL2335" s="32"/>
      <c r="FM2335" s="30"/>
      <c r="FN2335" s="31"/>
      <c r="FO2335" s="29"/>
      <c r="FP2335" s="29"/>
      <c r="FQ2335" s="29"/>
      <c r="FR2335" s="29"/>
      <c r="FS2335" s="32"/>
      <c r="FT2335" s="30"/>
      <c r="FU2335" s="31"/>
      <c r="FV2335" s="29"/>
      <c r="FW2335" s="29"/>
      <c r="FX2335" s="29"/>
      <c r="FY2335" s="29"/>
      <c r="FZ2335" s="32"/>
      <c r="GA2335" s="30"/>
      <c r="GB2335" s="31"/>
      <c r="GC2335" s="29"/>
      <c r="GD2335" s="29"/>
      <c r="GE2335" s="29"/>
      <c r="GF2335" s="29"/>
      <c r="GG2335" s="32"/>
      <c r="GH2335" s="30"/>
      <c r="GI2335" s="31"/>
      <c r="GJ2335" s="29"/>
      <c r="GK2335" s="29"/>
      <c r="GL2335" s="29"/>
      <c r="GM2335" s="29"/>
      <c r="GN2335" s="32"/>
      <c r="GO2335" s="30"/>
      <c r="GP2335" s="31"/>
      <c r="GQ2335" s="29"/>
      <c r="GR2335" s="29"/>
      <c r="GS2335" s="29"/>
      <c r="GT2335" s="29"/>
      <c r="GU2335" s="32"/>
      <c r="GV2335" s="30"/>
      <c r="GW2335" s="31"/>
      <c r="GX2335" s="29"/>
      <c r="GY2335" s="29"/>
      <c r="GZ2335" s="29"/>
      <c r="HA2335" s="29"/>
      <c r="HB2335" s="32"/>
      <c r="HC2335" s="30"/>
      <c r="HD2335" s="31"/>
      <c r="HE2335" s="29"/>
      <c r="HF2335" s="29"/>
      <c r="HG2335" s="29"/>
      <c r="HH2335" s="29"/>
      <c r="HI2335" s="32"/>
      <c r="HJ2335" s="30"/>
      <c r="HK2335" s="31"/>
      <c r="HL2335" s="29"/>
      <c r="HM2335" s="29"/>
      <c r="HN2335" s="29"/>
      <c r="HO2335" s="29"/>
      <c r="HP2335" s="32"/>
      <c r="HQ2335" s="30"/>
      <c r="HR2335" s="31"/>
      <c r="HS2335" s="29"/>
      <c r="HT2335" s="29"/>
      <c r="HU2335" s="29"/>
      <c r="HV2335" s="29"/>
      <c r="HW2335" s="32"/>
      <c r="HX2335" s="30"/>
      <c r="HY2335" s="31"/>
      <c r="HZ2335" s="29"/>
      <c r="IA2335" s="29"/>
      <c r="IB2335" s="29"/>
      <c r="IC2335" s="29"/>
      <c r="ID2335" s="32"/>
      <c r="IE2335" s="30"/>
      <c r="IF2335" s="31"/>
      <c r="IG2335" s="29"/>
      <c r="IH2335" s="29"/>
      <c r="II2335" s="29"/>
      <c r="IJ2335" s="29"/>
      <c r="IK2335" s="32"/>
      <c r="IL2335" s="30"/>
      <c r="IM2335" s="31"/>
      <c r="IN2335" s="29"/>
      <c r="IO2335" s="29"/>
      <c r="IP2335" s="29"/>
      <c r="IQ2335" s="29"/>
      <c r="IR2335" s="32"/>
      <c r="IS2335" s="30"/>
      <c r="IT2335" s="31"/>
      <c r="IU2335" s="29"/>
      <c r="IV2335" s="29"/>
    </row>
    <row r="2336" spans="1:256" hidden="1" outlineLevel="2" x14ac:dyDescent="0.25">
      <c r="A2336" s="30" t="s">
        <v>2087</v>
      </c>
      <c r="B2336" s="31">
        <v>37054</v>
      </c>
      <c r="C2336" s="29" t="s">
        <v>2075</v>
      </c>
      <c r="D2336" s="29" t="s">
        <v>1975</v>
      </c>
      <c r="E2336" s="29"/>
      <c r="F2336" s="29" t="s">
        <v>2020</v>
      </c>
      <c r="G2336" s="32">
        <v>2462</v>
      </c>
      <c r="H2336" s="30"/>
      <c r="I2336" s="31"/>
      <c r="J2336" s="29"/>
      <c r="K2336" s="29"/>
      <c r="L2336" s="29"/>
      <c r="M2336" s="29"/>
      <c r="N2336" s="32"/>
      <c r="O2336" s="30"/>
      <c r="P2336" s="31"/>
      <c r="Q2336" s="29"/>
      <c r="R2336" s="29"/>
      <c r="S2336" s="29"/>
      <c r="T2336" s="29"/>
      <c r="U2336" s="32"/>
      <c r="V2336" s="30"/>
      <c r="W2336" s="31"/>
      <c r="X2336" s="29"/>
      <c r="Y2336" s="29"/>
      <c r="Z2336" s="29"/>
      <c r="AA2336" s="29"/>
      <c r="AB2336" s="32"/>
      <c r="AC2336" s="30"/>
      <c r="AD2336" s="31"/>
      <c r="AE2336" s="29"/>
      <c r="AF2336" s="29"/>
      <c r="AG2336" s="29"/>
      <c r="AH2336" s="29"/>
      <c r="AI2336" s="32"/>
      <c r="AJ2336" s="30"/>
      <c r="AK2336" s="31"/>
      <c r="AL2336" s="29"/>
      <c r="AM2336" s="29"/>
      <c r="AN2336" s="29"/>
      <c r="AO2336" s="29"/>
      <c r="AP2336" s="32"/>
      <c r="AQ2336" s="30"/>
      <c r="AR2336" s="31"/>
      <c r="AS2336" s="29"/>
      <c r="AT2336" s="29"/>
      <c r="AU2336" s="29"/>
      <c r="AV2336" s="29"/>
      <c r="AW2336" s="32"/>
      <c r="AX2336" s="30"/>
      <c r="AY2336" s="31"/>
      <c r="AZ2336" s="29"/>
      <c r="BA2336" s="29"/>
      <c r="BB2336" s="29"/>
      <c r="BC2336" s="29"/>
      <c r="BD2336" s="32"/>
      <c r="BE2336" s="30"/>
      <c r="BF2336" s="31"/>
      <c r="BG2336" s="29"/>
      <c r="BH2336" s="29"/>
      <c r="BI2336" s="29"/>
      <c r="BJ2336" s="29"/>
      <c r="BK2336" s="32"/>
      <c r="BL2336" s="30"/>
      <c r="BM2336" s="31"/>
      <c r="BN2336" s="29"/>
      <c r="BO2336" s="29"/>
      <c r="BP2336" s="29"/>
      <c r="BQ2336" s="29"/>
      <c r="BR2336" s="32"/>
      <c r="BS2336" s="30"/>
      <c r="BT2336" s="31"/>
      <c r="BU2336" s="29"/>
      <c r="BV2336" s="29"/>
      <c r="BW2336" s="29"/>
      <c r="BX2336" s="29"/>
      <c r="BY2336" s="32"/>
      <c r="BZ2336" s="30"/>
      <c r="CA2336" s="31"/>
      <c r="CB2336" s="29"/>
      <c r="CC2336" s="29"/>
      <c r="CD2336" s="29"/>
      <c r="CE2336" s="29"/>
      <c r="CF2336" s="32"/>
      <c r="CG2336" s="30"/>
      <c r="CH2336" s="31"/>
      <c r="CI2336" s="29"/>
      <c r="CJ2336" s="29"/>
      <c r="CK2336" s="29"/>
      <c r="CL2336" s="29"/>
      <c r="CM2336" s="32"/>
      <c r="CN2336" s="30"/>
      <c r="CO2336" s="31"/>
      <c r="CP2336" s="29"/>
      <c r="CQ2336" s="29"/>
      <c r="CR2336" s="29"/>
      <c r="CS2336" s="29"/>
      <c r="CT2336" s="32"/>
      <c r="CU2336" s="30"/>
      <c r="CV2336" s="31"/>
      <c r="CW2336" s="29"/>
      <c r="CX2336" s="29"/>
      <c r="CY2336" s="29"/>
      <c r="CZ2336" s="29"/>
      <c r="DA2336" s="32"/>
      <c r="DB2336" s="30"/>
      <c r="DC2336" s="31"/>
      <c r="DD2336" s="29"/>
      <c r="DE2336" s="29"/>
      <c r="DF2336" s="29"/>
      <c r="DG2336" s="29"/>
      <c r="DH2336" s="32"/>
      <c r="DI2336" s="30"/>
      <c r="DJ2336" s="31"/>
      <c r="DK2336" s="29"/>
      <c r="DL2336" s="29"/>
      <c r="DM2336" s="29"/>
      <c r="DN2336" s="29"/>
      <c r="DO2336" s="32"/>
      <c r="DP2336" s="30"/>
      <c r="DQ2336" s="31"/>
      <c r="DR2336" s="29"/>
      <c r="DS2336" s="29"/>
      <c r="DT2336" s="29"/>
      <c r="DU2336" s="29"/>
      <c r="DV2336" s="32"/>
      <c r="DW2336" s="30"/>
      <c r="DX2336" s="31"/>
      <c r="DY2336" s="29"/>
      <c r="DZ2336" s="29"/>
      <c r="EA2336" s="29"/>
      <c r="EB2336" s="29"/>
      <c r="EC2336" s="32"/>
      <c r="ED2336" s="30"/>
      <c r="EE2336" s="31"/>
      <c r="EF2336" s="29"/>
      <c r="EG2336" s="29"/>
      <c r="EH2336" s="29"/>
      <c r="EI2336" s="29"/>
      <c r="EJ2336" s="32"/>
      <c r="EK2336" s="30"/>
      <c r="EL2336" s="31"/>
      <c r="EM2336" s="29"/>
      <c r="EN2336" s="29"/>
      <c r="EO2336" s="29"/>
      <c r="EP2336" s="29"/>
      <c r="EQ2336" s="32"/>
      <c r="ER2336" s="30"/>
      <c r="ES2336" s="31"/>
      <c r="ET2336" s="29"/>
      <c r="EU2336" s="29"/>
      <c r="EV2336" s="29"/>
      <c r="EW2336" s="29"/>
      <c r="EX2336" s="32"/>
      <c r="EY2336" s="30"/>
      <c r="EZ2336" s="31"/>
      <c r="FA2336" s="29"/>
      <c r="FB2336" s="29"/>
      <c r="FC2336" s="29"/>
      <c r="FD2336" s="29"/>
      <c r="FE2336" s="32"/>
      <c r="FF2336" s="30"/>
      <c r="FG2336" s="31"/>
      <c r="FH2336" s="29"/>
      <c r="FI2336" s="29"/>
      <c r="FJ2336" s="29"/>
      <c r="FK2336" s="29"/>
      <c r="FL2336" s="32"/>
      <c r="FM2336" s="30"/>
      <c r="FN2336" s="31"/>
      <c r="FO2336" s="29"/>
      <c r="FP2336" s="29"/>
      <c r="FQ2336" s="29"/>
      <c r="FR2336" s="29"/>
      <c r="FS2336" s="32"/>
      <c r="FT2336" s="30"/>
      <c r="FU2336" s="31"/>
      <c r="FV2336" s="29"/>
      <c r="FW2336" s="29"/>
      <c r="FX2336" s="29"/>
      <c r="FY2336" s="29"/>
      <c r="FZ2336" s="32"/>
      <c r="GA2336" s="30"/>
      <c r="GB2336" s="31"/>
      <c r="GC2336" s="29"/>
      <c r="GD2336" s="29"/>
      <c r="GE2336" s="29"/>
      <c r="GF2336" s="29"/>
      <c r="GG2336" s="32"/>
      <c r="GH2336" s="30"/>
      <c r="GI2336" s="31"/>
      <c r="GJ2336" s="29"/>
      <c r="GK2336" s="29"/>
      <c r="GL2336" s="29"/>
      <c r="GM2336" s="29"/>
      <c r="GN2336" s="32"/>
      <c r="GO2336" s="30"/>
      <c r="GP2336" s="31"/>
      <c r="GQ2336" s="29"/>
      <c r="GR2336" s="29"/>
      <c r="GS2336" s="29"/>
      <c r="GT2336" s="29"/>
      <c r="GU2336" s="32"/>
      <c r="GV2336" s="30"/>
      <c r="GW2336" s="31"/>
      <c r="GX2336" s="29"/>
      <c r="GY2336" s="29"/>
      <c r="GZ2336" s="29"/>
      <c r="HA2336" s="29"/>
      <c r="HB2336" s="32"/>
      <c r="HC2336" s="30"/>
      <c r="HD2336" s="31"/>
      <c r="HE2336" s="29"/>
      <c r="HF2336" s="29"/>
      <c r="HG2336" s="29"/>
      <c r="HH2336" s="29"/>
      <c r="HI2336" s="32"/>
      <c r="HJ2336" s="30"/>
      <c r="HK2336" s="31"/>
      <c r="HL2336" s="29"/>
      <c r="HM2336" s="29"/>
      <c r="HN2336" s="29"/>
      <c r="HO2336" s="29"/>
      <c r="HP2336" s="32"/>
      <c r="HQ2336" s="30"/>
      <c r="HR2336" s="31"/>
      <c r="HS2336" s="29"/>
      <c r="HT2336" s="29"/>
      <c r="HU2336" s="29"/>
      <c r="HV2336" s="29"/>
      <c r="HW2336" s="32"/>
      <c r="HX2336" s="30"/>
      <c r="HY2336" s="31"/>
      <c r="HZ2336" s="29"/>
      <c r="IA2336" s="29"/>
      <c r="IB2336" s="29"/>
      <c r="IC2336" s="29"/>
      <c r="ID2336" s="32"/>
      <c r="IE2336" s="30"/>
      <c r="IF2336" s="31"/>
      <c r="IG2336" s="29"/>
      <c r="IH2336" s="29"/>
      <c r="II2336" s="29"/>
      <c r="IJ2336" s="29"/>
      <c r="IK2336" s="32"/>
      <c r="IL2336" s="30"/>
      <c r="IM2336" s="31"/>
      <c r="IN2336" s="29"/>
      <c r="IO2336" s="29"/>
      <c r="IP2336" s="29"/>
      <c r="IQ2336" s="29"/>
      <c r="IR2336" s="32"/>
      <c r="IS2336" s="30"/>
      <c r="IT2336" s="31"/>
      <c r="IU2336" s="29"/>
      <c r="IV2336" s="29"/>
    </row>
    <row r="2337" spans="1:256" hidden="1" outlineLevel="2" x14ac:dyDescent="0.25">
      <c r="A2337" s="30" t="s">
        <v>2088</v>
      </c>
      <c r="B2337" s="31">
        <v>37054</v>
      </c>
      <c r="C2337" s="29" t="s">
        <v>1372</v>
      </c>
      <c r="D2337" s="29" t="s">
        <v>1975</v>
      </c>
      <c r="E2337" s="29"/>
      <c r="F2337" s="29" t="s">
        <v>1981</v>
      </c>
      <c r="G2337" s="32">
        <v>3094</v>
      </c>
      <c r="H2337" s="30"/>
      <c r="I2337" s="31"/>
      <c r="J2337" s="29"/>
      <c r="K2337" s="29"/>
      <c r="L2337" s="29"/>
      <c r="M2337" s="29"/>
      <c r="N2337" s="32"/>
      <c r="O2337" s="30"/>
      <c r="P2337" s="31"/>
      <c r="Q2337" s="29"/>
      <c r="R2337" s="29"/>
      <c r="S2337" s="29"/>
      <c r="T2337" s="29"/>
      <c r="U2337" s="32"/>
      <c r="V2337" s="30"/>
      <c r="W2337" s="31"/>
      <c r="X2337" s="29"/>
      <c r="Y2337" s="29"/>
      <c r="Z2337" s="29"/>
      <c r="AA2337" s="29"/>
      <c r="AB2337" s="32"/>
      <c r="AC2337" s="30"/>
      <c r="AD2337" s="31"/>
      <c r="AE2337" s="29"/>
      <c r="AF2337" s="29"/>
      <c r="AG2337" s="29"/>
      <c r="AH2337" s="29"/>
      <c r="AI2337" s="32"/>
      <c r="AJ2337" s="30"/>
      <c r="AK2337" s="31"/>
      <c r="AL2337" s="29"/>
      <c r="AM2337" s="29"/>
      <c r="AN2337" s="29"/>
      <c r="AO2337" s="29"/>
      <c r="AP2337" s="32"/>
      <c r="AQ2337" s="30"/>
      <c r="AR2337" s="31"/>
      <c r="AS2337" s="29"/>
      <c r="AT2337" s="29"/>
      <c r="AU2337" s="29"/>
      <c r="AV2337" s="29"/>
      <c r="AW2337" s="32"/>
      <c r="AX2337" s="30"/>
      <c r="AY2337" s="31"/>
      <c r="AZ2337" s="29"/>
      <c r="BA2337" s="29"/>
      <c r="BB2337" s="29"/>
      <c r="BC2337" s="29"/>
      <c r="BD2337" s="32"/>
      <c r="BE2337" s="30"/>
      <c r="BF2337" s="31"/>
      <c r="BG2337" s="29"/>
      <c r="BH2337" s="29"/>
      <c r="BI2337" s="29"/>
      <c r="BJ2337" s="29"/>
      <c r="BK2337" s="32"/>
      <c r="BL2337" s="30"/>
      <c r="BM2337" s="31"/>
      <c r="BN2337" s="29"/>
      <c r="BO2337" s="29"/>
      <c r="BP2337" s="29"/>
      <c r="BQ2337" s="29"/>
      <c r="BR2337" s="32"/>
      <c r="BS2337" s="30"/>
      <c r="BT2337" s="31"/>
      <c r="BU2337" s="29"/>
      <c r="BV2337" s="29"/>
      <c r="BW2337" s="29"/>
      <c r="BX2337" s="29"/>
      <c r="BY2337" s="32"/>
      <c r="BZ2337" s="30"/>
      <c r="CA2337" s="31"/>
      <c r="CB2337" s="29"/>
      <c r="CC2337" s="29"/>
      <c r="CD2337" s="29"/>
      <c r="CE2337" s="29"/>
      <c r="CF2337" s="32"/>
      <c r="CG2337" s="30"/>
      <c r="CH2337" s="31"/>
      <c r="CI2337" s="29"/>
      <c r="CJ2337" s="29"/>
      <c r="CK2337" s="29"/>
      <c r="CL2337" s="29"/>
      <c r="CM2337" s="32"/>
      <c r="CN2337" s="30"/>
      <c r="CO2337" s="31"/>
      <c r="CP2337" s="29"/>
      <c r="CQ2337" s="29"/>
      <c r="CR2337" s="29"/>
      <c r="CS2337" s="29"/>
      <c r="CT2337" s="32"/>
      <c r="CU2337" s="30"/>
      <c r="CV2337" s="31"/>
      <c r="CW2337" s="29"/>
      <c r="CX2337" s="29"/>
      <c r="CY2337" s="29"/>
      <c r="CZ2337" s="29"/>
      <c r="DA2337" s="32"/>
      <c r="DB2337" s="30"/>
      <c r="DC2337" s="31"/>
      <c r="DD2337" s="29"/>
      <c r="DE2337" s="29"/>
      <c r="DF2337" s="29"/>
      <c r="DG2337" s="29"/>
      <c r="DH2337" s="32"/>
      <c r="DI2337" s="30"/>
      <c r="DJ2337" s="31"/>
      <c r="DK2337" s="29"/>
      <c r="DL2337" s="29"/>
      <c r="DM2337" s="29"/>
      <c r="DN2337" s="29"/>
      <c r="DO2337" s="32"/>
      <c r="DP2337" s="30"/>
      <c r="DQ2337" s="31"/>
      <c r="DR2337" s="29"/>
      <c r="DS2337" s="29"/>
      <c r="DT2337" s="29"/>
      <c r="DU2337" s="29"/>
      <c r="DV2337" s="32"/>
      <c r="DW2337" s="30"/>
      <c r="DX2337" s="31"/>
      <c r="DY2337" s="29"/>
      <c r="DZ2337" s="29"/>
      <c r="EA2337" s="29"/>
      <c r="EB2337" s="29"/>
      <c r="EC2337" s="32"/>
      <c r="ED2337" s="30"/>
      <c r="EE2337" s="31"/>
      <c r="EF2337" s="29"/>
      <c r="EG2337" s="29"/>
      <c r="EH2337" s="29"/>
      <c r="EI2337" s="29"/>
      <c r="EJ2337" s="32"/>
      <c r="EK2337" s="30"/>
      <c r="EL2337" s="31"/>
      <c r="EM2337" s="29"/>
      <c r="EN2337" s="29"/>
      <c r="EO2337" s="29"/>
      <c r="EP2337" s="29"/>
      <c r="EQ2337" s="32"/>
      <c r="ER2337" s="30"/>
      <c r="ES2337" s="31"/>
      <c r="ET2337" s="29"/>
      <c r="EU2337" s="29"/>
      <c r="EV2337" s="29"/>
      <c r="EW2337" s="29"/>
      <c r="EX2337" s="32"/>
      <c r="EY2337" s="30"/>
      <c r="EZ2337" s="31"/>
      <c r="FA2337" s="29"/>
      <c r="FB2337" s="29"/>
      <c r="FC2337" s="29"/>
      <c r="FD2337" s="29"/>
      <c r="FE2337" s="32"/>
      <c r="FF2337" s="30"/>
      <c r="FG2337" s="31"/>
      <c r="FH2337" s="29"/>
      <c r="FI2337" s="29"/>
      <c r="FJ2337" s="29"/>
      <c r="FK2337" s="29"/>
      <c r="FL2337" s="32"/>
      <c r="FM2337" s="30"/>
      <c r="FN2337" s="31"/>
      <c r="FO2337" s="29"/>
      <c r="FP2337" s="29"/>
      <c r="FQ2337" s="29"/>
      <c r="FR2337" s="29"/>
      <c r="FS2337" s="32"/>
      <c r="FT2337" s="30"/>
      <c r="FU2337" s="31"/>
      <c r="FV2337" s="29"/>
      <c r="FW2337" s="29"/>
      <c r="FX2337" s="29"/>
      <c r="FY2337" s="29"/>
      <c r="FZ2337" s="32"/>
      <c r="GA2337" s="30"/>
      <c r="GB2337" s="31"/>
      <c r="GC2337" s="29"/>
      <c r="GD2337" s="29"/>
      <c r="GE2337" s="29"/>
      <c r="GF2337" s="29"/>
      <c r="GG2337" s="32"/>
      <c r="GH2337" s="30"/>
      <c r="GI2337" s="31"/>
      <c r="GJ2337" s="29"/>
      <c r="GK2337" s="29"/>
      <c r="GL2337" s="29"/>
      <c r="GM2337" s="29"/>
      <c r="GN2337" s="32"/>
      <c r="GO2337" s="30"/>
      <c r="GP2337" s="31"/>
      <c r="GQ2337" s="29"/>
      <c r="GR2337" s="29"/>
      <c r="GS2337" s="29"/>
      <c r="GT2337" s="29"/>
      <c r="GU2337" s="32"/>
      <c r="GV2337" s="30"/>
      <c r="GW2337" s="31"/>
      <c r="GX2337" s="29"/>
      <c r="GY2337" s="29"/>
      <c r="GZ2337" s="29"/>
      <c r="HA2337" s="29"/>
      <c r="HB2337" s="32"/>
      <c r="HC2337" s="30"/>
      <c r="HD2337" s="31"/>
      <c r="HE2337" s="29"/>
      <c r="HF2337" s="29"/>
      <c r="HG2337" s="29"/>
      <c r="HH2337" s="29"/>
      <c r="HI2337" s="32"/>
      <c r="HJ2337" s="30"/>
      <c r="HK2337" s="31"/>
      <c r="HL2337" s="29"/>
      <c r="HM2337" s="29"/>
      <c r="HN2337" s="29"/>
      <c r="HO2337" s="29"/>
      <c r="HP2337" s="32"/>
      <c r="HQ2337" s="30"/>
      <c r="HR2337" s="31"/>
      <c r="HS2337" s="29"/>
      <c r="HT2337" s="29"/>
      <c r="HU2337" s="29"/>
      <c r="HV2337" s="29"/>
      <c r="HW2337" s="32"/>
      <c r="HX2337" s="30"/>
      <c r="HY2337" s="31"/>
      <c r="HZ2337" s="29"/>
      <c r="IA2337" s="29"/>
      <c r="IB2337" s="29"/>
      <c r="IC2337" s="29"/>
      <c r="ID2337" s="32"/>
      <c r="IE2337" s="30"/>
      <c r="IF2337" s="31"/>
      <c r="IG2337" s="29"/>
      <c r="IH2337" s="29"/>
      <c r="II2337" s="29"/>
      <c r="IJ2337" s="29"/>
      <c r="IK2337" s="32"/>
      <c r="IL2337" s="30"/>
      <c r="IM2337" s="31"/>
      <c r="IN2337" s="29"/>
      <c r="IO2337" s="29"/>
      <c r="IP2337" s="29"/>
      <c r="IQ2337" s="29"/>
      <c r="IR2337" s="32"/>
      <c r="IS2337" s="30"/>
      <c r="IT2337" s="31"/>
      <c r="IU2337" s="29"/>
      <c r="IV2337" s="29"/>
    </row>
    <row r="2338" spans="1:256" hidden="1" outlineLevel="2" x14ac:dyDescent="0.25">
      <c r="A2338" s="30" t="s">
        <v>2089</v>
      </c>
      <c r="B2338" s="31">
        <v>37054</v>
      </c>
      <c r="C2338" s="29" t="s">
        <v>2075</v>
      </c>
      <c r="D2338" s="29" t="s">
        <v>1975</v>
      </c>
      <c r="E2338" s="29"/>
      <c r="F2338" s="29" t="s">
        <v>2020</v>
      </c>
      <c r="G2338" s="32">
        <v>16900</v>
      </c>
      <c r="H2338" s="30"/>
      <c r="I2338" s="31"/>
      <c r="J2338" s="29"/>
      <c r="K2338" s="29"/>
      <c r="L2338" s="29"/>
      <c r="M2338" s="29"/>
      <c r="N2338" s="32"/>
      <c r="O2338" s="30"/>
      <c r="P2338" s="31"/>
      <c r="Q2338" s="29"/>
      <c r="R2338" s="29"/>
      <c r="S2338" s="29"/>
      <c r="T2338" s="29"/>
      <c r="U2338" s="32"/>
      <c r="V2338" s="30"/>
      <c r="W2338" s="31"/>
      <c r="X2338" s="29"/>
      <c r="Y2338" s="29"/>
      <c r="Z2338" s="29"/>
      <c r="AA2338" s="29"/>
      <c r="AB2338" s="32"/>
      <c r="AC2338" s="30"/>
      <c r="AD2338" s="31"/>
      <c r="AE2338" s="29"/>
      <c r="AF2338" s="29"/>
      <c r="AG2338" s="29"/>
      <c r="AH2338" s="29"/>
      <c r="AI2338" s="32"/>
      <c r="AJ2338" s="30"/>
      <c r="AK2338" s="31"/>
      <c r="AL2338" s="29"/>
      <c r="AM2338" s="29"/>
      <c r="AN2338" s="29"/>
      <c r="AO2338" s="29"/>
      <c r="AP2338" s="32"/>
      <c r="AQ2338" s="30"/>
      <c r="AR2338" s="31"/>
      <c r="AS2338" s="29"/>
      <c r="AT2338" s="29"/>
      <c r="AU2338" s="29"/>
      <c r="AV2338" s="29"/>
      <c r="AW2338" s="32"/>
      <c r="AX2338" s="30"/>
      <c r="AY2338" s="31"/>
      <c r="AZ2338" s="29"/>
      <c r="BA2338" s="29"/>
      <c r="BB2338" s="29"/>
      <c r="BC2338" s="29"/>
      <c r="BD2338" s="32"/>
      <c r="BE2338" s="30"/>
      <c r="BF2338" s="31"/>
      <c r="BG2338" s="29"/>
      <c r="BH2338" s="29"/>
      <c r="BI2338" s="29"/>
      <c r="BJ2338" s="29"/>
      <c r="BK2338" s="32"/>
      <c r="BL2338" s="30"/>
      <c r="BM2338" s="31"/>
      <c r="BN2338" s="29"/>
      <c r="BO2338" s="29"/>
      <c r="BP2338" s="29"/>
      <c r="BQ2338" s="29"/>
      <c r="BR2338" s="32"/>
      <c r="BS2338" s="30"/>
      <c r="BT2338" s="31"/>
      <c r="BU2338" s="29"/>
      <c r="BV2338" s="29"/>
      <c r="BW2338" s="29"/>
      <c r="BX2338" s="29"/>
      <c r="BY2338" s="32"/>
      <c r="BZ2338" s="30"/>
      <c r="CA2338" s="31"/>
      <c r="CB2338" s="29"/>
      <c r="CC2338" s="29"/>
      <c r="CD2338" s="29"/>
      <c r="CE2338" s="29"/>
      <c r="CF2338" s="32"/>
      <c r="CG2338" s="30"/>
      <c r="CH2338" s="31"/>
      <c r="CI2338" s="29"/>
      <c r="CJ2338" s="29"/>
      <c r="CK2338" s="29"/>
      <c r="CL2338" s="29"/>
      <c r="CM2338" s="32"/>
      <c r="CN2338" s="30"/>
      <c r="CO2338" s="31"/>
      <c r="CP2338" s="29"/>
      <c r="CQ2338" s="29"/>
      <c r="CR2338" s="29"/>
      <c r="CS2338" s="29"/>
      <c r="CT2338" s="32"/>
      <c r="CU2338" s="30"/>
      <c r="CV2338" s="31"/>
      <c r="CW2338" s="29"/>
      <c r="CX2338" s="29"/>
      <c r="CY2338" s="29"/>
      <c r="CZ2338" s="29"/>
      <c r="DA2338" s="32"/>
      <c r="DB2338" s="30"/>
      <c r="DC2338" s="31"/>
      <c r="DD2338" s="29"/>
      <c r="DE2338" s="29"/>
      <c r="DF2338" s="29"/>
      <c r="DG2338" s="29"/>
      <c r="DH2338" s="32"/>
      <c r="DI2338" s="30"/>
      <c r="DJ2338" s="31"/>
      <c r="DK2338" s="29"/>
      <c r="DL2338" s="29"/>
      <c r="DM2338" s="29"/>
      <c r="DN2338" s="29"/>
      <c r="DO2338" s="32"/>
      <c r="DP2338" s="30"/>
      <c r="DQ2338" s="31"/>
      <c r="DR2338" s="29"/>
      <c r="DS2338" s="29"/>
      <c r="DT2338" s="29"/>
      <c r="DU2338" s="29"/>
      <c r="DV2338" s="32"/>
      <c r="DW2338" s="30"/>
      <c r="DX2338" s="31"/>
      <c r="DY2338" s="29"/>
      <c r="DZ2338" s="29"/>
      <c r="EA2338" s="29"/>
      <c r="EB2338" s="29"/>
      <c r="EC2338" s="32"/>
      <c r="ED2338" s="30"/>
      <c r="EE2338" s="31"/>
      <c r="EF2338" s="29"/>
      <c r="EG2338" s="29"/>
      <c r="EH2338" s="29"/>
      <c r="EI2338" s="29"/>
      <c r="EJ2338" s="32"/>
      <c r="EK2338" s="30"/>
      <c r="EL2338" s="31"/>
      <c r="EM2338" s="29"/>
      <c r="EN2338" s="29"/>
      <c r="EO2338" s="29"/>
      <c r="EP2338" s="29"/>
      <c r="EQ2338" s="32"/>
      <c r="ER2338" s="30"/>
      <c r="ES2338" s="31"/>
      <c r="ET2338" s="29"/>
      <c r="EU2338" s="29"/>
      <c r="EV2338" s="29"/>
      <c r="EW2338" s="29"/>
      <c r="EX2338" s="32"/>
      <c r="EY2338" s="30"/>
      <c r="EZ2338" s="31"/>
      <c r="FA2338" s="29"/>
      <c r="FB2338" s="29"/>
      <c r="FC2338" s="29"/>
      <c r="FD2338" s="29"/>
      <c r="FE2338" s="32"/>
      <c r="FF2338" s="30"/>
      <c r="FG2338" s="31"/>
      <c r="FH2338" s="29"/>
      <c r="FI2338" s="29"/>
      <c r="FJ2338" s="29"/>
      <c r="FK2338" s="29"/>
      <c r="FL2338" s="32"/>
      <c r="FM2338" s="30"/>
      <c r="FN2338" s="31"/>
      <c r="FO2338" s="29"/>
      <c r="FP2338" s="29"/>
      <c r="FQ2338" s="29"/>
      <c r="FR2338" s="29"/>
      <c r="FS2338" s="32"/>
      <c r="FT2338" s="30"/>
      <c r="FU2338" s="31"/>
      <c r="FV2338" s="29"/>
      <c r="FW2338" s="29"/>
      <c r="FX2338" s="29"/>
      <c r="FY2338" s="29"/>
      <c r="FZ2338" s="32"/>
      <c r="GA2338" s="30"/>
      <c r="GB2338" s="31"/>
      <c r="GC2338" s="29"/>
      <c r="GD2338" s="29"/>
      <c r="GE2338" s="29"/>
      <c r="GF2338" s="29"/>
      <c r="GG2338" s="32"/>
      <c r="GH2338" s="30"/>
      <c r="GI2338" s="31"/>
      <c r="GJ2338" s="29"/>
      <c r="GK2338" s="29"/>
      <c r="GL2338" s="29"/>
      <c r="GM2338" s="29"/>
      <c r="GN2338" s="32"/>
      <c r="GO2338" s="30"/>
      <c r="GP2338" s="31"/>
      <c r="GQ2338" s="29"/>
      <c r="GR2338" s="29"/>
      <c r="GS2338" s="29"/>
      <c r="GT2338" s="29"/>
      <c r="GU2338" s="32"/>
      <c r="GV2338" s="30"/>
      <c r="GW2338" s="31"/>
      <c r="GX2338" s="29"/>
      <c r="GY2338" s="29"/>
      <c r="GZ2338" s="29"/>
      <c r="HA2338" s="29"/>
      <c r="HB2338" s="32"/>
      <c r="HC2338" s="30"/>
      <c r="HD2338" s="31"/>
      <c r="HE2338" s="29"/>
      <c r="HF2338" s="29"/>
      <c r="HG2338" s="29"/>
      <c r="HH2338" s="29"/>
      <c r="HI2338" s="32"/>
      <c r="HJ2338" s="30"/>
      <c r="HK2338" s="31"/>
      <c r="HL2338" s="29"/>
      <c r="HM2338" s="29"/>
      <c r="HN2338" s="29"/>
      <c r="HO2338" s="29"/>
      <c r="HP2338" s="32"/>
      <c r="HQ2338" s="30"/>
      <c r="HR2338" s="31"/>
      <c r="HS2338" s="29"/>
      <c r="HT2338" s="29"/>
      <c r="HU2338" s="29"/>
      <c r="HV2338" s="29"/>
      <c r="HW2338" s="32"/>
      <c r="HX2338" s="30"/>
      <c r="HY2338" s="31"/>
      <c r="HZ2338" s="29"/>
      <c r="IA2338" s="29"/>
      <c r="IB2338" s="29"/>
      <c r="IC2338" s="29"/>
      <c r="ID2338" s="32"/>
      <c r="IE2338" s="30"/>
      <c r="IF2338" s="31"/>
      <c r="IG2338" s="29"/>
      <c r="IH2338" s="29"/>
      <c r="II2338" s="29"/>
      <c r="IJ2338" s="29"/>
      <c r="IK2338" s="32"/>
      <c r="IL2338" s="30"/>
      <c r="IM2338" s="31"/>
      <c r="IN2338" s="29"/>
      <c r="IO2338" s="29"/>
      <c r="IP2338" s="29"/>
      <c r="IQ2338" s="29"/>
      <c r="IR2338" s="32"/>
      <c r="IS2338" s="30"/>
      <c r="IT2338" s="31"/>
      <c r="IU2338" s="29"/>
      <c r="IV2338" s="29"/>
    </row>
    <row r="2339" spans="1:256" hidden="1" outlineLevel="2" x14ac:dyDescent="0.25">
      <c r="A2339" s="30" t="s">
        <v>2090</v>
      </c>
      <c r="B2339" s="31">
        <v>37054</v>
      </c>
      <c r="C2339" s="29" t="s">
        <v>1999</v>
      </c>
      <c r="D2339" s="29" t="s">
        <v>1975</v>
      </c>
      <c r="E2339" s="29"/>
      <c r="F2339" s="29" t="s">
        <v>1771</v>
      </c>
      <c r="G2339" s="32">
        <v>0</v>
      </c>
      <c r="H2339" s="30"/>
      <c r="I2339" s="31"/>
      <c r="J2339" s="29"/>
      <c r="K2339" s="29"/>
      <c r="L2339" s="29"/>
      <c r="M2339" s="29"/>
      <c r="N2339" s="32"/>
      <c r="O2339" s="30"/>
      <c r="P2339" s="31"/>
      <c r="Q2339" s="29"/>
      <c r="R2339" s="29"/>
      <c r="S2339" s="29"/>
      <c r="T2339" s="29"/>
      <c r="U2339" s="32"/>
      <c r="V2339" s="30"/>
      <c r="W2339" s="31"/>
      <c r="X2339" s="29"/>
      <c r="Y2339" s="29"/>
      <c r="Z2339" s="29"/>
      <c r="AA2339" s="29"/>
      <c r="AB2339" s="32"/>
      <c r="AC2339" s="30"/>
      <c r="AD2339" s="31"/>
      <c r="AE2339" s="29"/>
      <c r="AF2339" s="29"/>
      <c r="AG2339" s="29"/>
      <c r="AH2339" s="29"/>
      <c r="AI2339" s="32"/>
      <c r="AJ2339" s="30"/>
      <c r="AK2339" s="31"/>
      <c r="AL2339" s="29"/>
      <c r="AM2339" s="29"/>
      <c r="AN2339" s="29"/>
      <c r="AO2339" s="29"/>
      <c r="AP2339" s="32"/>
      <c r="AQ2339" s="30"/>
      <c r="AR2339" s="31"/>
      <c r="AS2339" s="29"/>
      <c r="AT2339" s="29"/>
      <c r="AU2339" s="29"/>
      <c r="AV2339" s="29"/>
      <c r="AW2339" s="32"/>
      <c r="AX2339" s="30"/>
      <c r="AY2339" s="31"/>
      <c r="AZ2339" s="29"/>
      <c r="BA2339" s="29"/>
      <c r="BB2339" s="29"/>
      <c r="BC2339" s="29"/>
      <c r="BD2339" s="32"/>
      <c r="BE2339" s="30"/>
      <c r="BF2339" s="31"/>
      <c r="BG2339" s="29"/>
      <c r="BH2339" s="29"/>
      <c r="BI2339" s="29"/>
      <c r="BJ2339" s="29"/>
      <c r="BK2339" s="32"/>
      <c r="BL2339" s="30"/>
      <c r="BM2339" s="31"/>
      <c r="BN2339" s="29"/>
      <c r="BO2339" s="29"/>
      <c r="BP2339" s="29"/>
      <c r="BQ2339" s="29"/>
      <c r="BR2339" s="32"/>
      <c r="BS2339" s="30"/>
      <c r="BT2339" s="31"/>
      <c r="BU2339" s="29"/>
      <c r="BV2339" s="29"/>
      <c r="BW2339" s="29"/>
      <c r="BX2339" s="29"/>
      <c r="BY2339" s="32"/>
      <c r="BZ2339" s="30"/>
      <c r="CA2339" s="31"/>
      <c r="CB2339" s="29"/>
      <c r="CC2339" s="29"/>
      <c r="CD2339" s="29"/>
      <c r="CE2339" s="29"/>
      <c r="CF2339" s="32"/>
      <c r="CG2339" s="30"/>
      <c r="CH2339" s="31"/>
      <c r="CI2339" s="29"/>
      <c r="CJ2339" s="29"/>
      <c r="CK2339" s="29"/>
      <c r="CL2339" s="29"/>
      <c r="CM2339" s="32"/>
      <c r="CN2339" s="30"/>
      <c r="CO2339" s="31"/>
      <c r="CP2339" s="29"/>
      <c r="CQ2339" s="29"/>
      <c r="CR2339" s="29"/>
      <c r="CS2339" s="29"/>
      <c r="CT2339" s="32"/>
      <c r="CU2339" s="30"/>
      <c r="CV2339" s="31"/>
      <c r="CW2339" s="29"/>
      <c r="CX2339" s="29"/>
      <c r="CY2339" s="29"/>
      <c r="CZ2339" s="29"/>
      <c r="DA2339" s="32"/>
      <c r="DB2339" s="30"/>
      <c r="DC2339" s="31"/>
      <c r="DD2339" s="29"/>
      <c r="DE2339" s="29"/>
      <c r="DF2339" s="29"/>
      <c r="DG2339" s="29"/>
      <c r="DH2339" s="32"/>
      <c r="DI2339" s="30"/>
      <c r="DJ2339" s="31"/>
      <c r="DK2339" s="29"/>
      <c r="DL2339" s="29"/>
      <c r="DM2339" s="29"/>
      <c r="DN2339" s="29"/>
      <c r="DO2339" s="32"/>
      <c r="DP2339" s="30"/>
      <c r="DQ2339" s="31"/>
      <c r="DR2339" s="29"/>
      <c r="DS2339" s="29"/>
      <c r="DT2339" s="29"/>
      <c r="DU2339" s="29"/>
      <c r="DV2339" s="32"/>
      <c r="DW2339" s="30"/>
      <c r="DX2339" s="31"/>
      <c r="DY2339" s="29"/>
      <c r="DZ2339" s="29"/>
      <c r="EA2339" s="29"/>
      <c r="EB2339" s="29"/>
      <c r="EC2339" s="32"/>
      <c r="ED2339" s="30"/>
      <c r="EE2339" s="31"/>
      <c r="EF2339" s="29"/>
      <c r="EG2339" s="29"/>
      <c r="EH2339" s="29"/>
      <c r="EI2339" s="29"/>
      <c r="EJ2339" s="32"/>
      <c r="EK2339" s="30"/>
      <c r="EL2339" s="31"/>
      <c r="EM2339" s="29"/>
      <c r="EN2339" s="29"/>
      <c r="EO2339" s="29"/>
      <c r="EP2339" s="29"/>
      <c r="EQ2339" s="32"/>
      <c r="ER2339" s="30"/>
      <c r="ES2339" s="31"/>
      <c r="ET2339" s="29"/>
      <c r="EU2339" s="29"/>
      <c r="EV2339" s="29"/>
      <c r="EW2339" s="29"/>
      <c r="EX2339" s="32"/>
      <c r="EY2339" s="30"/>
      <c r="EZ2339" s="31"/>
      <c r="FA2339" s="29"/>
      <c r="FB2339" s="29"/>
      <c r="FC2339" s="29"/>
      <c r="FD2339" s="29"/>
      <c r="FE2339" s="32"/>
      <c r="FF2339" s="30"/>
      <c r="FG2339" s="31"/>
      <c r="FH2339" s="29"/>
      <c r="FI2339" s="29"/>
      <c r="FJ2339" s="29"/>
      <c r="FK2339" s="29"/>
      <c r="FL2339" s="32"/>
      <c r="FM2339" s="30"/>
      <c r="FN2339" s="31"/>
      <c r="FO2339" s="29"/>
      <c r="FP2339" s="29"/>
      <c r="FQ2339" s="29"/>
      <c r="FR2339" s="29"/>
      <c r="FS2339" s="32"/>
      <c r="FT2339" s="30"/>
      <c r="FU2339" s="31"/>
      <c r="FV2339" s="29"/>
      <c r="FW2339" s="29"/>
      <c r="FX2339" s="29"/>
      <c r="FY2339" s="29"/>
      <c r="FZ2339" s="32"/>
      <c r="GA2339" s="30"/>
      <c r="GB2339" s="31"/>
      <c r="GC2339" s="29"/>
      <c r="GD2339" s="29"/>
      <c r="GE2339" s="29"/>
      <c r="GF2339" s="29"/>
      <c r="GG2339" s="32"/>
      <c r="GH2339" s="30"/>
      <c r="GI2339" s="31"/>
      <c r="GJ2339" s="29"/>
      <c r="GK2339" s="29"/>
      <c r="GL2339" s="29"/>
      <c r="GM2339" s="29"/>
      <c r="GN2339" s="32"/>
      <c r="GO2339" s="30"/>
      <c r="GP2339" s="31"/>
      <c r="GQ2339" s="29"/>
      <c r="GR2339" s="29"/>
      <c r="GS2339" s="29"/>
      <c r="GT2339" s="29"/>
      <c r="GU2339" s="32"/>
      <c r="GV2339" s="30"/>
      <c r="GW2339" s="31"/>
      <c r="GX2339" s="29"/>
      <c r="GY2339" s="29"/>
      <c r="GZ2339" s="29"/>
      <c r="HA2339" s="29"/>
      <c r="HB2339" s="32"/>
      <c r="HC2339" s="30"/>
      <c r="HD2339" s="31"/>
      <c r="HE2339" s="29"/>
      <c r="HF2339" s="29"/>
      <c r="HG2339" s="29"/>
      <c r="HH2339" s="29"/>
      <c r="HI2339" s="32"/>
      <c r="HJ2339" s="30"/>
      <c r="HK2339" s="31"/>
      <c r="HL2339" s="29"/>
      <c r="HM2339" s="29"/>
      <c r="HN2339" s="29"/>
      <c r="HO2339" s="29"/>
      <c r="HP2339" s="32"/>
      <c r="HQ2339" s="30"/>
      <c r="HR2339" s="31"/>
      <c r="HS2339" s="29"/>
      <c r="HT2339" s="29"/>
      <c r="HU2339" s="29"/>
      <c r="HV2339" s="29"/>
      <c r="HW2339" s="32"/>
      <c r="HX2339" s="30"/>
      <c r="HY2339" s="31"/>
      <c r="HZ2339" s="29"/>
      <c r="IA2339" s="29"/>
      <c r="IB2339" s="29"/>
      <c r="IC2339" s="29"/>
      <c r="ID2339" s="32"/>
      <c r="IE2339" s="30"/>
      <c r="IF2339" s="31"/>
      <c r="IG2339" s="29"/>
      <c r="IH2339" s="29"/>
      <c r="II2339" s="29"/>
      <c r="IJ2339" s="29"/>
      <c r="IK2339" s="32"/>
      <c r="IL2339" s="30"/>
      <c r="IM2339" s="31"/>
      <c r="IN2339" s="29"/>
      <c r="IO2339" s="29"/>
      <c r="IP2339" s="29"/>
      <c r="IQ2339" s="29"/>
      <c r="IR2339" s="32"/>
      <c r="IS2339" s="30"/>
      <c r="IT2339" s="31"/>
      <c r="IU2339" s="29"/>
      <c r="IV2339" s="29"/>
    </row>
    <row r="2340" spans="1:256" hidden="1" outlineLevel="2" x14ac:dyDescent="0.25">
      <c r="A2340" s="30" t="s">
        <v>2091</v>
      </c>
      <c r="B2340" s="31">
        <v>37054</v>
      </c>
      <c r="C2340" s="29" t="s">
        <v>2092</v>
      </c>
      <c r="D2340" s="29" t="s">
        <v>1975</v>
      </c>
      <c r="E2340" s="29"/>
      <c r="F2340" s="29" t="s">
        <v>1771</v>
      </c>
      <c r="G2340" s="32">
        <v>11758</v>
      </c>
      <c r="H2340" s="30"/>
      <c r="I2340" s="31"/>
      <c r="J2340" s="29"/>
      <c r="K2340" s="29"/>
      <c r="L2340" s="29"/>
      <c r="M2340" s="29"/>
      <c r="N2340" s="32"/>
      <c r="O2340" s="30"/>
      <c r="P2340" s="31"/>
      <c r="Q2340" s="29"/>
      <c r="R2340" s="29"/>
      <c r="S2340" s="29"/>
      <c r="T2340" s="29"/>
      <c r="U2340" s="32"/>
      <c r="V2340" s="30"/>
      <c r="W2340" s="31"/>
      <c r="X2340" s="29"/>
      <c r="Y2340" s="29"/>
      <c r="Z2340" s="29"/>
      <c r="AA2340" s="29"/>
      <c r="AB2340" s="32"/>
      <c r="AC2340" s="30"/>
      <c r="AD2340" s="31"/>
      <c r="AE2340" s="29"/>
      <c r="AF2340" s="29"/>
      <c r="AG2340" s="29"/>
      <c r="AH2340" s="29"/>
      <c r="AI2340" s="32"/>
      <c r="AJ2340" s="30"/>
      <c r="AK2340" s="31"/>
      <c r="AL2340" s="29"/>
      <c r="AM2340" s="29"/>
      <c r="AN2340" s="29"/>
      <c r="AO2340" s="29"/>
      <c r="AP2340" s="32"/>
      <c r="AQ2340" s="30"/>
      <c r="AR2340" s="31"/>
      <c r="AS2340" s="29"/>
      <c r="AT2340" s="29"/>
      <c r="AU2340" s="29"/>
      <c r="AV2340" s="29"/>
      <c r="AW2340" s="32"/>
      <c r="AX2340" s="30"/>
      <c r="AY2340" s="31"/>
      <c r="AZ2340" s="29"/>
      <c r="BA2340" s="29"/>
      <c r="BB2340" s="29"/>
      <c r="BC2340" s="29"/>
      <c r="BD2340" s="32"/>
      <c r="BE2340" s="30"/>
      <c r="BF2340" s="31"/>
      <c r="BG2340" s="29"/>
      <c r="BH2340" s="29"/>
      <c r="BI2340" s="29"/>
      <c r="BJ2340" s="29"/>
      <c r="BK2340" s="32"/>
      <c r="BL2340" s="30"/>
      <c r="BM2340" s="31"/>
      <c r="BN2340" s="29"/>
      <c r="BO2340" s="29"/>
      <c r="BP2340" s="29"/>
      <c r="BQ2340" s="29"/>
      <c r="BR2340" s="32"/>
      <c r="BS2340" s="30"/>
      <c r="BT2340" s="31"/>
      <c r="BU2340" s="29"/>
      <c r="BV2340" s="29"/>
      <c r="BW2340" s="29"/>
      <c r="BX2340" s="29"/>
      <c r="BY2340" s="32"/>
      <c r="BZ2340" s="30"/>
      <c r="CA2340" s="31"/>
      <c r="CB2340" s="29"/>
      <c r="CC2340" s="29"/>
      <c r="CD2340" s="29"/>
      <c r="CE2340" s="29"/>
      <c r="CF2340" s="32"/>
      <c r="CG2340" s="30"/>
      <c r="CH2340" s="31"/>
      <c r="CI2340" s="29"/>
      <c r="CJ2340" s="29"/>
      <c r="CK2340" s="29"/>
      <c r="CL2340" s="29"/>
      <c r="CM2340" s="32"/>
      <c r="CN2340" s="30"/>
      <c r="CO2340" s="31"/>
      <c r="CP2340" s="29"/>
      <c r="CQ2340" s="29"/>
      <c r="CR2340" s="29"/>
      <c r="CS2340" s="29"/>
      <c r="CT2340" s="32"/>
      <c r="CU2340" s="30"/>
      <c r="CV2340" s="31"/>
      <c r="CW2340" s="29"/>
      <c r="CX2340" s="29"/>
      <c r="CY2340" s="29"/>
      <c r="CZ2340" s="29"/>
      <c r="DA2340" s="32"/>
      <c r="DB2340" s="30"/>
      <c r="DC2340" s="31"/>
      <c r="DD2340" s="29"/>
      <c r="DE2340" s="29"/>
      <c r="DF2340" s="29"/>
      <c r="DG2340" s="29"/>
      <c r="DH2340" s="32"/>
      <c r="DI2340" s="30"/>
      <c r="DJ2340" s="31"/>
      <c r="DK2340" s="29"/>
      <c r="DL2340" s="29"/>
      <c r="DM2340" s="29"/>
      <c r="DN2340" s="29"/>
      <c r="DO2340" s="32"/>
      <c r="DP2340" s="30"/>
      <c r="DQ2340" s="31"/>
      <c r="DR2340" s="29"/>
      <c r="DS2340" s="29"/>
      <c r="DT2340" s="29"/>
      <c r="DU2340" s="29"/>
      <c r="DV2340" s="32"/>
      <c r="DW2340" s="30"/>
      <c r="DX2340" s="31"/>
      <c r="DY2340" s="29"/>
      <c r="DZ2340" s="29"/>
      <c r="EA2340" s="29"/>
      <c r="EB2340" s="29"/>
      <c r="EC2340" s="32"/>
      <c r="ED2340" s="30"/>
      <c r="EE2340" s="31"/>
      <c r="EF2340" s="29"/>
      <c r="EG2340" s="29"/>
      <c r="EH2340" s="29"/>
      <c r="EI2340" s="29"/>
      <c r="EJ2340" s="32"/>
      <c r="EK2340" s="30"/>
      <c r="EL2340" s="31"/>
      <c r="EM2340" s="29"/>
      <c r="EN2340" s="29"/>
      <c r="EO2340" s="29"/>
      <c r="EP2340" s="29"/>
      <c r="EQ2340" s="32"/>
      <c r="ER2340" s="30"/>
      <c r="ES2340" s="31"/>
      <c r="ET2340" s="29"/>
      <c r="EU2340" s="29"/>
      <c r="EV2340" s="29"/>
      <c r="EW2340" s="29"/>
      <c r="EX2340" s="32"/>
      <c r="EY2340" s="30"/>
      <c r="EZ2340" s="31"/>
      <c r="FA2340" s="29"/>
      <c r="FB2340" s="29"/>
      <c r="FC2340" s="29"/>
      <c r="FD2340" s="29"/>
      <c r="FE2340" s="32"/>
      <c r="FF2340" s="30"/>
      <c r="FG2340" s="31"/>
      <c r="FH2340" s="29"/>
      <c r="FI2340" s="29"/>
      <c r="FJ2340" s="29"/>
      <c r="FK2340" s="29"/>
      <c r="FL2340" s="32"/>
      <c r="FM2340" s="30"/>
      <c r="FN2340" s="31"/>
      <c r="FO2340" s="29"/>
      <c r="FP2340" s="29"/>
      <c r="FQ2340" s="29"/>
      <c r="FR2340" s="29"/>
      <c r="FS2340" s="32"/>
      <c r="FT2340" s="30"/>
      <c r="FU2340" s="31"/>
      <c r="FV2340" s="29"/>
      <c r="FW2340" s="29"/>
      <c r="FX2340" s="29"/>
      <c r="FY2340" s="29"/>
      <c r="FZ2340" s="32"/>
      <c r="GA2340" s="30"/>
      <c r="GB2340" s="31"/>
      <c r="GC2340" s="29"/>
      <c r="GD2340" s="29"/>
      <c r="GE2340" s="29"/>
      <c r="GF2340" s="29"/>
      <c r="GG2340" s="32"/>
      <c r="GH2340" s="30"/>
      <c r="GI2340" s="31"/>
      <c r="GJ2340" s="29"/>
      <c r="GK2340" s="29"/>
      <c r="GL2340" s="29"/>
      <c r="GM2340" s="29"/>
      <c r="GN2340" s="32"/>
      <c r="GO2340" s="30"/>
      <c r="GP2340" s="31"/>
      <c r="GQ2340" s="29"/>
      <c r="GR2340" s="29"/>
      <c r="GS2340" s="29"/>
      <c r="GT2340" s="29"/>
      <c r="GU2340" s="32"/>
      <c r="GV2340" s="30"/>
      <c r="GW2340" s="31"/>
      <c r="GX2340" s="29"/>
      <c r="GY2340" s="29"/>
      <c r="GZ2340" s="29"/>
      <c r="HA2340" s="29"/>
      <c r="HB2340" s="32"/>
      <c r="HC2340" s="30"/>
      <c r="HD2340" s="31"/>
      <c r="HE2340" s="29"/>
      <c r="HF2340" s="29"/>
      <c r="HG2340" s="29"/>
      <c r="HH2340" s="29"/>
      <c r="HI2340" s="32"/>
      <c r="HJ2340" s="30"/>
      <c r="HK2340" s="31"/>
      <c r="HL2340" s="29"/>
      <c r="HM2340" s="29"/>
      <c r="HN2340" s="29"/>
      <c r="HO2340" s="29"/>
      <c r="HP2340" s="32"/>
      <c r="HQ2340" s="30"/>
      <c r="HR2340" s="31"/>
      <c r="HS2340" s="29"/>
      <c r="HT2340" s="29"/>
      <c r="HU2340" s="29"/>
      <c r="HV2340" s="29"/>
      <c r="HW2340" s="32"/>
      <c r="HX2340" s="30"/>
      <c r="HY2340" s="31"/>
      <c r="HZ2340" s="29"/>
      <c r="IA2340" s="29"/>
      <c r="IB2340" s="29"/>
      <c r="IC2340" s="29"/>
      <c r="ID2340" s="32"/>
      <c r="IE2340" s="30"/>
      <c r="IF2340" s="31"/>
      <c r="IG2340" s="29"/>
      <c r="IH2340" s="29"/>
      <c r="II2340" s="29"/>
      <c r="IJ2340" s="29"/>
      <c r="IK2340" s="32"/>
      <c r="IL2340" s="30"/>
      <c r="IM2340" s="31"/>
      <c r="IN2340" s="29"/>
      <c r="IO2340" s="29"/>
      <c r="IP2340" s="29"/>
      <c r="IQ2340" s="29"/>
      <c r="IR2340" s="32"/>
      <c r="IS2340" s="30"/>
      <c r="IT2340" s="31"/>
      <c r="IU2340" s="29"/>
      <c r="IV2340" s="29"/>
    </row>
    <row r="2341" spans="1:256" hidden="1" outlineLevel="2" x14ac:dyDescent="0.25">
      <c r="A2341" s="30" t="s">
        <v>2093</v>
      </c>
      <c r="B2341" s="31">
        <v>37054</v>
      </c>
      <c r="C2341" s="29" t="s">
        <v>1797</v>
      </c>
      <c r="D2341" s="29" t="s">
        <v>1975</v>
      </c>
      <c r="E2341" s="29"/>
      <c r="F2341" s="29" t="s">
        <v>1788</v>
      </c>
      <c r="G2341" s="32">
        <v>0</v>
      </c>
      <c r="H2341" s="30"/>
      <c r="I2341" s="31"/>
      <c r="J2341" s="29"/>
      <c r="K2341" s="29"/>
      <c r="L2341" s="29"/>
      <c r="M2341" s="29"/>
      <c r="N2341" s="32"/>
      <c r="O2341" s="30"/>
      <c r="P2341" s="31"/>
      <c r="Q2341" s="29"/>
      <c r="R2341" s="29"/>
      <c r="S2341" s="29"/>
      <c r="T2341" s="29"/>
      <c r="U2341" s="32"/>
      <c r="V2341" s="30"/>
      <c r="W2341" s="31"/>
      <c r="X2341" s="29"/>
      <c r="Y2341" s="29"/>
      <c r="Z2341" s="29"/>
      <c r="AA2341" s="29"/>
      <c r="AB2341" s="32"/>
      <c r="AC2341" s="30"/>
      <c r="AD2341" s="31"/>
      <c r="AE2341" s="29"/>
      <c r="AF2341" s="29"/>
      <c r="AG2341" s="29"/>
      <c r="AH2341" s="29"/>
      <c r="AI2341" s="32"/>
      <c r="AJ2341" s="30"/>
      <c r="AK2341" s="31"/>
      <c r="AL2341" s="29"/>
      <c r="AM2341" s="29"/>
      <c r="AN2341" s="29"/>
      <c r="AO2341" s="29"/>
      <c r="AP2341" s="32"/>
      <c r="AQ2341" s="30"/>
      <c r="AR2341" s="31"/>
      <c r="AS2341" s="29"/>
      <c r="AT2341" s="29"/>
      <c r="AU2341" s="29"/>
      <c r="AV2341" s="29"/>
      <c r="AW2341" s="32"/>
      <c r="AX2341" s="30"/>
      <c r="AY2341" s="31"/>
      <c r="AZ2341" s="29"/>
      <c r="BA2341" s="29"/>
      <c r="BB2341" s="29"/>
      <c r="BC2341" s="29"/>
      <c r="BD2341" s="32"/>
      <c r="BE2341" s="30"/>
      <c r="BF2341" s="31"/>
      <c r="BG2341" s="29"/>
      <c r="BH2341" s="29"/>
      <c r="BI2341" s="29"/>
      <c r="BJ2341" s="29"/>
      <c r="BK2341" s="32"/>
      <c r="BL2341" s="30"/>
      <c r="BM2341" s="31"/>
      <c r="BN2341" s="29"/>
      <c r="BO2341" s="29"/>
      <c r="BP2341" s="29"/>
      <c r="BQ2341" s="29"/>
      <c r="BR2341" s="32"/>
      <c r="BS2341" s="30"/>
      <c r="BT2341" s="31"/>
      <c r="BU2341" s="29"/>
      <c r="BV2341" s="29"/>
      <c r="BW2341" s="29"/>
      <c r="BX2341" s="29"/>
      <c r="BY2341" s="32"/>
      <c r="BZ2341" s="30"/>
      <c r="CA2341" s="31"/>
      <c r="CB2341" s="29"/>
      <c r="CC2341" s="29"/>
      <c r="CD2341" s="29"/>
      <c r="CE2341" s="29"/>
      <c r="CF2341" s="32"/>
      <c r="CG2341" s="30"/>
      <c r="CH2341" s="31"/>
      <c r="CI2341" s="29"/>
      <c r="CJ2341" s="29"/>
      <c r="CK2341" s="29"/>
      <c r="CL2341" s="29"/>
      <c r="CM2341" s="32"/>
      <c r="CN2341" s="30"/>
      <c r="CO2341" s="31"/>
      <c r="CP2341" s="29"/>
      <c r="CQ2341" s="29"/>
      <c r="CR2341" s="29"/>
      <c r="CS2341" s="29"/>
      <c r="CT2341" s="32"/>
      <c r="CU2341" s="30"/>
      <c r="CV2341" s="31"/>
      <c r="CW2341" s="29"/>
      <c r="CX2341" s="29"/>
      <c r="CY2341" s="29"/>
      <c r="CZ2341" s="29"/>
      <c r="DA2341" s="32"/>
      <c r="DB2341" s="30"/>
      <c r="DC2341" s="31"/>
      <c r="DD2341" s="29"/>
      <c r="DE2341" s="29"/>
      <c r="DF2341" s="29"/>
      <c r="DG2341" s="29"/>
      <c r="DH2341" s="32"/>
      <c r="DI2341" s="30"/>
      <c r="DJ2341" s="31"/>
      <c r="DK2341" s="29"/>
      <c r="DL2341" s="29"/>
      <c r="DM2341" s="29"/>
      <c r="DN2341" s="29"/>
      <c r="DO2341" s="32"/>
      <c r="DP2341" s="30"/>
      <c r="DQ2341" s="31"/>
      <c r="DR2341" s="29"/>
      <c r="DS2341" s="29"/>
      <c r="DT2341" s="29"/>
      <c r="DU2341" s="29"/>
      <c r="DV2341" s="32"/>
      <c r="DW2341" s="30"/>
      <c r="DX2341" s="31"/>
      <c r="DY2341" s="29"/>
      <c r="DZ2341" s="29"/>
      <c r="EA2341" s="29"/>
      <c r="EB2341" s="29"/>
      <c r="EC2341" s="32"/>
      <c r="ED2341" s="30"/>
      <c r="EE2341" s="31"/>
      <c r="EF2341" s="29"/>
      <c r="EG2341" s="29"/>
      <c r="EH2341" s="29"/>
      <c r="EI2341" s="29"/>
      <c r="EJ2341" s="32"/>
      <c r="EK2341" s="30"/>
      <c r="EL2341" s="31"/>
      <c r="EM2341" s="29"/>
      <c r="EN2341" s="29"/>
      <c r="EO2341" s="29"/>
      <c r="EP2341" s="29"/>
      <c r="EQ2341" s="32"/>
      <c r="ER2341" s="30"/>
      <c r="ES2341" s="31"/>
      <c r="ET2341" s="29"/>
      <c r="EU2341" s="29"/>
      <c r="EV2341" s="29"/>
      <c r="EW2341" s="29"/>
      <c r="EX2341" s="32"/>
      <c r="EY2341" s="30"/>
      <c r="EZ2341" s="31"/>
      <c r="FA2341" s="29"/>
      <c r="FB2341" s="29"/>
      <c r="FC2341" s="29"/>
      <c r="FD2341" s="29"/>
      <c r="FE2341" s="32"/>
      <c r="FF2341" s="30"/>
      <c r="FG2341" s="31"/>
      <c r="FH2341" s="29"/>
      <c r="FI2341" s="29"/>
      <c r="FJ2341" s="29"/>
      <c r="FK2341" s="29"/>
      <c r="FL2341" s="32"/>
      <c r="FM2341" s="30"/>
      <c r="FN2341" s="31"/>
      <c r="FO2341" s="29"/>
      <c r="FP2341" s="29"/>
      <c r="FQ2341" s="29"/>
      <c r="FR2341" s="29"/>
      <c r="FS2341" s="32"/>
      <c r="FT2341" s="30"/>
      <c r="FU2341" s="31"/>
      <c r="FV2341" s="29"/>
      <c r="FW2341" s="29"/>
      <c r="FX2341" s="29"/>
      <c r="FY2341" s="29"/>
      <c r="FZ2341" s="32"/>
      <c r="GA2341" s="30"/>
      <c r="GB2341" s="31"/>
      <c r="GC2341" s="29"/>
      <c r="GD2341" s="29"/>
      <c r="GE2341" s="29"/>
      <c r="GF2341" s="29"/>
      <c r="GG2341" s="32"/>
      <c r="GH2341" s="30"/>
      <c r="GI2341" s="31"/>
      <c r="GJ2341" s="29"/>
      <c r="GK2341" s="29"/>
      <c r="GL2341" s="29"/>
      <c r="GM2341" s="29"/>
      <c r="GN2341" s="32"/>
      <c r="GO2341" s="30"/>
      <c r="GP2341" s="31"/>
      <c r="GQ2341" s="29"/>
      <c r="GR2341" s="29"/>
      <c r="GS2341" s="29"/>
      <c r="GT2341" s="29"/>
      <c r="GU2341" s="32"/>
      <c r="GV2341" s="30"/>
      <c r="GW2341" s="31"/>
      <c r="GX2341" s="29"/>
      <c r="GY2341" s="29"/>
      <c r="GZ2341" s="29"/>
      <c r="HA2341" s="29"/>
      <c r="HB2341" s="32"/>
      <c r="HC2341" s="30"/>
      <c r="HD2341" s="31"/>
      <c r="HE2341" s="29"/>
      <c r="HF2341" s="29"/>
      <c r="HG2341" s="29"/>
      <c r="HH2341" s="29"/>
      <c r="HI2341" s="32"/>
      <c r="HJ2341" s="30"/>
      <c r="HK2341" s="31"/>
      <c r="HL2341" s="29"/>
      <c r="HM2341" s="29"/>
      <c r="HN2341" s="29"/>
      <c r="HO2341" s="29"/>
      <c r="HP2341" s="32"/>
      <c r="HQ2341" s="30"/>
      <c r="HR2341" s="31"/>
      <c r="HS2341" s="29"/>
      <c r="HT2341" s="29"/>
      <c r="HU2341" s="29"/>
      <c r="HV2341" s="29"/>
      <c r="HW2341" s="32"/>
      <c r="HX2341" s="30"/>
      <c r="HY2341" s="31"/>
      <c r="HZ2341" s="29"/>
      <c r="IA2341" s="29"/>
      <c r="IB2341" s="29"/>
      <c r="IC2341" s="29"/>
      <c r="ID2341" s="32"/>
      <c r="IE2341" s="30"/>
      <c r="IF2341" s="31"/>
      <c r="IG2341" s="29"/>
      <c r="IH2341" s="29"/>
      <c r="II2341" s="29"/>
      <c r="IJ2341" s="29"/>
      <c r="IK2341" s="32"/>
      <c r="IL2341" s="30"/>
      <c r="IM2341" s="31"/>
      <c r="IN2341" s="29"/>
      <c r="IO2341" s="29"/>
      <c r="IP2341" s="29"/>
      <c r="IQ2341" s="29"/>
      <c r="IR2341" s="32"/>
      <c r="IS2341" s="30"/>
      <c r="IT2341" s="31"/>
      <c r="IU2341" s="29"/>
      <c r="IV2341" s="29"/>
    </row>
    <row r="2342" spans="1:256" hidden="1" outlineLevel="2" x14ac:dyDescent="0.25">
      <c r="A2342" s="30" t="s">
        <v>2094</v>
      </c>
      <c r="B2342" s="31">
        <v>37054</v>
      </c>
      <c r="C2342" s="29" t="s">
        <v>2001</v>
      </c>
      <c r="D2342" s="29" t="s">
        <v>1975</v>
      </c>
      <c r="E2342" s="29"/>
      <c r="F2342" s="29" t="s">
        <v>2002</v>
      </c>
      <c r="G2342" s="32">
        <v>2877</v>
      </c>
      <c r="H2342" s="30"/>
      <c r="I2342" s="31"/>
      <c r="J2342" s="29"/>
      <c r="K2342" s="29"/>
      <c r="L2342" s="29"/>
      <c r="M2342" s="29"/>
      <c r="N2342" s="32"/>
      <c r="O2342" s="30"/>
      <c r="P2342" s="31"/>
      <c r="Q2342" s="29"/>
      <c r="R2342" s="29"/>
      <c r="S2342" s="29"/>
      <c r="T2342" s="29"/>
      <c r="U2342" s="32"/>
      <c r="V2342" s="30"/>
      <c r="W2342" s="31"/>
      <c r="X2342" s="29"/>
      <c r="Y2342" s="29"/>
      <c r="Z2342" s="29"/>
      <c r="AA2342" s="29"/>
      <c r="AB2342" s="32"/>
      <c r="AC2342" s="30"/>
      <c r="AD2342" s="31"/>
      <c r="AE2342" s="29"/>
      <c r="AF2342" s="29"/>
      <c r="AG2342" s="29"/>
      <c r="AH2342" s="29"/>
      <c r="AI2342" s="32"/>
      <c r="AJ2342" s="30"/>
      <c r="AK2342" s="31"/>
      <c r="AL2342" s="29"/>
      <c r="AM2342" s="29"/>
      <c r="AN2342" s="29"/>
      <c r="AO2342" s="29"/>
      <c r="AP2342" s="32"/>
      <c r="AQ2342" s="30"/>
      <c r="AR2342" s="31"/>
      <c r="AS2342" s="29"/>
      <c r="AT2342" s="29"/>
      <c r="AU2342" s="29"/>
      <c r="AV2342" s="29"/>
      <c r="AW2342" s="32"/>
      <c r="AX2342" s="30"/>
      <c r="AY2342" s="31"/>
      <c r="AZ2342" s="29"/>
      <c r="BA2342" s="29"/>
      <c r="BB2342" s="29"/>
      <c r="BC2342" s="29"/>
      <c r="BD2342" s="32"/>
      <c r="BE2342" s="30"/>
      <c r="BF2342" s="31"/>
      <c r="BG2342" s="29"/>
      <c r="BH2342" s="29"/>
      <c r="BI2342" s="29"/>
      <c r="BJ2342" s="29"/>
      <c r="BK2342" s="32"/>
      <c r="BL2342" s="30"/>
      <c r="BM2342" s="31"/>
      <c r="BN2342" s="29"/>
      <c r="BO2342" s="29"/>
      <c r="BP2342" s="29"/>
      <c r="BQ2342" s="29"/>
      <c r="BR2342" s="32"/>
      <c r="BS2342" s="30"/>
      <c r="BT2342" s="31"/>
      <c r="BU2342" s="29"/>
      <c r="BV2342" s="29"/>
      <c r="BW2342" s="29"/>
      <c r="BX2342" s="29"/>
      <c r="BY2342" s="32"/>
      <c r="BZ2342" s="30"/>
      <c r="CA2342" s="31"/>
      <c r="CB2342" s="29"/>
      <c r="CC2342" s="29"/>
      <c r="CD2342" s="29"/>
      <c r="CE2342" s="29"/>
      <c r="CF2342" s="32"/>
      <c r="CG2342" s="30"/>
      <c r="CH2342" s="31"/>
      <c r="CI2342" s="29"/>
      <c r="CJ2342" s="29"/>
      <c r="CK2342" s="29"/>
      <c r="CL2342" s="29"/>
      <c r="CM2342" s="32"/>
      <c r="CN2342" s="30"/>
      <c r="CO2342" s="31"/>
      <c r="CP2342" s="29"/>
      <c r="CQ2342" s="29"/>
      <c r="CR2342" s="29"/>
      <c r="CS2342" s="29"/>
      <c r="CT2342" s="32"/>
      <c r="CU2342" s="30"/>
      <c r="CV2342" s="31"/>
      <c r="CW2342" s="29"/>
      <c r="CX2342" s="29"/>
      <c r="CY2342" s="29"/>
      <c r="CZ2342" s="29"/>
      <c r="DA2342" s="32"/>
      <c r="DB2342" s="30"/>
      <c r="DC2342" s="31"/>
      <c r="DD2342" s="29"/>
      <c r="DE2342" s="29"/>
      <c r="DF2342" s="29"/>
      <c r="DG2342" s="29"/>
      <c r="DH2342" s="32"/>
      <c r="DI2342" s="30"/>
      <c r="DJ2342" s="31"/>
      <c r="DK2342" s="29"/>
      <c r="DL2342" s="29"/>
      <c r="DM2342" s="29"/>
      <c r="DN2342" s="29"/>
      <c r="DO2342" s="32"/>
      <c r="DP2342" s="30"/>
      <c r="DQ2342" s="31"/>
      <c r="DR2342" s="29"/>
      <c r="DS2342" s="29"/>
      <c r="DT2342" s="29"/>
      <c r="DU2342" s="29"/>
      <c r="DV2342" s="32"/>
      <c r="DW2342" s="30"/>
      <c r="DX2342" s="31"/>
      <c r="DY2342" s="29"/>
      <c r="DZ2342" s="29"/>
      <c r="EA2342" s="29"/>
      <c r="EB2342" s="29"/>
      <c r="EC2342" s="32"/>
      <c r="ED2342" s="30"/>
      <c r="EE2342" s="31"/>
      <c r="EF2342" s="29"/>
      <c r="EG2342" s="29"/>
      <c r="EH2342" s="29"/>
      <c r="EI2342" s="29"/>
      <c r="EJ2342" s="32"/>
      <c r="EK2342" s="30"/>
      <c r="EL2342" s="31"/>
      <c r="EM2342" s="29"/>
      <c r="EN2342" s="29"/>
      <c r="EO2342" s="29"/>
      <c r="EP2342" s="29"/>
      <c r="EQ2342" s="32"/>
      <c r="ER2342" s="30"/>
      <c r="ES2342" s="31"/>
      <c r="ET2342" s="29"/>
      <c r="EU2342" s="29"/>
      <c r="EV2342" s="29"/>
      <c r="EW2342" s="29"/>
      <c r="EX2342" s="32"/>
      <c r="EY2342" s="30"/>
      <c r="EZ2342" s="31"/>
      <c r="FA2342" s="29"/>
      <c r="FB2342" s="29"/>
      <c r="FC2342" s="29"/>
      <c r="FD2342" s="29"/>
      <c r="FE2342" s="32"/>
      <c r="FF2342" s="30"/>
      <c r="FG2342" s="31"/>
      <c r="FH2342" s="29"/>
      <c r="FI2342" s="29"/>
      <c r="FJ2342" s="29"/>
      <c r="FK2342" s="29"/>
      <c r="FL2342" s="32"/>
      <c r="FM2342" s="30"/>
      <c r="FN2342" s="31"/>
      <c r="FO2342" s="29"/>
      <c r="FP2342" s="29"/>
      <c r="FQ2342" s="29"/>
      <c r="FR2342" s="29"/>
      <c r="FS2342" s="32"/>
      <c r="FT2342" s="30"/>
      <c r="FU2342" s="31"/>
      <c r="FV2342" s="29"/>
      <c r="FW2342" s="29"/>
      <c r="FX2342" s="29"/>
      <c r="FY2342" s="29"/>
      <c r="FZ2342" s="32"/>
      <c r="GA2342" s="30"/>
      <c r="GB2342" s="31"/>
      <c r="GC2342" s="29"/>
      <c r="GD2342" s="29"/>
      <c r="GE2342" s="29"/>
      <c r="GF2342" s="29"/>
      <c r="GG2342" s="32"/>
      <c r="GH2342" s="30"/>
      <c r="GI2342" s="31"/>
      <c r="GJ2342" s="29"/>
      <c r="GK2342" s="29"/>
      <c r="GL2342" s="29"/>
      <c r="GM2342" s="29"/>
      <c r="GN2342" s="32"/>
      <c r="GO2342" s="30"/>
      <c r="GP2342" s="31"/>
      <c r="GQ2342" s="29"/>
      <c r="GR2342" s="29"/>
      <c r="GS2342" s="29"/>
      <c r="GT2342" s="29"/>
      <c r="GU2342" s="32"/>
      <c r="GV2342" s="30"/>
      <c r="GW2342" s="31"/>
      <c r="GX2342" s="29"/>
      <c r="GY2342" s="29"/>
      <c r="GZ2342" s="29"/>
      <c r="HA2342" s="29"/>
      <c r="HB2342" s="32"/>
      <c r="HC2342" s="30"/>
      <c r="HD2342" s="31"/>
      <c r="HE2342" s="29"/>
      <c r="HF2342" s="29"/>
      <c r="HG2342" s="29"/>
      <c r="HH2342" s="29"/>
      <c r="HI2342" s="32"/>
      <c r="HJ2342" s="30"/>
      <c r="HK2342" s="31"/>
      <c r="HL2342" s="29"/>
      <c r="HM2342" s="29"/>
      <c r="HN2342" s="29"/>
      <c r="HO2342" s="29"/>
      <c r="HP2342" s="32"/>
      <c r="HQ2342" s="30"/>
      <c r="HR2342" s="31"/>
      <c r="HS2342" s="29"/>
      <c r="HT2342" s="29"/>
      <c r="HU2342" s="29"/>
      <c r="HV2342" s="29"/>
      <c r="HW2342" s="32"/>
      <c r="HX2342" s="30"/>
      <c r="HY2342" s="31"/>
      <c r="HZ2342" s="29"/>
      <c r="IA2342" s="29"/>
      <c r="IB2342" s="29"/>
      <c r="IC2342" s="29"/>
      <c r="ID2342" s="32"/>
      <c r="IE2342" s="30"/>
      <c r="IF2342" s="31"/>
      <c r="IG2342" s="29"/>
      <c r="IH2342" s="29"/>
      <c r="II2342" s="29"/>
      <c r="IJ2342" s="29"/>
      <c r="IK2342" s="32"/>
      <c r="IL2342" s="30"/>
      <c r="IM2342" s="31"/>
      <c r="IN2342" s="29"/>
      <c r="IO2342" s="29"/>
      <c r="IP2342" s="29"/>
      <c r="IQ2342" s="29"/>
      <c r="IR2342" s="32"/>
      <c r="IS2342" s="30"/>
      <c r="IT2342" s="31"/>
      <c r="IU2342" s="29"/>
      <c r="IV2342" s="29"/>
    </row>
    <row r="2343" spans="1:256" hidden="1" outlineLevel="2" x14ac:dyDescent="0.25">
      <c r="A2343" s="30" t="s">
        <v>2343</v>
      </c>
      <c r="B2343" s="31">
        <v>37054</v>
      </c>
      <c r="C2343" s="29" t="s">
        <v>1819</v>
      </c>
      <c r="D2343" s="29" t="s">
        <v>1975</v>
      </c>
      <c r="E2343" s="29"/>
      <c r="F2343" s="29" t="s">
        <v>1990</v>
      </c>
      <c r="G2343" s="32">
        <v>334.8</v>
      </c>
      <c r="H2343" s="30"/>
      <c r="I2343" s="31"/>
      <c r="J2343" s="29"/>
      <c r="K2343" s="29"/>
      <c r="L2343" s="29"/>
      <c r="M2343" s="29"/>
      <c r="N2343" s="32"/>
      <c r="O2343" s="30"/>
      <c r="P2343" s="31"/>
      <c r="Q2343" s="29"/>
      <c r="R2343" s="29"/>
      <c r="S2343" s="29"/>
      <c r="T2343" s="29"/>
      <c r="U2343" s="32"/>
      <c r="V2343" s="30"/>
      <c r="W2343" s="31"/>
      <c r="X2343" s="29"/>
      <c r="Y2343" s="29"/>
      <c r="Z2343" s="29"/>
      <c r="AA2343" s="29"/>
      <c r="AB2343" s="32"/>
      <c r="AC2343" s="30"/>
      <c r="AD2343" s="31"/>
      <c r="AE2343" s="29"/>
      <c r="AF2343" s="29"/>
      <c r="AG2343" s="29"/>
      <c r="AH2343" s="29"/>
      <c r="AI2343" s="32"/>
      <c r="AJ2343" s="30"/>
      <c r="AK2343" s="31"/>
      <c r="AL2343" s="29"/>
      <c r="AM2343" s="29"/>
      <c r="AN2343" s="29"/>
      <c r="AO2343" s="29"/>
      <c r="AP2343" s="32"/>
      <c r="AQ2343" s="30"/>
      <c r="AR2343" s="31"/>
      <c r="AS2343" s="29"/>
      <c r="AT2343" s="29"/>
      <c r="AU2343" s="29"/>
      <c r="AV2343" s="29"/>
      <c r="AW2343" s="32"/>
      <c r="AX2343" s="30"/>
      <c r="AY2343" s="31"/>
      <c r="AZ2343" s="29"/>
      <c r="BA2343" s="29"/>
      <c r="BB2343" s="29"/>
      <c r="BC2343" s="29"/>
      <c r="BD2343" s="32"/>
      <c r="BE2343" s="30"/>
      <c r="BF2343" s="31"/>
      <c r="BG2343" s="29"/>
      <c r="BH2343" s="29"/>
      <c r="BI2343" s="29"/>
      <c r="BJ2343" s="29"/>
      <c r="BK2343" s="32"/>
      <c r="BL2343" s="30"/>
      <c r="BM2343" s="31"/>
      <c r="BN2343" s="29"/>
      <c r="BO2343" s="29"/>
      <c r="BP2343" s="29"/>
      <c r="BQ2343" s="29"/>
      <c r="BR2343" s="32"/>
      <c r="BS2343" s="30"/>
      <c r="BT2343" s="31"/>
      <c r="BU2343" s="29"/>
      <c r="BV2343" s="29"/>
      <c r="BW2343" s="29"/>
      <c r="BX2343" s="29"/>
      <c r="BY2343" s="32"/>
      <c r="BZ2343" s="30"/>
      <c r="CA2343" s="31"/>
      <c r="CB2343" s="29"/>
      <c r="CC2343" s="29"/>
      <c r="CD2343" s="29"/>
      <c r="CE2343" s="29"/>
      <c r="CF2343" s="32"/>
      <c r="CG2343" s="30"/>
      <c r="CH2343" s="31"/>
      <c r="CI2343" s="29"/>
      <c r="CJ2343" s="29"/>
      <c r="CK2343" s="29"/>
      <c r="CL2343" s="29"/>
      <c r="CM2343" s="32"/>
      <c r="CN2343" s="30"/>
      <c r="CO2343" s="31"/>
      <c r="CP2343" s="29"/>
      <c r="CQ2343" s="29"/>
      <c r="CR2343" s="29"/>
      <c r="CS2343" s="29"/>
      <c r="CT2343" s="32"/>
      <c r="CU2343" s="30"/>
      <c r="CV2343" s="31"/>
      <c r="CW2343" s="29"/>
      <c r="CX2343" s="29"/>
      <c r="CY2343" s="29"/>
      <c r="CZ2343" s="29"/>
      <c r="DA2343" s="32"/>
      <c r="DB2343" s="30"/>
      <c r="DC2343" s="31"/>
      <c r="DD2343" s="29"/>
      <c r="DE2343" s="29"/>
      <c r="DF2343" s="29"/>
      <c r="DG2343" s="29"/>
      <c r="DH2343" s="32"/>
      <c r="DI2343" s="30"/>
      <c r="DJ2343" s="31"/>
      <c r="DK2343" s="29"/>
      <c r="DL2343" s="29"/>
      <c r="DM2343" s="29"/>
      <c r="DN2343" s="29"/>
      <c r="DO2343" s="32"/>
      <c r="DP2343" s="30"/>
      <c r="DQ2343" s="31"/>
      <c r="DR2343" s="29"/>
      <c r="DS2343" s="29"/>
      <c r="DT2343" s="29"/>
      <c r="DU2343" s="29"/>
      <c r="DV2343" s="32"/>
      <c r="DW2343" s="30"/>
      <c r="DX2343" s="31"/>
      <c r="DY2343" s="29"/>
      <c r="DZ2343" s="29"/>
      <c r="EA2343" s="29"/>
      <c r="EB2343" s="29"/>
      <c r="EC2343" s="32"/>
      <c r="ED2343" s="30"/>
      <c r="EE2343" s="31"/>
      <c r="EF2343" s="29"/>
      <c r="EG2343" s="29"/>
      <c r="EH2343" s="29"/>
      <c r="EI2343" s="29"/>
      <c r="EJ2343" s="32"/>
      <c r="EK2343" s="30"/>
      <c r="EL2343" s="31"/>
      <c r="EM2343" s="29"/>
      <c r="EN2343" s="29"/>
      <c r="EO2343" s="29"/>
      <c r="EP2343" s="29"/>
      <c r="EQ2343" s="32"/>
      <c r="ER2343" s="30"/>
      <c r="ES2343" s="31"/>
      <c r="ET2343" s="29"/>
      <c r="EU2343" s="29"/>
      <c r="EV2343" s="29"/>
      <c r="EW2343" s="29"/>
      <c r="EX2343" s="32"/>
      <c r="EY2343" s="30"/>
      <c r="EZ2343" s="31"/>
      <c r="FA2343" s="29"/>
      <c r="FB2343" s="29"/>
      <c r="FC2343" s="29"/>
      <c r="FD2343" s="29"/>
      <c r="FE2343" s="32"/>
      <c r="FF2343" s="30"/>
      <c r="FG2343" s="31"/>
      <c r="FH2343" s="29"/>
      <c r="FI2343" s="29"/>
      <c r="FJ2343" s="29"/>
      <c r="FK2343" s="29"/>
      <c r="FL2343" s="32"/>
      <c r="FM2343" s="30"/>
      <c r="FN2343" s="31"/>
      <c r="FO2343" s="29"/>
      <c r="FP2343" s="29"/>
      <c r="FQ2343" s="29"/>
      <c r="FR2343" s="29"/>
      <c r="FS2343" s="32"/>
      <c r="FT2343" s="30"/>
      <c r="FU2343" s="31"/>
      <c r="FV2343" s="29"/>
      <c r="FW2343" s="29"/>
      <c r="FX2343" s="29"/>
      <c r="FY2343" s="29"/>
      <c r="FZ2343" s="32"/>
      <c r="GA2343" s="30"/>
      <c r="GB2343" s="31"/>
      <c r="GC2343" s="29"/>
      <c r="GD2343" s="29"/>
      <c r="GE2343" s="29"/>
      <c r="GF2343" s="29"/>
      <c r="GG2343" s="32"/>
      <c r="GH2343" s="30"/>
      <c r="GI2343" s="31"/>
      <c r="GJ2343" s="29"/>
      <c r="GK2343" s="29"/>
      <c r="GL2343" s="29"/>
      <c r="GM2343" s="29"/>
      <c r="GN2343" s="32"/>
      <c r="GO2343" s="30"/>
      <c r="GP2343" s="31"/>
      <c r="GQ2343" s="29"/>
      <c r="GR2343" s="29"/>
      <c r="GS2343" s="29"/>
      <c r="GT2343" s="29"/>
      <c r="GU2343" s="32"/>
      <c r="GV2343" s="30"/>
      <c r="GW2343" s="31"/>
      <c r="GX2343" s="29"/>
      <c r="GY2343" s="29"/>
      <c r="GZ2343" s="29"/>
      <c r="HA2343" s="29"/>
      <c r="HB2343" s="32"/>
      <c r="HC2343" s="30"/>
      <c r="HD2343" s="31"/>
      <c r="HE2343" s="29"/>
      <c r="HF2343" s="29"/>
      <c r="HG2343" s="29"/>
      <c r="HH2343" s="29"/>
      <c r="HI2343" s="32"/>
      <c r="HJ2343" s="30"/>
      <c r="HK2343" s="31"/>
      <c r="HL2343" s="29"/>
      <c r="HM2343" s="29"/>
      <c r="HN2343" s="29"/>
      <c r="HO2343" s="29"/>
      <c r="HP2343" s="32"/>
      <c r="HQ2343" s="30"/>
      <c r="HR2343" s="31"/>
      <c r="HS2343" s="29"/>
      <c r="HT2343" s="29"/>
      <c r="HU2343" s="29"/>
      <c r="HV2343" s="29"/>
      <c r="HW2343" s="32"/>
      <c r="HX2343" s="30"/>
      <c r="HY2343" s="31"/>
      <c r="HZ2343" s="29"/>
      <c r="IA2343" s="29"/>
      <c r="IB2343" s="29"/>
      <c r="IC2343" s="29"/>
      <c r="ID2343" s="32"/>
      <c r="IE2343" s="30"/>
      <c r="IF2343" s="31"/>
      <c r="IG2343" s="29"/>
      <c r="IH2343" s="29"/>
      <c r="II2343" s="29"/>
      <c r="IJ2343" s="29"/>
      <c r="IK2343" s="32"/>
      <c r="IL2343" s="30"/>
      <c r="IM2343" s="31"/>
      <c r="IN2343" s="29"/>
      <c r="IO2343" s="29"/>
      <c r="IP2343" s="29"/>
      <c r="IQ2343" s="29"/>
      <c r="IR2343" s="32"/>
      <c r="IS2343" s="30"/>
      <c r="IT2343" s="31"/>
      <c r="IU2343" s="29"/>
      <c r="IV2343" s="29"/>
    </row>
    <row r="2344" spans="1:256" hidden="1" outlineLevel="2" x14ac:dyDescent="0.25">
      <c r="A2344" s="30" t="s">
        <v>2344</v>
      </c>
      <c r="B2344" s="31">
        <v>37054</v>
      </c>
      <c r="C2344" s="29" t="s">
        <v>1819</v>
      </c>
      <c r="D2344" s="29" t="s">
        <v>1975</v>
      </c>
      <c r="E2344" s="29"/>
      <c r="F2344" s="29" t="s">
        <v>1990</v>
      </c>
      <c r="G2344" s="32">
        <v>913.88499999999999</v>
      </c>
      <c r="H2344" s="30"/>
      <c r="I2344" s="31"/>
      <c r="J2344" s="29"/>
      <c r="K2344" s="29"/>
      <c r="L2344" s="29"/>
      <c r="M2344" s="29"/>
      <c r="N2344" s="32"/>
      <c r="O2344" s="30"/>
      <c r="P2344" s="31"/>
      <c r="Q2344" s="29"/>
      <c r="R2344" s="29"/>
      <c r="S2344" s="29"/>
      <c r="T2344" s="29"/>
      <c r="U2344" s="32"/>
      <c r="V2344" s="30"/>
      <c r="W2344" s="31"/>
      <c r="X2344" s="29"/>
      <c r="Y2344" s="29"/>
      <c r="Z2344" s="29"/>
      <c r="AA2344" s="29"/>
      <c r="AB2344" s="32"/>
      <c r="AC2344" s="30"/>
      <c r="AD2344" s="31"/>
      <c r="AE2344" s="29"/>
      <c r="AF2344" s="29"/>
      <c r="AG2344" s="29"/>
      <c r="AH2344" s="29"/>
      <c r="AI2344" s="32"/>
      <c r="AJ2344" s="30"/>
      <c r="AK2344" s="31"/>
      <c r="AL2344" s="29"/>
      <c r="AM2344" s="29"/>
      <c r="AN2344" s="29"/>
      <c r="AO2344" s="29"/>
      <c r="AP2344" s="32"/>
      <c r="AQ2344" s="30"/>
      <c r="AR2344" s="31"/>
      <c r="AS2344" s="29"/>
      <c r="AT2344" s="29"/>
      <c r="AU2344" s="29"/>
      <c r="AV2344" s="29"/>
      <c r="AW2344" s="32"/>
      <c r="AX2344" s="30"/>
      <c r="AY2344" s="31"/>
      <c r="AZ2344" s="29"/>
      <c r="BA2344" s="29"/>
      <c r="BB2344" s="29"/>
      <c r="BC2344" s="29"/>
      <c r="BD2344" s="32"/>
      <c r="BE2344" s="30"/>
      <c r="BF2344" s="31"/>
      <c r="BG2344" s="29"/>
      <c r="BH2344" s="29"/>
      <c r="BI2344" s="29"/>
      <c r="BJ2344" s="29"/>
      <c r="BK2344" s="32"/>
      <c r="BL2344" s="30"/>
      <c r="BM2344" s="31"/>
      <c r="BN2344" s="29"/>
      <c r="BO2344" s="29"/>
      <c r="BP2344" s="29"/>
      <c r="BQ2344" s="29"/>
      <c r="BR2344" s="32"/>
      <c r="BS2344" s="30"/>
      <c r="BT2344" s="31"/>
      <c r="BU2344" s="29"/>
      <c r="BV2344" s="29"/>
      <c r="BW2344" s="29"/>
      <c r="BX2344" s="29"/>
      <c r="BY2344" s="32"/>
      <c r="BZ2344" s="30"/>
      <c r="CA2344" s="31"/>
      <c r="CB2344" s="29"/>
      <c r="CC2344" s="29"/>
      <c r="CD2344" s="29"/>
      <c r="CE2344" s="29"/>
      <c r="CF2344" s="32"/>
      <c r="CG2344" s="30"/>
      <c r="CH2344" s="31"/>
      <c r="CI2344" s="29"/>
      <c r="CJ2344" s="29"/>
      <c r="CK2344" s="29"/>
      <c r="CL2344" s="29"/>
      <c r="CM2344" s="32"/>
      <c r="CN2344" s="30"/>
      <c r="CO2344" s="31"/>
      <c r="CP2344" s="29"/>
      <c r="CQ2344" s="29"/>
      <c r="CR2344" s="29"/>
      <c r="CS2344" s="29"/>
      <c r="CT2344" s="32"/>
      <c r="CU2344" s="30"/>
      <c r="CV2344" s="31"/>
      <c r="CW2344" s="29"/>
      <c r="CX2344" s="29"/>
      <c r="CY2344" s="29"/>
      <c r="CZ2344" s="29"/>
      <c r="DA2344" s="32"/>
      <c r="DB2344" s="30"/>
      <c r="DC2344" s="31"/>
      <c r="DD2344" s="29"/>
      <c r="DE2344" s="29"/>
      <c r="DF2344" s="29"/>
      <c r="DG2344" s="29"/>
      <c r="DH2344" s="32"/>
      <c r="DI2344" s="30"/>
      <c r="DJ2344" s="31"/>
      <c r="DK2344" s="29"/>
      <c r="DL2344" s="29"/>
      <c r="DM2344" s="29"/>
      <c r="DN2344" s="29"/>
      <c r="DO2344" s="32"/>
      <c r="DP2344" s="30"/>
      <c r="DQ2344" s="31"/>
      <c r="DR2344" s="29"/>
      <c r="DS2344" s="29"/>
      <c r="DT2344" s="29"/>
      <c r="DU2344" s="29"/>
      <c r="DV2344" s="32"/>
      <c r="DW2344" s="30"/>
      <c r="DX2344" s="31"/>
      <c r="DY2344" s="29"/>
      <c r="DZ2344" s="29"/>
      <c r="EA2344" s="29"/>
      <c r="EB2344" s="29"/>
      <c r="EC2344" s="32"/>
      <c r="ED2344" s="30"/>
      <c r="EE2344" s="31"/>
      <c r="EF2344" s="29"/>
      <c r="EG2344" s="29"/>
      <c r="EH2344" s="29"/>
      <c r="EI2344" s="29"/>
      <c r="EJ2344" s="32"/>
      <c r="EK2344" s="30"/>
      <c r="EL2344" s="31"/>
      <c r="EM2344" s="29"/>
      <c r="EN2344" s="29"/>
      <c r="EO2344" s="29"/>
      <c r="EP2344" s="29"/>
      <c r="EQ2344" s="32"/>
      <c r="ER2344" s="30"/>
      <c r="ES2344" s="31"/>
      <c r="ET2344" s="29"/>
      <c r="EU2344" s="29"/>
      <c r="EV2344" s="29"/>
      <c r="EW2344" s="29"/>
      <c r="EX2344" s="32"/>
      <c r="EY2344" s="30"/>
      <c r="EZ2344" s="31"/>
      <c r="FA2344" s="29"/>
      <c r="FB2344" s="29"/>
      <c r="FC2344" s="29"/>
      <c r="FD2344" s="29"/>
      <c r="FE2344" s="32"/>
      <c r="FF2344" s="30"/>
      <c r="FG2344" s="31"/>
      <c r="FH2344" s="29"/>
      <c r="FI2344" s="29"/>
      <c r="FJ2344" s="29"/>
      <c r="FK2344" s="29"/>
      <c r="FL2344" s="32"/>
      <c r="FM2344" s="30"/>
      <c r="FN2344" s="31"/>
      <c r="FO2344" s="29"/>
      <c r="FP2344" s="29"/>
      <c r="FQ2344" s="29"/>
      <c r="FR2344" s="29"/>
      <c r="FS2344" s="32"/>
      <c r="FT2344" s="30"/>
      <c r="FU2344" s="31"/>
      <c r="FV2344" s="29"/>
      <c r="FW2344" s="29"/>
      <c r="FX2344" s="29"/>
      <c r="FY2344" s="29"/>
      <c r="FZ2344" s="32"/>
      <c r="GA2344" s="30"/>
      <c r="GB2344" s="31"/>
      <c r="GC2344" s="29"/>
      <c r="GD2344" s="29"/>
      <c r="GE2344" s="29"/>
      <c r="GF2344" s="29"/>
      <c r="GG2344" s="32"/>
      <c r="GH2344" s="30"/>
      <c r="GI2344" s="31"/>
      <c r="GJ2344" s="29"/>
      <c r="GK2344" s="29"/>
      <c r="GL2344" s="29"/>
      <c r="GM2344" s="29"/>
      <c r="GN2344" s="32"/>
      <c r="GO2344" s="30"/>
      <c r="GP2344" s="31"/>
      <c r="GQ2344" s="29"/>
      <c r="GR2344" s="29"/>
      <c r="GS2344" s="29"/>
      <c r="GT2344" s="29"/>
      <c r="GU2344" s="32"/>
      <c r="GV2344" s="30"/>
      <c r="GW2344" s="31"/>
      <c r="GX2344" s="29"/>
      <c r="GY2344" s="29"/>
      <c r="GZ2344" s="29"/>
      <c r="HA2344" s="29"/>
      <c r="HB2344" s="32"/>
      <c r="HC2344" s="30"/>
      <c r="HD2344" s="31"/>
      <c r="HE2344" s="29"/>
      <c r="HF2344" s="29"/>
      <c r="HG2344" s="29"/>
      <c r="HH2344" s="29"/>
      <c r="HI2344" s="32"/>
      <c r="HJ2344" s="30"/>
      <c r="HK2344" s="31"/>
      <c r="HL2344" s="29"/>
      <c r="HM2344" s="29"/>
      <c r="HN2344" s="29"/>
      <c r="HO2344" s="29"/>
      <c r="HP2344" s="32"/>
      <c r="HQ2344" s="30"/>
      <c r="HR2344" s="31"/>
      <c r="HS2344" s="29"/>
      <c r="HT2344" s="29"/>
      <c r="HU2344" s="29"/>
      <c r="HV2344" s="29"/>
      <c r="HW2344" s="32"/>
      <c r="HX2344" s="30"/>
      <c r="HY2344" s="31"/>
      <c r="HZ2344" s="29"/>
      <c r="IA2344" s="29"/>
      <c r="IB2344" s="29"/>
      <c r="IC2344" s="29"/>
      <c r="ID2344" s="32"/>
      <c r="IE2344" s="30"/>
      <c r="IF2344" s="31"/>
      <c r="IG2344" s="29"/>
      <c r="IH2344" s="29"/>
      <c r="II2344" s="29"/>
      <c r="IJ2344" s="29"/>
      <c r="IK2344" s="32"/>
      <c r="IL2344" s="30"/>
      <c r="IM2344" s="31"/>
      <c r="IN2344" s="29"/>
      <c r="IO2344" s="29"/>
      <c r="IP2344" s="29"/>
      <c r="IQ2344" s="29"/>
      <c r="IR2344" s="32"/>
      <c r="IS2344" s="30"/>
      <c r="IT2344" s="31"/>
      <c r="IU2344" s="29"/>
      <c r="IV2344" s="29"/>
    </row>
    <row r="2345" spans="1:256" hidden="1" outlineLevel="2" x14ac:dyDescent="0.25">
      <c r="A2345" s="30" t="s">
        <v>2345</v>
      </c>
      <c r="B2345" s="31">
        <v>37054</v>
      </c>
      <c r="C2345" s="29" t="s">
        <v>1819</v>
      </c>
      <c r="D2345" s="29" t="s">
        <v>1975</v>
      </c>
      <c r="E2345" s="29"/>
      <c r="F2345" s="29" t="s">
        <v>1990</v>
      </c>
      <c r="G2345" s="32">
        <v>1093.42</v>
      </c>
      <c r="H2345" s="30"/>
      <c r="I2345" s="31"/>
      <c r="J2345" s="29"/>
      <c r="K2345" s="29"/>
      <c r="L2345" s="29"/>
      <c r="M2345" s="29"/>
      <c r="N2345" s="32"/>
      <c r="O2345" s="30"/>
      <c r="P2345" s="31"/>
      <c r="Q2345" s="29"/>
      <c r="R2345" s="29"/>
      <c r="S2345" s="29"/>
      <c r="T2345" s="29"/>
      <c r="U2345" s="32"/>
      <c r="V2345" s="30"/>
      <c r="W2345" s="31"/>
      <c r="X2345" s="29"/>
      <c r="Y2345" s="29"/>
      <c r="Z2345" s="29"/>
      <c r="AA2345" s="29"/>
      <c r="AB2345" s="32"/>
      <c r="AC2345" s="30"/>
      <c r="AD2345" s="31"/>
      <c r="AE2345" s="29"/>
      <c r="AF2345" s="29"/>
      <c r="AG2345" s="29"/>
      <c r="AH2345" s="29"/>
      <c r="AI2345" s="32"/>
      <c r="AJ2345" s="30"/>
      <c r="AK2345" s="31"/>
      <c r="AL2345" s="29"/>
      <c r="AM2345" s="29"/>
      <c r="AN2345" s="29"/>
      <c r="AO2345" s="29"/>
      <c r="AP2345" s="32"/>
      <c r="AQ2345" s="30"/>
      <c r="AR2345" s="31"/>
      <c r="AS2345" s="29"/>
      <c r="AT2345" s="29"/>
      <c r="AU2345" s="29"/>
      <c r="AV2345" s="29"/>
      <c r="AW2345" s="32"/>
      <c r="AX2345" s="30"/>
      <c r="AY2345" s="31"/>
      <c r="AZ2345" s="29"/>
      <c r="BA2345" s="29"/>
      <c r="BB2345" s="29"/>
      <c r="BC2345" s="29"/>
      <c r="BD2345" s="32"/>
      <c r="BE2345" s="30"/>
      <c r="BF2345" s="31"/>
      <c r="BG2345" s="29"/>
      <c r="BH2345" s="29"/>
      <c r="BI2345" s="29"/>
      <c r="BJ2345" s="29"/>
      <c r="BK2345" s="32"/>
      <c r="BL2345" s="30"/>
      <c r="BM2345" s="31"/>
      <c r="BN2345" s="29"/>
      <c r="BO2345" s="29"/>
      <c r="BP2345" s="29"/>
      <c r="BQ2345" s="29"/>
      <c r="BR2345" s="32"/>
      <c r="BS2345" s="30"/>
      <c r="BT2345" s="31"/>
      <c r="BU2345" s="29"/>
      <c r="BV2345" s="29"/>
      <c r="BW2345" s="29"/>
      <c r="BX2345" s="29"/>
      <c r="BY2345" s="32"/>
      <c r="BZ2345" s="30"/>
      <c r="CA2345" s="31"/>
      <c r="CB2345" s="29"/>
      <c r="CC2345" s="29"/>
      <c r="CD2345" s="29"/>
      <c r="CE2345" s="29"/>
      <c r="CF2345" s="32"/>
      <c r="CG2345" s="30"/>
      <c r="CH2345" s="31"/>
      <c r="CI2345" s="29"/>
      <c r="CJ2345" s="29"/>
      <c r="CK2345" s="29"/>
      <c r="CL2345" s="29"/>
      <c r="CM2345" s="32"/>
      <c r="CN2345" s="30"/>
      <c r="CO2345" s="31"/>
      <c r="CP2345" s="29"/>
      <c r="CQ2345" s="29"/>
      <c r="CR2345" s="29"/>
      <c r="CS2345" s="29"/>
      <c r="CT2345" s="32"/>
      <c r="CU2345" s="30"/>
      <c r="CV2345" s="31"/>
      <c r="CW2345" s="29"/>
      <c r="CX2345" s="29"/>
      <c r="CY2345" s="29"/>
      <c r="CZ2345" s="29"/>
      <c r="DA2345" s="32"/>
      <c r="DB2345" s="30"/>
      <c r="DC2345" s="31"/>
      <c r="DD2345" s="29"/>
      <c r="DE2345" s="29"/>
      <c r="DF2345" s="29"/>
      <c r="DG2345" s="29"/>
      <c r="DH2345" s="32"/>
      <c r="DI2345" s="30"/>
      <c r="DJ2345" s="31"/>
      <c r="DK2345" s="29"/>
      <c r="DL2345" s="29"/>
      <c r="DM2345" s="29"/>
      <c r="DN2345" s="29"/>
      <c r="DO2345" s="32"/>
      <c r="DP2345" s="30"/>
      <c r="DQ2345" s="31"/>
      <c r="DR2345" s="29"/>
      <c r="DS2345" s="29"/>
      <c r="DT2345" s="29"/>
      <c r="DU2345" s="29"/>
      <c r="DV2345" s="32"/>
      <c r="DW2345" s="30"/>
      <c r="DX2345" s="31"/>
      <c r="DY2345" s="29"/>
      <c r="DZ2345" s="29"/>
      <c r="EA2345" s="29"/>
      <c r="EB2345" s="29"/>
      <c r="EC2345" s="32"/>
      <c r="ED2345" s="30"/>
      <c r="EE2345" s="31"/>
      <c r="EF2345" s="29"/>
      <c r="EG2345" s="29"/>
      <c r="EH2345" s="29"/>
      <c r="EI2345" s="29"/>
      <c r="EJ2345" s="32"/>
      <c r="EK2345" s="30"/>
      <c r="EL2345" s="31"/>
      <c r="EM2345" s="29"/>
      <c r="EN2345" s="29"/>
      <c r="EO2345" s="29"/>
      <c r="EP2345" s="29"/>
      <c r="EQ2345" s="32"/>
      <c r="ER2345" s="30"/>
      <c r="ES2345" s="31"/>
      <c r="ET2345" s="29"/>
      <c r="EU2345" s="29"/>
      <c r="EV2345" s="29"/>
      <c r="EW2345" s="29"/>
      <c r="EX2345" s="32"/>
      <c r="EY2345" s="30"/>
      <c r="EZ2345" s="31"/>
      <c r="FA2345" s="29"/>
      <c r="FB2345" s="29"/>
      <c r="FC2345" s="29"/>
      <c r="FD2345" s="29"/>
      <c r="FE2345" s="32"/>
      <c r="FF2345" s="30"/>
      <c r="FG2345" s="31"/>
      <c r="FH2345" s="29"/>
      <c r="FI2345" s="29"/>
      <c r="FJ2345" s="29"/>
      <c r="FK2345" s="29"/>
      <c r="FL2345" s="32"/>
      <c r="FM2345" s="30"/>
      <c r="FN2345" s="31"/>
      <c r="FO2345" s="29"/>
      <c r="FP2345" s="29"/>
      <c r="FQ2345" s="29"/>
      <c r="FR2345" s="29"/>
      <c r="FS2345" s="32"/>
      <c r="FT2345" s="30"/>
      <c r="FU2345" s="31"/>
      <c r="FV2345" s="29"/>
      <c r="FW2345" s="29"/>
      <c r="FX2345" s="29"/>
      <c r="FY2345" s="29"/>
      <c r="FZ2345" s="32"/>
      <c r="GA2345" s="30"/>
      <c r="GB2345" s="31"/>
      <c r="GC2345" s="29"/>
      <c r="GD2345" s="29"/>
      <c r="GE2345" s="29"/>
      <c r="GF2345" s="29"/>
      <c r="GG2345" s="32"/>
      <c r="GH2345" s="30"/>
      <c r="GI2345" s="31"/>
      <c r="GJ2345" s="29"/>
      <c r="GK2345" s="29"/>
      <c r="GL2345" s="29"/>
      <c r="GM2345" s="29"/>
      <c r="GN2345" s="32"/>
      <c r="GO2345" s="30"/>
      <c r="GP2345" s="31"/>
      <c r="GQ2345" s="29"/>
      <c r="GR2345" s="29"/>
      <c r="GS2345" s="29"/>
      <c r="GT2345" s="29"/>
      <c r="GU2345" s="32"/>
      <c r="GV2345" s="30"/>
      <c r="GW2345" s="31"/>
      <c r="GX2345" s="29"/>
      <c r="GY2345" s="29"/>
      <c r="GZ2345" s="29"/>
      <c r="HA2345" s="29"/>
      <c r="HB2345" s="32"/>
      <c r="HC2345" s="30"/>
      <c r="HD2345" s="31"/>
      <c r="HE2345" s="29"/>
      <c r="HF2345" s="29"/>
      <c r="HG2345" s="29"/>
      <c r="HH2345" s="29"/>
      <c r="HI2345" s="32"/>
      <c r="HJ2345" s="30"/>
      <c r="HK2345" s="31"/>
      <c r="HL2345" s="29"/>
      <c r="HM2345" s="29"/>
      <c r="HN2345" s="29"/>
      <c r="HO2345" s="29"/>
      <c r="HP2345" s="32"/>
      <c r="HQ2345" s="30"/>
      <c r="HR2345" s="31"/>
      <c r="HS2345" s="29"/>
      <c r="HT2345" s="29"/>
      <c r="HU2345" s="29"/>
      <c r="HV2345" s="29"/>
      <c r="HW2345" s="32"/>
      <c r="HX2345" s="30"/>
      <c r="HY2345" s="31"/>
      <c r="HZ2345" s="29"/>
      <c r="IA2345" s="29"/>
      <c r="IB2345" s="29"/>
      <c r="IC2345" s="29"/>
      <c r="ID2345" s="32"/>
      <c r="IE2345" s="30"/>
      <c r="IF2345" s="31"/>
      <c r="IG2345" s="29"/>
      <c r="IH2345" s="29"/>
      <c r="II2345" s="29"/>
      <c r="IJ2345" s="29"/>
      <c r="IK2345" s="32"/>
      <c r="IL2345" s="30"/>
      <c r="IM2345" s="31"/>
      <c r="IN2345" s="29"/>
      <c r="IO2345" s="29"/>
      <c r="IP2345" s="29"/>
      <c r="IQ2345" s="29"/>
      <c r="IR2345" s="32"/>
      <c r="IS2345" s="30"/>
      <c r="IT2345" s="31"/>
      <c r="IU2345" s="29"/>
      <c r="IV2345" s="29"/>
    </row>
    <row r="2346" spans="1:256" hidden="1" outlineLevel="2" x14ac:dyDescent="0.25">
      <c r="A2346" s="30" t="s">
        <v>2346</v>
      </c>
      <c r="B2346" s="31">
        <v>37054</v>
      </c>
      <c r="C2346" s="29" t="s">
        <v>1819</v>
      </c>
      <c r="D2346" s="29" t="s">
        <v>1975</v>
      </c>
      <c r="E2346" s="29"/>
      <c r="F2346" s="29" t="s">
        <v>1990</v>
      </c>
      <c r="G2346" s="32">
        <v>880.05499999999995</v>
      </c>
      <c r="H2346" s="30"/>
      <c r="I2346" s="31"/>
      <c r="J2346" s="29"/>
      <c r="K2346" s="29"/>
      <c r="L2346" s="29"/>
      <c r="M2346" s="29"/>
      <c r="N2346" s="32"/>
      <c r="O2346" s="30"/>
      <c r="P2346" s="31"/>
      <c r="Q2346" s="29"/>
      <c r="R2346" s="29"/>
      <c r="S2346" s="29"/>
      <c r="T2346" s="29"/>
      <c r="U2346" s="32"/>
      <c r="V2346" s="30"/>
      <c r="W2346" s="31"/>
      <c r="X2346" s="29"/>
      <c r="Y2346" s="29"/>
      <c r="Z2346" s="29"/>
      <c r="AA2346" s="29"/>
      <c r="AB2346" s="32"/>
      <c r="AC2346" s="30"/>
      <c r="AD2346" s="31"/>
      <c r="AE2346" s="29"/>
      <c r="AF2346" s="29"/>
      <c r="AG2346" s="29"/>
      <c r="AH2346" s="29"/>
      <c r="AI2346" s="32"/>
      <c r="AJ2346" s="30"/>
      <c r="AK2346" s="31"/>
      <c r="AL2346" s="29"/>
      <c r="AM2346" s="29"/>
      <c r="AN2346" s="29"/>
      <c r="AO2346" s="29"/>
      <c r="AP2346" s="32"/>
      <c r="AQ2346" s="30"/>
      <c r="AR2346" s="31"/>
      <c r="AS2346" s="29"/>
      <c r="AT2346" s="29"/>
      <c r="AU2346" s="29"/>
      <c r="AV2346" s="29"/>
      <c r="AW2346" s="32"/>
      <c r="AX2346" s="30"/>
      <c r="AY2346" s="31"/>
      <c r="AZ2346" s="29"/>
      <c r="BA2346" s="29"/>
      <c r="BB2346" s="29"/>
      <c r="BC2346" s="29"/>
      <c r="BD2346" s="32"/>
      <c r="BE2346" s="30"/>
      <c r="BF2346" s="31"/>
      <c r="BG2346" s="29"/>
      <c r="BH2346" s="29"/>
      <c r="BI2346" s="29"/>
      <c r="BJ2346" s="29"/>
      <c r="BK2346" s="32"/>
      <c r="BL2346" s="30"/>
      <c r="BM2346" s="31"/>
      <c r="BN2346" s="29"/>
      <c r="BO2346" s="29"/>
      <c r="BP2346" s="29"/>
      <c r="BQ2346" s="29"/>
      <c r="BR2346" s="32"/>
      <c r="BS2346" s="30"/>
      <c r="BT2346" s="31"/>
      <c r="BU2346" s="29"/>
      <c r="BV2346" s="29"/>
      <c r="BW2346" s="29"/>
      <c r="BX2346" s="29"/>
      <c r="BY2346" s="32"/>
      <c r="BZ2346" s="30"/>
      <c r="CA2346" s="31"/>
      <c r="CB2346" s="29"/>
      <c r="CC2346" s="29"/>
      <c r="CD2346" s="29"/>
      <c r="CE2346" s="29"/>
      <c r="CF2346" s="32"/>
      <c r="CG2346" s="30"/>
      <c r="CH2346" s="31"/>
      <c r="CI2346" s="29"/>
      <c r="CJ2346" s="29"/>
      <c r="CK2346" s="29"/>
      <c r="CL2346" s="29"/>
      <c r="CM2346" s="32"/>
      <c r="CN2346" s="30"/>
      <c r="CO2346" s="31"/>
      <c r="CP2346" s="29"/>
      <c r="CQ2346" s="29"/>
      <c r="CR2346" s="29"/>
      <c r="CS2346" s="29"/>
      <c r="CT2346" s="32"/>
      <c r="CU2346" s="30"/>
      <c r="CV2346" s="31"/>
      <c r="CW2346" s="29"/>
      <c r="CX2346" s="29"/>
      <c r="CY2346" s="29"/>
      <c r="CZ2346" s="29"/>
      <c r="DA2346" s="32"/>
      <c r="DB2346" s="30"/>
      <c r="DC2346" s="31"/>
      <c r="DD2346" s="29"/>
      <c r="DE2346" s="29"/>
      <c r="DF2346" s="29"/>
      <c r="DG2346" s="29"/>
      <c r="DH2346" s="32"/>
      <c r="DI2346" s="30"/>
      <c r="DJ2346" s="31"/>
      <c r="DK2346" s="29"/>
      <c r="DL2346" s="29"/>
      <c r="DM2346" s="29"/>
      <c r="DN2346" s="29"/>
      <c r="DO2346" s="32"/>
      <c r="DP2346" s="30"/>
      <c r="DQ2346" s="31"/>
      <c r="DR2346" s="29"/>
      <c r="DS2346" s="29"/>
      <c r="DT2346" s="29"/>
      <c r="DU2346" s="29"/>
      <c r="DV2346" s="32"/>
      <c r="DW2346" s="30"/>
      <c r="DX2346" s="31"/>
      <c r="DY2346" s="29"/>
      <c r="DZ2346" s="29"/>
      <c r="EA2346" s="29"/>
      <c r="EB2346" s="29"/>
      <c r="EC2346" s="32"/>
      <c r="ED2346" s="30"/>
      <c r="EE2346" s="31"/>
      <c r="EF2346" s="29"/>
      <c r="EG2346" s="29"/>
      <c r="EH2346" s="29"/>
      <c r="EI2346" s="29"/>
      <c r="EJ2346" s="32"/>
      <c r="EK2346" s="30"/>
      <c r="EL2346" s="31"/>
      <c r="EM2346" s="29"/>
      <c r="EN2346" s="29"/>
      <c r="EO2346" s="29"/>
      <c r="EP2346" s="29"/>
      <c r="EQ2346" s="32"/>
      <c r="ER2346" s="30"/>
      <c r="ES2346" s="31"/>
      <c r="ET2346" s="29"/>
      <c r="EU2346" s="29"/>
      <c r="EV2346" s="29"/>
      <c r="EW2346" s="29"/>
      <c r="EX2346" s="32"/>
      <c r="EY2346" s="30"/>
      <c r="EZ2346" s="31"/>
      <c r="FA2346" s="29"/>
      <c r="FB2346" s="29"/>
      <c r="FC2346" s="29"/>
      <c r="FD2346" s="29"/>
      <c r="FE2346" s="32"/>
      <c r="FF2346" s="30"/>
      <c r="FG2346" s="31"/>
      <c r="FH2346" s="29"/>
      <c r="FI2346" s="29"/>
      <c r="FJ2346" s="29"/>
      <c r="FK2346" s="29"/>
      <c r="FL2346" s="32"/>
      <c r="FM2346" s="30"/>
      <c r="FN2346" s="31"/>
      <c r="FO2346" s="29"/>
      <c r="FP2346" s="29"/>
      <c r="FQ2346" s="29"/>
      <c r="FR2346" s="29"/>
      <c r="FS2346" s="32"/>
      <c r="FT2346" s="30"/>
      <c r="FU2346" s="31"/>
      <c r="FV2346" s="29"/>
      <c r="FW2346" s="29"/>
      <c r="FX2346" s="29"/>
      <c r="FY2346" s="29"/>
      <c r="FZ2346" s="32"/>
      <c r="GA2346" s="30"/>
      <c r="GB2346" s="31"/>
      <c r="GC2346" s="29"/>
      <c r="GD2346" s="29"/>
      <c r="GE2346" s="29"/>
      <c r="GF2346" s="29"/>
      <c r="GG2346" s="32"/>
      <c r="GH2346" s="30"/>
      <c r="GI2346" s="31"/>
      <c r="GJ2346" s="29"/>
      <c r="GK2346" s="29"/>
      <c r="GL2346" s="29"/>
      <c r="GM2346" s="29"/>
      <c r="GN2346" s="32"/>
      <c r="GO2346" s="30"/>
      <c r="GP2346" s="31"/>
      <c r="GQ2346" s="29"/>
      <c r="GR2346" s="29"/>
      <c r="GS2346" s="29"/>
      <c r="GT2346" s="29"/>
      <c r="GU2346" s="32"/>
      <c r="GV2346" s="30"/>
      <c r="GW2346" s="31"/>
      <c r="GX2346" s="29"/>
      <c r="GY2346" s="29"/>
      <c r="GZ2346" s="29"/>
      <c r="HA2346" s="29"/>
      <c r="HB2346" s="32"/>
      <c r="HC2346" s="30"/>
      <c r="HD2346" s="31"/>
      <c r="HE2346" s="29"/>
      <c r="HF2346" s="29"/>
      <c r="HG2346" s="29"/>
      <c r="HH2346" s="29"/>
      <c r="HI2346" s="32"/>
      <c r="HJ2346" s="30"/>
      <c r="HK2346" s="31"/>
      <c r="HL2346" s="29"/>
      <c r="HM2346" s="29"/>
      <c r="HN2346" s="29"/>
      <c r="HO2346" s="29"/>
      <c r="HP2346" s="32"/>
      <c r="HQ2346" s="30"/>
      <c r="HR2346" s="31"/>
      <c r="HS2346" s="29"/>
      <c r="HT2346" s="29"/>
      <c r="HU2346" s="29"/>
      <c r="HV2346" s="29"/>
      <c r="HW2346" s="32"/>
      <c r="HX2346" s="30"/>
      <c r="HY2346" s="31"/>
      <c r="HZ2346" s="29"/>
      <c r="IA2346" s="29"/>
      <c r="IB2346" s="29"/>
      <c r="IC2346" s="29"/>
      <c r="ID2346" s="32"/>
      <c r="IE2346" s="30"/>
      <c r="IF2346" s="31"/>
      <c r="IG2346" s="29"/>
      <c r="IH2346" s="29"/>
      <c r="II2346" s="29"/>
      <c r="IJ2346" s="29"/>
      <c r="IK2346" s="32"/>
      <c r="IL2346" s="30"/>
      <c r="IM2346" s="31"/>
      <c r="IN2346" s="29"/>
      <c r="IO2346" s="29"/>
      <c r="IP2346" s="29"/>
      <c r="IQ2346" s="29"/>
      <c r="IR2346" s="32"/>
      <c r="IS2346" s="30"/>
      <c r="IT2346" s="31"/>
      <c r="IU2346" s="29"/>
      <c r="IV2346" s="29"/>
    </row>
    <row r="2347" spans="1:256" hidden="1" outlineLevel="2" x14ac:dyDescent="0.25">
      <c r="A2347" s="30" t="s">
        <v>2347</v>
      </c>
      <c r="B2347" s="31">
        <v>37054</v>
      </c>
      <c r="C2347" s="29" t="s">
        <v>2348</v>
      </c>
      <c r="D2347" s="29" t="s">
        <v>1975</v>
      </c>
      <c r="E2347" s="29"/>
      <c r="F2347" s="29" t="s">
        <v>2020</v>
      </c>
      <c r="G2347" s="32">
        <v>37137</v>
      </c>
      <c r="H2347" s="30"/>
      <c r="I2347" s="31"/>
      <c r="J2347" s="29"/>
      <c r="K2347" s="29"/>
      <c r="L2347" s="29"/>
      <c r="M2347" s="29"/>
      <c r="N2347" s="32"/>
      <c r="O2347" s="30"/>
      <c r="P2347" s="31"/>
      <c r="Q2347" s="29"/>
      <c r="R2347" s="29"/>
      <c r="S2347" s="29"/>
      <c r="T2347" s="29"/>
      <c r="U2347" s="32"/>
      <c r="V2347" s="30"/>
      <c r="W2347" s="31"/>
      <c r="X2347" s="29"/>
      <c r="Y2347" s="29"/>
      <c r="Z2347" s="29"/>
      <c r="AA2347" s="29"/>
      <c r="AB2347" s="32"/>
      <c r="AC2347" s="30"/>
      <c r="AD2347" s="31"/>
      <c r="AE2347" s="29"/>
      <c r="AF2347" s="29"/>
      <c r="AG2347" s="29"/>
      <c r="AH2347" s="29"/>
      <c r="AI2347" s="32"/>
      <c r="AJ2347" s="30"/>
      <c r="AK2347" s="31"/>
      <c r="AL2347" s="29"/>
      <c r="AM2347" s="29"/>
      <c r="AN2347" s="29"/>
      <c r="AO2347" s="29"/>
      <c r="AP2347" s="32"/>
      <c r="AQ2347" s="30"/>
      <c r="AR2347" s="31"/>
      <c r="AS2347" s="29"/>
      <c r="AT2347" s="29"/>
      <c r="AU2347" s="29"/>
      <c r="AV2347" s="29"/>
      <c r="AW2347" s="32"/>
      <c r="AX2347" s="30"/>
      <c r="AY2347" s="31"/>
      <c r="AZ2347" s="29"/>
      <c r="BA2347" s="29"/>
      <c r="BB2347" s="29"/>
      <c r="BC2347" s="29"/>
      <c r="BD2347" s="32"/>
      <c r="BE2347" s="30"/>
      <c r="BF2347" s="31"/>
      <c r="BG2347" s="29"/>
      <c r="BH2347" s="29"/>
      <c r="BI2347" s="29"/>
      <c r="BJ2347" s="29"/>
      <c r="BK2347" s="32"/>
      <c r="BL2347" s="30"/>
      <c r="BM2347" s="31"/>
      <c r="BN2347" s="29"/>
      <c r="BO2347" s="29"/>
      <c r="BP2347" s="29"/>
      <c r="BQ2347" s="29"/>
      <c r="BR2347" s="32"/>
      <c r="BS2347" s="30"/>
      <c r="BT2347" s="31"/>
      <c r="BU2347" s="29"/>
      <c r="BV2347" s="29"/>
      <c r="BW2347" s="29"/>
      <c r="BX2347" s="29"/>
      <c r="BY2347" s="32"/>
      <c r="BZ2347" s="30"/>
      <c r="CA2347" s="31"/>
      <c r="CB2347" s="29"/>
      <c r="CC2347" s="29"/>
      <c r="CD2347" s="29"/>
      <c r="CE2347" s="29"/>
      <c r="CF2347" s="32"/>
      <c r="CG2347" s="30"/>
      <c r="CH2347" s="31"/>
      <c r="CI2347" s="29"/>
      <c r="CJ2347" s="29"/>
      <c r="CK2347" s="29"/>
      <c r="CL2347" s="29"/>
      <c r="CM2347" s="32"/>
      <c r="CN2347" s="30"/>
      <c r="CO2347" s="31"/>
      <c r="CP2347" s="29"/>
      <c r="CQ2347" s="29"/>
      <c r="CR2347" s="29"/>
      <c r="CS2347" s="29"/>
      <c r="CT2347" s="32"/>
      <c r="CU2347" s="30"/>
      <c r="CV2347" s="31"/>
      <c r="CW2347" s="29"/>
      <c r="CX2347" s="29"/>
      <c r="CY2347" s="29"/>
      <c r="CZ2347" s="29"/>
      <c r="DA2347" s="32"/>
      <c r="DB2347" s="30"/>
      <c r="DC2347" s="31"/>
      <c r="DD2347" s="29"/>
      <c r="DE2347" s="29"/>
      <c r="DF2347" s="29"/>
      <c r="DG2347" s="29"/>
      <c r="DH2347" s="32"/>
      <c r="DI2347" s="30"/>
      <c r="DJ2347" s="31"/>
      <c r="DK2347" s="29"/>
      <c r="DL2347" s="29"/>
      <c r="DM2347" s="29"/>
      <c r="DN2347" s="29"/>
      <c r="DO2347" s="32"/>
      <c r="DP2347" s="30"/>
      <c r="DQ2347" s="31"/>
      <c r="DR2347" s="29"/>
      <c r="DS2347" s="29"/>
      <c r="DT2347" s="29"/>
      <c r="DU2347" s="29"/>
      <c r="DV2347" s="32"/>
      <c r="DW2347" s="30"/>
      <c r="DX2347" s="31"/>
      <c r="DY2347" s="29"/>
      <c r="DZ2347" s="29"/>
      <c r="EA2347" s="29"/>
      <c r="EB2347" s="29"/>
      <c r="EC2347" s="32"/>
      <c r="ED2347" s="30"/>
      <c r="EE2347" s="31"/>
      <c r="EF2347" s="29"/>
      <c r="EG2347" s="29"/>
      <c r="EH2347" s="29"/>
      <c r="EI2347" s="29"/>
      <c r="EJ2347" s="32"/>
      <c r="EK2347" s="30"/>
      <c r="EL2347" s="31"/>
      <c r="EM2347" s="29"/>
      <c r="EN2347" s="29"/>
      <c r="EO2347" s="29"/>
      <c r="EP2347" s="29"/>
      <c r="EQ2347" s="32"/>
      <c r="ER2347" s="30"/>
      <c r="ES2347" s="31"/>
      <c r="ET2347" s="29"/>
      <c r="EU2347" s="29"/>
      <c r="EV2347" s="29"/>
      <c r="EW2347" s="29"/>
      <c r="EX2347" s="32"/>
      <c r="EY2347" s="30"/>
      <c r="EZ2347" s="31"/>
      <c r="FA2347" s="29"/>
      <c r="FB2347" s="29"/>
      <c r="FC2347" s="29"/>
      <c r="FD2347" s="29"/>
      <c r="FE2347" s="32"/>
      <c r="FF2347" s="30"/>
      <c r="FG2347" s="31"/>
      <c r="FH2347" s="29"/>
      <c r="FI2347" s="29"/>
      <c r="FJ2347" s="29"/>
      <c r="FK2347" s="29"/>
      <c r="FL2347" s="32"/>
      <c r="FM2347" s="30"/>
      <c r="FN2347" s="31"/>
      <c r="FO2347" s="29"/>
      <c r="FP2347" s="29"/>
      <c r="FQ2347" s="29"/>
      <c r="FR2347" s="29"/>
      <c r="FS2347" s="32"/>
      <c r="FT2347" s="30"/>
      <c r="FU2347" s="31"/>
      <c r="FV2347" s="29"/>
      <c r="FW2347" s="29"/>
      <c r="FX2347" s="29"/>
      <c r="FY2347" s="29"/>
      <c r="FZ2347" s="32"/>
      <c r="GA2347" s="30"/>
      <c r="GB2347" s="31"/>
      <c r="GC2347" s="29"/>
      <c r="GD2347" s="29"/>
      <c r="GE2347" s="29"/>
      <c r="GF2347" s="29"/>
      <c r="GG2347" s="32"/>
      <c r="GH2347" s="30"/>
      <c r="GI2347" s="31"/>
      <c r="GJ2347" s="29"/>
      <c r="GK2347" s="29"/>
      <c r="GL2347" s="29"/>
      <c r="GM2347" s="29"/>
      <c r="GN2347" s="32"/>
      <c r="GO2347" s="30"/>
      <c r="GP2347" s="31"/>
      <c r="GQ2347" s="29"/>
      <c r="GR2347" s="29"/>
      <c r="GS2347" s="29"/>
      <c r="GT2347" s="29"/>
      <c r="GU2347" s="32"/>
      <c r="GV2347" s="30"/>
      <c r="GW2347" s="31"/>
      <c r="GX2347" s="29"/>
      <c r="GY2347" s="29"/>
      <c r="GZ2347" s="29"/>
      <c r="HA2347" s="29"/>
      <c r="HB2347" s="32"/>
      <c r="HC2347" s="30"/>
      <c r="HD2347" s="31"/>
      <c r="HE2347" s="29"/>
      <c r="HF2347" s="29"/>
      <c r="HG2347" s="29"/>
      <c r="HH2347" s="29"/>
      <c r="HI2347" s="32"/>
      <c r="HJ2347" s="30"/>
      <c r="HK2347" s="31"/>
      <c r="HL2347" s="29"/>
      <c r="HM2347" s="29"/>
      <c r="HN2347" s="29"/>
      <c r="HO2347" s="29"/>
      <c r="HP2347" s="32"/>
      <c r="HQ2347" s="30"/>
      <c r="HR2347" s="31"/>
      <c r="HS2347" s="29"/>
      <c r="HT2347" s="29"/>
      <c r="HU2347" s="29"/>
      <c r="HV2347" s="29"/>
      <c r="HW2347" s="32"/>
      <c r="HX2347" s="30"/>
      <c r="HY2347" s="31"/>
      <c r="HZ2347" s="29"/>
      <c r="IA2347" s="29"/>
      <c r="IB2347" s="29"/>
      <c r="IC2347" s="29"/>
      <c r="ID2347" s="32"/>
      <c r="IE2347" s="30"/>
      <c r="IF2347" s="31"/>
      <c r="IG2347" s="29"/>
      <c r="IH2347" s="29"/>
      <c r="II2347" s="29"/>
      <c r="IJ2347" s="29"/>
      <c r="IK2347" s="32"/>
      <c r="IL2347" s="30"/>
      <c r="IM2347" s="31"/>
      <c r="IN2347" s="29"/>
      <c r="IO2347" s="29"/>
      <c r="IP2347" s="29"/>
      <c r="IQ2347" s="29"/>
      <c r="IR2347" s="32"/>
      <c r="IS2347" s="30"/>
      <c r="IT2347" s="31"/>
      <c r="IU2347" s="29"/>
      <c r="IV2347" s="29"/>
    </row>
    <row r="2348" spans="1:256" hidden="1" outlineLevel="2" x14ac:dyDescent="0.25">
      <c r="A2348" s="30" t="s">
        <v>2349</v>
      </c>
      <c r="B2348" s="31">
        <v>37054</v>
      </c>
      <c r="C2348" s="29" t="s">
        <v>2350</v>
      </c>
      <c r="D2348" s="29" t="s">
        <v>1975</v>
      </c>
      <c r="E2348" s="29"/>
      <c r="F2348" s="29" t="s">
        <v>1814</v>
      </c>
      <c r="G2348" s="32">
        <v>310</v>
      </c>
      <c r="H2348" s="30"/>
      <c r="I2348" s="31"/>
      <c r="J2348" s="29"/>
      <c r="K2348" s="29"/>
      <c r="L2348" s="29"/>
      <c r="M2348" s="29"/>
      <c r="N2348" s="32"/>
      <c r="O2348" s="30"/>
      <c r="P2348" s="31"/>
      <c r="Q2348" s="29"/>
      <c r="R2348" s="29"/>
      <c r="S2348" s="29"/>
      <c r="T2348" s="29"/>
      <c r="U2348" s="32"/>
      <c r="V2348" s="30"/>
      <c r="W2348" s="31"/>
      <c r="X2348" s="29"/>
      <c r="Y2348" s="29"/>
      <c r="Z2348" s="29"/>
      <c r="AA2348" s="29"/>
      <c r="AB2348" s="32"/>
      <c r="AC2348" s="30"/>
      <c r="AD2348" s="31"/>
      <c r="AE2348" s="29"/>
      <c r="AF2348" s="29"/>
      <c r="AG2348" s="29"/>
      <c r="AH2348" s="29"/>
      <c r="AI2348" s="32"/>
      <c r="AJ2348" s="30"/>
      <c r="AK2348" s="31"/>
      <c r="AL2348" s="29"/>
      <c r="AM2348" s="29"/>
      <c r="AN2348" s="29"/>
      <c r="AO2348" s="29"/>
      <c r="AP2348" s="32"/>
      <c r="AQ2348" s="30"/>
      <c r="AR2348" s="31"/>
      <c r="AS2348" s="29"/>
      <c r="AT2348" s="29"/>
      <c r="AU2348" s="29"/>
      <c r="AV2348" s="29"/>
      <c r="AW2348" s="32"/>
      <c r="AX2348" s="30"/>
      <c r="AY2348" s="31"/>
      <c r="AZ2348" s="29"/>
      <c r="BA2348" s="29"/>
      <c r="BB2348" s="29"/>
      <c r="BC2348" s="29"/>
      <c r="BD2348" s="32"/>
      <c r="BE2348" s="30"/>
      <c r="BF2348" s="31"/>
      <c r="BG2348" s="29"/>
      <c r="BH2348" s="29"/>
      <c r="BI2348" s="29"/>
      <c r="BJ2348" s="29"/>
      <c r="BK2348" s="32"/>
      <c r="BL2348" s="30"/>
      <c r="BM2348" s="31"/>
      <c r="BN2348" s="29"/>
      <c r="BO2348" s="29"/>
      <c r="BP2348" s="29"/>
      <c r="BQ2348" s="29"/>
      <c r="BR2348" s="32"/>
      <c r="BS2348" s="30"/>
      <c r="BT2348" s="31"/>
      <c r="BU2348" s="29"/>
      <c r="BV2348" s="29"/>
      <c r="BW2348" s="29"/>
      <c r="BX2348" s="29"/>
      <c r="BY2348" s="32"/>
      <c r="BZ2348" s="30"/>
      <c r="CA2348" s="31"/>
      <c r="CB2348" s="29"/>
      <c r="CC2348" s="29"/>
      <c r="CD2348" s="29"/>
      <c r="CE2348" s="29"/>
      <c r="CF2348" s="32"/>
      <c r="CG2348" s="30"/>
      <c r="CH2348" s="31"/>
      <c r="CI2348" s="29"/>
      <c r="CJ2348" s="29"/>
      <c r="CK2348" s="29"/>
      <c r="CL2348" s="29"/>
      <c r="CM2348" s="32"/>
      <c r="CN2348" s="30"/>
      <c r="CO2348" s="31"/>
      <c r="CP2348" s="29"/>
      <c r="CQ2348" s="29"/>
      <c r="CR2348" s="29"/>
      <c r="CS2348" s="29"/>
      <c r="CT2348" s="32"/>
      <c r="CU2348" s="30"/>
      <c r="CV2348" s="31"/>
      <c r="CW2348" s="29"/>
      <c r="CX2348" s="29"/>
      <c r="CY2348" s="29"/>
      <c r="CZ2348" s="29"/>
      <c r="DA2348" s="32"/>
      <c r="DB2348" s="30"/>
      <c r="DC2348" s="31"/>
      <c r="DD2348" s="29"/>
      <c r="DE2348" s="29"/>
      <c r="DF2348" s="29"/>
      <c r="DG2348" s="29"/>
      <c r="DH2348" s="32"/>
      <c r="DI2348" s="30"/>
      <c r="DJ2348" s="31"/>
      <c r="DK2348" s="29"/>
      <c r="DL2348" s="29"/>
      <c r="DM2348" s="29"/>
      <c r="DN2348" s="29"/>
      <c r="DO2348" s="32"/>
      <c r="DP2348" s="30"/>
      <c r="DQ2348" s="31"/>
      <c r="DR2348" s="29"/>
      <c r="DS2348" s="29"/>
      <c r="DT2348" s="29"/>
      <c r="DU2348" s="29"/>
      <c r="DV2348" s="32"/>
      <c r="DW2348" s="30"/>
      <c r="DX2348" s="31"/>
      <c r="DY2348" s="29"/>
      <c r="DZ2348" s="29"/>
      <c r="EA2348" s="29"/>
      <c r="EB2348" s="29"/>
      <c r="EC2348" s="32"/>
      <c r="ED2348" s="30"/>
      <c r="EE2348" s="31"/>
      <c r="EF2348" s="29"/>
      <c r="EG2348" s="29"/>
      <c r="EH2348" s="29"/>
      <c r="EI2348" s="29"/>
      <c r="EJ2348" s="32"/>
      <c r="EK2348" s="30"/>
      <c r="EL2348" s="31"/>
      <c r="EM2348" s="29"/>
      <c r="EN2348" s="29"/>
      <c r="EO2348" s="29"/>
      <c r="EP2348" s="29"/>
      <c r="EQ2348" s="32"/>
      <c r="ER2348" s="30"/>
      <c r="ES2348" s="31"/>
      <c r="ET2348" s="29"/>
      <c r="EU2348" s="29"/>
      <c r="EV2348" s="29"/>
      <c r="EW2348" s="29"/>
      <c r="EX2348" s="32"/>
      <c r="EY2348" s="30"/>
      <c r="EZ2348" s="31"/>
      <c r="FA2348" s="29"/>
      <c r="FB2348" s="29"/>
      <c r="FC2348" s="29"/>
      <c r="FD2348" s="29"/>
      <c r="FE2348" s="32"/>
      <c r="FF2348" s="30"/>
      <c r="FG2348" s="31"/>
      <c r="FH2348" s="29"/>
      <c r="FI2348" s="29"/>
      <c r="FJ2348" s="29"/>
      <c r="FK2348" s="29"/>
      <c r="FL2348" s="32"/>
      <c r="FM2348" s="30"/>
      <c r="FN2348" s="31"/>
      <c r="FO2348" s="29"/>
      <c r="FP2348" s="29"/>
      <c r="FQ2348" s="29"/>
      <c r="FR2348" s="29"/>
      <c r="FS2348" s="32"/>
      <c r="FT2348" s="30"/>
      <c r="FU2348" s="31"/>
      <c r="FV2348" s="29"/>
      <c r="FW2348" s="29"/>
      <c r="FX2348" s="29"/>
      <c r="FY2348" s="29"/>
      <c r="FZ2348" s="32"/>
      <c r="GA2348" s="30"/>
      <c r="GB2348" s="31"/>
      <c r="GC2348" s="29"/>
      <c r="GD2348" s="29"/>
      <c r="GE2348" s="29"/>
      <c r="GF2348" s="29"/>
      <c r="GG2348" s="32"/>
      <c r="GH2348" s="30"/>
      <c r="GI2348" s="31"/>
      <c r="GJ2348" s="29"/>
      <c r="GK2348" s="29"/>
      <c r="GL2348" s="29"/>
      <c r="GM2348" s="29"/>
      <c r="GN2348" s="32"/>
      <c r="GO2348" s="30"/>
      <c r="GP2348" s="31"/>
      <c r="GQ2348" s="29"/>
      <c r="GR2348" s="29"/>
      <c r="GS2348" s="29"/>
      <c r="GT2348" s="29"/>
      <c r="GU2348" s="32"/>
      <c r="GV2348" s="30"/>
      <c r="GW2348" s="31"/>
      <c r="GX2348" s="29"/>
      <c r="GY2348" s="29"/>
      <c r="GZ2348" s="29"/>
      <c r="HA2348" s="29"/>
      <c r="HB2348" s="32"/>
      <c r="HC2348" s="30"/>
      <c r="HD2348" s="31"/>
      <c r="HE2348" s="29"/>
      <c r="HF2348" s="29"/>
      <c r="HG2348" s="29"/>
      <c r="HH2348" s="29"/>
      <c r="HI2348" s="32"/>
      <c r="HJ2348" s="30"/>
      <c r="HK2348" s="31"/>
      <c r="HL2348" s="29"/>
      <c r="HM2348" s="29"/>
      <c r="HN2348" s="29"/>
      <c r="HO2348" s="29"/>
      <c r="HP2348" s="32"/>
      <c r="HQ2348" s="30"/>
      <c r="HR2348" s="31"/>
      <c r="HS2348" s="29"/>
      <c r="HT2348" s="29"/>
      <c r="HU2348" s="29"/>
      <c r="HV2348" s="29"/>
      <c r="HW2348" s="32"/>
      <c r="HX2348" s="30"/>
      <c r="HY2348" s="31"/>
      <c r="HZ2348" s="29"/>
      <c r="IA2348" s="29"/>
      <c r="IB2348" s="29"/>
      <c r="IC2348" s="29"/>
      <c r="ID2348" s="32"/>
      <c r="IE2348" s="30"/>
      <c r="IF2348" s="31"/>
      <c r="IG2348" s="29"/>
      <c r="IH2348" s="29"/>
      <c r="II2348" s="29"/>
      <c r="IJ2348" s="29"/>
      <c r="IK2348" s="32"/>
      <c r="IL2348" s="30"/>
      <c r="IM2348" s="31"/>
      <c r="IN2348" s="29"/>
      <c r="IO2348" s="29"/>
      <c r="IP2348" s="29"/>
      <c r="IQ2348" s="29"/>
      <c r="IR2348" s="32"/>
      <c r="IS2348" s="30"/>
      <c r="IT2348" s="31"/>
      <c r="IU2348" s="29"/>
      <c r="IV2348" s="29"/>
    </row>
    <row r="2349" spans="1:256" hidden="1" outlineLevel="2" x14ac:dyDescent="0.25">
      <c r="A2349" s="30">
        <v>848197</v>
      </c>
      <c r="B2349" s="31">
        <v>37054</v>
      </c>
      <c r="C2349" s="29" t="s">
        <v>2350</v>
      </c>
      <c r="D2349" s="29" t="s">
        <v>1975</v>
      </c>
      <c r="E2349" s="29"/>
      <c r="F2349" s="29" t="s">
        <v>1814</v>
      </c>
      <c r="G2349" s="32">
        <v>510</v>
      </c>
      <c r="H2349" s="30"/>
      <c r="I2349" s="31"/>
      <c r="J2349" s="29"/>
      <c r="K2349" s="29"/>
      <c r="L2349" s="29"/>
      <c r="M2349" s="29"/>
      <c r="N2349" s="32"/>
      <c r="O2349" s="30"/>
      <c r="P2349" s="31"/>
      <c r="Q2349" s="29"/>
      <c r="R2349" s="29"/>
      <c r="S2349" s="29"/>
      <c r="T2349" s="29"/>
      <c r="U2349" s="32"/>
      <c r="V2349" s="30"/>
      <c r="W2349" s="31"/>
      <c r="X2349" s="29"/>
      <c r="Y2349" s="29"/>
      <c r="Z2349" s="29"/>
      <c r="AA2349" s="29"/>
      <c r="AB2349" s="32"/>
      <c r="AC2349" s="30"/>
      <c r="AD2349" s="31"/>
      <c r="AE2349" s="29"/>
      <c r="AF2349" s="29"/>
      <c r="AG2349" s="29"/>
      <c r="AH2349" s="29"/>
      <c r="AI2349" s="32"/>
      <c r="AJ2349" s="30"/>
      <c r="AK2349" s="31"/>
      <c r="AL2349" s="29"/>
      <c r="AM2349" s="29"/>
      <c r="AN2349" s="29"/>
      <c r="AO2349" s="29"/>
      <c r="AP2349" s="32"/>
      <c r="AQ2349" s="30"/>
      <c r="AR2349" s="31"/>
      <c r="AS2349" s="29"/>
      <c r="AT2349" s="29"/>
      <c r="AU2349" s="29"/>
      <c r="AV2349" s="29"/>
      <c r="AW2349" s="32"/>
      <c r="AX2349" s="30"/>
      <c r="AY2349" s="31"/>
      <c r="AZ2349" s="29"/>
      <c r="BA2349" s="29"/>
      <c r="BB2349" s="29"/>
      <c r="BC2349" s="29"/>
      <c r="BD2349" s="32"/>
      <c r="BE2349" s="30"/>
      <c r="BF2349" s="31"/>
      <c r="BG2349" s="29"/>
      <c r="BH2349" s="29"/>
      <c r="BI2349" s="29"/>
      <c r="BJ2349" s="29"/>
      <c r="BK2349" s="32"/>
      <c r="BL2349" s="30"/>
      <c r="BM2349" s="31"/>
      <c r="BN2349" s="29"/>
      <c r="BO2349" s="29"/>
      <c r="BP2349" s="29"/>
      <c r="BQ2349" s="29"/>
      <c r="BR2349" s="32"/>
      <c r="BS2349" s="30"/>
      <c r="BT2349" s="31"/>
      <c r="BU2349" s="29"/>
      <c r="BV2349" s="29"/>
      <c r="BW2349" s="29"/>
      <c r="BX2349" s="29"/>
      <c r="BY2349" s="32"/>
      <c r="BZ2349" s="30"/>
      <c r="CA2349" s="31"/>
      <c r="CB2349" s="29"/>
      <c r="CC2349" s="29"/>
      <c r="CD2349" s="29"/>
      <c r="CE2349" s="29"/>
      <c r="CF2349" s="32"/>
      <c r="CG2349" s="30"/>
      <c r="CH2349" s="31"/>
      <c r="CI2349" s="29"/>
      <c r="CJ2349" s="29"/>
      <c r="CK2349" s="29"/>
      <c r="CL2349" s="29"/>
      <c r="CM2349" s="32"/>
      <c r="CN2349" s="30"/>
      <c r="CO2349" s="31"/>
      <c r="CP2349" s="29"/>
      <c r="CQ2349" s="29"/>
      <c r="CR2349" s="29"/>
      <c r="CS2349" s="29"/>
      <c r="CT2349" s="32"/>
      <c r="CU2349" s="30"/>
      <c r="CV2349" s="31"/>
      <c r="CW2349" s="29"/>
      <c r="CX2349" s="29"/>
      <c r="CY2349" s="29"/>
      <c r="CZ2349" s="29"/>
      <c r="DA2349" s="32"/>
      <c r="DB2349" s="30"/>
      <c r="DC2349" s="31"/>
      <c r="DD2349" s="29"/>
      <c r="DE2349" s="29"/>
      <c r="DF2349" s="29"/>
      <c r="DG2349" s="29"/>
      <c r="DH2349" s="32"/>
      <c r="DI2349" s="30"/>
      <c r="DJ2349" s="31"/>
      <c r="DK2349" s="29"/>
      <c r="DL2349" s="29"/>
      <c r="DM2349" s="29"/>
      <c r="DN2349" s="29"/>
      <c r="DO2349" s="32"/>
      <c r="DP2349" s="30"/>
      <c r="DQ2349" s="31"/>
      <c r="DR2349" s="29"/>
      <c r="DS2349" s="29"/>
      <c r="DT2349" s="29"/>
      <c r="DU2349" s="29"/>
      <c r="DV2349" s="32"/>
      <c r="DW2349" s="30"/>
      <c r="DX2349" s="31"/>
      <c r="DY2349" s="29"/>
      <c r="DZ2349" s="29"/>
      <c r="EA2349" s="29"/>
      <c r="EB2349" s="29"/>
      <c r="EC2349" s="32"/>
      <c r="ED2349" s="30"/>
      <c r="EE2349" s="31"/>
      <c r="EF2349" s="29"/>
      <c r="EG2349" s="29"/>
      <c r="EH2349" s="29"/>
      <c r="EI2349" s="29"/>
      <c r="EJ2349" s="32"/>
      <c r="EK2349" s="30"/>
      <c r="EL2349" s="31"/>
      <c r="EM2349" s="29"/>
      <c r="EN2349" s="29"/>
      <c r="EO2349" s="29"/>
      <c r="EP2349" s="29"/>
      <c r="EQ2349" s="32"/>
      <c r="ER2349" s="30"/>
      <c r="ES2349" s="31"/>
      <c r="ET2349" s="29"/>
      <c r="EU2349" s="29"/>
      <c r="EV2349" s="29"/>
      <c r="EW2349" s="29"/>
      <c r="EX2349" s="32"/>
      <c r="EY2349" s="30"/>
      <c r="EZ2349" s="31"/>
      <c r="FA2349" s="29"/>
      <c r="FB2349" s="29"/>
      <c r="FC2349" s="29"/>
      <c r="FD2349" s="29"/>
      <c r="FE2349" s="32"/>
      <c r="FF2349" s="30"/>
      <c r="FG2349" s="31"/>
      <c r="FH2349" s="29"/>
      <c r="FI2349" s="29"/>
      <c r="FJ2349" s="29"/>
      <c r="FK2349" s="29"/>
      <c r="FL2349" s="32"/>
      <c r="FM2349" s="30"/>
      <c r="FN2349" s="31"/>
      <c r="FO2349" s="29"/>
      <c r="FP2349" s="29"/>
      <c r="FQ2349" s="29"/>
      <c r="FR2349" s="29"/>
      <c r="FS2349" s="32"/>
      <c r="FT2349" s="30"/>
      <c r="FU2349" s="31"/>
      <c r="FV2349" s="29"/>
      <c r="FW2349" s="29"/>
      <c r="FX2349" s="29"/>
      <c r="FY2349" s="29"/>
      <c r="FZ2349" s="32"/>
      <c r="GA2349" s="30"/>
      <c r="GB2349" s="31"/>
      <c r="GC2349" s="29"/>
      <c r="GD2349" s="29"/>
      <c r="GE2349" s="29"/>
      <c r="GF2349" s="29"/>
      <c r="GG2349" s="32"/>
      <c r="GH2349" s="30"/>
      <c r="GI2349" s="31"/>
      <c r="GJ2349" s="29"/>
      <c r="GK2349" s="29"/>
      <c r="GL2349" s="29"/>
      <c r="GM2349" s="29"/>
      <c r="GN2349" s="32"/>
      <c r="GO2349" s="30"/>
      <c r="GP2349" s="31"/>
      <c r="GQ2349" s="29"/>
      <c r="GR2349" s="29"/>
      <c r="GS2349" s="29"/>
      <c r="GT2349" s="29"/>
      <c r="GU2349" s="32"/>
      <c r="GV2349" s="30"/>
      <c r="GW2349" s="31"/>
      <c r="GX2349" s="29"/>
      <c r="GY2349" s="29"/>
      <c r="GZ2349" s="29"/>
      <c r="HA2349" s="29"/>
      <c r="HB2349" s="32"/>
      <c r="HC2349" s="30"/>
      <c r="HD2349" s="31"/>
      <c r="HE2349" s="29"/>
      <c r="HF2349" s="29"/>
      <c r="HG2349" s="29"/>
      <c r="HH2349" s="29"/>
      <c r="HI2349" s="32"/>
      <c r="HJ2349" s="30"/>
      <c r="HK2349" s="31"/>
      <c r="HL2349" s="29"/>
      <c r="HM2349" s="29"/>
      <c r="HN2349" s="29"/>
      <c r="HO2349" s="29"/>
      <c r="HP2349" s="32"/>
      <c r="HQ2349" s="30"/>
      <c r="HR2349" s="31"/>
      <c r="HS2349" s="29"/>
      <c r="HT2349" s="29"/>
      <c r="HU2349" s="29"/>
      <c r="HV2349" s="29"/>
      <c r="HW2349" s="32"/>
      <c r="HX2349" s="30"/>
      <c r="HY2349" s="31"/>
      <c r="HZ2349" s="29"/>
      <c r="IA2349" s="29"/>
      <c r="IB2349" s="29"/>
      <c r="IC2349" s="29"/>
      <c r="ID2349" s="32"/>
      <c r="IE2349" s="30"/>
      <c r="IF2349" s="31"/>
      <c r="IG2349" s="29"/>
      <c r="IH2349" s="29"/>
      <c r="II2349" s="29"/>
      <c r="IJ2349" s="29"/>
      <c r="IK2349" s="32"/>
      <c r="IL2349" s="30"/>
      <c r="IM2349" s="31"/>
      <c r="IN2349" s="29"/>
      <c r="IO2349" s="29"/>
      <c r="IP2349" s="29"/>
      <c r="IQ2349" s="29"/>
      <c r="IR2349" s="32"/>
      <c r="IS2349" s="30"/>
      <c r="IT2349" s="31"/>
      <c r="IU2349" s="29"/>
      <c r="IV2349" s="29"/>
    </row>
    <row r="2350" spans="1:256" hidden="1" outlineLevel="2" x14ac:dyDescent="0.25">
      <c r="A2350" s="30" t="s">
        <v>2352</v>
      </c>
      <c r="B2350" s="31">
        <v>37054</v>
      </c>
      <c r="C2350" s="29" t="s">
        <v>2353</v>
      </c>
      <c r="D2350" s="29" t="s">
        <v>1975</v>
      </c>
      <c r="E2350" s="29"/>
      <c r="F2350" s="29" t="s">
        <v>1997</v>
      </c>
      <c r="G2350" s="32">
        <v>13590</v>
      </c>
      <c r="H2350" s="30"/>
      <c r="I2350" s="31"/>
      <c r="J2350" s="29"/>
      <c r="K2350" s="29"/>
      <c r="L2350" s="29"/>
      <c r="M2350" s="29"/>
      <c r="N2350" s="32"/>
      <c r="O2350" s="30"/>
      <c r="P2350" s="31"/>
      <c r="Q2350" s="29"/>
      <c r="R2350" s="29"/>
      <c r="S2350" s="29"/>
      <c r="T2350" s="29"/>
      <c r="U2350" s="32"/>
      <c r="V2350" s="30"/>
      <c r="W2350" s="31"/>
      <c r="X2350" s="29"/>
      <c r="Y2350" s="29"/>
      <c r="Z2350" s="29"/>
      <c r="AA2350" s="29"/>
      <c r="AB2350" s="32"/>
      <c r="AC2350" s="30"/>
      <c r="AD2350" s="31"/>
      <c r="AE2350" s="29"/>
      <c r="AF2350" s="29"/>
      <c r="AG2350" s="29"/>
      <c r="AH2350" s="29"/>
      <c r="AI2350" s="32"/>
      <c r="AJ2350" s="30"/>
      <c r="AK2350" s="31"/>
      <c r="AL2350" s="29"/>
      <c r="AM2350" s="29"/>
      <c r="AN2350" s="29"/>
      <c r="AO2350" s="29"/>
      <c r="AP2350" s="32"/>
      <c r="AQ2350" s="30"/>
      <c r="AR2350" s="31"/>
      <c r="AS2350" s="29"/>
      <c r="AT2350" s="29"/>
      <c r="AU2350" s="29"/>
      <c r="AV2350" s="29"/>
      <c r="AW2350" s="32"/>
      <c r="AX2350" s="30"/>
      <c r="AY2350" s="31"/>
      <c r="AZ2350" s="29"/>
      <c r="BA2350" s="29"/>
      <c r="BB2350" s="29"/>
      <c r="BC2350" s="29"/>
      <c r="BD2350" s="32"/>
      <c r="BE2350" s="30"/>
      <c r="BF2350" s="31"/>
      <c r="BG2350" s="29"/>
      <c r="BH2350" s="29"/>
      <c r="BI2350" s="29"/>
      <c r="BJ2350" s="29"/>
      <c r="BK2350" s="32"/>
      <c r="BL2350" s="30"/>
      <c r="BM2350" s="31"/>
      <c r="BN2350" s="29"/>
      <c r="BO2350" s="29"/>
      <c r="BP2350" s="29"/>
      <c r="BQ2350" s="29"/>
      <c r="BR2350" s="32"/>
      <c r="BS2350" s="30"/>
      <c r="BT2350" s="31"/>
      <c r="BU2350" s="29"/>
      <c r="BV2350" s="29"/>
      <c r="BW2350" s="29"/>
      <c r="BX2350" s="29"/>
      <c r="BY2350" s="32"/>
      <c r="BZ2350" s="30"/>
      <c r="CA2350" s="31"/>
      <c r="CB2350" s="29"/>
      <c r="CC2350" s="29"/>
      <c r="CD2350" s="29"/>
      <c r="CE2350" s="29"/>
      <c r="CF2350" s="32"/>
      <c r="CG2350" s="30"/>
      <c r="CH2350" s="31"/>
      <c r="CI2350" s="29"/>
      <c r="CJ2350" s="29"/>
      <c r="CK2350" s="29"/>
      <c r="CL2350" s="29"/>
      <c r="CM2350" s="32"/>
      <c r="CN2350" s="30"/>
      <c r="CO2350" s="31"/>
      <c r="CP2350" s="29"/>
      <c r="CQ2350" s="29"/>
      <c r="CR2350" s="29"/>
      <c r="CS2350" s="29"/>
      <c r="CT2350" s="32"/>
      <c r="CU2350" s="30"/>
      <c r="CV2350" s="31"/>
      <c r="CW2350" s="29"/>
      <c r="CX2350" s="29"/>
      <c r="CY2350" s="29"/>
      <c r="CZ2350" s="29"/>
      <c r="DA2350" s="32"/>
      <c r="DB2350" s="30"/>
      <c r="DC2350" s="31"/>
      <c r="DD2350" s="29"/>
      <c r="DE2350" s="29"/>
      <c r="DF2350" s="29"/>
      <c r="DG2350" s="29"/>
      <c r="DH2350" s="32"/>
      <c r="DI2350" s="30"/>
      <c r="DJ2350" s="31"/>
      <c r="DK2350" s="29"/>
      <c r="DL2350" s="29"/>
      <c r="DM2350" s="29"/>
      <c r="DN2350" s="29"/>
      <c r="DO2350" s="32"/>
      <c r="DP2350" s="30"/>
      <c r="DQ2350" s="31"/>
      <c r="DR2350" s="29"/>
      <c r="DS2350" s="29"/>
      <c r="DT2350" s="29"/>
      <c r="DU2350" s="29"/>
      <c r="DV2350" s="32"/>
      <c r="DW2350" s="30"/>
      <c r="DX2350" s="31"/>
      <c r="DY2350" s="29"/>
      <c r="DZ2350" s="29"/>
      <c r="EA2350" s="29"/>
      <c r="EB2350" s="29"/>
      <c r="EC2350" s="32"/>
      <c r="ED2350" s="30"/>
      <c r="EE2350" s="31"/>
      <c r="EF2350" s="29"/>
      <c r="EG2350" s="29"/>
      <c r="EH2350" s="29"/>
      <c r="EI2350" s="29"/>
      <c r="EJ2350" s="32"/>
      <c r="EK2350" s="30"/>
      <c r="EL2350" s="31"/>
      <c r="EM2350" s="29"/>
      <c r="EN2350" s="29"/>
      <c r="EO2350" s="29"/>
      <c r="EP2350" s="29"/>
      <c r="EQ2350" s="32"/>
      <c r="ER2350" s="30"/>
      <c r="ES2350" s="31"/>
      <c r="ET2350" s="29"/>
      <c r="EU2350" s="29"/>
      <c r="EV2350" s="29"/>
      <c r="EW2350" s="29"/>
      <c r="EX2350" s="32"/>
      <c r="EY2350" s="30"/>
      <c r="EZ2350" s="31"/>
      <c r="FA2350" s="29"/>
      <c r="FB2350" s="29"/>
      <c r="FC2350" s="29"/>
      <c r="FD2350" s="29"/>
      <c r="FE2350" s="32"/>
      <c r="FF2350" s="30"/>
      <c r="FG2350" s="31"/>
      <c r="FH2350" s="29"/>
      <c r="FI2350" s="29"/>
      <c r="FJ2350" s="29"/>
      <c r="FK2350" s="29"/>
      <c r="FL2350" s="32"/>
      <c r="FM2350" s="30"/>
      <c r="FN2350" s="31"/>
      <c r="FO2350" s="29"/>
      <c r="FP2350" s="29"/>
      <c r="FQ2350" s="29"/>
      <c r="FR2350" s="29"/>
      <c r="FS2350" s="32"/>
      <c r="FT2350" s="30"/>
      <c r="FU2350" s="31"/>
      <c r="FV2350" s="29"/>
      <c r="FW2350" s="29"/>
      <c r="FX2350" s="29"/>
      <c r="FY2350" s="29"/>
      <c r="FZ2350" s="32"/>
      <c r="GA2350" s="30"/>
      <c r="GB2350" s="31"/>
      <c r="GC2350" s="29"/>
      <c r="GD2350" s="29"/>
      <c r="GE2350" s="29"/>
      <c r="GF2350" s="29"/>
      <c r="GG2350" s="32"/>
      <c r="GH2350" s="30"/>
      <c r="GI2350" s="31"/>
      <c r="GJ2350" s="29"/>
      <c r="GK2350" s="29"/>
      <c r="GL2350" s="29"/>
      <c r="GM2350" s="29"/>
      <c r="GN2350" s="32"/>
      <c r="GO2350" s="30"/>
      <c r="GP2350" s="31"/>
      <c r="GQ2350" s="29"/>
      <c r="GR2350" s="29"/>
      <c r="GS2350" s="29"/>
      <c r="GT2350" s="29"/>
      <c r="GU2350" s="32"/>
      <c r="GV2350" s="30"/>
      <c r="GW2350" s="31"/>
      <c r="GX2350" s="29"/>
      <c r="GY2350" s="29"/>
      <c r="GZ2350" s="29"/>
      <c r="HA2350" s="29"/>
      <c r="HB2350" s="32"/>
      <c r="HC2350" s="30"/>
      <c r="HD2350" s="31"/>
      <c r="HE2350" s="29"/>
      <c r="HF2350" s="29"/>
      <c r="HG2350" s="29"/>
      <c r="HH2350" s="29"/>
      <c r="HI2350" s="32"/>
      <c r="HJ2350" s="30"/>
      <c r="HK2350" s="31"/>
      <c r="HL2350" s="29"/>
      <c r="HM2350" s="29"/>
      <c r="HN2350" s="29"/>
      <c r="HO2350" s="29"/>
      <c r="HP2350" s="32"/>
      <c r="HQ2350" s="30"/>
      <c r="HR2350" s="31"/>
      <c r="HS2350" s="29"/>
      <c r="HT2350" s="29"/>
      <c r="HU2350" s="29"/>
      <c r="HV2350" s="29"/>
      <c r="HW2350" s="32"/>
      <c r="HX2350" s="30"/>
      <c r="HY2350" s="31"/>
      <c r="HZ2350" s="29"/>
      <c r="IA2350" s="29"/>
      <c r="IB2350" s="29"/>
      <c r="IC2350" s="29"/>
      <c r="ID2350" s="32"/>
      <c r="IE2350" s="30"/>
      <c r="IF2350" s="31"/>
      <c r="IG2350" s="29"/>
      <c r="IH2350" s="29"/>
      <c r="II2350" s="29"/>
      <c r="IJ2350" s="29"/>
      <c r="IK2350" s="32"/>
      <c r="IL2350" s="30"/>
      <c r="IM2350" s="31"/>
      <c r="IN2350" s="29"/>
      <c r="IO2350" s="29"/>
      <c r="IP2350" s="29"/>
      <c r="IQ2350" s="29"/>
      <c r="IR2350" s="32"/>
      <c r="IS2350" s="30"/>
      <c r="IT2350" s="31"/>
      <c r="IU2350" s="29"/>
      <c r="IV2350" s="29"/>
    </row>
    <row r="2351" spans="1:256" hidden="1" outlineLevel="2" x14ac:dyDescent="0.25">
      <c r="A2351" s="30" t="s">
        <v>1732</v>
      </c>
      <c r="B2351" s="31">
        <v>37055</v>
      </c>
      <c r="C2351" s="29" t="s">
        <v>1733</v>
      </c>
      <c r="D2351" s="29" t="s">
        <v>1975</v>
      </c>
      <c r="E2351" s="29"/>
      <c r="F2351" s="29" t="s">
        <v>1997</v>
      </c>
      <c r="G2351" s="32">
        <v>-4422</v>
      </c>
      <c r="H2351" s="30"/>
      <c r="I2351" s="31"/>
      <c r="J2351" s="29"/>
      <c r="K2351" s="29"/>
      <c r="L2351" s="29"/>
      <c r="M2351" s="29"/>
      <c r="N2351" s="32"/>
      <c r="O2351" s="30"/>
      <c r="P2351" s="31"/>
      <c r="Q2351" s="29"/>
      <c r="R2351" s="29"/>
      <c r="S2351" s="29"/>
      <c r="T2351" s="29"/>
      <c r="U2351" s="32"/>
      <c r="V2351" s="30"/>
      <c r="W2351" s="31"/>
      <c r="X2351" s="29"/>
      <c r="Y2351" s="29"/>
      <c r="Z2351" s="29"/>
      <c r="AA2351" s="29"/>
      <c r="AB2351" s="32"/>
      <c r="AC2351" s="30"/>
      <c r="AD2351" s="31"/>
      <c r="AE2351" s="29"/>
      <c r="AF2351" s="29"/>
      <c r="AG2351" s="29"/>
      <c r="AH2351" s="29"/>
      <c r="AI2351" s="32"/>
      <c r="AJ2351" s="30"/>
      <c r="AK2351" s="31"/>
      <c r="AL2351" s="29"/>
      <c r="AM2351" s="29"/>
      <c r="AN2351" s="29"/>
      <c r="AO2351" s="29"/>
      <c r="AP2351" s="32"/>
      <c r="AQ2351" s="30"/>
      <c r="AR2351" s="31"/>
      <c r="AS2351" s="29"/>
      <c r="AT2351" s="29"/>
      <c r="AU2351" s="29"/>
      <c r="AV2351" s="29"/>
      <c r="AW2351" s="32"/>
      <c r="AX2351" s="30"/>
      <c r="AY2351" s="31"/>
      <c r="AZ2351" s="29"/>
      <c r="BA2351" s="29"/>
      <c r="BB2351" s="29"/>
      <c r="BC2351" s="29"/>
      <c r="BD2351" s="32"/>
      <c r="BE2351" s="30"/>
      <c r="BF2351" s="31"/>
      <c r="BG2351" s="29"/>
      <c r="BH2351" s="29"/>
      <c r="BI2351" s="29"/>
      <c r="BJ2351" s="29"/>
      <c r="BK2351" s="32"/>
      <c r="BL2351" s="30"/>
      <c r="BM2351" s="31"/>
      <c r="BN2351" s="29"/>
      <c r="BO2351" s="29"/>
      <c r="BP2351" s="29"/>
      <c r="BQ2351" s="29"/>
      <c r="BR2351" s="32"/>
      <c r="BS2351" s="30"/>
      <c r="BT2351" s="31"/>
      <c r="BU2351" s="29"/>
      <c r="BV2351" s="29"/>
      <c r="BW2351" s="29"/>
      <c r="BX2351" s="29"/>
      <c r="BY2351" s="32"/>
      <c r="BZ2351" s="30"/>
      <c r="CA2351" s="31"/>
      <c r="CB2351" s="29"/>
      <c r="CC2351" s="29"/>
      <c r="CD2351" s="29"/>
      <c r="CE2351" s="29"/>
      <c r="CF2351" s="32"/>
      <c r="CG2351" s="30"/>
      <c r="CH2351" s="31"/>
      <c r="CI2351" s="29"/>
      <c r="CJ2351" s="29"/>
      <c r="CK2351" s="29"/>
      <c r="CL2351" s="29"/>
      <c r="CM2351" s="32"/>
      <c r="CN2351" s="30"/>
      <c r="CO2351" s="31"/>
      <c r="CP2351" s="29"/>
      <c r="CQ2351" s="29"/>
      <c r="CR2351" s="29"/>
      <c r="CS2351" s="29"/>
      <c r="CT2351" s="32"/>
      <c r="CU2351" s="30"/>
      <c r="CV2351" s="31"/>
      <c r="CW2351" s="29"/>
      <c r="CX2351" s="29"/>
      <c r="CY2351" s="29"/>
      <c r="CZ2351" s="29"/>
      <c r="DA2351" s="32"/>
      <c r="DB2351" s="30"/>
      <c r="DC2351" s="31"/>
      <c r="DD2351" s="29"/>
      <c r="DE2351" s="29"/>
      <c r="DF2351" s="29"/>
      <c r="DG2351" s="29"/>
      <c r="DH2351" s="32"/>
      <c r="DI2351" s="30"/>
      <c r="DJ2351" s="31"/>
      <c r="DK2351" s="29"/>
      <c r="DL2351" s="29"/>
      <c r="DM2351" s="29"/>
      <c r="DN2351" s="29"/>
      <c r="DO2351" s="32"/>
      <c r="DP2351" s="30"/>
      <c r="DQ2351" s="31"/>
      <c r="DR2351" s="29"/>
      <c r="DS2351" s="29"/>
      <c r="DT2351" s="29"/>
      <c r="DU2351" s="29"/>
      <c r="DV2351" s="32"/>
      <c r="DW2351" s="30"/>
      <c r="DX2351" s="31"/>
      <c r="DY2351" s="29"/>
      <c r="DZ2351" s="29"/>
      <c r="EA2351" s="29"/>
      <c r="EB2351" s="29"/>
      <c r="EC2351" s="32"/>
      <c r="ED2351" s="30"/>
      <c r="EE2351" s="31"/>
      <c r="EF2351" s="29"/>
      <c r="EG2351" s="29"/>
      <c r="EH2351" s="29"/>
      <c r="EI2351" s="29"/>
      <c r="EJ2351" s="32"/>
      <c r="EK2351" s="30"/>
      <c r="EL2351" s="31"/>
      <c r="EM2351" s="29"/>
      <c r="EN2351" s="29"/>
      <c r="EO2351" s="29"/>
      <c r="EP2351" s="29"/>
      <c r="EQ2351" s="32"/>
      <c r="ER2351" s="30"/>
      <c r="ES2351" s="31"/>
      <c r="ET2351" s="29"/>
      <c r="EU2351" s="29"/>
      <c r="EV2351" s="29"/>
      <c r="EW2351" s="29"/>
      <c r="EX2351" s="32"/>
      <c r="EY2351" s="30"/>
      <c r="EZ2351" s="31"/>
      <c r="FA2351" s="29"/>
      <c r="FB2351" s="29"/>
      <c r="FC2351" s="29"/>
      <c r="FD2351" s="29"/>
      <c r="FE2351" s="32"/>
      <c r="FF2351" s="30"/>
      <c r="FG2351" s="31"/>
      <c r="FH2351" s="29"/>
      <c r="FI2351" s="29"/>
      <c r="FJ2351" s="29"/>
      <c r="FK2351" s="29"/>
      <c r="FL2351" s="32"/>
      <c r="FM2351" s="30"/>
      <c r="FN2351" s="31"/>
      <c r="FO2351" s="29"/>
      <c r="FP2351" s="29"/>
      <c r="FQ2351" s="29"/>
      <c r="FR2351" s="29"/>
      <c r="FS2351" s="32"/>
      <c r="FT2351" s="30"/>
      <c r="FU2351" s="31"/>
      <c r="FV2351" s="29"/>
      <c r="FW2351" s="29"/>
      <c r="FX2351" s="29"/>
      <c r="FY2351" s="29"/>
      <c r="FZ2351" s="32"/>
      <c r="GA2351" s="30"/>
      <c r="GB2351" s="31"/>
      <c r="GC2351" s="29"/>
      <c r="GD2351" s="29"/>
      <c r="GE2351" s="29"/>
      <c r="GF2351" s="29"/>
      <c r="GG2351" s="32"/>
      <c r="GH2351" s="30"/>
      <c r="GI2351" s="31"/>
      <c r="GJ2351" s="29"/>
      <c r="GK2351" s="29"/>
      <c r="GL2351" s="29"/>
      <c r="GM2351" s="29"/>
      <c r="GN2351" s="32"/>
      <c r="GO2351" s="30"/>
      <c r="GP2351" s="31"/>
      <c r="GQ2351" s="29"/>
      <c r="GR2351" s="29"/>
      <c r="GS2351" s="29"/>
      <c r="GT2351" s="29"/>
      <c r="GU2351" s="32"/>
      <c r="GV2351" s="30"/>
      <c r="GW2351" s="31"/>
      <c r="GX2351" s="29"/>
      <c r="GY2351" s="29"/>
      <c r="GZ2351" s="29"/>
      <c r="HA2351" s="29"/>
      <c r="HB2351" s="32"/>
      <c r="HC2351" s="30"/>
      <c r="HD2351" s="31"/>
      <c r="HE2351" s="29"/>
      <c r="HF2351" s="29"/>
      <c r="HG2351" s="29"/>
      <c r="HH2351" s="29"/>
      <c r="HI2351" s="32"/>
      <c r="HJ2351" s="30"/>
      <c r="HK2351" s="31"/>
      <c r="HL2351" s="29"/>
      <c r="HM2351" s="29"/>
      <c r="HN2351" s="29"/>
      <c r="HO2351" s="29"/>
      <c r="HP2351" s="32"/>
      <c r="HQ2351" s="30"/>
      <c r="HR2351" s="31"/>
      <c r="HS2351" s="29"/>
      <c r="HT2351" s="29"/>
      <c r="HU2351" s="29"/>
      <c r="HV2351" s="29"/>
      <c r="HW2351" s="32"/>
      <c r="HX2351" s="30"/>
      <c r="HY2351" s="31"/>
      <c r="HZ2351" s="29"/>
      <c r="IA2351" s="29"/>
      <c r="IB2351" s="29"/>
      <c r="IC2351" s="29"/>
      <c r="ID2351" s="32"/>
      <c r="IE2351" s="30"/>
      <c r="IF2351" s="31"/>
      <c r="IG2351" s="29"/>
      <c r="IH2351" s="29"/>
      <c r="II2351" s="29"/>
      <c r="IJ2351" s="29"/>
      <c r="IK2351" s="32"/>
      <c r="IL2351" s="30"/>
      <c r="IM2351" s="31"/>
      <c r="IN2351" s="29"/>
      <c r="IO2351" s="29"/>
      <c r="IP2351" s="29"/>
      <c r="IQ2351" s="29"/>
      <c r="IR2351" s="32"/>
      <c r="IS2351" s="30"/>
      <c r="IT2351" s="31"/>
      <c r="IU2351" s="29"/>
      <c r="IV2351" s="29"/>
    </row>
    <row r="2352" spans="1:256" hidden="1" outlineLevel="2" x14ac:dyDescent="0.25">
      <c r="A2352" s="30" t="s">
        <v>1732</v>
      </c>
      <c r="B2352" s="31">
        <v>37055</v>
      </c>
      <c r="C2352" s="29" t="s">
        <v>1733</v>
      </c>
      <c r="D2352" s="29" t="s">
        <v>1975</v>
      </c>
      <c r="E2352" s="29"/>
      <c r="F2352" s="29" t="s">
        <v>1997</v>
      </c>
      <c r="G2352" s="32">
        <v>2211</v>
      </c>
      <c r="H2352" s="30"/>
      <c r="I2352" s="31"/>
      <c r="J2352" s="29"/>
      <c r="K2352" s="29"/>
      <c r="L2352" s="29"/>
      <c r="M2352" s="29"/>
      <c r="N2352" s="32"/>
      <c r="O2352" s="30"/>
      <c r="P2352" s="31"/>
      <c r="Q2352" s="29"/>
      <c r="R2352" s="29"/>
      <c r="S2352" s="29"/>
      <c r="T2352" s="29"/>
      <c r="U2352" s="32"/>
      <c r="V2352" s="30"/>
      <c r="W2352" s="31"/>
      <c r="X2352" s="29"/>
      <c r="Y2352" s="29"/>
      <c r="Z2352" s="29"/>
      <c r="AA2352" s="29"/>
      <c r="AB2352" s="32"/>
      <c r="AC2352" s="30"/>
      <c r="AD2352" s="31"/>
      <c r="AE2352" s="29"/>
      <c r="AF2352" s="29"/>
      <c r="AG2352" s="29"/>
      <c r="AH2352" s="29"/>
      <c r="AI2352" s="32"/>
      <c r="AJ2352" s="30"/>
      <c r="AK2352" s="31"/>
      <c r="AL2352" s="29"/>
      <c r="AM2352" s="29"/>
      <c r="AN2352" s="29"/>
      <c r="AO2352" s="29"/>
      <c r="AP2352" s="32"/>
      <c r="AQ2352" s="30"/>
      <c r="AR2352" s="31"/>
      <c r="AS2352" s="29"/>
      <c r="AT2352" s="29"/>
      <c r="AU2352" s="29"/>
      <c r="AV2352" s="29"/>
      <c r="AW2352" s="32"/>
      <c r="AX2352" s="30"/>
      <c r="AY2352" s="31"/>
      <c r="AZ2352" s="29"/>
      <c r="BA2352" s="29"/>
      <c r="BB2352" s="29"/>
      <c r="BC2352" s="29"/>
      <c r="BD2352" s="32"/>
      <c r="BE2352" s="30"/>
      <c r="BF2352" s="31"/>
      <c r="BG2352" s="29"/>
      <c r="BH2352" s="29"/>
      <c r="BI2352" s="29"/>
      <c r="BJ2352" s="29"/>
      <c r="BK2352" s="32"/>
      <c r="BL2352" s="30"/>
      <c r="BM2352" s="31"/>
      <c r="BN2352" s="29"/>
      <c r="BO2352" s="29"/>
      <c r="BP2352" s="29"/>
      <c r="BQ2352" s="29"/>
      <c r="BR2352" s="32"/>
      <c r="BS2352" s="30"/>
      <c r="BT2352" s="31"/>
      <c r="BU2352" s="29"/>
      <c r="BV2352" s="29"/>
      <c r="BW2352" s="29"/>
      <c r="BX2352" s="29"/>
      <c r="BY2352" s="32"/>
      <c r="BZ2352" s="30"/>
      <c r="CA2352" s="31"/>
      <c r="CB2352" s="29"/>
      <c r="CC2352" s="29"/>
      <c r="CD2352" s="29"/>
      <c r="CE2352" s="29"/>
      <c r="CF2352" s="32"/>
      <c r="CG2352" s="30"/>
      <c r="CH2352" s="31"/>
      <c r="CI2352" s="29"/>
      <c r="CJ2352" s="29"/>
      <c r="CK2352" s="29"/>
      <c r="CL2352" s="29"/>
      <c r="CM2352" s="32"/>
      <c r="CN2352" s="30"/>
      <c r="CO2352" s="31"/>
      <c r="CP2352" s="29"/>
      <c r="CQ2352" s="29"/>
      <c r="CR2352" s="29"/>
      <c r="CS2352" s="29"/>
      <c r="CT2352" s="32"/>
      <c r="CU2352" s="30"/>
      <c r="CV2352" s="31"/>
      <c r="CW2352" s="29"/>
      <c r="CX2352" s="29"/>
      <c r="CY2352" s="29"/>
      <c r="CZ2352" s="29"/>
      <c r="DA2352" s="32"/>
      <c r="DB2352" s="30"/>
      <c r="DC2352" s="31"/>
      <c r="DD2352" s="29"/>
      <c r="DE2352" s="29"/>
      <c r="DF2352" s="29"/>
      <c r="DG2352" s="29"/>
      <c r="DH2352" s="32"/>
      <c r="DI2352" s="30"/>
      <c r="DJ2352" s="31"/>
      <c r="DK2352" s="29"/>
      <c r="DL2352" s="29"/>
      <c r="DM2352" s="29"/>
      <c r="DN2352" s="29"/>
      <c r="DO2352" s="32"/>
      <c r="DP2352" s="30"/>
      <c r="DQ2352" s="31"/>
      <c r="DR2352" s="29"/>
      <c r="DS2352" s="29"/>
      <c r="DT2352" s="29"/>
      <c r="DU2352" s="29"/>
      <c r="DV2352" s="32"/>
      <c r="DW2352" s="30"/>
      <c r="DX2352" s="31"/>
      <c r="DY2352" s="29"/>
      <c r="DZ2352" s="29"/>
      <c r="EA2352" s="29"/>
      <c r="EB2352" s="29"/>
      <c r="EC2352" s="32"/>
      <c r="ED2352" s="30"/>
      <c r="EE2352" s="31"/>
      <c r="EF2352" s="29"/>
      <c r="EG2352" s="29"/>
      <c r="EH2352" s="29"/>
      <c r="EI2352" s="29"/>
      <c r="EJ2352" s="32"/>
      <c r="EK2352" s="30"/>
      <c r="EL2352" s="31"/>
      <c r="EM2352" s="29"/>
      <c r="EN2352" s="29"/>
      <c r="EO2352" s="29"/>
      <c r="EP2352" s="29"/>
      <c r="EQ2352" s="32"/>
      <c r="ER2352" s="30"/>
      <c r="ES2352" s="31"/>
      <c r="ET2352" s="29"/>
      <c r="EU2352" s="29"/>
      <c r="EV2352" s="29"/>
      <c r="EW2352" s="29"/>
      <c r="EX2352" s="32"/>
      <c r="EY2352" s="30"/>
      <c r="EZ2352" s="31"/>
      <c r="FA2352" s="29"/>
      <c r="FB2352" s="29"/>
      <c r="FC2352" s="29"/>
      <c r="FD2352" s="29"/>
      <c r="FE2352" s="32"/>
      <c r="FF2352" s="30"/>
      <c r="FG2352" s="31"/>
      <c r="FH2352" s="29"/>
      <c r="FI2352" s="29"/>
      <c r="FJ2352" s="29"/>
      <c r="FK2352" s="29"/>
      <c r="FL2352" s="32"/>
      <c r="FM2352" s="30"/>
      <c r="FN2352" s="31"/>
      <c r="FO2352" s="29"/>
      <c r="FP2352" s="29"/>
      <c r="FQ2352" s="29"/>
      <c r="FR2352" s="29"/>
      <c r="FS2352" s="32"/>
      <c r="FT2352" s="30"/>
      <c r="FU2352" s="31"/>
      <c r="FV2352" s="29"/>
      <c r="FW2352" s="29"/>
      <c r="FX2352" s="29"/>
      <c r="FY2352" s="29"/>
      <c r="FZ2352" s="32"/>
      <c r="GA2352" s="30"/>
      <c r="GB2352" s="31"/>
      <c r="GC2352" s="29"/>
      <c r="GD2352" s="29"/>
      <c r="GE2352" s="29"/>
      <c r="GF2352" s="29"/>
      <c r="GG2352" s="32"/>
      <c r="GH2352" s="30"/>
      <c r="GI2352" s="31"/>
      <c r="GJ2352" s="29"/>
      <c r="GK2352" s="29"/>
      <c r="GL2352" s="29"/>
      <c r="GM2352" s="29"/>
      <c r="GN2352" s="32"/>
      <c r="GO2352" s="30"/>
      <c r="GP2352" s="31"/>
      <c r="GQ2352" s="29"/>
      <c r="GR2352" s="29"/>
      <c r="GS2352" s="29"/>
      <c r="GT2352" s="29"/>
      <c r="GU2352" s="32"/>
      <c r="GV2352" s="30"/>
      <c r="GW2352" s="31"/>
      <c r="GX2352" s="29"/>
      <c r="GY2352" s="29"/>
      <c r="GZ2352" s="29"/>
      <c r="HA2352" s="29"/>
      <c r="HB2352" s="32"/>
      <c r="HC2352" s="30"/>
      <c r="HD2352" s="31"/>
      <c r="HE2352" s="29"/>
      <c r="HF2352" s="29"/>
      <c r="HG2352" s="29"/>
      <c r="HH2352" s="29"/>
      <c r="HI2352" s="32"/>
      <c r="HJ2352" s="30"/>
      <c r="HK2352" s="31"/>
      <c r="HL2352" s="29"/>
      <c r="HM2352" s="29"/>
      <c r="HN2352" s="29"/>
      <c r="HO2352" s="29"/>
      <c r="HP2352" s="32"/>
      <c r="HQ2352" s="30"/>
      <c r="HR2352" s="31"/>
      <c r="HS2352" s="29"/>
      <c r="HT2352" s="29"/>
      <c r="HU2352" s="29"/>
      <c r="HV2352" s="29"/>
      <c r="HW2352" s="32"/>
      <c r="HX2352" s="30"/>
      <c r="HY2352" s="31"/>
      <c r="HZ2352" s="29"/>
      <c r="IA2352" s="29"/>
      <c r="IB2352" s="29"/>
      <c r="IC2352" s="29"/>
      <c r="ID2352" s="32"/>
      <c r="IE2352" s="30"/>
      <c r="IF2352" s="31"/>
      <c r="IG2352" s="29"/>
      <c r="IH2352" s="29"/>
      <c r="II2352" s="29"/>
      <c r="IJ2352" s="29"/>
      <c r="IK2352" s="32"/>
      <c r="IL2352" s="30"/>
      <c r="IM2352" s="31"/>
      <c r="IN2352" s="29"/>
      <c r="IO2352" s="29"/>
      <c r="IP2352" s="29"/>
      <c r="IQ2352" s="29"/>
      <c r="IR2352" s="32"/>
      <c r="IS2352" s="30"/>
      <c r="IT2352" s="31"/>
      <c r="IU2352" s="29"/>
      <c r="IV2352" s="29"/>
    </row>
    <row r="2353" spans="1:256" hidden="1" outlineLevel="2" x14ac:dyDescent="0.25">
      <c r="A2353" s="30" t="s">
        <v>2095</v>
      </c>
      <c r="B2353" s="31">
        <v>37055</v>
      </c>
      <c r="C2353" s="29" t="s">
        <v>2006</v>
      </c>
      <c r="D2353" s="29" t="s">
        <v>1975</v>
      </c>
      <c r="E2353" s="29"/>
      <c r="F2353" s="29" t="s">
        <v>1978</v>
      </c>
      <c r="G2353" s="32">
        <v>1034</v>
      </c>
      <c r="H2353" s="30"/>
      <c r="I2353" s="31"/>
      <c r="J2353" s="29"/>
      <c r="K2353" s="29"/>
      <c r="L2353" s="29"/>
      <c r="M2353" s="29"/>
      <c r="N2353" s="32"/>
      <c r="O2353" s="30"/>
      <c r="P2353" s="31"/>
      <c r="Q2353" s="29"/>
      <c r="R2353" s="29"/>
      <c r="S2353" s="29"/>
      <c r="T2353" s="29"/>
      <c r="U2353" s="32"/>
      <c r="V2353" s="30"/>
      <c r="W2353" s="31"/>
      <c r="X2353" s="29"/>
      <c r="Y2353" s="29"/>
      <c r="Z2353" s="29"/>
      <c r="AA2353" s="29"/>
      <c r="AB2353" s="32"/>
      <c r="AC2353" s="30"/>
      <c r="AD2353" s="31"/>
      <c r="AE2353" s="29"/>
      <c r="AF2353" s="29"/>
      <c r="AG2353" s="29"/>
      <c r="AH2353" s="29"/>
      <c r="AI2353" s="32"/>
      <c r="AJ2353" s="30"/>
      <c r="AK2353" s="31"/>
      <c r="AL2353" s="29"/>
      <c r="AM2353" s="29"/>
      <c r="AN2353" s="29"/>
      <c r="AO2353" s="29"/>
      <c r="AP2353" s="32"/>
      <c r="AQ2353" s="30"/>
      <c r="AR2353" s="31"/>
      <c r="AS2353" s="29"/>
      <c r="AT2353" s="29"/>
      <c r="AU2353" s="29"/>
      <c r="AV2353" s="29"/>
      <c r="AW2353" s="32"/>
      <c r="AX2353" s="30"/>
      <c r="AY2353" s="31"/>
      <c r="AZ2353" s="29"/>
      <c r="BA2353" s="29"/>
      <c r="BB2353" s="29"/>
      <c r="BC2353" s="29"/>
      <c r="BD2353" s="32"/>
      <c r="BE2353" s="30"/>
      <c r="BF2353" s="31"/>
      <c r="BG2353" s="29"/>
      <c r="BH2353" s="29"/>
      <c r="BI2353" s="29"/>
      <c r="BJ2353" s="29"/>
      <c r="BK2353" s="32"/>
      <c r="BL2353" s="30"/>
      <c r="BM2353" s="31"/>
      <c r="BN2353" s="29"/>
      <c r="BO2353" s="29"/>
      <c r="BP2353" s="29"/>
      <c r="BQ2353" s="29"/>
      <c r="BR2353" s="32"/>
      <c r="BS2353" s="30"/>
      <c r="BT2353" s="31"/>
      <c r="BU2353" s="29"/>
      <c r="BV2353" s="29"/>
      <c r="BW2353" s="29"/>
      <c r="BX2353" s="29"/>
      <c r="BY2353" s="32"/>
      <c r="BZ2353" s="30"/>
      <c r="CA2353" s="31"/>
      <c r="CB2353" s="29"/>
      <c r="CC2353" s="29"/>
      <c r="CD2353" s="29"/>
      <c r="CE2353" s="29"/>
      <c r="CF2353" s="32"/>
      <c r="CG2353" s="30"/>
      <c r="CH2353" s="31"/>
      <c r="CI2353" s="29"/>
      <c r="CJ2353" s="29"/>
      <c r="CK2353" s="29"/>
      <c r="CL2353" s="29"/>
      <c r="CM2353" s="32"/>
      <c r="CN2353" s="30"/>
      <c r="CO2353" s="31"/>
      <c r="CP2353" s="29"/>
      <c r="CQ2353" s="29"/>
      <c r="CR2353" s="29"/>
      <c r="CS2353" s="29"/>
      <c r="CT2353" s="32"/>
      <c r="CU2353" s="30"/>
      <c r="CV2353" s="31"/>
      <c r="CW2353" s="29"/>
      <c r="CX2353" s="29"/>
      <c r="CY2353" s="29"/>
      <c r="CZ2353" s="29"/>
      <c r="DA2353" s="32"/>
      <c r="DB2353" s="30"/>
      <c r="DC2353" s="31"/>
      <c r="DD2353" s="29"/>
      <c r="DE2353" s="29"/>
      <c r="DF2353" s="29"/>
      <c r="DG2353" s="29"/>
      <c r="DH2353" s="32"/>
      <c r="DI2353" s="30"/>
      <c r="DJ2353" s="31"/>
      <c r="DK2353" s="29"/>
      <c r="DL2353" s="29"/>
      <c r="DM2353" s="29"/>
      <c r="DN2353" s="29"/>
      <c r="DO2353" s="32"/>
      <c r="DP2353" s="30"/>
      <c r="DQ2353" s="31"/>
      <c r="DR2353" s="29"/>
      <c r="DS2353" s="29"/>
      <c r="DT2353" s="29"/>
      <c r="DU2353" s="29"/>
      <c r="DV2353" s="32"/>
      <c r="DW2353" s="30"/>
      <c r="DX2353" s="31"/>
      <c r="DY2353" s="29"/>
      <c r="DZ2353" s="29"/>
      <c r="EA2353" s="29"/>
      <c r="EB2353" s="29"/>
      <c r="EC2353" s="32"/>
      <c r="ED2353" s="30"/>
      <c r="EE2353" s="31"/>
      <c r="EF2353" s="29"/>
      <c r="EG2353" s="29"/>
      <c r="EH2353" s="29"/>
      <c r="EI2353" s="29"/>
      <c r="EJ2353" s="32"/>
      <c r="EK2353" s="30"/>
      <c r="EL2353" s="31"/>
      <c r="EM2353" s="29"/>
      <c r="EN2353" s="29"/>
      <c r="EO2353" s="29"/>
      <c r="EP2353" s="29"/>
      <c r="EQ2353" s="32"/>
      <c r="ER2353" s="30"/>
      <c r="ES2353" s="31"/>
      <c r="ET2353" s="29"/>
      <c r="EU2353" s="29"/>
      <c r="EV2353" s="29"/>
      <c r="EW2353" s="29"/>
      <c r="EX2353" s="32"/>
      <c r="EY2353" s="30"/>
      <c r="EZ2353" s="31"/>
      <c r="FA2353" s="29"/>
      <c r="FB2353" s="29"/>
      <c r="FC2353" s="29"/>
      <c r="FD2353" s="29"/>
      <c r="FE2353" s="32"/>
      <c r="FF2353" s="30"/>
      <c r="FG2353" s="31"/>
      <c r="FH2353" s="29"/>
      <c r="FI2353" s="29"/>
      <c r="FJ2353" s="29"/>
      <c r="FK2353" s="29"/>
      <c r="FL2353" s="32"/>
      <c r="FM2353" s="30"/>
      <c r="FN2353" s="31"/>
      <c r="FO2353" s="29"/>
      <c r="FP2353" s="29"/>
      <c r="FQ2353" s="29"/>
      <c r="FR2353" s="29"/>
      <c r="FS2353" s="32"/>
      <c r="FT2353" s="30"/>
      <c r="FU2353" s="31"/>
      <c r="FV2353" s="29"/>
      <c r="FW2353" s="29"/>
      <c r="FX2353" s="29"/>
      <c r="FY2353" s="29"/>
      <c r="FZ2353" s="32"/>
      <c r="GA2353" s="30"/>
      <c r="GB2353" s="31"/>
      <c r="GC2353" s="29"/>
      <c r="GD2353" s="29"/>
      <c r="GE2353" s="29"/>
      <c r="GF2353" s="29"/>
      <c r="GG2353" s="32"/>
      <c r="GH2353" s="30"/>
      <c r="GI2353" s="31"/>
      <c r="GJ2353" s="29"/>
      <c r="GK2353" s="29"/>
      <c r="GL2353" s="29"/>
      <c r="GM2353" s="29"/>
      <c r="GN2353" s="32"/>
      <c r="GO2353" s="30"/>
      <c r="GP2353" s="31"/>
      <c r="GQ2353" s="29"/>
      <c r="GR2353" s="29"/>
      <c r="GS2353" s="29"/>
      <c r="GT2353" s="29"/>
      <c r="GU2353" s="32"/>
      <c r="GV2353" s="30"/>
      <c r="GW2353" s="31"/>
      <c r="GX2353" s="29"/>
      <c r="GY2353" s="29"/>
      <c r="GZ2353" s="29"/>
      <c r="HA2353" s="29"/>
      <c r="HB2353" s="32"/>
      <c r="HC2353" s="30"/>
      <c r="HD2353" s="31"/>
      <c r="HE2353" s="29"/>
      <c r="HF2353" s="29"/>
      <c r="HG2353" s="29"/>
      <c r="HH2353" s="29"/>
      <c r="HI2353" s="32"/>
      <c r="HJ2353" s="30"/>
      <c r="HK2353" s="31"/>
      <c r="HL2353" s="29"/>
      <c r="HM2353" s="29"/>
      <c r="HN2353" s="29"/>
      <c r="HO2353" s="29"/>
      <c r="HP2353" s="32"/>
      <c r="HQ2353" s="30"/>
      <c r="HR2353" s="31"/>
      <c r="HS2353" s="29"/>
      <c r="HT2353" s="29"/>
      <c r="HU2353" s="29"/>
      <c r="HV2353" s="29"/>
      <c r="HW2353" s="32"/>
      <c r="HX2353" s="30"/>
      <c r="HY2353" s="31"/>
      <c r="HZ2353" s="29"/>
      <c r="IA2353" s="29"/>
      <c r="IB2353" s="29"/>
      <c r="IC2353" s="29"/>
      <c r="ID2353" s="32"/>
      <c r="IE2353" s="30"/>
      <c r="IF2353" s="31"/>
      <c r="IG2353" s="29"/>
      <c r="IH2353" s="29"/>
      <c r="II2353" s="29"/>
      <c r="IJ2353" s="29"/>
      <c r="IK2353" s="32"/>
      <c r="IL2353" s="30"/>
      <c r="IM2353" s="31"/>
      <c r="IN2353" s="29"/>
      <c r="IO2353" s="29"/>
      <c r="IP2353" s="29"/>
      <c r="IQ2353" s="29"/>
      <c r="IR2353" s="32"/>
      <c r="IS2353" s="30"/>
      <c r="IT2353" s="31"/>
      <c r="IU2353" s="29"/>
      <c r="IV2353" s="29"/>
    </row>
    <row r="2354" spans="1:256" hidden="1" outlineLevel="2" x14ac:dyDescent="0.25">
      <c r="A2354" s="30" t="s">
        <v>2096</v>
      </c>
      <c r="B2354" s="31">
        <v>37055</v>
      </c>
      <c r="C2354" s="29" t="s">
        <v>2097</v>
      </c>
      <c r="D2354" s="29" t="s">
        <v>1975</v>
      </c>
      <c r="E2354" s="29"/>
      <c r="F2354" s="29" t="s">
        <v>1997</v>
      </c>
      <c r="G2354" s="32">
        <v>5520</v>
      </c>
      <c r="H2354" s="30"/>
      <c r="I2354" s="31"/>
      <c r="J2354" s="29"/>
      <c r="K2354" s="29"/>
      <c r="L2354" s="29"/>
      <c r="M2354" s="29"/>
      <c r="N2354" s="32"/>
      <c r="O2354" s="30"/>
      <c r="P2354" s="31"/>
      <c r="Q2354" s="29"/>
      <c r="R2354" s="29"/>
      <c r="S2354" s="29"/>
      <c r="T2354" s="29"/>
      <c r="U2354" s="32"/>
      <c r="V2354" s="30"/>
      <c r="W2354" s="31"/>
      <c r="X2354" s="29"/>
      <c r="Y2354" s="29"/>
      <c r="Z2354" s="29"/>
      <c r="AA2354" s="29"/>
      <c r="AB2354" s="32"/>
      <c r="AC2354" s="30"/>
      <c r="AD2354" s="31"/>
      <c r="AE2354" s="29"/>
      <c r="AF2354" s="29"/>
      <c r="AG2354" s="29"/>
      <c r="AH2354" s="29"/>
      <c r="AI2354" s="32"/>
      <c r="AJ2354" s="30"/>
      <c r="AK2354" s="31"/>
      <c r="AL2354" s="29"/>
      <c r="AM2354" s="29"/>
      <c r="AN2354" s="29"/>
      <c r="AO2354" s="29"/>
      <c r="AP2354" s="32"/>
      <c r="AQ2354" s="30"/>
      <c r="AR2354" s="31"/>
      <c r="AS2354" s="29"/>
      <c r="AT2354" s="29"/>
      <c r="AU2354" s="29"/>
      <c r="AV2354" s="29"/>
      <c r="AW2354" s="32"/>
      <c r="AX2354" s="30"/>
      <c r="AY2354" s="31"/>
      <c r="AZ2354" s="29"/>
      <c r="BA2354" s="29"/>
      <c r="BB2354" s="29"/>
      <c r="BC2354" s="29"/>
      <c r="BD2354" s="32"/>
      <c r="BE2354" s="30"/>
      <c r="BF2354" s="31"/>
      <c r="BG2354" s="29"/>
      <c r="BH2354" s="29"/>
      <c r="BI2354" s="29"/>
      <c r="BJ2354" s="29"/>
      <c r="BK2354" s="32"/>
      <c r="BL2354" s="30"/>
      <c r="BM2354" s="31"/>
      <c r="BN2354" s="29"/>
      <c r="BO2354" s="29"/>
      <c r="BP2354" s="29"/>
      <c r="BQ2354" s="29"/>
      <c r="BR2354" s="32"/>
      <c r="BS2354" s="30"/>
      <c r="BT2354" s="31"/>
      <c r="BU2354" s="29"/>
      <c r="BV2354" s="29"/>
      <c r="BW2354" s="29"/>
      <c r="BX2354" s="29"/>
      <c r="BY2354" s="32"/>
      <c r="BZ2354" s="30"/>
      <c r="CA2354" s="31"/>
      <c r="CB2354" s="29"/>
      <c r="CC2354" s="29"/>
      <c r="CD2354" s="29"/>
      <c r="CE2354" s="29"/>
      <c r="CF2354" s="32"/>
      <c r="CG2354" s="30"/>
      <c r="CH2354" s="31"/>
      <c r="CI2354" s="29"/>
      <c r="CJ2354" s="29"/>
      <c r="CK2354" s="29"/>
      <c r="CL2354" s="29"/>
      <c r="CM2354" s="32"/>
      <c r="CN2354" s="30"/>
      <c r="CO2354" s="31"/>
      <c r="CP2354" s="29"/>
      <c r="CQ2354" s="29"/>
      <c r="CR2354" s="29"/>
      <c r="CS2354" s="29"/>
      <c r="CT2354" s="32"/>
      <c r="CU2354" s="30"/>
      <c r="CV2354" s="31"/>
      <c r="CW2354" s="29"/>
      <c r="CX2354" s="29"/>
      <c r="CY2354" s="29"/>
      <c r="CZ2354" s="29"/>
      <c r="DA2354" s="32"/>
      <c r="DB2354" s="30"/>
      <c r="DC2354" s="31"/>
      <c r="DD2354" s="29"/>
      <c r="DE2354" s="29"/>
      <c r="DF2354" s="29"/>
      <c r="DG2354" s="29"/>
      <c r="DH2354" s="32"/>
      <c r="DI2354" s="30"/>
      <c r="DJ2354" s="31"/>
      <c r="DK2354" s="29"/>
      <c r="DL2354" s="29"/>
      <c r="DM2354" s="29"/>
      <c r="DN2354" s="29"/>
      <c r="DO2354" s="32"/>
      <c r="DP2354" s="30"/>
      <c r="DQ2354" s="31"/>
      <c r="DR2354" s="29"/>
      <c r="DS2354" s="29"/>
      <c r="DT2354" s="29"/>
      <c r="DU2354" s="29"/>
      <c r="DV2354" s="32"/>
      <c r="DW2354" s="30"/>
      <c r="DX2354" s="31"/>
      <c r="DY2354" s="29"/>
      <c r="DZ2354" s="29"/>
      <c r="EA2354" s="29"/>
      <c r="EB2354" s="29"/>
      <c r="EC2354" s="32"/>
      <c r="ED2354" s="30"/>
      <c r="EE2354" s="31"/>
      <c r="EF2354" s="29"/>
      <c r="EG2354" s="29"/>
      <c r="EH2354" s="29"/>
      <c r="EI2354" s="29"/>
      <c r="EJ2354" s="32"/>
      <c r="EK2354" s="30"/>
      <c r="EL2354" s="31"/>
      <c r="EM2354" s="29"/>
      <c r="EN2354" s="29"/>
      <c r="EO2354" s="29"/>
      <c r="EP2354" s="29"/>
      <c r="EQ2354" s="32"/>
      <c r="ER2354" s="30"/>
      <c r="ES2354" s="31"/>
      <c r="ET2354" s="29"/>
      <c r="EU2354" s="29"/>
      <c r="EV2354" s="29"/>
      <c r="EW2354" s="29"/>
      <c r="EX2354" s="32"/>
      <c r="EY2354" s="30"/>
      <c r="EZ2354" s="31"/>
      <c r="FA2354" s="29"/>
      <c r="FB2354" s="29"/>
      <c r="FC2354" s="29"/>
      <c r="FD2354" s="29"/>
      <c r="FE2354" s="32"/>
      <c r="FF2354" s="30"/>
      <c r="FG2354" s="31"/>
      <c r="FH2354" s="29"/>
      <c r="FI2354" s="29"/>
      <c r="FJ2354" s="29"/>
      <c r="FK2354" s="29"/>
      <c r="FL2354" s="32"/>
      <c r="FM2354" s="30"/>
      <c r="FN2354" s="31"/>
      <c r="FO2354" s="29"/>
      <c r="FP2354" s="29"/>
      <c r="FQ2354" s="29"/>
      <c r="FR2354" s="29"/>
      <c r="FS2354" s="32"/>
      <c r="FT2354" s="30"/>
      <c r="FU2354" s="31"/>
      <c r="FV2354" s="29"/>
      <c r="FW2354" s="29"/>
      <c r="FX2354" s="29"/>
      <c r="FY2354" s="29"/>
      <c r="FZ2354" s="32"/>
      <c r="GA2354" s="30"/>
      <c r="GB2354" s="31"/>
      <c r="GC2354" s="29"/>
      <c r="GD2354" s="29"/>
      <c r="GE2354" s="29"/>
      <c r="GF2354" s="29"/>
      <c r="GG2354" s="32"/>
      <c r="GH2354" s="30"/>
      <c r="GI2354" s="31"/>
      <c r="GJ2354" s="29"/>
      <c r="GK2354" s="29"/>
      <c r="GL2354" s="29"/>
      <c r="GM2354" s="29"/>
      <c r="GN2354" s="32"/>
      <c r="GO2354" s="30"/>
      <c r="GP2354" s="31"/>
      <c r="GQ2354" s="29"/>
      <c r="GR2354" s="29"/>
      <c r="GS2354" s="29"/>
      <c r="GT2354" s="29"/>
      <c r="GU2354" s="32"/>
      <c r="GV2354" s="30"/>
      <c r="GW2354" s="31"/>
      <c r="GX2354" s="29"/>
      <c r="GY2354" s="29"/>
      <c r="GZ2354" s="29"/>
      <c r="HA2354" s="29"/>
      <c r="HB2354" s="32"/>
      <c r="HC2354" s="30"/>
      <c r="HD2354" s="31"/>
      <c r="HE2354" s="29"/>
      <c r="HF2354" s="29"/>
      <c r="HG2354" s="29"/>
      <c r="HH2354" s="29"/>
      <c r="HI2354" s="32"/>
      <c r="HJ2354" s="30"/>
      <c r="HK2354" s="31"/>
      <c r="HL2354" s="29"/>
      <c r="HM2354" s="29"/>
      <c r="HN2354" s="29"/>
      <c r="HO2354" s="29"/>
      <c r="HP2354" s="32"/>
      <c r="HQ2354" s="30"/>
      <c r="HR2354" s="31"/>
      <c r="HS2354" s="29"/>
      <c r="HT2354" s="29"/>
      <c r="HU2354" s="29"/>
      <c r="HV2354" s="29"/>
      <c r="HW2354" s="32"/>
      <c r="HX2354" s="30"/>
      <c r="HY2354" s="31"/>
      <c r="HZ2354" s="29"/>
      <c r="IA2354" s="29"/>
      <c r="IB2354" s="29"/>
      <c r="IC2354" s="29"/>
      <c r="ID2354" s="32"/>
      <c r="IE2354" s="30"/>
      <c r="IF2354" s="31"/>
      <c r="IG2354" s="29"/>
      <c r="IH2354" s="29"/>
      <c r="II2354" s="29"/>
      <c r="IJ2354" s="29"/>
      <c r="IK2354" s="32"/>
      <c r="IL2354" s="30"/>
      <c r="IM2354" s="31"/>
      <c r="IN2354" s="29"/>
      <c r="IO2354" s="29"/>
      <c r="IP2354" s="29"/>
      <c r="IQ2354" s="29"/>
      <c r="IR2354" s="32"/>
      <c r="IS2354" s="30"/>
      <c r="IT2354" s="31"/>
      <c r="IU2354" s="29"/>
      <c r="IV2354" s="29"/>
    </row>
    <row r="2355" spans="1:256" hidden="1" outlineLevel="2" x14ac:dyDescent="0.25">
      <c r="A2355" s="30" t="s">
        <v>2098</v>
      </c>
      <c r="B2355" s="31">
        <v>37055</v>
      </c>
      <c r="C2355" s="29" t="s">
        <v>2001</v>
      </c>
      <c r="D2355" s="29" t="s">
        <v>1975</v>
      </c>
      <c r="E2355" s="29"/>
      <c r="F2355" s="29" t="s">
        <v>2002</v>
      </c>
      <c r="G2355" s="32">
        <v>350000</v>
      </c>
      <c r="H2355" s="30"/>
      <c r="I2355" s="31"/>
      <c r="J2355" s="29"/>
      <c r="K2355" s="29"/>
      <c r="L2355" s="29"/>
      <c r="M2355" s="29"/>
      <c r="N2355" s="32"/>
      <c r="O2355" s="30"/>
      <c r="P2355" s="31"/>
      <c r="Q2355" s="29"/>
      <c r="R2355" s="29"/>
      <c r="S2355" s="29"/>
      <c r="T2355" s="29"/>
      <c r="U2355" s="32"/>
      <c r="V2355" s="30"/>
      <c r="W2355" s="31"/>
      <c r="X2355" s="29"/>
      <c r="Y2355" s="29"/>
      <c r="Z2355" s="29"/>
      <c r="AA2355" s="29"/>
      <c r="AB2355" s="32"/>
      <c r="AC2355" s="30"/>
      <c r="AD2355" s="31"/>
      <c r="AE2355" s="29"/>
      <c r="AF2355" s="29"/>
      <c r="AG2355" s="29"/>
      <c r="AH2355" s="29"/>
      <c r="AI2355" s="32"/>
      <c r="AJ2355" s="30"/>
      <c r="AK2355" s="31"/>
      <c r="AL2355" s="29"/>
      <c r="AM2355" s="29"/>
      <c r="AN2355" s="29"/>
      <c r="AO2355" s="29"/>
      <c r="AP2355" s="32"/>
      <c r="AQ2355" s="30"/>
      <c r="AR2355" s="31"/>
      <c r="AS2355" s="29"/>
      <c r="AT2355" s="29"/>
      <c r="AU2355" s="29"/>
      <c r="AV2355" s="29"/>
      <c r="AW2355" s="32"/>
      <c r="AX2355" s="30"/>
      <c r="AY2355" s="31"/>
      <c r="AZ2355" s="29"/>
      <c r="BA2355" s="29"/>
      <c r="BB2355" s="29"/>
      <c r="BC2355" s="29"/>
      <c r="BD2355" s="32"/>
      <c r="BE2355" s="30"/>
      <c r="BF2355" s="31"/>
      <c r="BG2355" s="29"/>
      <c r="BH2355" s="29"/>
      <c r="BI2355" s="29"/>
      <c r="BJ2355" s="29"/>
      <c r="BK2355" s="32"/>
      <c r="BL2355" s="30"/>
      <c r="BM2355" s="31"/>
      <c r="BN2355" s="29"/>
      <c r="BO2355" s="29"/>
      <c r="BP2355" s="29"/>
      <c r="BQ2355" s="29"/>
      <c r="BR2355" s="32"/>
      <c r="BS2355" s="30"/>
      <c r="BT2355" s="31"/>
      <c r="BU2355" s="29"/>
      <c r="BV2355" s="29"/>
      <c r="BW2355" s="29"/>
      <c r="BX2355" s="29"/>
      <c r="BY2355" s="32"/>
      <c r="BZ2355" s="30"/>
      <c r="CA2355" s="31"/>
      <c r="CB2355" s="29"/>
      <c r="CC2355" s="29"/>
      <c r="CD2355" s="29"/>
      <c r="CE2355" s="29"/>
      <c r="CF2355" s="32"/>
      <c r="CG2355" s="30"/>
      <c r="CH2355" s="31"/>
      <c r="CI2355" s="29"/>
      <c r="CJ2355" s="29"/>
      <c r="CK2355" s="29"/>
      <c r="CL2355" s="29"/>
      <c r="CM2355" s="32"/>
      <c r="CN2355" s="30"/>
      <c r="CO2355" s="31"/>
      <c r="CP2355" s="29"/>
      <c r="CQ2355" s="29"/>
      <c r="CR2355" s="29"/>
      <c r="CS2355" s="29"/>
      <c r="CT2355" s="32"/>
      <c r="CU2355" s="30"/>
      <c r="CV2355" s="31"/>
      <c r="CW2355" s="29"/>
      <c r="CX2355" s="29"/>
      <c r="CY2355" s="29"/>
      <c r="CZ2355" s="29"/>
      <c r="DA2355" s="32"/>
      <c r="DB2355" s="30"/>
      <c r="DC2355" s="31"/>
      <c r="DD2355" s="29"/>
      <c r="DE2355" s="29"/>
      <c r="DF2355" s="29"/>
      <c r="DG2355" s="29"/>
      <c r="DH2355" s="32"/>
      <c r="DI2355" s="30"/>
      <c r="DJ2355" s="31"/>
      <c r="DK2355" s="29"/>
      <c r="DL2355" s="29"/>
      <c r="DM2355" s="29"/>
      <c r="DN2355" s="29"/>
      <c r="DO2355" s="32"/>
      <c r="DP2355" s="30"/>
      <c r="DQ2355" s="31"/>
      <c r="DR2355" s="29"/>
      <c r="DS2355" s="29"/>
      <c r="DT2355" s="29"/>
      <c r="DU2355" s="29"/>
      <c r="DV2355" s="32"/>
      <c r="DW2355" s="30"/>
      <c r="DX2355" s="31"/>
      <c r="DY2355" s="29"/>
      <c r="DZ2355" s="29"/>
      <c r="EA2355" s="29"/>
      <c r="EB2355" s="29"/>
      <c r="EC2355" s="32"/>
      <c r="ED2355" s="30"/>
      <c r="EE2355" s="31"/>
      <c r="EF2355" s="29"/>
      <c r="EG2355" s="29"/>
      <c r="EH2355" s="29"/>
      <c r="EI2355" s="29"/>
      <c r="EJ2355" s="32"/>
      <c r="EK2355" s="30"/>
      <c r="EL2355" s="31"/>
      <c r="EM2355" s="29"/>
      <c r="EN2355" s="29"/>
      <c r="EO2355" s="29"/>
      <c r="EP2355" s="29"/>
      <c r="EQ2355" s="32"/>
      <c r="ER2355" s="30"/>
      <c r="ES2355" s="31"/>
      <c r="ET2355" s="29"/>
      <c r="EU2355" s="29"/>
      <c r="EV2355" s="29"/>
      <c r="EW2355" s="29"/>
      <c r="EX2355" s="32"/>
      <c r="EY2355" s="30"/>
      <c r="EZ2355" s="31"/>
      <c r="FA2355" s="29"/>
      <c r="FB2355" s="29"/>
      <c r="FC2355" s="29"/>
      <c r="FD2355" s="29"/>
      <c r="FE2355" s="32"/>
      <c r="FF2355" s="30"/>
      <c r="FG2355" s="31"/>
      <c r="FH2355" s="29"/>
      <c r="FI2355" s="29"/>
      <c r="FJ2355" s="29"/>
      <c r="FK2355" s="29"/>
      <c r="FL2355" s="32"/>
      <c r="FM2355" s="30"/>
      <c r="FN2355" s="31"/>
      <c r="FO2355" s="29"/>
      <c r="FP2355" s="29"/>
      <c r="FQ2355" s="29"/>
      <c r="FR2355" s="29"/>
      <c r="FS2355" s="32"/>
      <c r="FT2355" s="30"/>
      <c r="FU2355" s="31"/>
      <c r="FV2355" s="29"/>
      <c r="FW2355" s="29"/>
      <c r="FX2355" s="29"/>
      <c r="FY2355" s="29"/>
      <c r="FZ2355" s="32"/>
      <c r="GA2355" s="30"/>
      <c r="GB2355" s="31"/>
      <c r="GC2355" s="29"/>
      <c r="GD2355" s="29"/>
      <c r="GE2355" s="29"/>
      <c r="GF2355" s="29"/>
      <c r="GG2355" s="32"/>
      <c r="GH2355" s="30"/>
      <c r="GI2355" s="31"/>
      <c r="GJ2355" s="29"/>
      <c r="GK2355" s="29"/>
      <c r="GL2355" s="29"/>
      <c r="GM2355" s="29"/>
      <c r="GN2355" s="32"/>
      <c r="GO2355" s="30"/>
      <c r="GP2355" s="31"/>
      <c r="GQ2355" s="29"/>
      <c r="GR2355" s="29"/>
      <c r="GS2355" s="29"/>
      <c r="GT2355" s="29"/>
      <c r="GU2355" s="32"/>
      <c r="GV2355" s="30"/>
      <c r="GW2355" s="31"/>
      <c r="GX2355" s="29"/>
      <c r="GY2355" s="29"/>
      <c r="GZ2355" s="29"/>
      <c r="HA2355" s="29"/>
      <c r="HB2355" s="32"/>
      <c r="HC2355" s="30"/>
      <c r="HD2355" s="31"/>
      <c r="HE2355" s="29"/>
      <c r="HF2355" s="29"/>
      <c r="HG2355" s="29"/>
      <c r="HH2355" s="29"/>
      <c r="HI2355" s="32"/>
      <c r="HJ2355" s="30"/>
      <c r="HK2355" s="31"/>
      <c r="HL2355" s="29"/>
      <c r="HM2355" s="29"/>
      <c r="HN2355" s="29"/>
      <c r="HO2355" s="29"/>
      <c r="HP2355" s="32"/>
      <c r="HQ2355" s="30"/>
      <c r="HR2355" s="31"/>
      <c r="HS2355" s="29"/>
      <c r="HT2355" s="29"/>
      <c r="HU2355" s="29"/>
      <c r="HV2355" s="29"/>
      <c r="HW2355" s="32"/>
      <c r="HX2355" s="30"/>
      <c r="HY2355" s="31"/>
      <c r="HZ2355" s="29"/>
      <c r="IA2355" s="29"/>
      <c r="IB2355" s="29"/>
      <c r="IC2355" s="29"/>
      <c r="ID2355" s="32"/>
      <c r="IE2355" s="30"/>
      <c r="IF2355" s="31"/>
      <c r="IG2355" s="29"/>
      <c r="IH2355" s="29"/>
      <c r="II2355" s="29"/>
      <c r="IJ2355" s="29"/>
      <c r="IK2355" s="32"/>
      <c r="IL2355" s="30"/>
      <c r="IM2355" s="31"/>
      <c r="IN2355" s="29"/>
      <c r="IO2355" s="29"/>
      <c r="IP2355" s="29"/>
      <c r="IQ2355" s="29"/>
      <c r="IR2355" s="32"/>
      <c r="IS2355" s="30"/>
      <c r="IT2355" s="31"/>
      <c r="IU2355" s="29"/>
      <c r="IV2355" s="29"/>
    </row>
    <row r="2356" spans="1:256" hidden="1" outlineLevel="2" x14ac:dyDescent="0.25">
      <c r="A2356" s="30" t="s">
        <v>2099</v>
      </c>
      <c r="B2356" s="31">
        <v>37055</v>
      </c>
      <c r="C2356" s="29" t="s">
        <v>2100</v>
      </c>
      <c r="D2356" s="29" t="s">
        <v>1975</v>
      </c>
      <c r="E2356" s="29"/>
      <c r="F2356" s="29" t="s">
        <v>2002</v>
      </c>
      <c r="G2356" s="32">
        <v>0</v>
      </c>
      <c r="H2356" s="30"/>
      <c r="I2356" s="31"/>
      <c r="J2356" s="29"/>
      <c r="K2356" s="29"/>
      <c r="L2356" s="29"/>
      <c r="M2356" s="29"/>
      <c r="N2356" s="32"/>
      <c r="O2356" s="30"/>
      <c r="P2356" s="31"/>
      <c r="Q2356" s="29"/>
      <c r="R2356" s="29"/>
      <c r="S2356" s="29"/>
      <c r="T2356" s="29"/>
      <c r="U2356" s="32"/>
      <c r="V2356" s="30"/>
      <c r="W2356" s="31"/>
      <c r="X2356" s="29"/>
      <c r="Y2356" s="29"/>
      <c r="Z2356" s="29"/>
      <c r="AA2356" s="29"/>
      <c r="AB2356" s="32"/>
      <c r="AC2356" s="30"/>
      <c r="AD2356" s="31"/>
      <c r="AE2356" s="29"/>
      <c r="AF2356" s="29"/>
      <c r="AG2356" s="29"/>
      <c r="AH2356" s="29"/>
      <c r="AI2356" s="32"/>
      <c r="AJ2356" s="30"/>
      <c r="AK2356" s="31"/>
      <c r="AL2356" s="29"/>
      <c r="AM2356" s="29"/>
      <c r="AN2356" s="29"/>
      <c r="AO2356" s="29"/>
      <c r="AP2356" s="32"/>
      <c r="AQ2356" s="30"/>
      <c r="AR2356" s="31"/>
      <c r="AS2356" s="29"/>
      <c r="AT2356" s="29"/>
      <c r="AU2356" s="29"/>
      <c r="AV2356" s="29"/>
      <c r="AW2356" s="32"/>
      <c r="AX2356" s="30"/>
      <c r="AY2356" s="31"/>
      <c r="AZ2356" s="29"/>
      <c r="BA2356" s="29"/>
      <c r="BB2356" s="29"/>
      <c r="BC2356" s="29"/>
      <c r="BD2356" s="32"/>
      <c r="BE2356" s="30"/>
      <c r="BF2356" s="31"/>
      <c r="BG2356" s="29"/>
      <c r="BH2356" s="29"/>
      <c r="BI2356" s="29"/>
      <c r="BJ2356" s="29"/>
      <c r="BK2356" s="32"/>
      <c r="BL2356" s="30"/>
      <c r="BM2356" s="31"/>
      <c r="BN2356" s="29"/>
      <c r="BO2356" s="29"/>
      <c r="BP2356" s="29"/>
      <c r="BQ2356" s="29"/>
      <c r="BR2356" s="32"/>
      <c r="BS2356" s="30"/>
      <c r="BT2356" s="31"/>
      <c r="BU2356" s="29"/>
      <c r="BV2356" s="29"/>
      <c r="BW2356" s="29"/>
      <c r="BX2356" s="29"/>
      <c r="BY2356" s="32"/>
      <c r="BZ2356" s="30"/>
      <c r="CA2356" s="31"/>
      <c r="CB2356" s="29"/>
      <c r="CC2356" s="29"/>
      <c r="CD2356" s="29"/>
      <c r="CE2356" s="29"/>
      <c r="CF2356" s="32"/>
      <c r="CG2356" s="30"/>
      <c r="CH2356" s="31"/>
      <c r="CI2356" s="29"/>
      <c r="CJ2356" s="29"/>
      <c r="CK2356" s="29"/>
      <c r="CL2356" s="29"/>
      <c r="CM2356" s="32"/>
      <c r="CN2356" s="30"/>
      <c r="CO2356" s="31"/>
      <c r="CP2356" s="29"/>
      <c r="CQ2356" s="29"/>
      <c r="CR2356" s="29"/>
      <c r="CS2356" s="29"/>
      <c r="CT2356" s="32"/>
      <c r="CU2356" s="30"/>
      <c r="CV2356" s="31"/>
      <c r="CW2356" s="29"/>
      <c r="CX2356" s="29"/>
      <c r="CY2356" s="29"/>
      <c r="CZ2356" s="29"/>
      <c r="DA2356" s="32"/>
      <c r="DB2356" s="30"/>
      <c r="DC2356" s="31"/>
      <c r="DD2356" s="29"/>
      <c r="DE2356" s="29"/>
      <c r="DF2356" s="29"/>
      <c r="DG2356" s="29"/>
      <c r="DH2356" s="32"/>
      <c r="DI2356" s="30"/>
      <c r="DJ2356" s="31"/>
      <c r="DK2356" s="29"/>
      <c r="DL2356" s="29"/>
      <c r="DM2356" s="29"/>
      <c r="DN2356" s="29"/>
      <c r="DO2356" s="32"/>
      <c r="DP2356" s="30"/>
      <c r="DQ2356" s="31"/>
      <c r="DR2356" s="29"/>
      <c r="DS2356" s="29"/>
      <c r="DT2356" s="29"/>
      <c r="DU2356" s="29"/>
      <c r="DV2356" s="32"/>
      <c r="DW2356" s="30"/>
      <c r="DX2356" s="31"/>
      <c r="DY2356" s="29"/>
      <c r="DZ2356" s="29"/>
      <c r="EA2356" s="29"/>
      <c r="EB2356" s="29"/>
      <c r="EC2356" s="32"/>
      <c r="ED2356" s="30"/>
      <c r="EE2356" s="31"/>
      <c r="EF2356" s="29"/>
      <c r="EG2356" s="29"/>
      <c r="EH2356" s="29"/>
      <c r="EI2356" s="29"/>
      <c r="EJ2356" s="32"/>
      <c r="EK2356" s="30"/>
      <c r="EL2356" s="31"/>
      <c r="EM2356" s="29"/>
      <c r="EN2356" s="29"/>
      <c r="EO2356" s="29"/>
      <c r="EP2356" s="29"/>
      <c r="EQ2356" s="32"/>
      <c r="ER2356" s="30"/>
      <c r="ES2356" s="31"/>
      <c r="ET2356" s="29"/>
      <c r="EU2356" s="29"/>
      <c r="EV2356" s="29"/>
      <c r="EW2356" s="29"/>
      <c r="EX2356" s="32"/>
      <c r="EY2356" s="30"/>
      <c r="EZ2356" s="31"/>
      <c r="FA2356" s="29"/>
      <c r="FB2356" s="29"/>
      <c r="FC2356" s="29"/>
      <c r="FD2356" s="29"/>
      <c r="FE2356" s="32"/>
      <c r="FF2356" s="30"/>
      <c r="FG2356" s="31"/>
      <c r="FH2356" s="29"/>
      <c r="FI2356" s="29"/>
      <c r="FJ2356" s="29"/>
      <c r="FK2356" s="29"/>
      <c r="FL2356" s="32"/>
      <c r="FM2356" s="30"/>
      <c r="FN2356" s="31"/>
      <c r="FO2356" s="29"/>
      <c r="FP2356" s="29"/>
      <c r="FQ2356" s="29"/>
      <c r="FR2356" s="29"/>
      <c r="FS2356" s="32"/>
      <c r="FT2356" s="30"/>
      <c r="FU2356" s="31"/>
      <c r="FV2356" s="29"/>
      <c r="FW2356" s="29"/>
      <c r="FX2356" s="29"/>
      <c r="FY2356" s="29"/>
      <c r="FZ2356" s="32"/>
      <c r="GA2356" s="30"/>
      <c r="GB2356" s="31"/>
      <c r="GC2356" s="29"/>
      <c r="GD2356" s="29"/>
      <c r="GE2356" s="29"/>
      <c r="GF2356" s="29"/>
      <c r="GG2356" s="32"/>
      <c r="GH2356" s="30"/>
      <c r="GI2356" s="31"/>
      <c r="GJ2356" s="29"/>
      <c r="GK2356" s="29"/>
      <c r="GL2356" s="29"/>
      <c r="GM2356" s="29"/>
      <c r="GN2356" s="32"/>
      <c r="GO2356" s="30"/>
      <c r="GP2356" s="31"/>
      <c r="GQ2356" s="29"/>
      <c r="GR2356" s="29"/>
      <c r="GS2356" s="29"/>
      <c r="GT2356" s="29"/>
      <c r="GU2356" s="32"/>
      <c r="GV2356" s="30"/>
      <c r="GW2356" s="31"/>
      <c r="GX2356" s="29"/>
      <c r="GY2356" s="29"/>
      <c r="GZ2356" s="29"/>
      <c r="HA2356" s="29"/>
      <c r="HB2356" s="32"/>
      <c r="HC2356" s="30"/>
      <c r="HD2356" s="31"/>
      <c r="HE2356" s="29"/>
      <c r="HF2356" s="29"/>
      <c r="HG2356" s="29"/>
      <c r="HH2356" s="29"/>
      <c r="HI2356" s="32"/>
      <c r="HJ2356" s="30"/>
      <c r="HK2356" s="31"/>
      <c r="HL2356" s="29"/>
      <c r="HM2356" s="29"/>
      <c r="HN2356" s="29"/>
      <c r="HO2356" s="29"/>
      <c r="HP2356" s="32"/>
      <c r="HQ2356" s="30"/>
      <c r="HR2356" s="31"/>
      <c r="HS2356" s="29"/>
      <c r="HT2356" s="29"/>
      <c r="HU2356" s="29"/>
      <c r="HV2356" s="29"/>
      <c r="HW2356" s="32"/>
      <c r="HX2356" s="30"/>
      <c r="HY2356" s="31"/>
      <c r="HZ2356" s="29"/>
      <c r="IA2356" s="29"/>
      <c r="IB2356" s="29"/>
      <c r="IC2356" s="29"/>
      <c r="ID2356" s="32"/>
      <c r="IE2356" s="30"/>
      <c r="IF2356" s="31"/>
      <c r="IG2356" s="29"/>
      <c r="IH2356" s="29"/>
      <c r="II2356" s="29"/>
      <c r="IJ2356" s="29"/>
      <c r="IK2356" s="32"/>
      <c r="IL2356" s="30"/>
      <c r="IM2356" s="31"/>
      <c r="IN2356" s="29"/>
      <c r="IO2356" s="29"/>
      <c r="IP2356" s="29"/>
      <c r="IQ2356" s="29"/>
      <c r="IR2356" s="32"/>
      <c r="IS2356" s="30"/>
      <c r="IT2356" s="31"/>
      <c r="IU2356" s="29"/>
      <c r="IV2356" s="29"/>
    </row>
    <row r="2357" spans="1:256" hidden="1" outlineLevel="2" x14ac:dyDescent="0.25">
      <c r="A2357" s="30" t="s">
        <v>2101</v>
      </c>
      <c r="B2357" s="31">
        <v>37055</v>
      </c>
      <c r="C2357" s="29" t="s">
        <v>2001</v>
      </c>
      <c r="D2357" s="29" t="s">
        <v>1975</v>
      </c>
      <c r="E2357" s="29"/>
      <c r="F2357" s="29" t="s">
        <v>2002</v>
      </c>
      <c r="G2357" s="32">
        <v>500</v>
      </c>
      <c r="H2357" s="30"/>
      <c r="I2357" s="31"/>
      <c r="J2357" s="29"/>
      <c r="K2357" s="29"/>
      <c r="L2357" s="29"/>
      <c r="M2357" s="29"/>
      <c r="N2357" s="32"/>
      <c r="O2357" s="30"/>
      <c r="P2357" s="31"/>
      <c r="Q2357" s="29"/>
      <c r="R2357" s="29"/>
      <c r="S2357" s="29"/>
      <c r="T2357" s="29"/>
      <c r="U2357" s="32"/>
      <c r="V2357" s="30"/>
      <c r="W2357" s="31"/>
      <c r="X2357" s="29"/>
      <c r="Y2357" s="29"/>
      <c r="Z2357" s="29"/>
      <c r="AA2357" s="29"/>
      <c r="AB2357" s="32"/>
      <c r="AC2357" s="30"/>
      <c r="AD2357" s="31"/>
      <c r="AE2357" s="29"/>
      <c r="AF2357" s="29"/>
      <c r="AG2357" s="29"/>
      <c r="AH2357" s="29"/>
      <c r="AI2357" s="32"/>
      <c r="AJ2357" s="30"/>
      <c r="AK2357" s="31"/>
      <c r="AL2357" s="29"/>
      <c r="AM2357" s="29"/>
      <c r="AN2357" s="29"/>
      <c r="AO2357" s="29"/>
      <c r="AP2357" s="32"/>
      <c r="AQ2357" s="30"/>
      <c r="AR2357" s="31"/>
      <c r="AS2357" s="29"/>
      <c r="AT2357" s="29"/>
      <c r="AU2357" s="29"/>
      <c r="AV2357" s="29"/>
      <c r="AW2357" s="32"/>
      <c r="AX2357" s="30"/>
      <c r="AY2357" s="31"/>
      <c r="AZ2357" s="29"/>
      <c r="BA2357" s="29"/>
      <c r="BB2357" s="29"/>
      <c r="BC2357" s="29"/>
      <c r="BD2357" s="32"/>
      <c r="BE2357" s="30"/>
      <c r="BF2357" s="31"/>
      <c r="BG2357" s="29"/>
      <c r="BH2357" s="29"/>
      <c r="BI2357" s="29"/>
      <c r="BJ2357" s="29"/>
      <c r="BK2357" s="32"/>
      <c r="BL2357" s="30"/>
      <c r="BM2357" s="31"/>
      <c r="BN2357" s="29"/>
      <c r="BO2357" s="29"/>
      <c r="BP2357" s="29"/>
      <c r="BQ2357" s="29"/>
      <c r="BR2357" s="32"/>
      <c r="BS2357" s="30"/>
      <c r="BT2357" s="31"/>
      <c r="BU2357" s="29"/>
      <c r="BV2357" s="29"/>
      <c r="BW2357" s="29"/>
      <c r="BX2357" s="29"/>
      <c r="BY2357" s="32"/>
      <c r="BZ2357" s="30"/>
      <c r="CA2357" s="31"/>
      <c r="CB2357" s="29"/>
      <c r="CC2357" s="29"/>
      <c r="CD2357" s="29"/>
      <c r="CE2357" s="29"/>
      <c r="CF2357" s="32"/>
      <c r="CG2357" s="30"/>
      <c r="CH2357" s="31"/>
      <c r="CI2357" s="29"/>
      <c r="CJ2357" s="29"/>
      <c r="CK2357" s="29"/>
      <c r="CL2357" s="29"/>
      <c r="CM2357" s="32"/>
      <c r="CN2357" s="30"/>
      <c r="CO2357" s="31"/>
      <c r="CP2357" s="29"/>
      <c r="CQ2357" s="29"/>
      <c r="CR2357" s="29"/>
      <c r="CS2357" s="29"/>
      <c r="CT2357" s="32"/>
      <c r="CU2357" s="30"/>
      <c r="CV2357" s="31"/>
      <c r="CW2357" s="29"/>
      <c r="CX2357" s="29"/>
      <c r="CY2357" s="29"/>
      <c r="CZ2357" s="29"/>
      <c r="DA2357" s="32"/>
      <c r="DB2357" s="30"/>
      <c r="DC2357" s="31"/>
      <c r="DD2357" s="29"/>
      <c r="DE2357" s="29"/>
      <c r="DF2357" s="29"/>
      <c r="DG2357" s="29"/>
      <c r="DH2357" s="32"/>
      <c r="DI2357" s="30"/>
      <c r="DJ2357" s="31"/>
      <c r="DK2357" s="29"/>
      <c r="DL2357" s="29"/>
      <c r="DM2357" s="29"/>
      <c r="DN2357" s="29"/>
      <c r="DO2357" s="32"/>
      <c r="DP2357" s="30"/>
      <c r="DQ2357" s="31"/>
      <c r="DR2357" s="29"/>
      <c r="DS2357" s="29"/>
      <c r="DT2357" s="29"/>
      <c r="DU2357" s="29"/>
      <c r="DV2357" s="32"/>
      <c r="DW2357" s="30"/>
      <c r="DX2357" s="31"/>
      <c r="DY2357" s="29"/>
      <c r="DZ2357" s="29"/>
      <c r="EA2357" s="29"/>
      <c r="EB2357" s="29"/>
      <c r="EC2357" s="32"/>
      <c r="ED2357" s="30"/>
      <c r="EE2357" s="31"/>
      <c r="EF2357" s="29"/>
      <c r="EG2357" s="29"/>
      <c r="EH2357" s="29"/>
      <c r="EI2357" s="29"/>
      <c r="EJ2357" s="32"/>
      <c r="EK2357" s="30"/>
      <c r="EL2357" s="31"/>
      <c r="EM2357" s="29"/>
      <c r="EN2357" s="29"/>
      <c r="EO2357" s="29"/>
      <c r="EP2357" s="29"/>
      <c r="EQ2357" s="32"/>
      <c r="ER2357" s="30"/>
      <c r="ES2357" s="31"/>
      <c r="ET2357" s="29"/>
      <c r="EU2357" s="29"/>
      <c r="EV2357" s="29"/>
      <c r="EW2357" s="29"/>
      <c r="EX2357" s="32"/>
      <c r="EY2357" s="30"/>
      <c r="EZ2357" s="31"/>
      <c r="FA2357" s="29"/>
      <c r="FB2357" s="29"/>
      <c r="FC2357" s="29"/>
      <c r="FD2357" s="29"/>
      <c r="FE2357" s="32"/>
      <c r="FF2357" s="30"/>
      <c r="FG2357" s="31"/>
      <c r="FH2357" s="29"/>
      <c r="FI2357" s="29"/>
      <c r="FJ2357" s="29"/>
      <c r="FK2357" s="29"/>
      <c r="FL2357" s="32"/>
      <c r="FM2357" s="30"/>
      <c r="FN2357" s="31"/>
      <c r="FO2357" s="29"/>
      <c r="FP2357" s="29"/>
      <c r="FQ2357" s="29"/>
      <c r="FR2357" s="29"/>
      <c r="FS2357" s="32"/>
      <c r="FT2357" s="30"/>
      <c r="FU2357" s="31"/>
      <c r="FV2357" s="29"/>
      <c r="FW2357" s="29"/>
      <c r="FX2357" s="29"/>
      <c r="FY2357" s="29"/>
      <c r="FZ2357" s="32"/>
      <c r="GA2357" s="30"/>
      <c r="GB2357" s="31"/>
      <c r="GC2357" s="29"/>
      <c r="GD2357" s="29"/>
      <c r="GE2357" s="29"/>
      <c r="GF2357" s="29"/>
      <c r="GG2357" s="32"/>
      <c r="GH2357" s="30"/>
      <c r="GI2357" s="31"/>
      <c r="GJ2357" s="29"/>
      <c r="GK2357" s="29"/>
      <c r="GL2357" s="29"/>
      <c r="GM2357" s="29"/>
      <c r="GN2357" s="32"/>
      <c r="GO2357" s="30"/>
      <c r="GP2357" s="31"/>
      <c r="GQ2357" s="29"/>
      <c r="GR2357" s="29"/>
      <c r="GS2357" s="29"/>
      <c r="GT2357" s="29"/>
      <c r="GU2357" s="32"/>
      <c r="GV2357" s="30"/>
      <c r="GW2357" s="31"/>
      <c r="GX2357" s="29"/>
      <c r="GY2357" s="29"/>
      <c r="GZ2357" s="29"/>
      <c r="HA2357" s="29"/>
      <c r="HB2357" s="32"/>
      <c r="HC2357" s="30"/>
      <c r="HD2357" s="31"/>
      <c r="HE2357" s="29"/>
      <c r="HF2357" s="29"/>
      <c r="HG2357" s="29"/>
      <c r="HH2357" s="29"/>
      <c r="HI2357" s="32"/>
      <c r="HJ2357" s="30"/>
      <c r="HK2357" s="31"/>
      <c r="HL2357" s="29"/>
      <c r="HM2357" s="29"/>
      <c r="HN2357" s="29"/>
      <c r="HO2357" s="29"/>
      <c r="HP2357" s="32"/>
      <c r="HQ2357" s="30"/>
      <c r="HR2357" s="31"/>
      <c r="HS2357" s="29"/>
      <c r="HT2357" s="29"/>
      <c r="HU2357" s="29"/>
      <c r="HV2357" s="29"/>
      <c r="HW2357" s="32"/>
      <c r="HX2357" s="30"/>
      <c r="HY2357" s="31"/>
      <c r="HZ2357" s="29"/>
      <c r="IA2357" s="29"/>
      <c r="IB2357" s="29"/>
      <c r="IC2357" s="29"/>
      <c r="ID2357" s="32"/>
      <c r="IE2357" s="30"/>
      <c r="IF2357" s="31"/>
      <c r="IG2357" s="29"/>
      <c r="IH2357" s="29"/>
      <c r="II2357" s="29"/>
      <c r="IJ2357" s="29"/>
      <c r="IK2357" s="32"/>
      <c r="IL2357" s="30"/>
      <c r="IM2357" s="31"/>
      <c r="IN2357" s="29"/>
      <c r="IO2357" s="29"/>
      <c r="IP2357" s="29"/>
      <c r="IQ2357" s="29"/>
      <c r="IR2357" s="32"/>
      <c r="IS2357" s="30"/>
      <c r="IT2357" s="31"/>
      <c r="IU2357" s="29"/>
      <c r="IV2357" s="29"/>
    </row>
    <row r="2358" spans="1:256" hidden="1" outlineLevel="2" x14ac:dyDescent="0.25">
      <c r="A2358" s="30" t="s">
        <v>2102</v>
      </c>
      <c r="B2358" s="31">
        <v>37055</v>
      </c>
      <c r="C2358" s="29" t="s">
        <v>2100</v>
      </c>
      <c r="D2358" s="29" t="s">
        <v>1975</v>
      </c>
      <c r="E2358" s="29"/>
      <c r="F2358" s="29" t="s">
        <v>2002</v>
      </c>
      <c r="G2358" s="32">
        <v>3750</v>
      </c>
      <c r="H2358" s="30"/>
      <c r="I2358" s="31"/>
      <c r="J2358" s="29"/>
      <c r="K2358" s="29"/>
      <c r="L2358" s="29"/>
      <c r="M2358" s="29"/>
      <c r="N2358" s="32"/>
      <c r="O2358" s="30"/>
      <c r="P2358" s="31"/>
      <c r="Q2358" s="29"/>
      <c r="R2358" s="29"/>
      <c r="S2358" s="29"/>
      <c r="T2358" s="29"/>
      <c r="U2358" s="32"/>
      <c r="V2358" s="30"/>
      <c r="W2358" s="31"/>
      <c r="X2358" s="29"/>
      <c r="Y2358" s="29"/>
      <c r="Z2358" s="29"/>
      <c r="AA2358" s="29"/>
      <c r="AB2358" s="32"/>
      <c r="AC2358" s="30"/>
      <c r="AD2358" s="31"/>
      <c r="AE2358" s="29"/>
      <c r="AF2358" s="29"/>
      <c r="AG2358" s="29"/>
      <c r="AH2358" s="29"/>
      <c r="AI2358" s="32"/>
      <c r="AJ2358" s="30"/>
      <c r="AK2358" s="31"/>
      <c r="AL2358" s="29"/>
      <c r="AM2358" s="29"/>
      <c r="AN2358" s="29"/>
      <c r="AO2358" s="29"/>
      <c r="AP2358" s="32"/>
      <c r="AQ2358" s="30"/>
      <c r="AR2358" s="31"/>
      <c r="AS2358" s="29"/>
      <c r="AT2358" s="29"/>
      <c r="AU2358" s="29"/>
      <c r="AV2358" s="29"/>
      <c r="AW2358" s="32"/>
      <c r="AX2358" s="30"/>
      <c r="AY2358" s="31"/>
      <c r="AZ2358" s="29"/>
      <c r="BA2358" s="29"/>
      <c r="BB2358" s="29"/>
      <c r="BC2358" s="29"/>
      <c r="BD2358" s="32"/>
      <c r="BE2358" s="30"/>
      <c r="BF2358" s="31"/>
      <c r="BG2358" s="29"/>
      <c r="BH2358" s="29"/>
      <c r="BI2358" s="29"/>
      <c r="BJ2358" s="29"/>
      <c r="BK2358" s="32"/>
      <c r="BL2358" s="30"/>
      <c r="BM2358" s="31"/>
      <c r="BN2358" s="29"/>
      <c r="BO2358" s="29"/>
      <c r="BP2358" s="29"/>
      <c r="BQ2358" s="29"/>
      <c r="BR2358" s="32"/>
      <c r="BS2358" s="30"/>
      <c r="BT2358" s="31"/>
      <c r="BU2358" s="29"/>
      <c r="BV2358" s="29"/>
      <c r="BW2358" s="29"/>
      <c r="BX2358" s="29"/>
      <c r="BY2358" s="32"/>
      <c r="BZ2358" s="30"/>
      <c r="CA2358" s="31"/>
      <c r="CB2358" s="29"/>
      <c r="CC2358" s="29"/>
      <c r="CD2358" s="29"/>
      <c r="CE2358" s="29"/>
      <c r="CF2358" s="32"/>
      <c r="CG2358" s="30"/>
      <c r="CH2358" s="31"/>
      <c r="CI2358" s="29"/>
      <c r="CJ2358" s="29"/>
      <c r="CK2358" s="29"/>
      <c r="CL2358" s="29"/>
      <c r="CM2358" s="32"/>
      <c r="CN2358" s="30"/>
      <c r="CO2358" s="31"/>
      <c r="CP2358" s="29"/>
      <c r="CQ2358" s="29"/>
      <c r="CR2358" s="29"/>
      <c r="CS2358" s="29"/>
      <c r="CT2358" s="32"/>
      <c r="CU2358" s="30"/>
      <c r="CV2358" s="31"/>
      <c r="CW2358" s="29"/>
      <c r="CX2358" s="29"/>
      <c r="CY2358" s="29"/>
      <c r="CZ2358" s="29"/>
      <c r="DA2358" s="32"/>
      <c r="DB2358" s="30"/>
      <c r="DC2358" s="31"/>
      <c r="DD2358" s="29"/>
      <c r="DE2358" s="29"/>
      <c r="DF2358" s="29"/>
      <c r="DG2358" s="29"/>
      <c r="DH2358" s="32"/>
      <c r="DI2358" s="30"/>
      <c r="DJ2358" s="31"/>
      <c r="DK2358" s="29"/>
      <c r="DL2358" s="29"/>
      <c r="DM2358" s="29"/>
      <c r="DN2358" s="29"/>
      <c r="DO2358" s="32"/>
      <c r="DP2358" s="30"/>
      <c r="DQ2358" s="31"/>
      <c r="DR2358" s="29"/>
      <c r="DS2358" s="29"/>
      <c r="DT2358" s="29"/>
      <c r="DU2358" s="29"/>
      <c r="DV2358" s="32"/>
      <c r="DW2358" s="30"/>
      <c r="DX2358" s="31"/>
      <c r="DY2358" s="29"/>
      <c r="DZ2358" s="29"/>
      <c r="EA2358" s="29"/>
      <c r="EB2358" s="29"/>
      <c r="EC2358" s="32"/>
      <c r="ED2358" s="30"/>
      <c r="EE2358" s="31"/>
      <c r="EF2358" s="29"/>
      <c r="EG2358" s="29"/>
      <c r="EH2358" s="29"/>
      <c r="EI2358" s="29"/>
      <c r="EJ2358" s="32"/>
      <c r="EK2358" s="30"/>
      <c r="EL2358" s="31"/>
      <c r="EM2358" s="29"/>
      <c r="EN2358" s="29"/>
      <c r="EO2358" s="29"/>
      <c r="EP2358" s="29"/>
      <c r="EQ2358" s="32"/>
      <c r="ER2358" s="30"/>
      <c r="ES2358" s="31"/>
      <c r="ET2358" s="29"/>
      <c r="EU2358" s="29"/>
      <c r="EV2358" s="29"/>
      <c r="EW2358" s="29"/>
      <c r="EX2358" s="32"/>
      <c r="EY2358" s="30"/>
      <c r="EZ2358" s="31"/>
      <c r="FA2358" s="29"/>
      <c r="FB2358" s="29"/>
      <c r="FC2358" s="29"/>
      <c r="FD2358" s="29"/>
      <c r="FE2358" s="32"/>
      <c r="FF2358" s="30"/>
      <c r="FG2358" s="31"/>
      <c r="FH2358" s="29"/>
      <c r="FI2358" s="29"/>
      <c r="FJ2358" s="29"/>
      <c r="FK2358" s="29"/>
      <c r="FL2358" s="32"/>
      <c r="FM2358" s="30"/>
      <c r="FN2358" s="31"/>
      <c r="FO2358" s="29"/>
      <c r="FP2358" s="29"/>
      <c r="FQ2358" s="29"/>
      <c r="FR2358" s="29"/>
      <c r="FS2358" s="32"/>
      <c r="FT2358" s="30"/>
      <c r="FU2358" s="31"/>
      <c r="FV2358" s="29"/>
      <c r="FW2358" s="29"/>
      <c r="FX2358" s="29"/>
      <c r="FY2358" s="29"/>
      <c r="FZ2358" s="32"/>
      <c r="GA2358" s="30"/>
      <c r="GB2358" s="31"/>
      <c r="GC2358" s="29"/>
      <c r="GD2358" s="29"/>
      <c r="GE2358" s="29"/>
      <c r="GF2358" s="29"/>
      <c r="GG2358" s="32"/>
      <c r="GH2358" s="30"/>
      <c r="GI2358" s="31"/>
      <c r="GJ2358" s="29"/>
      <c r="GK2358" s="29"/>
      <c r="GL2358" s="29"/>
      <c r="GM2358" s="29"/>
      <c r="GN2358" s="32"/>
      <c r="GO2358" s="30"/>
      <c r="GP2358" s="31"/>
      <c r="GQ2358" s="29"/>
      <c r="GR2358" s="29"/>
      <c r="GS2358" s="29"/>
      <c r="GT2358" s="29"/>
      <c r="GU2358" s="32"/>
      <c r="GV2358" s="30"/>
      <c r="GW2358" s="31"/>
      <c r="GX2358" s="29"/>
      <c r="GY2358" s="29"/>
      <c r="GZ2358" s="29"/>
      <c r="HA2358" s="29"/>
      <c r="HB2358" s="32"/>
      <c r="HC2358" s="30"/>
      <c r="HD2358" s="31"/>
      <c r="HE2358" s="29"/>
      <c r="HF2358" s="29"/>
      <c r="HG2358" s="29"/>
      <c r="HH2358" s="29"/>
      <c r="HI2358" s="32"/>
      <c r="HJ2358" s="30"/>
      <c r="HK2358" s="31"/>
      <c r="HL2358" s="29"/>
      <c r="HM2358" s="29"/>
      <c r="HN2358" s="29"/>
      <c r="HO2358" s="29"/>
      <c r="HP2358" s="32"/>
      <c r="HQ2358" s="30"/>
      <c r="HR2358" s="31"/>
      <c r="HS2358" s="29"/>
      <c r="HT2358" s="29"/>
      <c r="HU2358" s="29"/>
      <c r="HV2358" s="29"/>
      <c r="HW2358" s="32"/>
      <c r="HX2358" s="30"/>
      <c r="HY2358" s="31"/>
      <c r="HZ2358" s="29"/>
      <c r="IA2358" s="29"/>
      <c r="IB2358" s="29"/>
      <c r="IC2358" s="29"/>
      <c r="ID2358" s="32"/>
      <c r="IE2358" s="30"/>
      <c r="IF2358" s="31"/>
      <c r="IG2358" s="29"/>
      <c r="IH2358" s="29"/>
      <c r="II2358" s="29"/>
      <c r="IJ2358" s="29"/>
      <c r="IK2358" s="32"/>
      <c r="IL2358" s="30"/>
      <c r="IM2358" s="31"/>
      <c r="IN2358" s="29"/>
      <c r="IO2358" s="29"/>
      <c r="IP2358" s="29"/>
      <c r="IQ2358" s="29"/>
      <c r="IR2358" s="32"/>
      <c r="IS2358" s="30"/>
      <c r="IT2358" s="31"/>
      <c r="IU2358" s="29"/>
      <c r="IV2358" s="29"/>
    </row>
    <row r="2359" spans="1:256" hidden="1" outlineLevel="2" x14ac:dyDescent="0.25">
      <c r="A2359" s="30" t="s">
        <v>2103</v>
      </c>
      <c r="B2359" s="31">
        <v>37055</v>
      </c>
      <c r="C2359" s="29" t="s">
        <v>1819</v>
      </c>
      <c r="D2359" s="29" t="s">
        <v>1975</v>
      </c>
      <c r="E2359" s="29"/>
      <c r="F2359" s="29" t="s">
        <v>1990</v>
      </c>
      <c r="G2359" s="32">
        <v>-153773</v>
      </c>
      <c r="H2359" s="30"/>
      <c r="I2359" s="31"/>
      <c r="J2359" s="29"/>
      <c r="K2359" s="29"/>
      <c r="L2359" s="29"/>
      <c r="M2359" s="29"/>
      <c r="N2359" s="32"/>
      <c r="O2359" s="30"/>
      <c r="P2359" s="31"/>
      <c r="Q2359" s="29"/>
      <c r="R2359" s="29"/>
      <c r="S2359" s="29"/>
      <c r="T2359" s="29"/>
      <c r="U2359" s="32"/>
      <c r="V2359" s="30"/>
      <c r="W2359" s="31"/>
      <c r="X2359" s="29"/>
      <c r="Y2359" s="29"/>
      <c r="Z2359" s="29"/>
      <c r="AA2359" s="29"/>
      <c r="AB2359" s="32"/>
      <c r="AC2359" s="30"/>
      <c r="AD2359" s="31"/>
      <c r="AE2359" s="29"/>
      <c r="AF2359" s="29"/>
      <c r="AG2359" s="29"/>
      <c r="AH2359" s="29"/>
      <c r="AI2359" s="32"/>
      <c r="AJ2359" s="30"/>
      <c r="AK2359" s="31"/>
      <c r="AL2359" s="29"/>
      <c r="AM2359" s="29"/>
      <c r="AN2359" s="29"/>
      <c r="AO2359" s="29"/>
      <c r="AP2359" s="32"/>
      <c r="AQ2359" s="30"/>
      <c r="AR2359" s="31"/>
      <c r="AS2359" s="29"/>
      <c r="AT2359" s="29"/>
      <c r="AU2359" s="29"/>
      <c r="AV2359" s="29"/>
      <c r="AW2359" s="32"/>
      <c r="AX2359" s="30"/>
      <c r="AY2359" s="31"/>
      <c r="AZ2359" s="29"/>
      <c r="BA2359" s="29"/>
      <c r="BB2359" s="29"/>
      <c r="BC2359" s="29"/>
      <c r="BD2359" s="32"/>
      <c r="BE2359" s="30"/>
      <c r="BF2359" s="31"/>
      <c r="BG2359" s="29"/>
      <c r="BH2359" s="29"/>
      <c r="BI2359" s="29"/>
      <c r="BJ2359" s="29"/>
      <c r="BK2359" s="32"/>
      <c r="BL2359" s="30"/>
      <c r="BM2359" s="31"/>
      <c r="BN2359" s="29"/>
      <c r="BO2359" s="29"/>
      <c r="BP2359" s="29"/>
      <c r="BQ2359" s="29"/>
      <c r="BR2359" s="32"/>
      <c r="BS2359" s="30"/>
      <c r="BT2359" s="31"/>
      <c r="BU2359" s="29"/>
      <c r="BV2359" s="29"/>
      <c r="BW2359" s="29"/>
      <c r="BX2359" s="29"/>
      <c r="BY2359" s="32"/>
      <c r="BZ2359" s="30"/>
      <c r="CA2359" s="31"/>
      <c r="CB2359" s="29"/>
      <c r="CC2359" s="29"/>
      <c r="CD2359" s="29"/>
      <c r="CE2359" s="29"/>
      <c r="CF2359" s="32"/>
      <c r="CG2359" s="30"/>
      <c r="CH2359" s="31"/>
      <c r="CI2359" s="29"/>
      <c r="CJ2359" s="29"/>
      <c r="CK2359" s="29"/>
      <c r="CL2359" s="29"/>
      <c r="CM2359" s="32"/>
      <c r="CN2359" s="30"/>
      <c r="CO2359" s="31"/>
      <c r="CP2359" s="29"/>
      <c r="CQ2359" s="29"/>
      <c r="CR2359" s="29"/>
      <c r="CS2359" s="29"/>
      <c r="CT2359" s="32"/>
      <c r="CU2359" s="30"/>
      <c r="CV2359" s="31"/>
      <c r="CW2359" s="29"/>
      <c r="CX2359" s="29"/>
      <c r="CY2359" s="29"/>
      <c r="CZ2359" s="29"/>
      <c r="DA2359" s="32"/>
      <c r="DB2359" s="30"/>
      <c r="DC2359" s="31"/>
      <c r="DD2359" s="29"/>
      <c r="DE2359" s="29"/>
      <c r="DF2359" s="29"/>
      <c r="DG2359" s="29"/>
      <c r="DH2359" s="32"/>
      <c r="DI2359" s="30"/>
      <c r="DJ2359" s="31"/>
      <c r="DK2359" s="29"/>
      <c r="DL2359" s="29"/>
      <c r="DM2359" s="29"/>
      <c r="DN2359" s="29"/>
      <c r="DO2359" s="32"/>
      <c r="DP2359" s="30"/>
      <c r="DQ2359" s="31"/>
      <c r="DR2359" s="29"/>
      <c r="DS2359" s="29"/>
      <c r="DT2359" s="29"/>
      <c r="DU2359" s="29"/>
      <c r="DV2359" s="32"/>
      <c r="DW2359" s="30"/>
      <c r="DX2359" s="31"/>
      <c r="DY2359" s="29"/>
      <c r="DZ2359" s="29"/>
      <c r="EA2359" s="29"/>
      <c r="EB2359" s="29"/>
      <c r="EC2359" s="32"/>
      <c r="ED2359" s="30"/>
      <c r="EE2359" s="31"/>
      <c r="EF2359" s="29"/>
      <c r="EG2359" s="29"/>
      <c r="EH2359" s="29"/>
      <c r="EI2359" s="29"/>
      <c r="EJ2359" s="32"/>
      <c r="EK2359" s="30"/>
      <c r="EL2359" s="31"/>
      <c r="EM2359" s="29"/>
      <c r="EN2359" s="29"/>
      <c r="EO2359" s="29"/>
      <c r="EP2359" s="29"/>
      <c r="EQ2359" s="32"/>
      <c r="ER2359" s="30"/>
      <c r="ES2359" s="31"/>
      <c r="ET2359" s="29"/>
      <c r="EU2359" s="29"/>
      <c r="EV2359" s="29"/>
      <c r="EW2359" s="29"/>
      <c r="EX2359" s="32"/>
      <c r="EY2359" s="30"/>
      <c r="EZ2359" s="31"/>
      <c r="FA2359" s="29"/>
      <c r="FB2359" s="29"/>
      <c r="FC2359" s="29"/>
      <c r="FD2359" s="29"/>
      <c r="FE2359" s="32"/>
      <c r="FF2359" s="30"/>
      <c r="FG2359" s="31"/>
      <c r="FH2359" s="29"/>
      <c r="FI2359" s="29"/>
      <c r="FJ2359" s="29"/>
      <c r="FK2359" s="29"/>
      <c r="FL2359" s="32"/>
      <c r="FM2359" s="30"/>
      <c r="FN2359" s="31"/>
      <c r="FO2359" s="29"/>
      <c r="FP2359" s="29"/>
      <c r="FQ2359" s="29"/>
      <c r="FR2359" s="29"/>
      <c r="FS2359" s="32"/>
      <c r="FT2359" s="30"/>
      <c r="FU2359" s="31"/>
      <c r="FV2359" s="29"/>
      <c r="FW2359" s="29"/>
      <c r="FX2359" s="29"/>
      <c r="FY2359" s="29"/>
      <c r="FZ2359" s="32"/>
      <c r="GA2359" s="30"/>
      <c r="GB2359" s="31"/>
      <c r="GC2359" s="29"/>
      <c r="GD2359" s="29"/>
      <c r="GE2359" s="29"/>
      <c r="GF2359" s="29"/>
      <c r="GG2359" s="32"/>
      <c r="GH2359" s="30"/>
      <c r="GI2359" s="31"/>
      <c r="GJ2359" s="29"/>
      <c r="GK2359" s="29"/>
      <c r="GL2359" s="29"/>
      <c r="GM2359" s="29"/>
      <c r="GN2359" s="32"/>
      <c r="GO2359" s="30"/>
      <c r="GP2359" s="31"/>
      <c r="GQ2359" s="29"/>
      <c r="GR2359" s="29"/>
      <c r="GS2359" s="29"/>
      <c r="GT2359" s="29"/>
      <c r="GU2359" s="32"/>
      <c r="GV2359" s="30"/>
      <c r="GW2359" s="31"/>
      <c r="GX2359" s="29"/>
      <c r="GY2359" s="29"/>
      <c r="GZ2359" s="29"/>
      <c r="HA2359" s="29"/>
      <c r="HB2359" s="32"/>
      <c r="HC2359" s="30"/>
      <c r="HD2359" s="31"/>
      <c r="HE2359" s="29"/>
      <c r="HF2359" s="29"/>
      <c r="HG2359" s="29"/>
      <c r="HH2359" s="29"/>
      <c r="HI2359" s="32"/>
      <c r="HJ2359" s="30"/>
      <c r="HK2359" s="31"/>
      <c r="HL2359" s="29"/>
      <c r="HM2359" s="29"/>
      <c r="HN2359" s="29"/>
      <c r="HO2359" s="29"/>
      <c r="HP2359" s="32"/>
      <c r="HQ2359" s="30"/>
      <c r="HR2359" s="31"/>
      <c r="HS2359" s="29"/>
      <c r="HT2359" s="29"/>
      <c r="HU2359" s="29"/>
      <c r="HV2359" s="29"/>
      <c r="HW2359" s="32"/>
      <c r="HX2359" s="30"/>
      <c r="HY2359" s="31"/>
      <c r="HZ2359" s="29"/>
      <c r="IA2359" s="29"/>
      <c r="IB2359" s="29"/>
      <c r="IC2359" s="29"/>
      <c r="ID2359" s="32"/>
      <c r="IE2359" s="30"/>
      <c r="IF2359" s="31"/>
      <c r="IG2359" s="29"/>
      <c r="IH2359" s="29"/>
      <c r="II2359" s="29"/>
      <c r="IJ2359" s="29"/>
      <c r="IK2359" s="32"/>
      <c r="IL2359" s="30"/>
      <c r="IM2359" s="31"/>
      <c r="IN2359" s="29"/>
      <c r="IO2359" s="29"/>
      <c r="IP2359" s="29"/>
      <c r="IQ2359" s="29"/>
      <c r="IR2359" s="32"/>
      <c r="IS2359" s="30"/>
      <c r="IT2359" s="31"/>
      <c r="IU2359" s="29"/>
      <c r="IV2359" s="29"/>
    </row>
    <row r="2360" spans="1:256" hidden="1" outlineLevel="2" x14ac:dyDescent="0.25">
      <c r="A2360" s="30" t="s">
        <v>2104</v>
      </c>
      <c r="B2360" s="31">
        <v>37055</v>
      </c>
      <c r="C2360" s="29" t="s">
        <v>2075</v>
      </c>
      <c r="D2360" s="29" t="s">
        <v>1975</v>
      </c>
      <c r="E2360" s="29"/>
      <c r="F2360" s="29" t="s">
        <v>2020</v>
      </c>
      <c r="G2360" s="32">
        <v>0</v>
      </c>
      <c r="H2360" s="30"/>
      <c r="I2360" s="31"/>
      <c r="J2360" s="29"/>
      <c r="K2360" s="29"/>
      <c r="L2360" s="29"/>
      <c r="M2360" s="29"/>
      <c r="N2360" s="32"/>
      <c r="O2360" s="30"/>
      <c r="P2360" s="31"/>
      <c r="Q2360" s="29"/>
      <c r="R2360" s="29"/>
      <c r="S2360" s="29"/>
      <c r="T2360" s="29"/>
      <c r="U2360" s="32"/>
      <c r="V2360" s="30"/>
      <c r="W2360" s="31"/>
      <c r="X2360" s="29"/>
      <c r="Y2360" s="29"/>
      <c r="Z2360" s="29"/>
      <c r="AA2360" s="29"/>
      <c r="AB2360" s="32"/>
      <c r="AC2360" s="30"/>
      <c r="AD2360" s="31"/>
      <c r="AE2360" s="29"/>
      <c r="AF2360" s="29"/>
      <c r="AG2360" s="29"/>
      <c r="AH2360" s="29"/>
      <c r="AI2360" s="32"/>
      <c r="AJ2360" s="30"/>
      <c r="AK2360" s="31"/>
      <c r="AL2360" s="29"/>
      <c r="AM2360" s="29"/>
      <c r="AN2360" s="29"/>
      <c r="AO2360" s="29"/>
      <c r="AP2360" s="32"/>
      <c r="AQ2360" s="30"/>
      <c r="AR2360" s="31"/>
      <c r="AS2360" s="29"/>
      <c r="AT2360" s="29"/>
      <c r="AU2360" s="29"/>
      <c r="AV2360" s="29"/>
      <c r="AW2360" s="32"/>
      <c r="AX2360" s="30"/>
      <c r="AY2360" s="31"/>
      <c r="AZ2360" s="29"/>
      <c r="BA2360" s="29"/>
      <c r="BB2360" s="29"/>
      <c r="BC2360" s="29"/>
      <c r="BD2360" s="32"/>
      <c r="BE2360" s="30"/>
      <c r="BF2360" s="31"/>
      <c r="BG2360" s="29"/>
      <c r="BH2360" s="29"/>
      <c r="BI2360" s="29"/>
      <c r="BJ2360" s="29"/>
      <c r="BK2360" s="32"/>
      <c r="BL2360" s="30"/>
      <c r="BM2360" s="31"/>
      <c r="BN2360" s="29"/>
      <c r="BO2360" s="29"/>
      <c r="BP2360" s="29"/>
      <c r="BQ2360" s="29"/>
      <c r="BR2360" s="32"/>
      <c r="BS2360" s="30"/>
      <c r="BT2360" s="31"/>
      <c r="BU2360" s="29"/>
      <c r="BV2360" s="29"/>
      <c r="BW2360" s="29"/>
      <c r="BX2360" s="29"/>
      <c r="BY2360" s="32"/>
      <c r="BZ2360" s="30"/>
      <c r="CA2360" s="31"/>
      <c r="CB2360" s="29"/>
      <c r="CC2360" s="29"/>
      <c r="CD2360" s="29"/>
      <c r="CE2360" s="29"/>
      <c r="CF2360" s="32"/>
      <c r="CG2360" s="30"/>
      <c r="CH2360" s="31"/>
      <c r="CI2360" s="29"/>
      <c r="CJ2360" s="29"/>
      <c r="CK2360" s="29"/>
      <c r="CL2360" s="29"/>
      <c r="CM2360" s="32"/>
      <c r="CN2360" s="30"/>
      <c r="CO2360" s="31"/>
      <c r="CP2360" s="29"/>
      <c r="CQ2360" s="29"/>
      <c r="CR2360" s="29"/>
      <c r="CS2360" s="29"/>
      <c r="CT2360" s="32"/>
      <c r="CU2360" s="30"/>
      <c r="CV2360" s="31"/>
      <c r="CW2360" s="29"/>
      <c r="CX2360" s="29"/>
      <c r="CY2360" s="29"/>
      <c r="CZ2360" s="29"/>
      <c r="DA2360" s="32"/>
      <c r="DB2360" s="30"/>
      <c r="DC2360" s="31"/>
      <c r="DD2360" s="29"/>
      <c r="DE2360" s="29"/>
      <c r="DF2360" s="29"/>
      <c r="DG2360" s="29"/>
      <c r="DH2360" s="32"/>
      <c r="DI2360" s="30"/>
      <c r="DJ2360" s="31"/>
      <c r="DK2360" s="29"/>
      <c r="DL2360" s="29"/>
      <c r="DM2360" s="29"/>
      <c r="DN2360" s="29"/>
      <c r="DO2360" s="32"/>
      <c r="DP2360" s="30"/>
      <c r="DQ2360" s="31"/>
      <c r="DR2360" s="29"/>
      <c r="DS2360" s="29"/>
      <c r="DT2360" s="29"/>
      <c r="DU2360" s="29"/>
      <c r="DV2360" s="32"/>
      <c r="DW2360" s="30"/>
      <c r="DX2360" s="31"/>
      <c r="DY2360" s="29"/>
      <c r="DZ2360" s="29"/>
      <c r="EA2360" s="29"/>
      <c r="EB2360" s="29"/>
      <c r="EC2360" s="32"/>
      <c r="ED2360" s="30"/>
      <c r="EE2360" s="31"/>
      <c r="EF2360" s="29"/>
      <c r="EG2360" s="29"/>
      <c r="EH2360" s="29"/>
      <c r="EI2360" s="29"/>
      <c r="EJ2360" s="32"/>
      <c r="EK2360" s="30"/>
      <c r="EL2360" s="31"/>
      <c r="EM2360" s="29"/>
      <c r="EN2360" s="29"/>
      <c r="EO2360" s="29"/>
      <c r="EP2360" s="29"/>
      <c r="EQ2360" s="32"/>
      <c r="ER2360" s="30"/>
      <c r="ES2360" s="31"/>
      <c r="ET2360" s="29"/>
      <c r="EU2360" s="29"/>
      <c r="EV2360" s="29"/>
      <c r="EW2360" s="29"/>
      <c r="EX2360" s="32"/>
      <c r="EY2360" s="30"/>
      <c r="EZ2360" s="31"/>
      <c r="FA2360" s="29"/>
      <c r="FB2360" s="29"/>
      <c r="FC2360" s="29"/>
      <c r="FD2360" s="29"/>
      <c r="FE2360" s="32"/>
      <c r="FF2360" s="30"/>
      <c r="FG2360" s="31"/>
      <c r="FH2360" s="29"/>
      <c r="FI2360" s="29"/>
      <c r="FJ2360" s="29"/>
      <c r="FK2360" s="29"/>
      <c r="FL2360" s="32"/>
      <c r="FM2360" s="30"/>
      <c r="FN2360" s="31"/>
      <c r="FO2360" s="29"/>
      <c r="FP2360" s="29"/>
      <c r="FQ2360" s="29"/>
      <c r="FR2360" s="29"/>
      <c r="FS2360" s="32"/>
      <c r="FT2360" s="30"/>
      <c r="FU2360" s="31"/>
      <c r="FV2360" s="29"/>
      <c r="FW2360" s="29"/>
      <c r="FX2360" s="29"/>
      <c r="FY2360" s="29"/>
      <c r="FZ2360" s="32"/>
      <c r="GA2360" s="30"/>
      <c r="GB2360" s="31"/>
      <c r="GC2360" s="29"/>
      <c r="GD2360" s="29"/>
      <c r="GE2360" s="29"/>
      <c r="GF2360" s="29"/>
      <c r="GG2360" s="32"/>
      <c r="GH2360" s="30"/>
      <c r="GI2360" s="31"/>
      <c r="GJ2360" s="29"/>
      <c r="GK2360" s="29"/>
      <c r="GL2360" s="29"/>
      <c r="GM2360" s="29"/>
      <c r="GN2360" s="32"/>
      <c r="GO2360" s="30"/>
      <c r="GP2360" s="31"/>
      <c r="GQ2360" s="29"/>
      <c r="GR2360" s="29"/>
      <c r="GS2360" s="29"/>
      <c r="GT2360" s="29"/>
      <c r="GU2360" s="32"/>
      <c r="GV2360" s="30"/>
      <c r="GW2360" s="31"/>
      <c r="GX2360" s="29"/>
      <c r="GY2360" s="29"/>
      <c r="GZ2360" s="29"/>
      <c r="HA2360" s="29"/>
      <c r="HB2360" s="32"/>
      <c r="HC2360" s="30"/>
      <c r="HD2360" s="31"/>
      <c r="HE2360" s="29"/>
      <c r="HF2360" s="29"/>
      <c r="HG2360" s="29"/>
      <c r="HH2360" s="29"/>
      <c r="HI2360" s="32"/>
      <c r="HJ2360" s="30"/>
      <c r="HK2360" s="31"/>
      <c r="HL2360" s="29"/>
      <c r="HM2360" s="29"/>
      <c r="HN2360" s="29"/>
      <c r="HO2360" s="29"/>
      <c r="HP2360" s="32"/>
      <c r="HQ2360" s="30"/>
      <c r="HR2360" s="31"/>
      <c r="HS2360" s="29"/>
      <c r="HT2360" s="29"/>
      <c r="HU2360" s="29"/>
      <c r="HV2360" s="29"/>
      <c r="HW2360" s="32"/>
      <c r="HX2360" s="30"/>
      <c r="HY2360" s="31"/>
      <c r="HZ2360" s="29"/>
      <c r="IA2360" s="29"/>
      <c r="IB2360" s="29"/>
      <c r="IC2360" s="29"/>
      <c r="ID2360" s="32"/>
      <c r="IE2360" s="30"/>
      <c r="IF2360" s="31"/>
      <c r="IG2360" s="29"/>
      <c r="IH2360" s="29"/>
      <c r="II2360" s="29"/>
      <c r="IJ2360" s="29"/>
      <c r="IK2360" s="32"/>
      <c r="IL2360" s="30"/>
      <c r="IM2360" s="31"/>
      <c r="IN2360" s="29"/>
      <c r="IO2360" s="29"/>
      <c r="IP2360" s="29"/>
      <c r="IQ2360" s="29"/>
      <c r="IR2360" s="32"/>
      <c r="IS2360" s="30"/>
      <c r="IT2360" s="31"/>
      <c r="IU2360" s="29"/>
      <c r="IV2360" s="29"/>
    </row>
    <row r="2361" spans="1:256" hidden="1" outlineLevel="2" x14ac:dyDescent="0.25">
      <c r="A2361" s="30" t="s">
        <v>2105</v>
      </c>
      <c r="B2361" s="31">
        <v>37055</v>
      </c>
      <c r="C2361" s="29" t="s">
        <v>1980</v>
      </c>
      <c r="D2361" s="29" t="s">
        <v>1975</v>
      </c>
      <c r="E2361" s="29"/>
      <c r="F2361" s="29" t="s">
        <v>1981</v>
      </c>
      <c r="G2361" s="32">
        <v>0</v>
      </c>
      <c r="H2361" s="30"/>
      <c r="I2361" s="31"/>
      <c r="J2361" s="29"/>
      <c r="K2361" s="29"/>
      <c r="L2361" s="29"/>
      <c r="M2361" s="29"/>
      <c r="N2361" s="32"/>
      <c r="O2361" s="30"/>
      <c r="P2361" s="31"/>
      <c r="Q2361" s="29"/>
      <c r="R2361" s="29"/>
      <c r="S2361" s="29"/>
      <c r="T2361" s="29"/>
      <c r="U2361" s="32"/>
      <c r="V2361" s="30"/>
      <c r="W2361" s="31"/>
      <c r="X2361" s="29"/>
      <c r="Y2361" s="29"/>
      <c r="Z2361" s="29"/>
      <c r="AA2361" s="29"/>
      <c r="AB2361" s="32"/>
      <c r="AC2361" s="30"/>
      <c r="AD2361" s="31"/>
      <c r="AE2361" s="29"/>
      <c r="AF2361" s="29"/>
      <c r="AG2361" s="29"/>
      <c r="AH2361" s="29"/>
      <c r="AI2361" s="32"/>
      <c r="AJ2361" s="30"/>
      <c r="AK2361" s="31"/>
      <c r="AL2361" s="29"/>
      <c r="AM2361" s="29"/>
      <c r="AN2361" s="29"/>
      <c r="AO2361" s="29"/>
      <c r="AP2361" s="32"/>
      <c r="AQ2361" s="30"/>
      <c r="AR2361" s="31"/>
      <c r="AS2361" s="29"/>
      <c r="AT2361" s="29"/>
      <c r="AU2361" s="29"/>
      <c r="AV2361" s="29"/>
      <c r="AW2361" s="32"/>
      <c r="AX2361" s="30"/>
      <c r="AY2361" s="31"/>
      <c r="AZ2361" s="29"/>
      <c r="BA2361" s="29"/>
      <c r="BB2361" s="29"/>
      <c r="BC2361" s="29"/>
      <c r="BD2361" s="32"/>
      <c r="BE2361" s="30"/>
      <c r="BF2361" s="31"/>
      <c r="BG2361" s="29"/>
      <c r="BH2361" s="29"/>
      <c r="BI2361" s="29"/>
      <c r="BJ2361" s="29"/>
      <c r="BK2361" s="32"/>
      <c r="BL2361" s="30"/>
      <c r="BM2361" s="31"/>
      <c r="BN2361" s="29"/>
      <c r="BO2361" s="29"/>
      <c r="BP2361" s="29"/>
      <c r="BQ2361" s="29"/>
      <c r="BR2361" s="32"/>
      <c r="BS2361" s="30"/>
      <c r="BT2361" s="31"/>
      <c r="BU2361" s="29"/>
      <c r="BV2361" s="29"/>
      <c r="BW2361" s="29"/>
      <c r="BX2361" s="29"/>
      <c r="BY2361" s="32"/>
      <c r="BZ2361" s="30"/>
      <c r="CA2361" s="31"/>
      <c r="CB2361" s="29"/>
      <c r="CC2361" s="29"/>
      <c r="CD2361" s="29"/>
      <c r="CE2361" s="29"/>
      <c r="CF2361" s="32"/>
      <c r="CG2361" s="30"/>
      <c r="CH2361" s="31"/>
      <c r="CI2361" s="29"/>
      <c r="CJ2361" s="29"/>
      <c r="CK2361" s="29"/>
      <c r="CL2361" s="29"/>
      <c r="CM2361" s="32"/>
      <c r="CN2361" s="30"/>
      <c r="CO2361" s="31"/>
      <c r="CP2361" s="29"/>
      <c r="CQ2361" s="29"/>
      <c r="CR2361" s="29"/>
      <c r="CS2361" s="29"/>
      <c r="CT2361" s="32"/>
      <c r="CU2361" s="30"/>
      <c r="CV2361" s="31"/>
      <c r="CW2361" s="29"/>
      <c r="CX2361" s="29"/>
      <c r="CY2361" s="29"/>
      <c r="CZ2361" s="29"/>
      <c r="DA2361" s="32"/>
      <c r="DB2361" s="30"/>
      <c r="DC2361" s="31"/>
      <c r="DD2361" s="29"/>
      <c r="DE2361" s="29"/>
      <c r="DF2361" s="29"/>
      <c r="DG2361" s="29"/>
      <c r="DH2361" s="32"/>
      <c r="DI2361" s="30"/>
      <c r="DJ2361" s="31"/>
      <c r="DK2361" s="29"/>
      <c r="DL2361" s="29"/>
      <c r="DM2361" s="29"/>
      <c r="DN2361" s="29"/>
      <c r="DO2361" s="32"/>
      <c r="DP2361" s="30"/>
      <c r="DQ2361" s="31"/>
      <c r="DR2361" s="29"/>
      <c r="DS2361" s="29"/>
      <c r="DT2361" s="29"/>
      <c r="DU2361" s="29"/>
      <c r="DV2361" s="32"/>
      <c r="DW2361" s="30"/>
      <c r="DX2361" s="31"/>
      <c r="DY2361" s="29"/>
      <c r="DZ2361" s="29"/>
      <c r="EA2361" s="29"/>
      <c r="EB2361" s="29"/>
      <c r="EC2361" s="32"/>
      <c r="ED2361" s="30"/>
      <c r="EE2361" s="31"/>
      <c r="EF2361" s="29"/>
      <c r="EG2361" s="29"/>
      <c r="EH2361" s="29"/>
      <c r="EI2361" s="29"/>
      <c r="EJ2361" s="32"/>
      <c r="EK2361" s="30"/>
      <c r="EL2361" s="31"/>
      <c r="EM2361" s="29"/>
      <c r="EN2361" s="29"/>
      <c r="EO2361" s="29"/>
      <c r="EP2361" s="29"/>
      <c r="EQ2361" s="32"/>
      <c r="ER2361" s="30"/>
      <c r="ES2361" s="31"/>
      <c r="ET2361" s="29"/>
      <c r="EU2361" s="29"/>
      <c r="EV2361" s="29"/>
      <c r="EW2361" s="29"/>
      <c r="EX2361" s="32"/>
      <c r="EY2361" s="30"/>
      <c r="EZ2361" s="31"/>
      <c r="FA2361" s="29"/>
      <c r="FB2361" s="29"/>
      <c r="FC2361" s="29"/>
      <c r="FD2361" s="29"/>
      <c r="FE2361" s="32"/>
      <c r="FF2361" s="30"/>
      <c r="FG2361" s="31"/>
      <c r="FH2361" s="29"/>
      <c r="FI2361" s="29"/>
      <c r="FJ2361" s="29"/>
      <c r="FK2361" s="29"/>
      <c r="FL2361" s="32"/>
      <c r="FM2361" s="30"/>
      <c r="FN2361" s="31"/>
      <c r="FO2361" s="29"/>
      <c r="FP2361" s="29"/>
      <c r="FQ2361" s="29"/>
      <c r="FR2361" s="29"/>
      <c r="FS2361" s="32"/>
      <c r="FT2361" s="30"/>
      <c r="FU2361" s="31"/>
      <c r="FV2361" s="29"/>
      <c r="FW2361" s="29"/>
      <c r="FX2361" s="29"/>
      <c r="FY2361" s="29"/>
      <c r="FZ2361" s="32"/>
      <c r="GA2361" s="30"/>
      <c r="GB2361" s="31"/>
      <c r="GC2361" s="29"/>
      <c r="GD2361" s="29"/>
      <c r="GE2361" s="29"/>
      <c r="GF2361" s="29"/>
      <c r="GG2361" s="32"/>
      <c r="GH2361" s="30"/>
      <c r="GI2361" s="31"/>
      <c r="GJ2361" s="29"/>
      <c r="GK2361" s="29"/>
      <c r="GL2361" s="29"/>
      <c r="GM2361" s="29"/>
      <c r="GN2361" s="32"/>
      <c r="GO2361" s="30"/>
      <c r="GP2361" s="31"/>
      <c r="GQ2361" s="29"/>
      <c r="GR2361" s="29"/>
      <c r="GS2361" s="29"/>
      <c r="GT2361" s="29"/>
      <c r="GU2361" s="32"/>
      <c r="GV2361" s="30"/>
      <c r="GW2361" s="31"/>
      <c r="GX2361" s="29"/>
      <c r="GY2361" s="29"/>
      <c r="GZ2361" s="29"/>
      <c r="HA2361" s="29"/>
      <c r="HB2361" s="32"/>
      <c r="HC2361" s="30"/>
      <c r="HD2361" s="31"/>
      <c r="HE2361" s="29"/>
      <c r="HF2361" s="29"/>
      <c r="HG2361" s="29"/>
      <c r="HH2361" s="29"/>
      <c r="HI2361" s="32"/>
      <c r="HJ2361" s="30"/>
      <c r="HK2361" s="31"/>
      <c r="HL2361" s="29"/>
      <c r="HM2361" s="29"/>
      <c r="HN2361" s="29"/>
      <c r="HO2361" s="29"/>
      <c r="HP2361" s="32"/>
      <c r="HQ2361" s="30"/>
      <c r="HR2361" s="31"/>
      <c r="HS2361" s="29"/>
      <c r="HT2361" s="29"/>
      <c r="HU2361" s="29"/>
      <c r="HV2361" s="29"/>
      <c r="HW2361" s="32"/>
      <c r="HX2361" s="30"/>
      <c r="HY2361" s="31"/>
      <c r="HZ2361" s="29"/>
      <c r="IA2361" s="29"/>
      <c r="IB2361" s="29"/>
      <c r="IC2361" s="29"/>
      <c r="ID2361" s="32"/>
      <c r="IE2361" s="30"/>
      <c r="IF2361" s="31"/>
      <c r="IG2361" s="29"/>
      <c r="IH2361" s="29"/>
      <c r="II2361" s="29"/>
      <c r="IJ2361" s="29"/>
      <c r="IK2361" s="32"/>
      <c r="IL2361" s="30"/>
      <c r="IM2361" s="31"/>
      <c r="IN2361" s="29"/>
      <c r="IO2361" s="29"/>
      <c r="IP2361" s="29"/>
      <c r="IQ2361" s="29"/>
      <c r="IR2361" s="32"/>
      <c r="IS2361" s="30"/>
      <c r="IT2361" s="31"/>
      <c r="IU2361" s="29"/>
      <c r="IV2361" s="29"/>
    </row>
    <row r="2362" spans="1:256" hidden="1" outlineLevel="2" x14ac:dyDescent="0.25">
      <c r="A2362" s="30" t="s">
        <v>2106</v>
      </c>
      <c r="B2362" s="31">
        <v>37055</v>
      </c>
      <c r="C2362" s="29" t="s">
        <v>1980</v>
      </c>
      <c r="D2362" s="29" t="s">
        <v>1975</v>
      </c>
      <c r="E2362" s="29"/>
      <c r="F2362" s="29" t="s">
        <v>1981</v>
      </c>
      <c r="G2362" s="32">
        <v>62</v>
      </c>
      <c r="H2362" s="30"/>
      <c r="I2362" s="31"/>
      <c r="J2362" s="29"/>
      <c r="K2362" s="29"/>
      <c r="L2362" s="29"/>
      <c r="M2362" s="29"/>
      <c r="N2362" s="32"/>
      <c r="O2362" s="30"/>
      <c r="P2362" s="31"/>
      <c r="Q2362" s="29"/>
      <c r="R2362" s="29"/>
      <c r="S2362" s="29"/>
      <c r="T2362" s="29"/>
      <c r="U2362" s="32"/>
      <c r="V2362" s="30"/>
      <c r="W2362" s="31"/>
      <c r="X2362" s="29"/>
      <c r="Y2362" s="29"/>
      <c r="Z2362" s="29"/>
      <c r="AA2362" s="29"/>
      <c r="AB2362" s="32"/>
      <c r="AC2362" s="30"/>
      <c r="AD2362" s="31"/>
      <c r="AE2362" s="29"/>
      <c r="AF2362" s="29"/>
      <c r="AG2362" s="29"/>
      <c r="AH2362" s="29"/>
      <c r="AI2362" s="32"/>
      <c r="AJ2362" s="30"/>
      <c r="AK2362" s="31"/>
      <c r="AL2362" s="29"/>
      <c r="AM2362" s="29"/>
      <c r="AN2362" s="29"/>
      <c r="AO2362" s="29"/>
      <c r="AP2362" s="32"/>
      <c r="AQ2362" s="30"/>
      <c r="AR2362" s="31"/>
      <c r="AS2362" s="29"/>
      <c r="AT2362" s="29"/>
      <c r="AU2362" s="29"/>
      <c r="AV2362" s="29"/>
      <c r="AW2362" s="32"/>
      <c r="AX2362" s="30"/>
      <c r="AY2362" s="31"/>
      <c r="AZ2362" s="29"/>
      <c r="BA2362" s="29"/>
      <c r="BB2362" s="29"/>
      <c r="BC2362" s="29"/>
      <c r="BD2362" s="32"/>
      <c r="BE2362" s="30"/>
      <c r="BF2362" s="31"/>
      <c r="BG2362" s="29"/>
      <c r="BH2362" s="29"/>
      <c r="BI2362" s="29"/>
      <c r="BJ2362" s="29"/>
      <c r="BK2362" s="32"/>
      <c r="BL2362" s="30"/>
      <c r="BM2362" s="31"/>
      <c r="BN2362" s="29"/>
      <c r="BO2362" s="29"/>
      <c r="BP2362" s="29"/>
      <c r="BQ2362" s="29"/>
      <c r="BR2362" s="32"/>
      <c r="BS2362" s="30"/>
      <c r="BT2362" s="31"/>
      <c r="BU2362" s="29"/>
      <c r="BV2362" s="29"/>
      <c r="BW2362" s="29"/>
      <c r="BX2362" s="29"/>
      <c r="BY2362" s="32"/>
      <c r="BZ2362" s="30"/>
      <c r="CA2362" s="31"/>
      <c r="CB2362" s="29"/>
      <c r="CC2362" s="29"/>
      <c r="CD2362" s="29"/>
      <c r="CE2362" s="29"/>
      <c r="CF2362" s="32"/>
      <c r="CG2362" s="30"/>
      <c r="CH2362" s="31"/>
      <c r="CI2362" s="29"/>
      <c r="CJ2362" s="29"/>
      <c r="CK2362" s="29"/>
      <c r="CL2362" s="29"/>
      <c r="CM2362" s="32"/>
      <c r="CN2362" s="30"/>
      <c r="CO2362" s="31"/>
      <c r="CP2362" s="29"/>
      <c r="CQ2362" s="29"/>
      <c r="CR2362" s="29"/>
      <c r="CS2362" s="29"/>
      <c r="CT2362" s="32"/>
      <c r="CU2362" s="30"/>
      <c r="CV2362" s="31"/>
      <c r="CW2362" s="29"/>
      <c r="CX2362" s="29"/>
      <c r="CY2362" s="29"/>
      <c r="CZ2362" s="29"/>
      <c r="DA2362" s="32"/>
      <c r="DB2362" s="30"/>
      <c r="DC2362" s="31"/>
      <c r="DD2362" s="29"/>
      <c r="DE2362" s="29"/>
      <c r="DF2362" s="29"/>
      <c r="DG2362" s="29"/>
      <c r="DH2362" s="32"/>
      <c r="DI2362" s="30"/>
      <c r="DJ2362" s="31"/>
      <c r="DK2362" s="29"/>
      <c r="DL2362" s="29"/>
      <c r="DM2362" s="29"/>
      <c r="DN2362" s="29"/>
      <c r="DO2362" s="32"/>
      <c r="DP2362" s="30"/>
      <c r="DQ2362" s="31"/>
      <c r="DR2362" s="29"/>
      <c r="DS2362" s="29"/>
      <c r="DT2362" s="29"/>
      <c r="DU2362" s="29"/>
      <c r="DV2362" s="32"/>
      <c r="DW2362" s="30"/>
      <c r="DX2362" s="31"/>
      <c r="DY2362" s="29"/>
      <c r="DZ2362" s="29"/>
      <c r="EA2362" s="29"/>
      <c r="EB2362" s="29"/>
      <c r="EC2362" s="32"/>
      <c r="ED2362" s="30"/>
      <c r="EE2362" s="31"/>
      <c r="EF2362" s="29"/>
      <c r="EG2362" s="29"/>
      <c r="EH2362" s="29"/>
      <c r="EI2362" s="29"/>
      <c r="EJ2362" s="32"/>
      <c r="EK2362" s="30"/>
      <c r="EL2362" s="31"/>
      <c r="EM2362" s="29"/>
      <c r="EN2362" s="29"/>
      <c r="EO2362" s="29"/>
      <c r="EP2362" s="29"/>
      <c r="EQ2362" s="32"/>
      <c r="ER2362" s="30"/>
      <c r="ES2362" s="31"/>
      <c r="ET2362" s="29"/>
      <c r="EU2362" s="29"/>
      <c r="EV2362" s="29"/>
      <c r="EW2362" s="29"/>
      <c r="EX2362" s="32"/>
      <c r="EY2362" s="30"/>
      <c r="EZ2362" s="31"/>
      <c r="FA2362" s="29"/>
      <c r="FB2362" s="29"/>
      <c r="FC2362" s="29"/>
      <c r="FD2362" s="29"/>
      <c r="FE2362" s="32"/>
      <c r="FF2362" s="30"/>
      <c r="FG2362" s="31"/>
      <c r="FH2362" s="29"/>
      <c r="FI2362" s="29"/>
      <c r="FJ2362" s="29"/>
      <c r="FK2362" s="29"/>
      <c r="FL2362" s="32"/>
      <c r="FM2362" s="30"/>
      <c r="FN2362" s="31"/>
      <c r="FO2362" s="29"/>
      <c r="FP2362" s="29"/>
      <c r="FQ2362" s="29"/>
      <c r="FR2362" s="29"/>
      <c r="FS2362" s="32"/>
      <c r="FT2362" s="30"/>
      <c r="FU2362" s="31"/>
      <c r="FV2362" s="29"/>
      <c r="FW2362" s="29"/>
      <c r="FX2362" s="29"/>
      <c r="FY2362" s="29"/>
      <c r="FZ2362" s="32"/>
      <c r="GA2362" s="30"/>
      <c r="GB2362" s="31"/>
      <c r="GC2362" s="29"/>
      <c r="GD2362" s="29"/>
      <c r="GE2362" s="29"/>
      <c r="GF2362" s="29"/>
      <c r="GG2362" s="32"/>
      <c r="GH2362" s="30"/>
      <c r="GI2362" s="31"/>
      <c r="GJ2362" s="29"/>
      <c r="GK2362" s="29"/>
      <c r="GL2362" s="29"/>
      <c r="GM2362" s="29"/>
      <c r="GN2362" s="32"/>
      <c r="GO2362" s="30"/>
      <c r="GP2362" s="31"/>
      <c r="GQ2362" s="29"/>
      <c r="GR2362" s="29"/>
      <c r="GS2362" s="29"/>
      <c r="GT2362" s="29"/>
      <c r="GU2362" s="32"/>
      <c r="GV2362" s="30"/>
      <c r="GW2362" s="31"/>
      <c r="GX2362" s="29"/>
      <c r="GY2362" s="29"/>
      <c r="GZ2362" s="29"/>
      <c r="HA2362" s="29"/>
      <c r="HB2362" s="32"/>
      <c r="HC2362" s="30"/>
      <c r="HD2362" s="31"/>
      <c r="HE2362" s="29"/>
      <c r="HF2362" s="29"/>
      <c r="HG2362" s="29"/>
      <c r="HH2362" s="29"/>
      <c r="HI2362" s="32"/>
      <c r="HJ2362" s="30"/>
      <c r="HK2362" s="31"/>
      <c r="HL2362" s="29"/>
      <c r="HM2362" s="29"/>
      <c r="HN2362" s="29"/>
      <c r="HO2362" s="29"/>
      <c r="HP2362" s="32"/>
      <c r="HQ2362" s="30"/>
      <c r="HR2362" s="31"/>
      <c r="HS2362" s="29"/>
      <c r="HT2362" s="29"/>
      <c r="HU2362" s="29"/>
      <c r="HV2362" s="29"/>
      <c r="HW2362" s="32"/>
      <c r="HX2362" s="30"/>
      <c r="HY2362" s="31"/>
      <c r="HZ2362" s="29"/>
      <c r="IA2362" s="29"/>
      <c r="IB2362" s="29"/>
      <c r="IC2362" s="29"/>
      <c r="ID2362" s="32"/>
      <c r="IE2362" s="30"/>
      <c r="IF2362" s="31"/>
      <c r="IG2362" s="29"/>
      <c r="IH2362" s="29"/>
      <c r="II2362" s="29"/>
      <c r="IJ2362" s="29"/>
      <c r="IK2362" s="32"/>
      <c r="IL2362" s="30"/>
      <c r="IM2362" s="31"/>
      <c r="IN2362" s="29"/>
      <c r="IO2362" s="29"/>
      <c r="IP2362" s="29"/>
      <c r="IQ2362" s="29"/>
      <c r="IR2362" s="32"/>
      <c r="IS2362" s="30"/>
      <c r="IT2362" s="31"/>
      <c r="IU2362" s="29"/>
      <c r="IV2362" s="29"/>
    </row>
    <row r="2363" spans="1:256" hidden="1" outlineLevel="2" x14ac:dyDescent="0.25">
      <c r="A2363" s="30" t="s">
        <v>2107</v>
      </c>
      <c r="B2363" s="31">
        <v>37055</v>
      </c>
      <c r="C2363" s="29" t="s">
        <v>2108</v>
      </c>
      <c r="D2363" s="29" t="s">
        <v>1975</v>
      </c>
      <c r="E2363" s="29"/>
      <c r="F2363" s="29" t="s">
        <v>1990</v>
      </c>
      <c r="G2363" s="32">
        <v>894</v>
      </c>
      <c r="H2363" s="30"/>
      <c r="I2363" s="31"/>
      <c r="J2363" s="29"/>
      <c r="K2363" s="29"/>
      <c r="L2363" s="29"/>
      <c r="M2363" s="29"/>
      <c r="N2363" s="32"/>
      <c r="O2363" s="30"/>
      <c r="P2363" s="31"/>
      <c r="Q2363" s="29"/>
      <c r="R2363" s="29"/>
      <c r="S2363" s="29"/>
      <c r="T2363" s="29"/>
      <c r="U2363" s="32"/>
      <c r="V2363" s="30"/>
      <c r="W2363" s="31"/>
      <c r="X2363" s="29"/>
      <c r="Y2363" s="29"/>
      <c r="Z2363" s="29"/>
      <c r="AA2363" s="29"/>
      <c r="AB2363" s="32"/>
      <c r="AC2363" s="30"/>
      <c r="AD2363" s="31"/>
      <c r="AE2363" s="29"/>
      <c r="AF2363" s="29"/>
      <c r="AG2363" s="29"/>
      <c r="AH2363" s="29"/>
      <c r="AI2363" s="32"/>
      <c r="AJ2363" s="30"/>
      <c r="AK2363" s="31"/>
      <c r="AL2363" s="29"/>
      <c r="AM2363" s="29"/>
      <c r="AN2363" s="29"/>
      <c r="AO2363" s="29"/>
      <c r="AP2363" s="32"/>
      <c r="AQ2363" s="30"/>
      <c r="AR2363" s="31"/>
      <c r="AS2363" s="29"/>
      <c r="AT2363" s="29"/>
      <c r="AU2363" s="29"/>
      <c r="AV2363" s="29"/>
      <c r="AW2363" s="32"/>
      <c r="AX2363" s="30"/>
      <c r="AY2363" s="31"/>
      <c r="AZ2363" s="29"/>
      <c r="BA2363" s="29"/>
      <c r="BB2363" s="29"/>
      <c r="BC2363" s="29"/>
      <c r="BD2363" s="32"/>
      <c r="BE2363" s="30"/>
      <c r="BF2363" s="31"/>
      <c r="BG2363" s="29"/>
      <c r="BH2363" s="29"/>
      <c r="BI2363" s="29"/>
      <c r="BJ2363" s="29"/>
      <c r="BK2363" s="32"/>
      <c r="BL2363" s="30"/>
      <c r="BM2363" s="31"/>
      <c r="BN2363" s="29"/>
      <c r="BO2363" s="29"/>
      <c r="BP2363" s="29"/>
      <c r="BQ2363" s="29"/>
      <c r="BR2363" s="32"/>
      <c r="BS2363" s="30"/>
      <c r="BT2363" s="31"/>
      <c r="BU2363" s="29"/>
      <c r="BV2363" s="29"/>
      <c r="BW2363" s="29"/>
      <c r="BX2363" s="29"/>
      <c r="BY2363" s="32"/>
      <c r="BZ2363" s="30"/>
      <c r="CA2363" s="31"/>
      <c r="CB2363" s="29"/>
      <c r="CC2363" s="29"/>
      <c r="CD2363" s="29"/>
      <c r="CE2363" s="29"/>
      <c r="CF2363" s="32"/>
      <c r="CG2363" s="30"/>
      <c r="CH2363" s="31"/>
      <c r="CI2363" s="29"/>
      <c r="CJ2363" s="29"/>
      <c r="CK2363" s="29"/>
      <c r="CL2363" s="29"/>
      <c r="CM2363" s="32"/>
      <c r="CN2363" s="30"/>
      <c r="CO2363" s="31"/>
      <c r="CP2363" s="29"/>
      <c r="CQ2363" s="29"/>
      <c r="CR2363" s="29"/>
      <c r="CS2363" s="29"/>
      <c r="CT2363" s="32"/>
      <c r="CU2363" s="30"/>
      <c r="CV2363" s="31"/>
      <c r="CW2363" s="29"/>
      <c r="CX2363" s="29"/>
      <c r="CY2363" s="29"/>
      <c r="CZ2363" s="29"/>
      <c r="DA2363" s="32"/>
      <c r="DB2363" s="30"/>
      <c r="DC2363" s="31"/>
      <c r="DD2363" s="29"/>
      <c r="DE2363" s="29"/>
      <c r="DF2363" s="29"/>
      <c r="DG2363" s="29"/>
      <c r="DH2363" s="32"/>
      <c r="DI2363" s="30"/>
      <c r="DJ2363" s="31"/>
      <c r="DK2363" s="29"/>
      <c r="DL2363" s="29"/>
      <c r="DM2363" s="29"/>
      <c r="DN2363" s="29"/>
      <c r="DO2363" s="32"/>
      <c r="DP2363" s="30"/>
      <c r="DQ2363" s="31"/>
      <c r="DR2363" s="29"/>
      <c r="DS2363" s="29"/>
      <c r="DT2363" s="29"/>
      <c r="DU2363" s="29"/>
      <c r="DV2363" s="32"/>
      <c r="DW2363" s="30"/>
      <c r="DX2363" s="31"/>
      <c r="DY2363" s="29"/>
      <c r="DZ2363" s="29"/>
      <c r="EA2363" s="29"/>
      <c r="EB2363" s="29"/>
      <c r="EC2363" s="32"/>
      <c r="ED2363" s="30"/>
      <c r="EE2363" s="31"/>
      <c r="EF2363" s="29"/>
      <c r="EG2363" s="29"/>
      <c r="EH2363" s="29"/>
      <c r="EI2363" s="29"/>
      <c r="EJ2363" s="32"/>
      <c r="EK2363" s="30"/>
      <c r="EL2363" s="31"/>
      <c r="EM2363" s="29"/>
      <c r="EN2363" s="29"/>
      <c r="EO2363" s="29"/>
      <c r="EP2363" s="29"/>
      <c r="EQ2363" s="32"/>
      <c r="ER2363" s="30"/>
      <c r="ES2363" s="31"/>
      <c r="ET2363" s="29"/>
      <c r="EU2363" s="29"/>
      <c r="EV2363" s="29"/>
      <c r="EW2363" s="29"/>
      <c r="EX2363" s="32"/>
      <c r="EY2363" s="30"/>
      <c r="EZ2363" s="31"/>
      <c r="FA2363" s="29"/>
      <c r="FB2363" s="29"/>
      <c r="FC2363" s="29"/>
      <c r="FD2363" s="29"/>
      <c r="FE2363" s="32"/>
      <c r="FF2363" s="30"/>
      <c r="FG2363" s="31"/>
      <c r="FH2363" s="29"/>
      <c r="FI2363" s="29"/>
      <c r="FJ2363" s="29"/>
      <c r="FK2363" s="29"/>
      <c r="FL2363" s="32"/>
      <c r="FM2363" s="30"/>
      <c r="FN2363" s="31"/>
      <c r="FO2363" s="29"/>
      <c r="FP2363" s="29"/>
      <c r="FQ2363" s="29"/>
      <c r="FR2363" s="29"/>
      <c r="FS2363" s="32"/>
      <c r="FT2363" s="30"/>
      <c r="FU2363" s="31"/>
      <c r="FV2363" s="29"/>
      <c r="FW2363" s="29"/>
      <c r="FX2363" s="29"/>
      <c r="FY2363" s="29"/>
      <c r="FZ2363" s="32"/>
      <c r="GA2363" s="30"/>
      <c r="GB2363" s="31"/>
      <c r="GC2363" s="29"/>
      <c r="GD2363" s="29"/>
      <c r="GE2363" s="29"/>
      <c r="GF2363" s="29"/>
      <c r="GG2363" s="32"/>
      <c r="GH2363" s="30"/>
      <c r="GI2363" s="31"/>
      <c r="GJ2363" s="29"/>
      <c r="GK2363" s="29"/>
      <c r="GL2363" s="29"/>
      <c r="GM2363" s="29"/>
      <c r="GN2363" s="32"/>
      <c r="GO2363" s="30"/>
      <c r="GP2363" s="31"/>
      <c r="GQ2363" s="29"/>
      <c r="GR2363" s="29"/>
      <c r="GS2363" s="29"/>
      <c r="GT2363" s="29"/>
      <c r="GU2363" s="32"/>
      <c r="GV2363" s="30"/>
      <c r="GW2363" s="31"/>
      <c r="GX2363" s="29"/>
      <c r="GY2363" s="29"/>
      <c r="GZ2363" s="29"/>
      <c r="HA2363" s="29"/>
      <c r="HB2363" s="32"/>
      <c r="HC2363" s="30"/>
      <c r="HD2363" s="31"/>
      <c r="HE2363" s="29"/>
      <c r="HF2363" s="29"/>
      <c r="HG2363" s="29"/>
      <c r="HH2363" s="29"/>
      <c r="HI2363" s="32"/>
      <c r="HJ2363" s="30"/>
      <c r="HK2363" s="31"/>
      <c r="HL2363" s="29"/>
      <c r="HM2363" s="29"/>
      <c r="HN2363" s="29"/>
      <c r="HO2363" s="29"/>
      <c r="HP2363" s="32"/>
      <c r="HQ2363" s="30"/>
      <c r="HR2363" s="31"/>
      <c r="HS2363" s="29"/>
      <c r="HT2363" s="29"/>
      <c r="HU2363" s="29"/>
      <c r="HV2363" s="29"/>
      <c r="HW2363" s="32"/>
      <c r="HX2363" s="30"/>
      <c r="HY2363" s="31"/>
      <c r="HZ2363" s="29"/>
      <c r="IA2363" s="29"/>
      <c r="IB2363" s="29"/>
      <c r="IC2363" s="29"/>
      <c r="ID2363" s="32"/>
      <c r="IE2363" s="30"/>
      <c r="IF2363" s="31"/>
      <c r="IG2363" s="29"/>
      <c r="IH2363" s="29"/>
      <c r="II2363" s="29"/>
      <c r="IJ2363" s="29"/>
      <c r="IK2363" s="32"/>
      <c r="IL2363" s="30"/>
      <c r="IM2363" s="31"/>
      <c r="IN2363" s="29"/>
      <c r="IO2363" s="29"/>
      <c r="IP2363" s="29"/>
      <c r="IQ2363" s="29"/>
      <c r="IR2363" s="32"/>
      <c r="IS2363" s="30"/>
      <c r="IT2363" s="31"/>
      <c r="IU2363" s="29"/>
      <c r="IV2363" s="29"/>
    </row>
    <row r="2364" spans="1:256" hidden="1" outlineLevel="2" x14ac:dyDescent="0.25">
      <c r="A2364" s="30" t="s">
        <v>2109</v>
      </c>
      <c r="B2364" s="31">
        <v>37055</v>
      </c>
      <c r="C2364" s="29" t="s">
        <v>2110</v>
      </c>
      <c r="D2364" s="29" t="s">
        <v>1975</v>
      </c>
      <c r="E2364" s="29"/>
      <c r="F2364" s="29" t="s">
        <v>2020</v>
      </c>
      <c r="G2364" s="32">
        <v>9800</v>
      </c>
      <c r="H2364" s="30"/>
      <c r="I2364" s="31"/>
      <c r="J2364" s="29"/>
      <c r="K2364" s="29"/>
      <c r="L2364" s="29"/>
      <c r="M2364" s="29"/>
      <c r="N2364" s="32"/>
      <c r="O2364" s="30"/>
      <c r="P2364" s="31"/>
      <c r="Q2364" s="29"/>
      <c r="R2364" s="29"/>
      <c r="S2364" s="29"/>
      <c r="T2364" s="29"/>
      <c r="U2364" s="32"/>
      <c r="V2364" s="30"/>
      <c r="W2364" s="31"/>
      <c r="X2364" s="29"/>
      <c r="Y2364" s="29"/>
      <c r="Z2364" s="29"/>
      <c r="AA2364" s="29"/>
      <c r="AB2364" s="32"/>
      <c r="AC2364" s="30"/>
      <c r="AD2364" s="31"/>
      <c r="AE2364" s="29"/>
      <c r="AF2364" s="29"/>
      <c r="AG2364" s="29"/>
      <c r="AH2364" s="29"/>
      <c r="AI2364" s="32"/>
      <c r="AJ2364" s="30"/>
      <c r="AK2364" s="31"/>
      <c r="AL2364" s="29"/>
      <c r="AM2364" s="29"/>
      <c r="AN2364" s="29"/>
      <c r="AO2364" s="29"/>
      <c r="AP2364" s="32"/>
      <c r="AQ2364" s="30"/>
      <c r="AR2364" s="31"/>
      <c r="AS2364" s="29"/>
      <c r="AT2364" s="29"/>
      <c r="AU2364" s="29"/>
      <c r="AV2364" s="29"/>
      <c r="AW2364" s="32"/>
      <c r="AX2364" s="30"/>
      <c r="AY2364" s="31"/>
      <c r="AZ2364" s="29"/>
      <c r="BA2364" s="29"/>
      <c r="BB2364" s="29"/>
      <c r="BC2364" s="29"/>
      <c r="BD2364" s="32"/>
      <c r="BE2364" s="30"/>
      <c r="BF2364" s="31"/>
      <c r="BG2364" s="29"/>
      <c r="BH2364" s="29"/>
      <c r="BI2364" s="29"/>
      <c r="BJ2364" s="29"/>
      <c r="BK2364" s="32"/>
      <c r="BL2364" s="30"/>
      <c r="BM2364" s="31"/>
      <c r="BN2364" s="29"/>
      <c r="BO2364" s="29"/>
      <c r="BP2364" s="29"/>
      <c r="BQ2364" s="29"/>
      <c r="BR2364" s="32"/>
      <c r="BS2364" s="30"/>
      <c r="BT2364" s="31"/>
      <c r="BU2364" s="29"/>
      <c r="BV2364" s="29"/>
      <c r="BW2364" s="29"/>
      <c r="BX2364" s="29"/>
      <c r="BY2364" s="32"/>
      <c r="BZ2364" s="30"/>
      <c r="CA2364" s="31"/>
      <c r="CB2364" s="29"/>
      <c r="CC2364" s="29"/>
      <c r="CD2364" s="29"/>
      <c r="CE2364" s="29"/>
      <c r="CF2364" s="32"/>
      <c r="CG2364" s="30"/>
      <c r="CH2364" s="31"/>
      <c r="CI2364" s="29"/>
      <c r="CJ2364" s="29"/>
      <c r="CK2364" s="29"/>
      <c r="CL2364" s="29"/>
      <c r="CM2364" s="32"/>
      <c r="CN2364" s="30"/>
      <c r="CO2364" s="31"/>
      <c r="CP2364" s="29"/>
      <c r="CQ2364" s="29"/>
      <c r="CR2364" s="29"/>
      <c r="CS2364" s="29"/>
      <c r="CT2364" s="32"/>
      <c r="CU2364" s="30"/>
      <c r="CV2364" s="31"/>
      <c r="CW2364" s="29"/>
      <c r="CX2364" s="29"/>
      <c r="CY2364" s="29"/>
      <c r="CZ2364" s="29"/>
      <c r="DA2364" s="32"/>
      <c r="DB2364" s="30"/>
      <c r="DC2364" s="31"/>
      <c r="DD2364" s="29"/>
      <c r="DE2364" s="29"/>
      <c r="DF2364" s="29"/>
      <c r="DG2364" s="29"/>
      <c r="DH2364" s="32"/>
      <c r="DI2364" s="30"/>
      <c r="DJ2364" s="31"/>
      <c r="DK2364" s="29"/>
      <c r="DL2364" s="29"/>
      <c r="DM2364" s="29"/>
      <c r="DN2364" s="29"/>
      <c r="DO2364" s="32"/>
      <c r="DP2364" s="30"/>
      <c r="DQ2364" s="31"/>
      <c r="DR2364" s="29"/>
      <c r="DS2364" s="29"/>
      <c r="DT2364" s="29"/>
      <c r="DU2364" s="29"/>
      <c r="DV2364" s="32"/>
      <c r="DW2364" s="30"/>
      <c r="DX2364" s="31"/>
      <c r="DY2364" s="29"/>
      <c r="DZ2364" s="29"/>
      <c r="EA2364" s="29"/>
      <c r="EB2364" s="29"/>
      <c r="EC2364" s="32"/>
      <c r="ED2364" s="30"/>
      <c r="EE2364" s="31"/>
      <c r="EF2364" s="29"/>
      <c r="EG2364" s="29"/>
      <c r="EH2364" s="29"/>
      <c r="EI2364" s="29"/>
      <c r="EJ2364" s="32"/>
      <c r="EK2364" s="30"/>
      <c r="EL2364" s="31"/>
      <c r="EM2364" s="29"/>
      <c r="EN2364" s="29"/>
      <c r="EO2364" s="29"/>
      <c r="EP2364" s="29"/>
      <c r="EQ2364" s="32"/>
      <c r="ER2364" s="30"/>
      <c r="ES2364" s="31"/>
      <c r="ET2364" s="29"/>
      <c r="EU2364" s="29"/>
      <c r="EV2364" s="29"/>
      <c r="EW2364" s="29"/>
      <c r="EX2364" s="32"/>
      <c r="EY2364" s="30"/>
      <c r="EZ2364" s="31"/>
      <c r="FA2364" s="29"/>
      <c r="FB2364" s="29"/>
      <c r="FC2364" s="29"/>
      <c r="FD2364" s="29"/>
      <c r="FE2364" s="32"/>
      <c r="FF2364" s="30"/>
      <c r="FG2364" s="31"/>
      <c r="FH2364" s="29"/>
      <c r="FI2364" s="29"/>
      <c r="FJ2364" s="29"/>
      <c r="FK2364" s="29"/>
      <c r="FL2364" s="32"/>
      <c r="FM2364" s="30"/>
      <c r="FN2364" s="31"/>
      <c r="FO2364" s="29"/>
      <c r="FP2364" s="29"/>
      <c r="FQ2364" s="29"/>
      <c r="FR2364" s="29"/>
      <c r="FS2364" s="32"/>
      <c r="FT2364" s="30"/>
      <c r="FU2364" s="31"/>
      <c r="FV2364" s="29"/>
      <c r="FW2364" s="29"/>
      <c r="FX2364" s="29"/>
      <c r="FY2364" s="29"/>
      <c r="FZ2364" s="32"/>
      <c r="GA2364" s="30"/>
      <c r="GB2364" s="31"/>
      <c r="GC2364" s="29"/>
      <c r="GD2364" s="29"/>
      <c r="GE2364" s="29"/>
      <c r="GF2364" s="29"/>
      <c r="GG2364" s="32"/>
      <c r="GH2364" s="30"/>
      <c r="GI2364" s="31"/>
      <c r="GJ2364" s="29"/>
      <c r="GK2364" s="29"/>
      <c r="GL2364" s="29"/>
      <c r="GM2364" s="29"/>
      <c r="GN2364" s="32"/>
      <c r="GO2364" s="30"/>
      <c r="GP2364" s="31"/>
      <c r="GQ2364" s="29"/>
      <c r="GR2364" s="29"/>
      <c r="GS2364" s="29"/>
      <c r="GT2364" s="29"/>
      <c r="GU2364" s="32"/>
      <c r="GV2364" s="30"/>
      <c r="GW2364" s="31"/>
      <c r="GX2364" s="29"/>
      <c r="GY2364" s="29"/>
      <c r="GZ2364" s="29"/>
      <c r="HA2364" s="29"/>
      <c r="HB2364" s="32"/>
      <c r="HC2364" s="30"/>
      <c r="HD2364" s="31"/>
      <c r="HE2364" s="29"/>
      <c r="HF2364" s="29"/>
      <c r="HG2364" s="29"/>
      <c r="HH2364" s="29"/>
      <c r="HI2364" s="32"/>
      <c r="HJ2364" s="30"/>
      <c r="HK2364" s="31"/>
      <c r="HL2364" s="29"/>
      <c r="HM2364" s="29"/>
      <c r="HN2364" s="29"/>
      <c r="HO2364" s="29"/>
      <c r="HP2364" s="32"/>
      <c r="HQ2364" s="30"/>
      <c r="HR2364" s="31"/>
      <c r="HS2364" s="29"/>
      <c r="HT2364" s="29"/>
      <c r="HU2364" s="29"/>
      <c r="HV2364" s="29"/>
      <c r="HW2364" s="32"/>
      <c r="HX2364" s="30"/>
      <c r="HY2364" s="31"/>
      <c r="HZ2364" s="29"/>
      <c r="IA2364" s="29"/>
      <c r="IB2364" s="29"/>
      <c r="IC2364" s="29"/>
      <c r="ID2364" s="32"/>
      <c r="IE2364" s="30"/>
      <c r="IF2364" s="31"/>
      <c r="IG2364" s="29"/>
      <c r="IH2364" s="29"/>
      <c r="II2364" s="29"/>
      <c r="IJ2364" s="29"/>
      <c r="IK2364" s="32"/>
      <c r="IL2364" s="30"/>
      <c r="IM2364" s="31"/>
      <c r="IN2364" s="29"/>
      <c r="IO2364" s="29"/>
      <c r="IP2364" s="29"/>
      <c r="IQ2364" s="29"/>
      <c r="IR2364" s="32"/>
      <c r="IS2364" s="30"/>
      <c r="IT2364" s="31"/>
      <c r="IU2364" s="29"/>
      <c r="IV2364" s="29"/>
    </row>
    <row r="2365" spans="1:256" hidden="1" outlineLevel="2" x14ac:dyDescent="0.25">
      <c r="A2365" s="30" t="s">
        <v>2111</v>
      </c>
      <c r="B2365" s="31">
        <v>37055</v>
      </c>
      <c r="C2365" s="29" t="s">
        <v>2112</v>
      </c>
      <c r="D2365" s="29" t="s">
        <v>1975</v>
      </c>
      <c r="E2365" s="29"/>
      <c r="F2365" s="29" t="s">
        <v>2020</v>
      </c>
      <c r="G2365" s="32">
        <v>1140</v>
      </c>
      <c r="H2365" s="30"/>
      <c r="I2365" s="31"/>
      <c r="J2365" s="29"/>
      <c r="K2365" s="29"/>
      <c r="L2365" s="29"/>
      <c r="M2365" s="29"/>
      <c r="N2365" s="32"/>
      <c r="O2365" s="30"/>
      <c r="P2365" s="31"/>
      <c r="Q2365" s="29"/>
      <c r="R2365" s="29"/>
      <c r="S2365" s="29"/>
      <c r="T2365" s="29"/>
      <c r="U2365" s="32"/>
      <c r="V2365" s="30"/>
      <c r="W2365" s="31"/>
      <c r="X2365" s="29"/>
      <c r="Y2365" s="29"/>
      <c r="Z2365" s="29"/>
      <c r="AA2365" s="29"/>
      <c r="AB2365" s="32"/>
      <c r="AC2365" s="30"/>
      <c r="AD2365" s="31"/>
      <c r="AE2365" s="29"/>
      <c r="AF2365" s="29"/>
      <c r="AG2365" s="29"/>
      <c r="AH2365" s="29"/>
      <c r="AI2365" s="32"/>
      <c r="AJ2365" s="30"/>
      <c r="AK2365" s="31"/>
      <c r="AL2365" s="29"/>
      <c r="AM2365" s="29"/>
      <c r="AN2365" s="29"/>
      <c r="AO2365" s="29"/>
      <c r="AP2365" s="32"/>
      <c r="AQ2365" s="30"/>
      <c r="AR2365" s="31"/>
      <c r="AS2365" s="29"/>
      <c r="AT2365" s="29"/>
      <c r="AU2365" s="29"/>
      <c r="AV2365" s="29"/>
      <c r="AW2365" s="32"/>
      <c r="AX2365" s="30"/>
      <c r="AY2365" s="31"/>
      <c r="AZ2365" s="29"/>
      <c r="BA2365" s="29"/>
      <c r="BB2365" s="29"/>
      <c r="BC2365" s="29"/>
      <c r="BD2365" s="32"/>
      <c r="BE2365" s="30"/>
      <c r="BF2365" s="31"/>
      <c r="BG2365" s="29"/>
      <c r="BH2365" s="29"/>
      <c r="BI2365" s="29"/>
      <c r="BJ2365" s="29"/>
      <c r="BK2365" s="32"/>
      <c r="BL2365" s="30"/>
      <c r="BM2365" s="31"/>
      <c r="BN2365" s="29"/>
      <c r="BO2365" s="29"/>
      <c r="BP2365" s="29"/>
      <c r="BQ2365" s="29"/>
      <c r="BR2365" s="32"/>
      <c r="BS2365" s="30"/>
      <c r="BT2365" s="31"/>
      <c r="BU2365" s="29"/>
      <c r="BV2365" s="29"/>
      <c r="BW2365" s="29"/>
      <c r="BX2365" s="29"/>
      <c r="BY2365" s="32"/>
      <c r="BZ2365" s="30"/>
      <c r="CA2365" s="31"/>
      <c r="CB2365" s="29"/>
      <c r="CC2365" s="29"/>
      <c r="CD2365" s="29"/>
      <c r="CE2365" s="29"/>
      <c r="CF2365" s="32"/>
      <c r="CG2365" s="30"/>
      <c r="CH2365" s="31"/>
      <c r="CI2365" s="29"/>
      <c r="CJ2365" s="29"/>
      <c r="CK2365" s="29"/>
      <c r="CL2365" s="29"/>
      <c r="CM2365" s="32"/>
      <c r="CN2365" s="30"/>
      <c r="CO2365" s="31"/>
      <c r="CP2365" s="29"/>
      <c r="CQ2365" s="29"/>
      <c r="CR2365" s="29"/>
      <c r="CS2365" s="29"/>
      <c r="CT2365" s="32"/>
      <c r="CU2365" s="30"/>
      <c r="CV2365" s="31"/>
      <c r="CW2365" s="29"/>
      <c r="CX2365" s="29"/>
      <c r="CY2365" s="29"/>
      <c r="CZ2365" s="29"/>
      <c r="DA2365" s="32"/>
      <c r="DB2365" s="30"/>
      <c r="DC2365" s="31"/>
      <c r="DD2365" s="29"/>
      <c r="DE2365" s="29"/>
      <c r="DF2365" s="29"/>
      <c r="DG2365" s="29"/>
      <c r="DH2365" s="32"/>
      <c r="DI2365" s="30"/>
      <c r="DJ2365" s="31"/>
      <c r="DK2365" s="29"/>
      <c r="DL2365" s="29"/>
      <c r="DM2365" s="29"/>
      <c r="DN2365" s="29"/>
      <c r="DO2365" s="32"/>
      <c r="DP2365" s="30"/>
      <c r="DQ2365" s="31"/>
      <c r="DR2365" s="29"/>
      <c r="DS2365" s="29"/>
      <c r="DT2365" s="29"/>
      <c r="DU2365" s="29"/>
      <c r="DV2365" s="32"/>
      <c r="DW2365" s="30"/>
      <c r="DX2365" s="31"/>
      <c r="DY2365" s="29"/>
      <c r="DZ2365" s="29"/>
      <c r="EA2365" s="29"/>
      <c r="EB2365" s="29"/>
      <c r="EC2365" s="32"/>
      <c r="ED2365" s="30"/>
      <c r="EE2365" s="31"/>
      <c r="EF2365" s="29"/>
      <c r="EG2365" s="29"/>
      <c r="EH2365" s="29"/>
      <c r="EI2365" s="29"/>
      <c r="EJ2365" s="32"/>
      <c r="EK2365" s="30"/>
      <c r="EL2365" s="31"/>
      <c r="EM2365" s="29"/>
      <c r="EN2365" s="29"/>
      <c r="EO2365" s="29"/>
      <c r="EP2365" s="29"/>
      <c r="EQ2365" s="32"/>
      <c r="ER2365" s="30"/>
      <c r="ES2365" s="31"/>
      <c r="ET2365" s="29"/>
      <c r="EU2365" s="29"/>
      <c r="EV2365" s="29"/>
      <c r="EW2365" s="29"/>
      <c r="EX2365" s="32"/>
      <c r="EY2365" s="30"/>
      <c r="EZ2365" s="31"/>
      <c r="FA2365" s="29"/>
      <c r="FB2365" s="29"/>
      <c r="FC2365" s="29"/>
      <c r="FD2365" s="29"/>
      <c r="FE2365" s="32"/>
      <c r="FF2365" s="30"/>
      <c r="FG2365" s="31"/>
      <c r="FH2365" s="29"/>
      <c r="FI2365" s="29"/>
      <c r="FJ2365" s="29"/>
      <c r="FK2365" s="29"/>
      <c r="FL2365" s="32"/>
      <c r="FM2365" s="30"/>
      <c r="FN2365" s="31"/>
      <c r="FO2365" s="29"/>
      <c r="FP2365" s="29"/>
      <c r="FQ2365" s="29"/>
      <c r="FR2365" s="29"/>
      <c r="FS2365" s="32"/>
      <c r="FT2365" s="30"/>
      <c r="FU2365" s="31"/>
      <c r="FV2365" s="29"/>
      <c r="FW2365" s="29"/>
      <c r="FX2365" s="29"/>
      <c r="FY2365" s="29"/>
      <c r="FZ2365" s="32"/>
      <c r="GA2365" s="30"/>
      <c r="GB2365" s="31"/>
      <c r="GC2365" s="29"/>
      <c r="GD2365" s="29"/>
      <c r="GE2365" s="29"/>
      <c r="GF2365" s="29"/>
      <c r="GG2365" s="32"/>
      <c r="GH2365" s="30"/>
      <c r="GI2365" s="31"/>
      <c r="GJ2365" s="29"/>
      <c r="GK2365" s="29"/>
      <c r="GL2365" s="29"/>
      <c r="GM2365" s="29"/>
      <c r="GN2365" s="32"/>
      <c r="GO2365" s="30"/>
      <c r="GP2365" s="31"/>
      <c r="GQ2365" s="29"/>
      <c r="GR2365" s="29"/>
      <c r="GS2365" s="29"/>
      <c r="GT2365" s="29"/>
      <c r="GU2365" s="32"/>
      <c r="GV2365" s="30"/>
      <c r="GW2365" s="31"/>
      <c r="GX2365" s="29"/>
      <c r="GY2365" s="29"/>
      <c r="GZ2365" s="29"/>
      <c r="HA2365" s="29"/>
      <c r="HB2365" s="32"/>
      <c r="HC2365" s="30"/>
      <c r="HD2365" s="31"/>
      <c r="HE2365" s="29"/>
      <c r="HF2365" s="29"/>
      <c r="HG2365" s="29"/>
      <c r="HH2365" s="29"/>
      <c r="HI2365" s="32"/>
      <c r="HJ2365" s="30"/>
      <c r="HK2365" s="31"/>
      <c r="HL2365" s="29"/>
      <c r="HM2365" s="29"/>
      <c r="HN2365" s="29"/>
      <c r="HO2365" s="29"/>
      <c r="HP2365" s="32"/>
      <c r="HQ2365" s="30"/>
      <c r="HR2365" s="31"/>
      <c r="HS2365" s="29"/>
      <c r="HT2365" s="29"/>
      <c r="HU2365" s="29"/>
      <c r="HV2365" s="29"/>
      <c r="HW2365" s="32"/>
      <c r="HX2365" s="30"/>
      <c r="HY2365" s="31"/>
      <c r="HZ2365" s="29"/>
      <c r="IA2365" s="29"/>
      <c r="IB2365" s="29"/>
      <c r="IC2365" s="29"/>
      <c r="ID2365" s="32"/>
      <c r="IE2365" s="30"/>
      <c r="IF2365" s="31"/>
      <c r="IG2365" s="29"/>
      <c r="IH2365" s="29"/>
      <c r="II2365" s="29"/>
      <c r="IJ2365" s="29"/>
      <c r="IK2365" s="32"/>
      <c r="IL2365" s="30"/>
      <c r="IM2365" s="31"/>
      <c r="IN2365" s="29"/>
      <c r="IO2365" s="29"/>
      <c r="IP2365" s="29"/>
      <c r="IQ2365" s="29"/>
      <c r="IR2365" s="32"/>
      <c r="IS2365" s="30"/>
      <c r="IT2365" s="31"/>
      <c r="IU2365" s="29"/>
      <c r="IV2365" s="29"/>
    </row>
    <row r="2366" spans="1:256" hidden="1" outlineLevel="2" x14ac:dyDescent="0.25">
      <c r="A2366" s="30" t="s">
        <v>2113</v>
      </c>
      <c r="B2366" s="31">
        <v>37055</v>
      </c>
      <c r="C2366" s="29" t="s">
        <v>1999</v>
      </c>
      <c r="D2366" s="29" t="s">
        <v>1975</v>
      </c>
      <c r="E2366" s="29"/>
      <c r="F2366" s="29" t="s">
        <v>2030</v>
      </c>
      <c r="G2366" s="32">
        <v>536</v>
      </c>
      <c r="H2366" s="30"/>
      <c r="I2366" s="31"/>
      <c r="J2366" s="29"/>
      <c r="K2366" s="29"/>
      <c r="L2366" s="29"/>
      <c r="M2366" s="29"/>
      <c r="N2366" s="32"/>
      <c r="O2366" s="30"/>
      <c r="P2366" s="31"/>
      <c r="Q2366" s="29"/>
      <c r="R2366" s="29"/>
      <c r="S2366" s="29"/>
      <c r="T2366" s="29"/>
      <c r="U2366" s="32"/>
      <c r="V2366" s="30"/>
      <c r="W2366" s="31"/>
      <c r="X2366" s="29"/>
      <c r="Y2366" s="29"/>
      <c r="Z2366" s="29"/>
      <c r="AA2366" s="29"/>
      <c r="AB2366" s="32"/>
      <c r="AC2366" s="30"/>
      <c r="AD2366" s="31"/>
      <c r="AE2366" s="29"/>
      <c r="AF2366" s="29"/>
      <c r="AG2366" s="29"/>
      <c r="AH2366" s="29"/>
      <c r="AI2366" s="32"/>
      <c r="AJ2366" s="30"/>
      <c r="AK2366" s="31"/>
      <c r="AL2366" s="29"/>
      <c r="AM2366" s="29"/>
      <c r="AN2366" s="29"/>
      <c r="AO2366" s="29"/>
      <c r="AP2366" s="32"/>
      <c r="AQ2366" s="30"/>
      <c r="AR2366" s="31"/>
      <c r="AS2366" s="29"/>
      <c r="AT2366" s="29"/>
      <c r="AU2366" s="29"/>
      <c r="AV2366" s="29"/>
      <c r="AW2366" s="32"/>
      <c r="AX2366" s="30"/>
      <c r="AY2366" s="31"/>
      <c r="AZ2366" s="29"/>
      <c r="BA2366" s="29"/>
      <c r="BB2366" s="29"/>
      <c r="BC2366" s="29"/>
      <c r="BD2366" s="32"/>
      <c r="BE2366" s="30"/>
      <c r="BF2366" s="31"/>
      <c r="BG2366" s="29"/>
      <c r="BH2366" s="29"/>
      <c r="BI2366" s="29"/>
      <c r="BJ2366" s="29"/>
      <c r="BK2366" s="32"/>
      <c r="BL2366" s="30"/>
      <c r="BM2366" s="31"/>
      <c r="BN2366" s="29"/>
      <c r="BO2366" s="29"/>
      <c r="BP2366" s="29"/>
      <c r="BQ2366" s="29"/>
      <c r="BR2366" s="32"/>
      <c r="BS2366" s="30"/>
      <c r="BT2366" s="31"/>
      <c r="BU2366" s="29"/>
      <c r="BV2366" s="29"/>
      <c r="BW2366" s="29"/>
      <c r="BX2366" s="29"/>
      <c r="BY2366" s="32"/>
      <c r="BZ2366" s="30"/>
      <c r="CA2366" s="31"/>
      <c r="CB2366" s="29"/>
      <c r="CC2366" s="29"/>
      <c r="CD2366" s="29"/>
      <c r="CE2366" s="29"/>
      <c r="CF2366" s="32"/>
      <c r="CG2366" s="30"/>
      <c r="CH2366" s="31"/>
      <c r="CI2366" s="29"/>
      <c r="CJ2366" s="29"/>
      <c r="CK2366" s="29"/>
      <c r="CL2366" s="29"/>
      <c r="CM2366" s="32"/>
      <c r="CN2366" s="30"/>
      <c r="CO2366" s="31"/>
      <c r="CP2366" s="29"/>
      <c r="CQ2366" s="29"/>
      <c r="CR2366" s="29"/>
      <c r="CS2366" s="29"/>
      <c r="CT2366" s="32"/>
      <c r="CU2366" s="30"/>
      <c r="CV2366" s="31"/>
      <c r="CW2366" s="29"/>
      <c r="CX2366" s="29"/>
      <c r="CY2366" s="29"/>
      <c r="CZ2366" s="29"/>
      <c r="DA2366" s="32"/>
      <c r="DB2366" s="30"/>
      <c r="DC2366" s="31"/>
      <c r="DD2366" s="29"/>
      <c r="DE2366" s="29"/>
      <c r="DF2366" s="29"/>
      <c r="DG2366" s="29"/>
      <c r="DH2366" s="32"/>
      <c r="DI2366" s="30"/>
      <c r="DJ2366" s="31"/>
      <c r="DK2366" s="29"/>
      <c r="DL2366" s="29"/>
      <c r="DM2366" s="29"/>
      <c r="DN2366" s="29"/>
      <c r="DO2366" s="32"/>
      <c r="DP2366" s="30"/>
      <c r="DQ2366" s="31"/>
      <c r="DR2366" s="29"/>
      <c r="DS2366" s="29"/>
      <c r="DT2366" s="29"/>
      <c r="DU2366" s="29"/>
      <c r="DV2366" s="32"/>
      <c r="DW2366" s="30"/>
      <c r="DX2366" s="31"/>
      <c r="DY2366" s="29"/>
      <c r="DZ2366" s="29"/>
      <c r="EA2366" s="29"/>
      <c r="EB2366" s="29"/>
      <c r="EC2366" s="32"/>
      <c r="ED2366" s="30"/>
      <c r="EE2366" s="31"/>
      <c r="EF2366" s="29"/>
      <c r="EG2366" s="29"/>
      <c r="EH2366" s="29"/>
      <c r="EI2366" s="29"/>
      <c r="EJ2366" s="32"/>
      <c r="EK2366" s="30"/>
      <c r="EL2366" s="31"/>
      <c r="EM2366" s="29"/>
      <c r="EN2366" s="29"/>
      <c r="EO2366" s="29"/>
      <c r="EP2366" s="29"/>
      <c r="EQ2366" s="32"/>
      <c r="ER2366" s="30"/>
      <c r="ES2366" s="31"/>
      <c r="ET2366" s="29"/>
      <c r="EU2366" s="29"/>
      <c r="EV2366" s="29"/>
      <c r="EW2366" s="29"/>
      <c r="EX2366" s="32"/>
      <c r="EY2366" s="30"/>
      <c r="EZ2366" s="31"/>
      <c r="FA2366" s="29"/>
      <c r="FB2366" s="29"/>
      <c r="FC2366" s="29"/>
      <c r="FD2366" s="29"/>
      <c r="FE2366" s="32"/>
      <c r="FF2366" s="30"/>
      <c r="FG2366" s="31"/>
      <c r="FH2366" s="29"/>
      <c r="FI2366" s="29"/>
      <c r="FJ2366" s="29"/>
      <c r="FK2366" s="29"/>
      <c r="FL2366" s="32"/>
      <c r="FM2366" s="30"/>
      <c r="FN2366" s="31"/>
      <c r="FO2366" s="29"/>
      <c r="FP2366" s="29"/>
      <c r="FQ2366" s="29"/>
      <c r="FR2366" s="29"/>
      <c r="FS2366" s="32"/>
      <c r="FT2366" s="30"/>
      <c r="FU2366" s="31"/>
      <c r="FV2366" s="29"/>
      <c r="FW2366" s="29"/>
      <c r="FX2366" s="29"/>
      <c r="FY2366" s="29"/>
      <c r="FZ2366" s="32"/>
      <c r="GA2366" s="30"/>
      <c r="GB2366" s="31"/>
      <c r="GC2366" s="29"/>
      <c r="GD2366" s="29"/>
      <c r="GE2366" s="29"/>
      <c r="GF2366" s="29"/>
      <c r="GG2366" s="32"/>
      <c r="GH2366" s="30"/>
      <c r="GI2366" s="31"/>
      <c r="GJ2366" s="29"/>
      <c r="GK2366" s="29"/>
      <c r="GL2366" s="29"/>
      <c r="GM2366" s="29"/>
      <c r="GN2366" s="32"/>
      <c r="GO2366" s="30"/>
      <c r="GP2366" s="31"/>
      <c r="GQ2366" s="29"/>
      <c r="GR2366" s="29"/>
      <c r="GS2366" s="29"/>
      <c r="GT2366" s="29"/>
      <c r="GU2366" s="32"/>
      <c r="GV2366" s="30"/>
      <c r="GW2366" s="31"/>
      <c r="GX2366" s="29"/>
      <c r="GY2366" s="29"/>
      <c r="GZ2366" s="29"/>
      <c r="HA2366" s="29"/>
      <c r="HB2366" s="32"/>
      <c r="HC2366" s="30"/>
      <c r="HD2366" s="31"/>
      <c r="HE2366" s="29"/>
      <c r="HF2366" s="29"/>
      <c r="HG2366" s="29"/>
      <c r="HH2366" s="29"/>
      <c r="HI2366" s="32"/>
      <c r="HJ2366" s="30"/>
      <c r="HK2366" s="31"/>
      <c r="HL2366" s="29"/>
      <c r="HM2366" s="29"/>
      <c r="HN2366" s="29"/>
      <c r="HO2366" s="29"/>
      <c r="HP2366" s="32"/>
      <c r="HQ2366" s="30"/>
      <c r="HR2366" s="31"/>
      <c r="HS2366" s="29"/>
      <c r="HT2366" s="29"/>
      <c r="HU2366" s="29"/>
      <c r="HV2366" s="29"/>
      <c r="HW2366" s="32"/>
      <c r="HX2366" s="30"/>
      <c r="HY2366" s="31"/>
      <c r="HZ2366" s="29"/>
      <c r="IA2366" s="29"/>
      <c r="IB2366" s="29"/>
      <c r="IC2366" s="29"/>
      <c r="ID2366" s="32"/>
      <c r="IE2366" s="30"/>
      <c r="IF2366" s="31"/>
      <c r="IG2366" s="29"/>
      <c r="IH2366" s="29"/>
      <c r="II2366" s="29"/>
      <c r="IJ2366" s="29"/>
      <c r="IK2366" s="32"/>
      <c r="IL2366" s="30"/>
      <c r="IM2366" s="31"/>
      <c r="IN2366" s="29"/>
      <c r="IO2366" s="29"/>
      <c r="IP2366" s="29"/>
      <c r="IQ2366" s="29"/>
      <c r="IR2366" s="32"/>
      <c r="IS2366" s="30"/>
      <c r="IT2366" s="31"/>
      <c r="IU2366" s="29"/>
      <c r="IV2366" s="29"/>
    </row>
    <row r="2367" spans="1:256" hidden="1" outlineLevel="2" x14ac:dyDescent="0.25">
      <c r="A2367" s="30" t="s">
        <v>2114</v>
      </c>
      <c r="B2367" s="31">
        <v>37055</v>
      </c>
      <c r="C2367" s="29" t="s">
        <v>1797</v>
      </c>
      <c r="D2367" s="29" t="s">
        <v>1975</v>
      </c>
      <c r="E2367" s="29"/>
      <c r="F2367" s="29" t="s">
        <v>1990</v>
      </c>
      <c r="G2367" s="32">
        <v>30067</v>
      </c>
      <c r="H2367" s="30"/>
      <c r="I2367" s="31"/>
      <c r="J2367" s="29"/>
      <c r="K2367" s="29"/>
      <c r="L2367" s="29"/>
      <c r="M2367" s="29"/>
      <c r="N2367" s="32"/>
      <c r="O2367" s="30"/>
      <c r="P2367" s="31"/>
      <c r="Q2367" s="29"/>
      <c r="R2367" s="29"/>
      <c r="S2367" s="29"/>
      <c r="T2367" s="29"/>
      <c r="U2367" s="32"/>
      <c r="V2367" s="30"/>
      <c r="W2367" s="31"/>
      <c r="X2367" s="29"/>
      <c r="Y2367" s="29"/>
      <c r="Z2367" s="29"/>
      <c r="AA2367" s="29"/>
      <c r="AB2367" s="32"/>
      <c r="AC2367" s="30"/>
      <c r="AD2367" s="31"/>
      <c r="AE2367" s="29"/>
      <c r="AF2367" s="29"/>
      <c r="AG2367" s="29"/>
      <c r="AH2367" s="29"/>
      <c r="AI2367" s="32"/>
      <c r="AJ2367" s="30"/>
      <c r="AK2367" s="31"/>
      <c r="AL2367" s="29"/>
      <c r="AM2367" s="29"/>
      <c r="AN2367" s="29"/>
      <c r="AO2367" s="29"/>
      <c r="AP2367" s="32"/>
      <c r="AQ2367" s="30"/>
      <c r="AR2367" s="31"/>
      <c r="AS2367" s="29"/>
      <c r="AT2367" s="29"/>
      <c r="AU2367" s="29"/>
      <c r="AV2367" s="29"/>
      <c r="AW2367" s="32"/>
      <c r="AX2367" s="30"/>
      <c r="AY2367" s="31"/>
      <c r="AZ2367" s="29"/>
      <c r="BA2367" s="29"/>
      <c r="BB2367" s="29"/>
      <c r="BC2367" s="29"/>
      <c r="BD2367" s="32"/>
      <c r="BE2367" s="30"/>
      <c r="BF2367" s="31"/>
      <c r="BG2367" s="29"/>
      <c r="BH2367" s="29"/>
      <c r="BI2367" s="29"/>
      <c r="BJ2367" s="29"/>
      <c r="BK2367" s="32"/>
      <c r="BL2367" s="30"/>
      <c r="BM2367" s="31"/>
      <c r="BN2367" s="29"/>
      <c r="BO2367" s="29"/>
      <c r="BP2367" s="29"/>
      <c r="BQ2367" s="29"/>
      <c r="BR2367" s="32"/>
      <c r="BS2367" s="30"/>
      <c r="BT2367" s="31"/>
      <c r="BU2367" s="29"/>
      <c r="BV2367" s="29"/>
      <c r="BW2367" s="29"/>
      <c r="BX2367" s="29"/>
      <c r="BY2367" s="32"/>
      <c r="BZ2367" s="30"/>
      <c r="CA2367" s="31"/>
      <c r="CB2367" s="29"/>
      <c r="CC2367" s="29"/>
      <c r="CD2367" s="29"/>
      <c r="CE2367" s="29"/>
      <c r="CF2367" s="32"/>
      <c r="CG2367" s="30"/>
      <c r="CH2367" s="31"/>
      <c r="CI2367" s="29"/>
      <c r="CJ2367" s="29"/>
      <c r="CK2367" s="29"/>
      <c r="CL2367" s="29"/>
      <c r="CM2367" s="32"/>
      <c r="CN2367" s="30"/>
      <c r="CO2367" s="31"/>
      <c r="CP2367" s="29"/>
      <c r="CQ2367" s="29"/>
      <c r="CR2367" s="29"/>
      <c r="CS2367" s="29"/>
      <c r="CT2367" s="32"/>
      <c r="CU2367" s="30"/>
      <c r="CV2367" s="31"/>
      <c r="CW2367" s="29"/>
      <c r="CX2367" s="29"/>
      <c r="CY2367" s="29"/>
      <c r="CZ2367" s="29"/>
      <c r="DA2367" s="32"/>
      <c r="DB2367" s="30"/>
      <c r="DC2367" s="31"/>
      <c r="DD2367" s="29"/>
      <c r="DE2367" s="29"/>
      <c r="DF2367" s="29"/>
      <c r="DG2367" s="29"/>
      <c r="DH2367" s="32"/>
      <c r="DI2367" s="30"/>
      <c r="DJ2367" s="31"/>
      <c r="DK2367" s="29"/>
      <c r="DL2367" s="29"/>
      <c r="DM2367" s="29"/>
      <c r="DN2367" s="29"/>
      <c r="DO2367" s="32"/>
      <c r="DP2367" s="30"/>
      <c r="DQ2367" s="31"/>
      <c r="DR2367" s="29"/>
      <c r="DS2367" s="29"/>
      <c r="DT2367" s="29"/>
      <c r="DU2367" s="29"/>
      <c r="DV2367" s="32"/>
      <c r="DW2367" s="30"/>
      <c r="DX2367" s="31"/>
      <c r="DY2367" s="29"/>
      <c r="DZ2367" s="29"/>
      <c r="EA2367" s="29"/>
      <c r="EB2367" s="29"/>
      <c r="EC2367" s="32"/>
      <c r="ED2367" s="30"/>
      <c r="EE2367" s="31"/>
      <c r="EF2367" s="29"/>
      <c r="EG2367" s="29"/>
      <c r="EH2367" s="29"/>
      <c r="EI2367" s="29"/>
      <c r="EJ2367" s="32"/>
      <c r="EK2367" s="30"/>
      <c r="EL2367" s="31"/>
      <c r="EM2367" s="29"/>
      <c r="EN2367" s="29"/>
      <c r="EO2367" s="29"/>
      <c r="EP2367" s="29"/>
      <c r="EQ2367" s="32"/>
      <c r="ER2367" s="30"/>
      <c r="ES2367" s="31"/>
      <c r="ET2367" s="29"/>
      <c r="EU2367" s="29"/>
      <c r="EV2367" s="29"/>
      <c r="EW2367" s="29"/>
      <c r="EX2367" s="32"/>
      <c r="EY2367" s="30"/>
      <c r="EZ2367" s="31"/>
      <c r="FA2367" s="29"/>
      <c r="FB2367" s="29"/>
      <c r="FC2367" s="29"/>
      <c r="FD2367" s="29"/>
      <c r="FE2367" s="32"/>
      <c r="FF2367" s="30"/>
      <c r="FG2367" s="31"/>
      <c r="FH2367" s="29"/>
      <c r="FI2367" s="29"/>
      <c r="FJ2367" s="29"/>
      <c r="FK2367" s="29"/>
      <c r="FL2367" s="32"/>
      <c r="FM2367" s="30"/>
      <c r="FN2367" s="31"/>
      <c r="FO2367" s="29"/>
      <c r="FP2367" s="29"/>
      <c r="FQ2367" s="29"/>
      <c r="FR2367" s="29"/>
      <c r="FS2367" s="32"/>
      <c r="FT2367" s="30"/>
      <c r="FU2367" s="31"/>
      <c r="FV2367" s="29"/>
      <c r="FW2367" s="29"/>
      <c r="FX2367" s="29"/>
      <c r="FY2367" s="29"/>
      <c r="FZ2367" s="32"/>
      <c r="GA2367" s="30"/>
      <c r="GB2367" s="31"/>
      <c r="GC2367" s="29"/>
      <c r="GD2367" s="29"/>
      <c r="GE2367" s="29"/>
      <c r="GF2367" s="29"/>
      <c r="GG2367" s="32"/>
      <c r="GH2367" s="30"/>
      <c r="GI2367" s="31"/>
      <c r="GJ2367" s="29"/>
      <c r="GK2367" s="29"/>
      <c r="GL2367" s="29"/>
      <c r="GM2367" s="29"/>
      <c r="GN2367" s="32"/>
      <c r="GO2367" s="30"/>
      <c r="GP2367" s="31"/>
      <c r="GQ2367" s="29"/>
      <c r="GR2367" s="29"/>
      <c r="GS2367" s="29"/>
      <c r="GT2367" s="29"/>
      <c r="GU2367" s="32"/>
      <c r="GV2367" s="30"/>
      <c r="GW2367" s="31"/>
      <c r="GX2367" s="29"/>
      <c r="GY2367" s="29"/>
      <c r="GZ2367" s="29"/>
      <c r="HA2367" s="29"/>
      <c r="HB2367" s="32"/>
      <c r="HC2367" s="30"/>
      <c r="HD2367" s="31"/>
      <c r="HE2367" s="29"/>
      <c r="HF2367" s="29"/>
      <c r="HG2367" s="29"/>
      <c r="HH2367" s="29"/>
      <c r="HI2367" s="32"/>
      <c r="HJ2367" s="30"/>
      <c r="HK2367" s="31"/>
      <c r="HL2367" s="29"/>
      <c r="HM2367" s="29"/>
      <c r="HN2367" s="29"/>
      <c r="HO2367" s="29"/>
      <c r="HP2367" s="32"/>
      <c r="HQ2367" s="30"/>
      <c r="HR2367" s="31"/>
      <c r="HS2367" s="29"/>
      <c r="HT2367" s="29"/>
      <c r="HU2367" s="29"/>
      <c r="HV2367" s="29"/>
      <c r="HW2367" s="32"/>
      <c r="HX2367" s="30"/>
      <c r="HY2367" s="31"/>
      <c r="HZ2367" s="29"/>
      <c r="IA2367" s="29"/>
      <c r="IB2367" s="29"/>
      <c r="IC2367" s="29"/>
      <c r="ID2367" s="32"/>
      <c r="IE2367" s="30"/>
      <c r="IF2367" s="31"/>
      <c r="IG2367" s="29"/>
      <c r="IH2367" s="29"/>
      <c r="II2367" s="29"/>
      <c r="IJ2367" s="29"/>
      <c r="IK2367" s="32"/>
      <c r="IL2367" s="30"/>
      <c r="IM2367" s="31"/>
      <c r="IN2367" s="29"/>
      <c r="IO2367" s="29"/>
      <c r="IP2367" s="29"/>
      <c r="IQ2367" s="29"/>
      <c r="IR2367" s="32"/>
      <c r="IS2367" s="30"/>
      <c r="IT2367" s="31"/>
      <c r="IU2367" s="29"/>
      <c r="IV2367" s="29"/>
    </row>
    <row r="2368" spans="1:256" hidden="1" outlineLevel="2" x14ac:dyDescent="0.25">
      <c r="A2368" s="30" t="s">
        <v>2347</v>
      </c>
      <c r="B2368" s="31">
        <v>37055</v>
      </c>
      <c r="C2368" s="29" t="s">
        <v>2348</v>
      </c>
      <c r="D2368" s="29" t="s">
        <v>1975</v>
      </c>
      <c r="E2368" s="29"/>
      <c r="F2368" s="29" t="s">
        <v>2020</v>
      </c>
      <c r="G2368" s="32">
        <v>-31832</v>
      </c>
      <c r="H2368" s="30"/>
      <c r="I2368" s="31"/>
      <c r="J2368" s="29"/>
      <c r="K2368" s="29"/>
      <c r="L2368" s="29"/>
      <c r="M2368" s="29"/>
      <c r="N2368" s="32"/>
      <c r="O2368" s="30"/>
      <c r="P2368" s="31"/>
      <c r="Q2368" s="29"/>
      <c r="R2368" s="29"/>
      <c r="S2368" s="29"/>
      <c r="T2368" s="29"/>
      <c r="U2368" s="32"/>
      <c r="V2368" s="30"/>
      <c r="W2368" s="31"/>
      <c r="X2368" s="29"/>
      <c r="Y2368" s="29"/>
      <c r="Z2368" s="29"/>
      <c r="AA2368" s="29"/>
      <c r="AB2368" s="32"/>
      <c r="AC2368" s="30"/>
      <c r="AD2368" s="31"/>
      <c r="AE2368" s="29"/>
      <c r="AF2368" s="29"/>
      <c r="AG2368" s="29"/>
      <c r="AH2368" s="29"/>
      <c r="AI2368" s="32"/>
      <c r="AJ2368" s="30"/>
      <c r="AK2368" s="31"/>
      <c r="AL2368" s="29"/>
      <c r="AM2368" s="29"/>
      <c r="AN2368" s="29"/>
      <c r="AO2368" s="29"/>
      <c r="AP2368" s="32"/>
      <c r="AQ2368" s="30"/>
      <c r="AR2368" s="31"/>
      <c r="AS2368" s="29"/>
      <c r="AT2368" s="29"/>
      <c r="AU2368" s="29"/>
      <c r="AV2368" s="29"/>
      <c r="AW2368" s="32"/>
      <c r="AX2368" s="30"/>
      <c r="AY2368" s="31"/>
      <c r="AZ2368" s="29"/>
      <c r="BA2368" s="29"/>
      <c r="BB2368" s="29"/>
      <c r="BC2368" s="29"/>
      <c r="BD2368" s="32"/>
      <c r="BE2368" s="30"/>
      <c r="BF2368" s="31"/>
      <c r="BG2368" s="29"/>
      <c r="BH2368" s="29"/>
      <c r="BI2368" s="29"/>
      <c r="BJ2368" s="29"/>
      <c r="BK2368" s="32"/>
      <c r="BL2368" s="30"/>
      <c r="BM2368" s="31"/>
      <c r="BN2368" s="29"/>
      <c r="BO2368" s="29"/>
      <c r="BP2368" s="29"/>
      <c r="BQ2368" s="29"/>
      <c r="BR2368" s="32"/>
      <c r="BS2368" s="30"/>
      <c r="BT2368" s="31"/>
      <c r="BU2368" s="29"/>
      <c r="BV2368" s="29"/>
      <c r="BW2368" s="29"/>
      <c r="BX2368" s="29"/>
      <c r="BY2368" s="32"/>
      <c r="BZ2368" s="30"/>
      <c r="CA2368" s="31"/>
      <c r="CB2368" s="29"/>
      <c r="CC2368" s="29"/>
      <c r="CD2368" s="29"/>
      <c r="CE2368" s="29"/>
      <c r="CF2368" s="32"/>
      <c r="CG2368" s="30"/>
      <c r="CH2368" s="31"/>
      <c r="CI2368" s="29"/>
      <c r="CJ2368" s="29"/>
      <c r="CK2368" s="29"/>
      <c r="CL2368" s="29"/>
      <c r="CM2368" s="32"/>
      <c r="CN2368" s="30"/>
      <c r="CO2368" s="31"/>
      <c r="CP2368" s="29"/>
      <c r="CQ2368" s="29"/>
      <c r="CR2368" s="29"/>
      <c r="CS2368" s="29"/>
      <c r="CT2368" s="32"/>
      <c r="CU2368" s="30"/>
      <c r="CV2368" s="31"/>
      <c r="CW2368" s="29"/>
      <c r="CX2368" s="29"/>
      <c r="CY2368" s="29"/>
      <c r="CZ2368" s="29"/>
      <c r="DA2368" s="32"/>
      <c r="DB2368" s="30"/>
      <c r="DC2368" s="31"/>
      <c r="DD2368" s="29"/>
      <c r="DE2368" s="29"/>
      <c r="DF2368" s="29"/>
      <c r="DG2368" s="29"/>
      <c r="DH2368" s="32"/>
      <c r="DI2368" s="30"/>
      <c r="DJ2368" s="31"/>
      <c r="DK2368" s="29"/>
      <c r="DL2368" s="29"/>
      <c r="DM2368" s="29"/>
      <c r="DN2368" s="29"/>
      <c r="DO2368" s="32"/>
      <c r="DP2368" s="30"/>
      <c r="DQ2368" s="31"/>
      <c r="DR2368" s="29"/>
      <c r="DS2368" s="29"/>
      <c r="DT2368" s="29"/>
      <c r="DU2368" s="29"/>
      <c r="DV2368" s="32"/>
      <c r="DW2368" s="30"/>
      <c r="DX2368" s="31"/>
      <c r="DY2368" s="29"/>
      <c r="DZ2368" s="29"/>
      <c r="EA2368" s="29"/>
      <c r="EB2368" s="29"/>
      <c r="EC2368" s="32"/>
      <c r="ED2368" s="30"/>
      <c r="EE2368" s="31"/>
      <c r="EF2368" s="29"/>
      <c r="EG2368" s="29"/>
      <c r="EH2368" s="29"/>
      <c r="EI2368" s="29"/>
      <c r="EJ2368" s="32"/>
      <c r="EK2368" s="30"/>
      <c r="EL2368" s="31"/>
      <c r="EM2368" s="29"/>
      <c r="EN2368" s="29"/>
      <c r="EO2368" s="29"/>
      <c r="EP2368" s="29"/>
      <c r="EQ2368" s="32"/>
      <c r="ER2368" s="30"/>
      <c r="ES2368" s="31"/>
      <c r="ET2368" s="29"/>
      <c r="EU2368" s="29"/>
      <c r="EV2368" s="29"/>
      <c r="EW2368" s="29"/>
      <c r="EX2368" s="32"/>
      <c r="EY2368" s="30"/>
      <c r="EZ2368" s="31"/>
      <c r="FA2368" s="29"/>
      <c r="FB2368" s="29"/>
      <c r="FC2368" s="29"/>
      <c r="FD2368" s="29"/>
      <c r="FE2368" s="32"/>
      <c r="FF2368" s="30"/>
      <c r="FG2368" s="31"/>
      <c r="FH2368" s="29"/>
      <c r="FI2368" s="29"/>
      <c r="FJ2368" s="29"/>
      <c r="FK2368" s="29"/>
      <c r="FL2368" s="32"/>
      <c r="FM2368" s="30"/>
      <c r="FN2368" s="31"/>
      <c r="FO2368" s="29"/>
      <c r="FP2368" s="29"/>
      <c r="FQ2368" s="29"/>
      <c r="FR2368" s="29"/>
      <c r="FS2368" s="32"/>
      <c r="FT2368" s="30"/>
      <c r="FU2368" s="31"/>
      <c r="FV2368" s="29"/>
      <c r="FW2368" s="29"/>
      <c r="FX2368" s="29"/>
      <c r="FY2368" s="29"/>
      <c r="FZ2368" s="32"/>
      <c r="GA2368" s="30"/>
      <c r="GB2368" s="31"/>
      <c r="GC2368" s="29"/>
      <c r="GD2368" s="29"/>
      <c r="GE2368" s="29"/>
      <c r="GF2368" s="29"/>
      <c r="GG2368" s="32"/>
      <c r="GH2368" s="30"/>
      <c r="GI2368" s="31"/>
      <c r="GJ2368" s="29"/>
      <c r="GK2368" s="29"/>
      <c r="GL2368" s="29"/>
      <c r="GM2368" s="29"/>
      <c r="GN2368" s="32"/>
      <c r="GO2368" s="30"/>
      <c r="GP2368" s="31"/>
      <c r="GQ2368" s="29"/>
      <c r="GR2368" s="29"/>
      <c r="GS2368" s="29"/>
      <c r="GT2368" s="29"/>
      <c r="GU2368" s="32"/>
      <c r="GV2368" s="30"/>
      <c r="GW2368" s="31"/>
      <c r="GX2368" s="29"/>
      <c r="GY2368" s="29"/>
      <c r="GZ2368" s="29"/>
      <c r="HA2368" s="29"/>
      <c r="HB2368" s="32"/>
      <c r="HC2368" s="30"/>
      <c r="HD2368" s="31"/>
      <c r="HE2368" s="29"/>
      <c r="HF2368" s="29"/>
      <c r="HG2368" s="29"/>
      <c r="HH2368" s="29"/>
      <c r="HI2368" s="32"/>
      <c r="HJ2368" s="30"/>
      <c r="HK2368" s="31"/>
      <c r="HL2368" s="29"/>
      <c r="HM2368" s="29"/>
      <c r="HN2368" s="29"/>
      <c r="HO2368" s="29"/>
      <c r="HP2368" s="32"/>
      <c r="HQ2368" s="30"/>
      <c r="HR2368" s="31"/>
      <c r="HS2368" s="29"/>
      <c r="HT2368" s="29"/>
      <c r="HU2368" s="29"/>
      <c r="HV2368" s="29"/>
      <c r="HW2368" s="32"/>
      <c r="HX2368" s="30"/>
      <c r="HY2368" s="31"/>
      <c r="HZ2368" s="29"/>
      <c r="IA2368" s="29"/>
      <c r="IB2368" s="29"/>
      <c r="IC2368" s="29"/>
      <c r="ID2368" s="32"/>
      <c r="IE2368" s="30"/>
      <c r="IF2368" s="31"/>
      <c r="IG2368" s="29"/>
      <c r="IH2368" s="29"/>
      <c r="II2368" s="29"/>
      <c r="IJ2368" s="29"/>
      <c r="IK2368" s="32"/>
      <c r="IL2368" s="30"/>
      <c r="IM2368" s="31"/>
      <c r="IN2368" s="29"/>
      <c r="IO2368" s="29"/>
      <c r="IP2368" s="29"/>
      <c r="IQ2368" s="29"/>
      <c r="IR2368" s="32"/>
      <c r="IS2368" s="30"/>
      <c r="IT2368" s="31"/>
      <c r="IU2368" s="29"/>
      <c r="IV2368" s="29"/>
    </row>
    <row r="2369" spans="1:256" hidden="1" outlineLevel="2" x14ac:dyDescent="0.25">
      <c r="A2369" s="30" t="s">
        <v>2347</v>
      </c>
      <c r="B2369" s="31">
        <v>37055</v>
      </c>
      <c r="C2369" s="29" t="s">
        <v>2348</v>
      </c>
      <c r="D2369" s="29" t="s">
        <v>1975</v>
      </c>
      <c r="E2369" s="29"/>
      <c r="F2369" s="29" t="s">
        <v>2020</v>
      </c>
      <c r="G2369" s="32">
        <v>31832</v>
      </c>
      <c r="H2369" s="30"/>
      <c r="I2369" s="31"/>
      <c r="J2369" s="29"/>
      <c r="K2369" s="29"/>
      <c r="L2369" s="29"/>
      <c r="M2369" s="29"/>
      <c r="N2369" s="32"/>
      <c r="O2369" s="30"/>
      <c r="P2369" s="31"/>
      <c r="Q2369" s="29"/>
      <c r="R2369" s="29"/>
      <c r="S2369" s="29"/>
      <c r="T2369" s="29"/>
      <c r="U2369" s="32"/>
      <c r="V2369" s="30"/>
      <c r="W2369" s="31"/>
      <c r="X2369" s="29"/>
      <c r="Y2369" s="29"/>
      <c r="Z2369" s="29"/>
      <c r="AA2369" s="29"/>
      <c r="AB2369" s="32"/>
      <c r="AC2369" s="30"/>
      <c r="AD2369" s="31"/>
      <c r="AE2369" s="29"/>
      <c r="AF2369" s="29"/>
      <c r="AG2369" s="29"/>
      <c r="AH2369" s="29"/>
      <c r="AI2369" s="32"/>
      <c r="AJ2369" s="30"/>
      <c r="AK2369" s="31"/>
      <c r="AL2369" s="29"/>
      <c r="AM2369" s="29"/>
      <c r="AN2369" s="29"/>
      <c r="AO2369" s="29"/>
      <c r="AP2369" s="32"/>
      <c r="AQ2369" s="30"/>
      <c r="AR2369" s="31"/>
      <c r="AS2369" s="29"/>
      <c r="AT2369" s="29"/>
      <c r="AU2369" s="29"/>
      <c r="AV2369" s="29"/>
      <c r="AW2369" s="32"/>
      <c r="AX2369" s="30"/>
      <c r="AY2369" s="31"/>
      <c r="AZ2369" s="29"/>
      <c r="BA2369" s="29"/>
      <c r="BB2369" s="29"/>
      <c r="BC2369" s="29"/>
      <c r="BD2369" s="32"/>
      <c r="BE2369" s="30"/>
      <c r="BF2369" s="31"/>
      <c r="BG2369" s="29"/>
      <c r="BH2369" s="29"/>
      <c r="BI2369" s="29"/>
      <c r="BJ2369" s="29"/>
      <c r="BK2369" s="32"/>
      <c r="BL2369" s="30"/>
      <c r="BM2369" s="31"/>
      <c r="BN2369" s="29"/>
      <c r="BO2369" s="29"/>
      <c r="BP2369" s="29"/>
      <c r="BQ2369" s="29"/>
      <c r="BR2369" s="32"/>
      <c r="BS2369" s="30"/>
      <c r="BT2369" s="31"/>
      <c r="BU2369" s="29"/>
      <c r="BV2369" s="29"/>
      <c r="BW2369" s="29"/>
      <c r="BX2369" s="29"/>
      <c r="BY2369" s="32"/>
      <c r="BZ2369" s="30"/>
      <c r="CA2369" s="31"/>
      <c r="CB2369" s="29"/>
      <c r="CC2369" s="29"/>
      <c r="CD2369" s="29"/>
      <c r="CE2369" s="29"/>
      <c r="CF2369" s="32"/>
      <c r="CG2369" s="30"/>
      <c r="CH2369" s="31"/>
      <c r="CI2369" s="29"/>
      <c r="CJ2369" s="29"/>
      <c r="CK2369" s="29"/>
      <c r="CL2369" s="29"/>
      <c r="CM2369" s="32"/>
      <c r="CN2369" s="30"/>
      <c r="CO2369" s="31"/>
      <c r="CP2369" s="29"/>
      <c r="CQ2369" s="29"/>
      <c r="CR2369" s="29"/>
      <c r="CS2369" s="29"/>
      <c r="CT2369" s="32"/>
      <c r="CU2369" s="30"/>
      <c r="CV2369" s="31"/>
      <c r="CW2369" s="29"/>
      <c r="CX2369" s="29"/>
      <c r="CY2369" s="29"/>
      <c r="CZ2369" s="29"/>
      <c r="DA2369" s="32"/>
      <c r="DB2369" s="30"/>
      <c r="DC2369" s="31"/>
      <c r="DD2369" s="29"/>
      <c r="DE2369" s="29"/>
      <c r="DF2369" s="29"/>
      <c r="DG2369" s="29"/>
      <c r="DH2369" s="32"/>
      <c r="DI2369" s="30"/>
      <c r="DJ2369" s="31"/>
      <c r="DK2369" s="29"/>
      <c r="DL2369" s="29"/>
      <c r="DM2369" s="29"/>
      <c r="DN2369" s="29"/>
      <c r="DO2369" s="32"/>
      <c r="DP2369" s="30"/>
      <c r="DQ2369" s="31"/>
      <c r="DR2369" s="29"/>
      <c r="DS2369" s="29"/>
      <c r="DT2369" s="29"/>
      <c r="DU2369" s="29"/>
      <c r="DV2369" s="32"/>
      <c r="DW2369" s="30"/>
      <c r="DX2369" s="31"/>
      <c r="DY2369" s="29"/>
      <c r="DZ2369" s="29"/>
      <c r="EA2369" s="29"/>
      <c r="EB2369" s="29"/>
      <c r="EC2369" s="32"/>
      <c r="ED2369" s="30"/>
      <c r="EE2369" s="31"/>
      <c r="EF2369" s="29"/>
      <c r="EG2369" s="29"/>
      <c r="EH2369" s="29"/>
      <c r="EI2369" s="29"/>
      <c r="EJ2369" s="32"/>
      <c r="EK2369" s="30"/>
      <c r="EL2369" s="31"/>
      <c r="EM2369" s="29"/>
      <c r="EN2369" s="29"/>
      <c r="EO2369" s="29"/>
      <c r="EP2369" s="29"/>
      <c r="EQ2369" s="32"/>
      <c r="ER2369" s="30"/>
      <c r="ES2369" s="31"/>
      <c r="ET2369" s="29"/>
      <c r="EU2369" s="29"/>
      <c r="EV2369" s="29"/>
      <c r="EW2369" s="29"/>
      <c r="EX2369" s="32"/>
      <c r="EY2369" s="30"/>
      <c r="EZ2369" s="31"/>
      <c r="FA2369" s="29"/>
      <c r="FB2369" s="29"/>
      <c r="FC2369" s="29"/>
      <c r="FD2369" s="29"/>
      <c r="FE2369" s="32"/>
      <c r="FF2369" s="30"/>
      <c r="FG2369" s="31"/>
      <c r="FH2369" s="29"/>
      <c r="FI2369" s="29"/>
      <c r="FJ2369" s="29"/>
      <c r="FK2369" s="29"/>
      <c r="FL2369" s="32"/>
      <c r="FM2369" s="30"/>
      <c r="FN2369" s="31"/>
      <c r="FO2369" s="29"/>
      <c r="FP2369" s="29"/>
      <c r="FQ2369" s="29"/>
      <c r="FR2369" s="29"/>
      <c r="FS2369" s="32"/>
      <c r="FT2369" s="30"/>
      <c r="FU2369" s="31"/>
      <c r="FV2369" s="29"/>
      <c r="FW2369" s="29"/>
      <c r="FX2369" s="29"/>
      <c r="FY2369" s="29"/>
      <c r="FZ2369" s="32"/>
      <c r="GA2369" s="30"/>
      <c r="GB2369" s="31"/>
      <c r="GC2369" s="29"/>
      <c r="GD2369" s="29"/>
      <c r="GE2369" s="29"/>
      <c r="GF2369" s="29"/>
      <c r="GG2369" s="32"/>
      <c r="GH2369" s="30"/>
      <c r="GI2369" s="31"/>
      <c r="GJ2369" s="29"/>
      <c r="GK2369" s="29"/>
      <c r="GL2369" s="29"/>
      <c r="GM2369" s="29"/>
      <c r="GN2369" s="32"/>
      <c r="GO2369" s="30"/>
      <c r="GP2369" s="31"/>
      <c r="GQ2369" s="29"/>
      <c r="GR2369" s="29"/>
      <c r="GS2369" s="29"/>
      <c r="GT2369" s="29"/>
      <c r="GU2369" s="32"/>
      <c r="GV2369" s="30"/>
      <c r="GW2369" s="31"/>
      <c r="GX2369" s="29"/>
      <c r="GY2369" s="29"/>
      <c r="GZ2369" s="29"/>
      <c r="HA2369" s="29"/>
      <c r="HB2369" s="32"/>
      <c r="HC2369" s="30"/>
      <c r="HD2369" s="31"/>
      <c r="HE2369" s="29"/>
      <c r="HF2369" s="29"/>
      <c r="HG2369" s="29"/>
      <c r="HH2369" s="29"/>
      <c r="HI2369" s="32"/>
      <c r="HJ2369" s="30"/>
      <c r="HK2369" s="31"/>
      <c r="HL2369" s="29"/>
      <c r="HM2369" s="29"/>
      <c r="HN2369" s="29"/>
      <c r="HO2369" s="29"/>
      <c r="HP2369" s="32"/>
      <c r="HQ2369" s="30"/>
      <c r="HR2369" s="31"/>
      <c r="HS2369" s="29"/>
      <c r="HT2369" s="29"/>
      <c r="HU2369" s="29"/>
      <c r="HV2369" s="29"/>
      <c r="HW2369" s="32"/>
      <c r="HX2369" s="30"/>
      <c r="HY2369" s="31"/>
      <c r="HZ2369" s="29"/>
      <c r="IA2369" s="29"/>
      <c r="IB2369" s="29"/>
      <c r="IC2369" s="29"/>
      <c r="ID2369" s="32"/>
      <c r="IE2369" s="30"/>
      <c r="IF2369" s="31"/>
      <c r="IG2369" s="29"/>
      <c r="IH2369" s="29"/>
      <c r="II2369" s="29"/>
      <c r="IJ2369" s="29"/>
      <c r="IK2369" s="32"/>
      <c r="IL2369" s="30"/>
      <c r="IM2369" s="31"/>
      <c r="IN2369" s="29"/>
      <c r="IO2369" s="29"/>
      <c r="IP2369" s="29"/>
      <c r="IQ2369" s="29"/>
      <c r="IR2369" s="32"/>
      <c r="IS2369" s="30"/>
      <c r="IT2369" s="31"/>
      <c r="IU2369" s="29"/>
      <c r="IV2369" s="29"/>
    </row>
    <row r="2370" spans="1:256" hidden="1" outlineLevel="2" x14ac:dyDescent="0.25">
      <c r="A2370" s="30" t="s">
        <v>2354</v>
      </c>
      <c r="B2370" s="31">
        <v>37055</v>
      </c>
      <c r="C2370" s="29" t="s">
        <v>2355</v>
      </c>
      <c r="D2370" s="29" t="s">
        <v>1975</v>
      </c>
      <c r="E2370" s="29"/>
      <c r="F2370" s="29" t="s">
        <v>1771</v>
      </c>
      <c r="G2370" s="32">
        <v>360</v>
      </c>
      <c r="H2370" s="30"/>
      <c r="I2370" s="31"/>
      <c r="J2370" s="29"/>
      <c r="K2370" s="29"/>
      <c r="L2370" s="29"/>
      <c r="M2370" s="29"/>
      <c r="N2370" s="32"/>
      <c r="O2370" s="30"/>
      <c r="P2370" s="31"/>
      <c r="Q2370" s="29"/>
      <c r="R2370" s="29"/>
      <c r="S2370" s="29"/>
      <c r="T2370" s="29"/>
      <c r="U2370" s="32"/>
      <c r="V2370" s="30"/>
      <c r="W2370" s="31"/>
      <c r="X2370" s="29"/>
      <c r="Y2370" s="29"/>
      <c r="Z2370" s="29"/>
      <c r="AA2370" s="29"/>
      <c r="AB2370" s="32"/>
      <c r="AC2370" s="30"/>
      <c r="AD2370" s="31"/>
      <c r="AE2370" s="29"/>
      <c r="AF2370" s="29"/>
      <c r="AG2370" s="29"/>
      <c r="AH2370" s="29"/>
      <c r="AI2370" s="32"/>
      <c r="AJ2370" s="30"/>
      <c r="AK2370" s="31"/>
      <c r="AL2370" s="29"/>
      <c r="AM2370" s="29"/>
      <c r="AN2370" s="29"/>
      <c r="AO2370" s="29"/>
      <c r="AP2370" s="32"/>
      <c r="AQ2370" s="30"/>
      <c r="AR2370" s="31"/>
      <c r="AS2370" s="29"/>
      <c r="AT2370" s="29"/>
      <c r="AU2370" s="29"/>
      <c r="AV2370" s="29"/>
      <c r="AW2370" s="32"/>
      <c r="AX2370" s="30"/>
      <c r="AY2370" s="31"/>
      <c r="AZ2370" s="29"/>
      <c r="BA2370" s="29"/>
      <c r="BB2370" s="29"/>
      <c r="BC2370" s="29"/>
      <c r="BD2370" s="32"/>
      <c r="BE2370" s="30"/>
      <c r="BF2370" s="31"/>
      <c r="BG2370" s="29"/>
      <c r="BH2370" s="29"/>
      <c r="BI2370" s="29"/>
      <c r="BJ2370" s="29"/>
      <c r="BK2370" s="32"/>
      <c r="BL2370" s="30"/>
      <c r="BM2370" s="31"/>
      <c r="BN2370" s="29"/>
      <c r="BO2370" s="29"/>
      <c r="BP2370" s="29"/>
      <c r="BQ2370" s="29"/>
      <c r="BR2370" s="32"/>
      <c r="BS2370" s="30"/>
      <c r="BT2370" s="31"/>
      <c r="BU2370" s="29"/>
      <c r="BV2370" s="29"/>
      <c r="BW2370" s="29"/>
      <c r="BX2370" s="29"/>
      <c r="BY2370" s="32"/>
      <c r="BZ2370" s="30"/>
      <c r="CA2370" s="31"/>
      <c r="CB2370" s="29"/>
      <c r="CC2370" s="29"/>
      <c r="CD2370" s="29"/>
      <c r="CE2370" s="29"/>
      <c r="CF2370" s="32"/>
      <c r="CG2370" s="30"/>
      <c r="CH2370" s="31"/>
      <c r="CI2370" s="29"/>
      <c r="CJ2370" s="29"/>
      <c r="CK2370" s="29"/>
      <c r="CL2370" s="29"/>
      <c r="CM2370" s="32"/>
      <c r="CN2370" s="30"/>
      <c r="CO2370" s="31"/>
      <c r="CP2370" s="29"/>
      <c r="CQ2370" s="29"/>
      <c r="CR2370" s="29"/>
      <c r="CS2370" s="29"/>
      <c r="CT2370" s="32"/>
      <c r="CU2370" s="30"/>
      <c r="CV2370" s="31"/>
      <c r="CW2370" s="29"/>
      <c r="CX2370" s="29"/>
      <c r="CY2370" s="29"/>
      <c r="CZ2370" s="29"/>
      <c r="DA2370" s="32"/>
      <c r="DB2370" s="30"/>
      <c r="DC2370" s="31"/>
      <c r="DD2370" s="29"/>
      <c r="DE2370" s="29"/>
      <c r="DF2370" s="29"/>
      <c r="DG2370" s="29"/>
      <c r="DH2370" s="32"/>
      <c r="DI2370" s="30"/>
      <c r="DJ2370" s="31"/>
      <c r="DK2370" s="29"/>
      <c r="DL2370" s="29"/>
      <c r="DM2370" s="29"/>
      <c r="DN2370" s="29"/>
      <c r="DO2370" s="32"/>
      <c r="DP2370" s="30"/>
      <c r="DQ2370" s="31"/>
      <c r="DR2370" s="29"/>
      <c r="DS2370" s="29"/>
      <c r="DT2370" s="29"/>
      <c r="DU2370" s="29"/>
      <c r="DV2370" s="32"/>
      <c r="DW2370" s="30"/>
      <c r="DX2370" s="31"/>
      <c r="DY2370" s="29"/>
      <c r="DZ2370" s="29"/>
      <c r="EA2370" s="29"/>
      <c r="EB2370" s="29"/>
      <c r="EC2370" s="32"/>
      <c r="ED2370" s="30"/>
      <c r="EE2370" s="31"/>
      <c r="EF2370" s="29"/>
      <c r="EG2370" s="29"/>
      <c r="EH2370" s="29"/>
      <c r="EI2370" s="29"/>
      <c r="EJ2370" s="32"/>
      <c r="EK2370" s="30"/>
      <c r="EL2370" s="31"/>
      <c r="EM2370" s="29"/>
      <c r="EN2370" s="29"/>
      <c r="EO2370" s="29"/>
      <c r="EP2370" s="29"/>
      <c r="EQ2370" s="32"/>
      <c r="ER2370" s="30"/>
      <c r="ES2370" s="31"/>
      <c r="ET2370" s="29"/>
      <c r="EU2370" s="29"/>
      <c r="EV2370" s="29"/>
      <c r="EW2370" s="29"/>
      <c r="EX2370" s="32"/>
      <c r="EY2370" s="30"/>
      <c r="EZ2370" s="31"/>
      <c r="FA2370" s="29"/>
      <c r="FB2370" s="29"/>
      <c r="FC2370" s="29"/>
      <c r="FD2370" s="29"/>
      <c r="FE2370" s="32"/>
      <c r="FF2370" s="30"/>
      <c r="FG2370" s="31"/>
      <c r="FH2370" s="29"/>
      <c r="FI2370" s="29"/>
      <c r="FJ2370" s="29"/>
      <c r="FK2370" s="29"/>
      <c r="FL2370" s="32"/>
      <c r="FM2370" s="30"/>
      <c r="FN2370" s="31"/>
      <c r="FO2370" s="29"/>
      <c r="FP2370" s="29"/>
      <c r="FQ2370" s="29"/>
      <c r="FR2370" s="29"/>
      <c r="FS2370" s="32"/>
      <c r="FT2370" s="30"/>
      <c r="FU2370" s="31"/>
      <c r="FV2370" s="29"/>
      <c r="FW2370" s="29"/>
      <c r="FX2370" s="29"/>
      <c r="FY2370" s="29"/>
      <c r="FZ2370" s="32"/>
      <c r="GA2370" s="30"/>
      <c r="GB2370" s="31"/>
      <c r="GC2370" s="29"/>
      <c r="GD2370" s="29"/>
      <c r="GE2370" s="29"/>
      <c r="GF2370" s="29"/>
      <c r="GG2370" s="32"/>
      <c r="GH2370" s="30"/>
      <c r="GI2370" s="31"/>
      <c r="GJ2370" s="29"/>
      <c r="GK2370" s="29"/>
      <c r="GL2370" s="29"/>
      <c r="GM2370" s="29"/>
      <c r="GN2370" s="32"/>
      <c r="GO2370" s="30"/>
      <c r="GP2370" s="31"/>
      <c r="GQ2370" s="29"/>
      <c r="GR2370" s="29"/>
      <c r="GS2370" s="29"/>
      <c r="GT2370" s="29"/>
      <c r="GU2370" s="32"/>
      <c r="GV2370" s="30"/>
      <c r="GW2370" s="31"/>
      <c r="GX2370" s="29"/>
      <c r="GY2370" s="29"/>
      <c r="GZ2370" s="29"/>
      <c r="HA2370" s="29"/>
      <c r="HB2370" s="32"/>
      <c r="HC2370" s="30"/>
      <c r="HD2370" s="31"/>
      <c r="HE2370" s="29"/>
      <c r="HF2370" s="29"/>
      <c r="HG2370" s="29"/>
      <c r="HH2370" s="29"/>
      <c r="HI2370" s="32"/>
      <c r="HJ2370" s="30"/>
      <c r="HK2370" s="31"/>
      <c r="HL2370" s="29"/>
      <c r="HM2370" s="29"/>
      <c r="HN2370" s="29"/>
      <c r="HO2370" s="29"/>
      <c r="HP2370" s="32"/>
      <c r="HQ2370" s="30"/>
      <c r="HR2370" s="31"/>
      <c r="HS2370" s="29"/>
      <c r="HT2370" s="29"/>
      <c r="HU2370" s="29"/>
      <c r="HV2370" s="29"/>
      <c r="HW2370" s="32"/>
      <c r="HX2370" s="30"/>
      <c r="HY2370" s="31"/>
      <c r="HZ2370" s="29"/>
      <c r="IA2370" s="29"/>
      <c r="IB2370" s="29"/>
      <c r="IC2370" s="29"/>
      <c r="ID2370" s="32"/>
      <c r="IE2370" s="30"/>
      <c r="IF2370" s="31"/>
      <c r="IG2370" s="29"/>
      <c r="IH2370" s="29"/>
      <c r="II2370" s="29"/>
      <c r="IJ2370" s="29"/>
      <c r="IK2370" s="32"/>
      <c r="IL2370" s="30"/>
      <c r="IM2370" s="31"/>
      <c r="IN2370" s="29"/>
      <c r="IO2370" s="29"/>
      <c r="IP2370" s="29"/>
      <c r="IQ2370" s="29"/>
      <c r="IR2370" s="32"/>
      <c r="IS2370" s="30"/>
      <c r="IT2370" s="31"/>
      <c r="IU2370" s="29"/>
      <c r="IV2370" s="29"/>
    </row>
    <row r="2371" spans="1:256" hidden="1" outlineLevel="2" x14ac:dyDescent="0.25">
      <c r="A2371" s="30" t="s">
        <v>2356</v>
      </c>
      <c r="B2371" s="31">
        <v>37055</v>
      </c>
      <c r="C2371" s="29" t="s">
        <v>2357</v>
      </c>
      <c r="D2371" s="29" t="s">
        <v>1975</v>
      </c>
      <c r="E2371" s="29"/>
      <c r="F2371" s="29" t="s">
        <v>2358</v>
      </c>
      <c r="G2371" s="32">
        <v>895</v>
      </c>
      <c r="H2371" s="30"/>
      <c r="I2371" s="31"/>
      <c r="J2371" s="29"/>
      <c r="K2371" s="29"/>
      <c r="L2371" s="29"/>
      <c r="M2371" s="29"/>
      <c r="N2371" s="32"/>
      <c r="O2371" s="30"/>
      <c r="P2371" s="31"/>
      <c r="Q2371" s="29"/>
      <c r="R2371" s="29"/>
      <c r="S2371" s="29"/>
      <c r="T2371" s="29"/>
      <c r="U2371" s="32"/>
      <c r="V2371" s="30"/>
      <c r="W2371" s="31"/>
      <c r="X2371" s="29"/>
      <c r="Y2371" s="29"/>
      <c r="Z2371" s="29"/>
      <c r="AA2371" s="29"/>
      <c r="AB2371" s="32"/>
      <c r="AC2371" s="30"/>
      <c r="AD2371" s="31"/>
      <c r="AE2371" s="29"/>
      <c r="AF2371" s="29"/>
      <c r="AG2371" s="29"/>
      <c r="AH2371" s="29"/>
      <c r="AI2371" s="32"/>
      <c r="AJ2371" s="30"/>
      <c r="AK2371" s="31"/>
      <c r="AL2371" s="29"/>
      <c r="AM2371" s="29"/>
      <c r="AN2371" s="29"/>
      <c r="AO2371" s="29"/>
      <c r="AP2371" s="32"/>
      <c r="AQ2371" s="30"/>
      <c r="AR2371" s="31"/>
      <c r="AS2371" s="29"/>
      <c r="AT2371" s="29"/>
      <c r="AU2371" s="29"/>
      <c r="AV2371" s="29"/>
      <c r="AW2371" s="32"/>
      <c r="AX2371" s="30"/>
      <c r="AY2371" s="31"/>
      <c r="AZ2371" s="29"/>
      <c r="BA2371" s="29"/>
      <c r="BB2371" s="29"/>
      <c r="BC2371" s="29"/>
      <c r="BD2371" s="32"/>
      <c r="BE2371" s="30"/>
      <c r="BF2371" s="31"/>
      <c r="BG2371" s="29"/>
      <c r="BH2371" s="29"/>
      <c r="BI2371" s="29"/>
      <c r="BJ2371" s="29"/>
      <c r="BK2371" s="32"/>
      <c r="BL2371" s="30"/>
      <c r="BM2371" s="31"/>
      <c r="BN2371" s="29"/>
      <c r="BO2371" s="29"/>
      <c r="BP2371" s="29"/>
      <c r="BQ2371" s="29"/>
      <c r="BR2371" s="32"/>
      <c r="BS2371" s="30"/>
      <c r="BT2371" s="31"/>
      <c r="BU2371" s="29"/>
      <c r="BV2371" s="29"/>
      <c r="BW2371" s="29"/>
      <c r="BX2371" s="29"/>
      <c r="BY2371" s="32"/>
      <c r="BZ2371" s="30"/>
      <c r="CA2371" s="31"/>
      <c r="CB2371" s="29"/>
      <c r="CC2371" s="29"/>
      <c r="CD2371" s="29"/>
      <c r="CE2371" s="29"/>
      <c r="CF2371" s="32"/>
      <c r="CG2371" s="30"/>
      <c r="CH2371" s="31"/>
      <c r="CI2371" s="29"/>
      <c r="CJ2371" s="29"/>
      <c r="CK2371" s="29"/>
      <c r="CL2371" s="29"/>
      <c r="CM2371" s="32"/>
      <c r="CN2371" s="30"/>
      <c r="CO2371" s="31"/>
      <c r="CP2371" s="29"/>
      <c r="CQ2371" s="29"/>
      <c r="CR2371" s="29"/>
      <c r="CS2371" s="29"/>
      <c r="CT2371" s="32"/>
      <c r="CU2371" s="30"/>
      <c r="CV2371" s="31"/>
      <c r="CW2371" s="29"/>
      <c r="CX2371" s="29"/>
      <c r="CY2371" s="29"/>
      <c r="CZ2371" s="29"/>
      <c r="DA2371" s="32"/>
      <c r="DB2371" s="30"/>
      <c r="DC2371" s="31"/>
      <c r="DD2371" s="29"/>
      <c r="DE2371" s="29"/>
      <c r="DF2371" s="29"/>
      <c r="DG2371" s="29"/>
      <c r="DH2371" s="32"/>
      <c r="DI2371" s="30"/>
      <c r="DJ2371" s="31"/>
      <c r="DK2371" s="29"/>
      <c r="DL2371" s="29"/>
      <c r="DM2371" s="29"/>
      <c r="DN2371" s="29"/>
      <c r="DO2371" s="32"/>
      <c r="DP2371" s="30"/>
      <c r="DQ2371" s="31"/>
      <c r="DR2371" s="29"/>
      <c r="DS2371" s="29"/>
      <c r="DT2371" s="29"/>
      <c r="DU2371" s="29"/>
      <c r="DV2371" s="32"/>
      <c r="DW2371" s="30"/>
      <c r="DX2371" s="31"/>
      <c r="DY2371" s="29"/>
      <c r="DZ2371" s="29"/>
      <c r="EA2371" s="29"/>
      <c r="EB2371" s="29"/>
      <c r="EC2371" s="32"/>
      <c r="ED2371" s="30"/>
      <c r="EE2371" s="31"/>
      <c r="EF2371" s="29"/>
      <c r="EG2371" s="29"/>
      <c r="EH2371" s="29"/>
      <c r="EI2371" s="29"/>
      <c r="EJ2371" s="32"/>
      <c r="EK2371" s="30"/>
      <c r="EL2371" s="31"/>
      <c r="EM2371" s="29"/>
      <c r="EN2371" s="29"/>
      <c r="EO2371" s="29"/>
      <c r="EP2371" s="29"/>
      <c r="EQ2371" s="32"/>
      <c r="ER2371" s="30"/>
      <c r="ES2371" s="31"/>
      <c r="ET2371" s="29"/>
      <c r="EU2371" s="29"/>
      <c r="EV2371" s="29"/>
      <c r="EW2371" s="29"/>
      <c r="EX2371" s="32"/>
      <c r="EY2371" s="30"/>
      <c r="EZ2371" s="31"/>
      <c r="FA2371" s="29"/>
      <c r="FB2371" s="29"/>
      <c r="FC2371" s="29"/>
      <c r="FD2371" s="29"/>
      <c r="FE2371" s="32"/>
      <c r="FF2371" s="30"/>
      <c r="FG2371" s="31"/>
      <c r="FH2371" s="29"/>
      <c r="FI2371" s="29"/>
      <c r="FJ2371" s="29"/>
      <c r="FK2371" s="29"/>
      <c r="FL2371" s="32"/>
      <c r="FM2371" s="30"/>
      <c r="FN2371" s="31"/>
      <c r="FO2371" s="29"/>
      <c r="FP2371" s="29"/>
      <c r="FQ2371" s="29"/>
      <c r="FR2371" s="29"/>
      <c r="FS2371" s="32"/>
      <c r="FT2371" s="30"/>
      <c r="FU2371" s="31"/>
      <c r="FV2371" s="29"/>
      <c r="FW2371" s="29"/>
      <c r="FX2371" s="29"/>
      <c r="FY2371" s="29"/>
      <c r="FZ2371" s="32"/>
      <c r="GA2371" s="30"/>
      <c r="GB2371" s="31"/>
      <c r="GC2371" s="29"/>
      <c r="GD2371" s="29"/>
      <c r="GE2371" s="29"/>
      <c r="GF2371" s="29"/>
      <c r="GG2371" s="32"/>
      <c r="GH2371" s="30"/>
      <c r="GI2371" s="31"/>
      <c r="GJ2371" s="29"/>
      <c r="GK2371" s="29"/>
      <c r="GL2371" s="29"/>
      <c r="GM2371" s="29"/>
      <c r="GN2371" s="32"/>
      <c r="GO2371" s="30"/>
      <c r="GP2371" s="31"/>
      <c r="GQ2371" s="29"/>
      <c r="GR2371" s="29"/>
      <c r="GS2371" s="29"/>
      <c r="GT2371" s="29"/>
      <c r="GU2371" s="32"/>
      <c r="GV2371" s="30"/>
      <c r="GW2371" s="31"/>
      <c r="GX2371" s="29"/>
      <c r="GY2371" s="29"/>
      <c r="GZ2371" s="29"/>
      <c r="HA2371" s="29"/>
      <c r="HB2371" s="32"/>
      <c r="HC2371" s="30"/>
      <c r="HD2371" s="31"/>
      <c r="HE2371" s="29"/>
      <c r="HF2371" s="29"/>
      <c r="HG2371" s="29"/>
      <c r="HH2371" s="29"/>
      <c r="HI2371" s="32"/>
      <c r="HJ2371" s="30"/>
      <c r="HK2371" s="31"/>
      <c r="HL2371" s="29"/>
      <c r="HM2371" s="29"/>
      <c r="HN2371" s="29"/>
      <c r="HO2371" s="29"/>
      <c r="HP2371" s="32"/>
      <c r="HQ2371" s="30"/>
      <c r="HR2371" s="31"/>
      <c r="HS2371" s="29"/>
      <c r="HT2371" s="29"/>
      <c r="HU2371" s="29"/>
      <c r="HV2371" s="29"/>
      <c r="HW2371" s="32"/>
      <c r="HX2371" s="30"/>
      <c r="HY2371" s="31"/>
      <c r="HZ2371" s="29"/>
      <c r="IA2371" s="29"/>
      <c r="IB2371" s="29"/>
      <c r="IC2371" s="29"/>
      <c r="ID2371" s="32"/>
      <c r="IE2371" s="30"/>
      <c r="IF2371" s="31"/>
      <c r="IG2371" s="29"/>
      <c r="IH2371" s="29"/>
      <c r="II2371" s="29"/>
      <c r="IJ2371" s="29"/>
      <c r="IK2371" s="32"/>
      <c r="IL2371" s="30"/>
      <c r="IM2371" s="31"/>
      <c r="IN2371" s="29"/>
      <c r="IO2371" s="29"/>
      <c r="IP2371" s="29"/>
      <c r="IQ2371" s="29"/>
      <c r="IR2371" s="32"/>
      <c r="IS2371" s="30"/>
      <c r="IT2371" s="31"/>
      <c r="IU2371" s="29"/>
      <c r="IV2371" s="29"/>
    </row>
    <row r="2372" spans="1:256" hidden="1" outlineLevel="2" x14ac:dyDescent="0.25">
      <c r="A2372" s="30" t="s">
        <v>2359</v>
      </c>
      <c r="B2372" s="31">
        <v>37055</v>
      </c>
      <c r="C2372" s="29" t="s">
        <v>2360</v>
      </c>
      <c r="D2372" s="29" t="s">
        <v>1975</v>
      </c>
      <c r="E2372" s="29"/>
      <c r="F2372" s="29" t="s">
        <v>1788</v>
      </c>
      <c r="G2372" s="32">
        <v>19467</v>
      </c>
      <c r="H2372" s="30"/>
      <c r="I2372" s="31"/>
      <c r="J2372" s="29"/>
      <c r="K2372" s="29"/>
      <c r="L2372" s="29"/>
      <c r="M2372" s="29"/>
      <c r="N2372" s="32"/>
      <c r="O2372" s="30"/>
      <c r="P2372" s="31"/>
      <c r="Q2372" s="29"/>
      <c r="R2372" s="29"/>
      <c r="S2372" s="29"/>
      <c r="T2372" s="29"/>
      <c r="U2372" s="32"/>
      <c r="V2372" s="30"/>
      <c r="W2372" s="31"/>
      <c r="X2372" s="29"/>
      <c r="Y2372" s="29"/>
      <c r="Z2372" s="29"/>
      <c r="AA2372" s="29"/>
      <c r="AB2372" s="32"/>
      <c r="AC2372" s="30"/>
      <c r="AD2372" s="31"/>
      <c r="AE2372" s="29"/>
      <c r="AF2372" s="29"/>
      <c r="AG2372" s="29"/>
      <c r="AH2372" s="29"/>
      <c r="AI2372" s="32"/>
      <c r="AJ2372" s="30"/>
      <c r="AK2372" s="31"/>
      <c r="AL2372" s="29"/>
      <c r="AM2372" s="29"/>
      <c r="AN2372" s="29"/>
      <c r="AO2372" s="29"/>
      <c r="AP2372" s="32"/>
      <c r="AQ2372" s="30"/>
      <c r="AR2372" s="31"/>
      <c r="AS2372" s="29"/>
      <c r="AT2372" s="29"/>
      <c r="AU2372" s="29"/>
      <c r="AV2372" s="29"/>
      <c r="AW2372" s="32"/>
      <c r="AX2372" s="30"/>
      <c r="AY2372" s="31"/>
      <c r="AZ2372" s="29"/>
      <c r="BA2372" s="29"/>
      <c r="BB2372" s="29"/>
      <c r="BC2372" s="29"/>
      <c r="BD2372" s="32"/>
      <c r="BE2372" s="30"/>
      <c r="BF2372" s="31"/>
      <c r="BG2372" s="29"/>
      <c r="BH2372" s="29"/>
      <c r="BI2372" s="29"/>
      <c r="BJ2372" s="29"/>
      <c r="BK2372" s="32"/>
      <c r="BL2372" s="30"/>
      <c r="BM2372" s="31"/>
      <c r="BN2372" s="29"/>
      <c r="BO2372" s="29"/>
      <c r="BP2372" s="29"/>
      <c r="BQ2372" s="29"/>
      <c r="BR2372" s="32"/>
      <c r="BS2372" s="30"/>
      <c r="BT2372" s="31"/>
      <c r="BU2372" s="29"/>
      <c r="BV2372" s="29"/>
      <c r="BW2372" s="29"/>
      <c r="BX2372" s="29"/>
      <c r="BY2372" s="32"/>
      <c r="BZ2372" s="30"/>
      <c r="CA2372" s="31"/>
      <c r="CB2372" s="29"/>
      <c r="CC2372" s="29"/>
      <c r="CD2372" s="29"/>
      <c r="CE2372" s="29"/>
      <c r="CF2372" s="32"/>
      <c r="CG2372" s="30"/>
      <c r="CH2372" s="31"/>
      <c r="CI2372" s="29"/>
      <c r="CJ2372" s="29"/>
      <c r="CK2372" s="29"/>
      <c r="CL2372" s="29"/>
      <c r="CM2372" s="32"/>
      <c r="CN2372" s="30"/>
      <c r="CO2372" s="31"/>
      <c r="CP2372" s="29"/>
      <c r="CQ2372" s="29"/>
      <c r="CR2372" s="29"/>
      <c r="CS2372" s="29"/>
      <c r="CT2372" s="32"/>
      <c r="CU2372" s="30"/>
      <c r="CV2372" s="31"/>
      <c r="CW2372" s="29"/>
      <c r="CX2372" s="29"/>
      <c r="CY2372" s="29"/>
      <c r="CZ2372" s="29"/>
      <c r="DA2372" s="32"/>
      <c r="DB2372" s="30"/>
      <c r="DC2372" s="31"/>
      <c r="DD2372" s="29"/>
      <c r="DE2372" s="29"/>
      <c r="DF2372" s="29"/>
      <c r="DG2372" s="29"/>
      <c r="DH2372" s="32"/>
      <c r="DI2372" s="30"/>
      <c r="DJ2372" s="31"/>
      <c r="DK2372" s="29"/>
      <c r="DL2372" s="29"/>
      <c r="DM2372" s="29"/>
      <c r="DN2372" s="29"/>
      <c r="DO2372" s="32"/>
      <c r="DP2372" s="30"/>
      <c r="DQ2372" s="31"/>
      <c r="DR2372" s="29"/>
      <c r="DS2372" s="29"/>
      <c r="DT2372" s="29"/>
      <c r="DU2372" s="29"/>
      <c r="DV2372" s="32"/>
      <c r="DW2372" s="30"/>
      <c r="DX2372" s="31"/>
      <c r="DY2372" s="29"/>
      <c r="DZ2372" s="29"/>
      <c r="EA2372" s="29"/>
      <c r="EB2372" s="29"/>
      <c r="EC2372" s="32"/>
      <c r="ED2372" s="30"/>
      <c r="EE2372" s="31"/>
      <c r="EF2372" s="29"/>
      <c r="EG2372" s="29"/>
      <c r="EH2372" s="29"/>
      <c r="EI2372" s="29"/>
      <c r="EJ2372" s="32"/>
      <c r="EK2372" s="30"/>
      <c r="EL2372" s="31"/>
      <c r="EM2372" s="29"/>
      <c r="EN2372" s="29"/>
      <c r="EO2372" s="29"/>
      <c r="EP2372" s="29"/>
      <c r="EQ2372" s="32"/>
      <c r="ER2372" s="30"/>
      <c r="ES2372" s="31"/>
      <c r="ET2372" s="29"/>
      <c r="EU2372" s="29"/>
      <c r="EV2372" s="29"/>
      <c r="EW2372" s="29"/>
      <c r="EX2372" s="32"/>
      <c r="EY2372" s="30"/>
      <c r="EZ2372" s="31"/>
      <c r="FA2372" s="29"/>
      <c r="FB2372" s="29"/>
      <c r="FC2372" s="29"/>
      <c r="FD2372" s="29"/>
      <c r="FE2372" s="32"/>
      <c r="FF2372" s="30"/>
      <c r="FG2372" s="31"/>
      <c r="FH2372" s="29"/>
      <c r="FI2372" s="29"/>
      <c r="FJ2372" s="29"/>
      <c r="FK2372" s="29"/>
      <c r="FL2372" s="32"/>
      <c r="FM2372" s="30"/>
      <c r="FN2372" s="31"/>
      <c r="FO2372" s="29"/>
      <c r="FP2372" s="29"/>
      <c r="FQ2372" s="29"/>
      <c r="FR2372" s="29"/>
      <c r="FS2372" s="32"/>
      <c r="FT2372" s="30"/>
      <c r="FU2372" s="31"/>
      <c r="FV2372" s="29"/>
      <c r="FW2372" s="29"/>
      <c r="FX2372" s="29"/>
      <c r="FY2372" s="29"/>
      <c r="FZ2372" s="32"/>
      <c r="GA2372" s="30"/>
      <c r="GB2372" s="31"/>
      <c r="GC2372" s="29"/>
      <c r="GD2372" s="29"/>
      <c r="GE2372" s="29"/>
      <c r="GF2372" s="29"/>
      <c r="GG2372" s="32"/>
      <c r="GH2372" s="30"/>
      <c r="GI2372" s="31"/>
      <c r="GJ2372" s="29"/>
      <c r="GK2372" s="29"/>
      <c r="GL2372" s="29"/>
      <c r="GM2372" s="29"/>
      <c r="GN2372" s="32"/>
      <c r="GO2372" s="30"/>
      <c r="GP2372" s="31"/>
      <c r="GQ2372" s="29"/>
      <c r="GR2372" s="29"/>
      <c r="GS2372" s="29"/>
      <c r="GT2372" s="29"/>
      <c r="GU2372" s="32"/>
      <c r="GV2372" s="30"/>
      <c r="GW2372" s="31"/>
      <c r="GX2372" s="29"/>
      <c r="GY2372" s="29"/>
      <c r="GZ2372" s="29"/>
      <c r="HA2372" s="29"/>
      <c r="HB2372" s="32"/>
      <c r="HC2372" s="30"/>
      <c r="HD2372" s="31"/>
      <c r="HE2372" s="29"/>
      <c r="HF2372" s="29"/>
      <c r="HG2372" s="29"/>
      <c r="HH2372" s="29"/>
      <c r="HI2372" s="32"/>
      <c r="HJ2372" s="30"/>
      <c r="HK2372" s="31"/>
      <c r="HL2372" s="29"/>
      <c r="HM2372" s="29"/>
      <c r="HN2372" s="29"/>
      <c r="HO2372" s="29"/>
      <c r="HP2372" s="32"/>
      <c r="HQ2372" s="30"/>
      <c r="HR2372" s="31"/>
      <c r="HS2372" s="29"/>
      <c r="HT2372" s="29"/>
      <c r="HU2372" s="29"/>
      <c r="HV2372" s="29"/>
      <c r="HW2372" s="32"/>
      <c r="HX2372" s="30"/>
      <c r="HY2372" s="31"/>
      <c r="HZ2372" s="29"/>
      <c r="IA2372" s="29"/>
      <c r="IB2372" s="29"/>
      <c r="IC2372" s="29"/>
      <c r="ID2372" s="32"/>
      <c r="IE2372" s="30"/>
      <c r="IF2372" s="31"/>
      <c r="IG2372" s="29"/>
      <c r="IH2372" s="29"/>
      <c r="II2372" s="29"/>
      <c r="IJ2372" s="29"/>
      <c r="IK2372" s="32"/>
      <c r="IL2372" s="30"/>
      <c r="IM2372" s="31"/>
      <c r="IN2372" s="29"/>
      <c r="IO2372" s="29"/>
      <c r="IP2372" s="29"/>
      <c r="IQ2372" s="29"/>
      <c r="IR2372" s="32"/>
      <c r="IS2372" s="30"/>
      <c r="IT2372" s="31"/>
      <c r="IU2372" s="29"/>
      <c r="IV2372" s="29"/>
    </row>
    <row r="2373" spans="1:256" hidden="1" outlineLevel="2" x14ac:dyDescent="0.25">
      <c r="A2373" s="30">
        <v>647</v>
      </c>
      <c r="B2373" s="31">
        <v>37055</v>
      </c>
      <c r="C2373" s="29" t="s">
        <v>2362</v>
      </c>
      <c r="D2373" s="29" t="s">
        <v>1975</v>
      </c>
      <c r="E2373" s="29"/>
      <c r="F2373" s="29" t="s">
        <v>1981</v>
      </c>
      <c r="G2373" s="32">
        <v>30000</v>
      </c>
      <c r="H2373" s="30"/>
      <c r="I2373" s="31"/>
      <c r="J2373" s="29"/>
      <c r="K2373" s="29"/>
      <c r="L2373" s="29"/>
      <c r="M2373" s="29"/>
      <c r="N2373" s="32"/>
      <c r="O2373" s="30"/>
      <c r="P2373" s="31"/>
      <c r="Q2373" s="29"/>
      <c r="R2373" s="29"/>
      <c r="S2373" s="29"/>
      <c r="T2373" s="29"/>
      <c r="U2373" s="32"/>
      <c r="V2373" s="30"/>
      <c r="W2373" s="31"/>
      <c r="X2373" s="29"/>
      <c r="Y2373" s="29"/>
      <c r="Z2373" s="29"/>
      <c r="AA2373" s="29"/>
      <c r="AB2373" s="32"/>
      <c r="AC2373" s="30"/>
      <c r="AD2373" s="31"/>
      <c r="AE2373" s="29"/>
      <c r="AF2373" s="29"/>
      <c r="AG2373" s="29"/>
      <c r="AH2373" s="29"/>
      <c r="AI2373" s="32"/>
      <c r="AJ2373" s="30"/>
      <c r="AK2373" s="31"/>
      <c r="AL2373" s="29"/>
      <c r="AM2373" s="29"/>
      <c r="AN2373" s="29"/>
      <c r="AO2373" s="29"/>
      <c r="AP2373" s="32"/>
      <c r="AQ2373" s="30"/>
      <c r="AR2373" s="31"/>
      <c r="AS2373" s="29"/>
      <c r="AT2373" s="29"/>
      <c r="AU2373" s="29"/>
      <c r="AV2373" s="29"/>
      <c r="AW2373" s="32"/>
      <c r="AX2373" s="30"/>
      <c r="AY2373" s="31"/>
      <c r="AZ2373" s="29"/>
      <c r="BA2373" s="29"/>
      <c r="BB2373" s="29"/>
      <c r="BC2373" s="29"/>
      <c r="BD2373" s="32"/>
      <c r="BE2373" s="30"/>
      <c r="BF2373" s="31"/>
      <c r="BG2373" s="29"/>
      <c r="BH2373" s="29"/>
      <c r="BI2373" s="29"/>
      <c r="BJ2373" s="29"/>
      <c r="BK2373" s="32"/>
      <c r="BL2373" s="30"/>
      <c r="BM2373" s="31"/>
      <c r="BN2373" s="29"/>
      <c r="BO2373" s="29"/>
      <c r="BP2373" s="29"/>
      <c r="BQ2373" s="29"/>
      <c r="BR2373" s="32"/>
      <c r="BS2373" s="30"/>
      <c r="BT2373" s="31"/>
      <c r="BU2373" s="29"/>
      <c r="BV2373" s="29"/>
      <c r="BW2373" s="29"/>
      <c r="BX2373" s="29"/>
      <c r="BY2373" s="32"/>
      <c r="BZ2373" s="30"/>
      <c r="CA2373" s="31"/>
      <c r="CB2373" s="29"/>
      <c r="CC2373" s="29"/>
      <c r="CD2373" s="29"/>
      <c r="CE2373" s="29"/>
      <c r="CF2373" s="32"/>
      <c r="CG2373" s="30"/>
      <c r="CH2373" s="31"/>
      <c r="CI2373" s="29"/>
      <c r="CJ2373" s="29"/>
      <c r="CK2373" s="29"/>
      <c r="CL2373" s="29"/>
      <c r="CM2373" s="32"/>
      <c r="CN2373" s="30"/>
      <c r="CO2373" s="31"/>
      <c r="CP2373" s="29"/>
      <c r="CQ2373" s="29"/>
      <c r="CR2373" s="29"/>
      <c r="CS2373" s="29"/>
      <c r="CT2373" s="32"/>
      <c r="CU2373" s="30"/>
      <c r="CV2373" s="31"/>
      <c r="CW2373" s="29"/>
      <c r="CX2373" s="29"/>
      <c r="CY2373" s="29"/>
      <c r="CZ2373" s="29"/>
      <c r="DA2373" s="32"/>
      <c r="DB2373" s="30"/>
      <c r="DC2373" s="31"/>
      <c r="DD2373" s="29"/>
      <c r="DE2373" s="29"/>
      <c r="DF2373" s="29"/>
      <c r="DG2373" s="29"/>
      <c r="DH2373" s="32"/>
      <c r="DI2373" s="30"/>
      <c r="DJ2373" s="31"/>
      <c r="DK2373" s="29"/>
      <c r="DL2373" s="29"/>
      <c r="DM2373" s="29"/>
      <c r="DN2373" s="29"/>
      <c r="DO2373" s="32"/>
      <c r="DP2373" s="30"/>
      <c r="DQ2373" s="31"/>
      <c r="DR2373" s="29"/>
      <c r="DS2373" s="29"/>
      <c r="DT2373" s="29"/>
      <c r="DU2373" s="29"/>
      <c r="DV2373" s="32"/>
      <c r="DW2373" s="30"/>
      <c r="DX2373" s="31"/>
      <c r="DY2373" s="29"/>
      <c r="DZ2373" s="29"/>
      <c r="EA2373" s="29"/>
      <c r="EB2373" s="29"/>
      <c r="EC2373" s="32"/>
      <c r="ED2373" s="30"/>
      <c r="EE2373" s="31"/>
      <c r="EF2373" s="29"/>
      <c r="EG2373" s="29"/>
      <c r="EH2373" s="29"/>
      <c r="EI2373" s="29"/>
      <c r="EJ2373" s="32"/>
      <c r="EK2373" s="30"/>
      <c r="EL2373" s="31"/>
      <c r="EM2373" s="29"/>
      <c r="EN2373" s="29"/>
      <c r="EO2373" s="29"/>
      <c r="EP2373" s="29"/>
      <c r="EQ2373" s="32"/>
      <c r="ER2373" s="30"/>
      <c r="ES2373" s="31"/>
      <c r="ET2373" s="29"/>
      <c r="EU2373" s="29"/>
      <c r="EV2373" s="29"/>
      <c r="EW2373" s="29"/>
      <c r="EX2373" s="32"/>
      <c r="EY2373" s="30"/>
      <c r="EZ2373" s="31"/>
      <c r="FA2373" s="29"/>
      <c r="FB2373" s="29"/>
      <c r="FC2373" s="29"/>
      <c r="FD2373" s="29"/>
      <c r="FE2373" s="32"/>
      <c r="FF2373" s="30"/>
      <c r="FG2373" s="31"/>
      <c r="FH2373" s="29"/>
      <c r="FI2373" s="29"/>
      <c r="FJ2373" s="29"/>
      <c r="FK2373" s="29"/>
      <c r="FL2373" s="32"/>
      <c r="FM2373" s="30"/>
      <c r="FN2373" s="31"/>
      <c r="FO2373" s="29"/>
      <c r="FP2373" s="29"/>
      <c r="FQ2373" s="29"/>
      <c r="FR2373" s="29"/>
      <c r="FS2373" s="32"/>
      <c r="FT2373" s="30"/>
      <c r="FU2373" s="31"/>
      <c r="FV2373" s="29"/>
      <c r="FW2373" s="29"/>
      <c r="FX2373" s="29"/>
      <c r="FY2373" s="29"/>
      <c r="FZ2373" s="32"/>
      <c r="GA2373" s="30"/>
      <c r="GB2373" s="31"/>
      <c r="GC2373" s="29"/>
      <c r="GD2373" s="29"/>
      <c r="GE2373" s="29"/>
      <c r="GF2373" s="29"/>
      <c r="GG2373" s="32"/>
      <c r="GH2373" s="30"/>
      <c r="GI2373" s="31"/>
      <c r="GJ2373" s="29"/>
      <c r="GK2373" s="29"/>
      <c r="GL2373" s="29"/>
      <c r="GM2373" s="29"/>
      <c r="GN2373" s="32"/>
      <c r="GO2373" s="30"/>
      <c r="GP2373" s="31"/>
      <c r="GQ2373" s="29"/>
      <c r="GR2373" s="29"/>
      <c r="GS2373" s="29"/>
      <c r="GT2373" s="29"/>
      <c r="GU2373" s="32"/>
      <c r="GV2373" s="30"/>
      <c r="GW2373" s="31"/>
      <c r="GX2373" s="29"/>
      <c r="GY2373" s="29"/>
      <c r="GZ2373" s="29"/>
      <c r="HA2373" s="29"/>
      <c r="HB2373" s="32"/>
      <c r="HC2373" s="30"/>
      <c r="HD2373" s="31"/>
      <c r="HE2373" s="29"/>
      <c r="HF2373" s="29"/>
      <c r="HG2373" s="29"/>
      <c r="HH2373" s="29"/>
      <c r="HI2373" s="32"/>
      <c r="HJ2373" s="30"/>
      <c r="HK2373" s="31"/>
      <c r="HL2373" s="29"/>
      <c r="HM2373" s="29"/>
      <c r="HN2373" s="29"/>
      <c r="HO2373" s="29"/>
      <c r="HP2373" s="32"/>
      <c r="HQ2373" s="30"/>
      <c r="HR2373" s="31"/>
      <c r="HS2373" s="29"/>
      <c r="HT2373" s="29"/>
      <c r="HU2373" s="29"/>
      <c r="HV2373" s="29"/>
      <c r="HW2373" s="32"/>
      <c r="HX2373" s="30"/>
      <c r="HY2373" s="31"/>
      <c r="HZ2373" s="29"/>
      <c r="IA2373" s="29"/>
      <c r="IB2373" s="29"/>
      <c r="IC2373" s="29"/>
      <c r="ID2373" s="32"/>
      <c r="IE2373" s="30"/>
      <c r="IF2373" s="31"/>
      <c r="IG2373" s="29"/>
      <c r="IH2373" s="29"/>
      <c r="II2373" s="29"/>
      <c r="IJ2373" s="29"/>
      <c r="IK2373" s="32"/>
      <c r="IL2373" s="30"/>
      <c r="IM2373" s="31"/>
      <c r="IN2373" s="29"/>
      <c r="IO2373" s="29"/>
      <c r="IP2373" s="29"/>
      <c r="IQ2373" s="29"/>
      <c r="IR2373" s="32"/>
      <c r="IS2373" s="30"/>
      <c r="IT2373" s="31"/>
      <c r="IU2373" s="29"/>
      <c r="IV2373" s="29"/>
    </row>
    <row r="2374" spans="1:256" hidden="1" outlineLevel="2" x14ac:dyDescent="0.25">
      <c r="A2374" s="30" t="s">
        <v>2363</v>
      </c>
      <c r="B2374" s="31">
        <v>37055</v>
      </c>
      <c r="C2374" s="29" t="s">
        <v>2364</v>
      </c>
      <c r="D2374" s="29" t="s">
        <v>1975</v>
      </c>
      <c r="E2374" s="29"/>
      <c r="F2374" s="29" t="s">
        <v>1978</v>
      </c>
      <c r="G2374" s="32">
        <v>212.5</v>
      </c>
      <c r="H2374" s="30"/>
      <c r="I2374" s="31"/>
      <c r="J2374" s="29"/>
      <c r="K2374" s="29"/>
      <c r="L2374" s="29"/>
      <c r="M2374" s="29"/>
      <c r="N2374" s="32"/>
      <c r="O2374" s="30"/>
      <c r="P2374" s="31"/>
      <c r="Q2374" s="29"/>
      <c r="R2374" s="29"/>
      <c r="S2374" s="29"/>
      <c r="T2374" s="29"/>
      <c r="U2374" s="32"/>
      <c r="V2374" s="30"/>
      <c r="W2374" s="31"/>
      <c r="X2374" s="29"/>
      <c r="Y2374" s="29"/>
      <c r="Z2374" s="29"/>
      <c r="AA2374" s="29"/>
      <c r="AB2374" s="32"/>
      <c r="AC2374" s="30"/>
      <c r="AD2374" s="31"/>
      <c r="AE2374" s="29"/>
      <c r="AF2374" s="29"/>
      <c r="AG2374" s="29"/>
      <c r="AH2374" s="29"/>
      <c r="AI2374" s="32"/>
      <c r="AJ2374" s="30"/>
      <c r="AK2374" s="31"/>
      <c r="AL2374" s="29"/>
      <c r="AM2374" s="29"/>
      <c r="AN2374" s="29"/>
      <c r="AO2374" s="29"/>
      <c r="AP2374" s="32"/>
      <c r="AQ2374" s="30"/>
      <c r="AR2374" s="31"/>
      <c r="AS2374" s="29"/>
      <c r="AT2374" s="29"/>
      <c r="AU2374" s="29"/>
      <c r="AV2374" s="29"/>
      <c r="AW2374" s="32"/>
      <c r="AX2374" s="30"/>
      <c r="AY2374" s="31"/>
      <c r="AZ2374" s="29"/>
      <c r="BA2374" s="29"/>
      <c r="BB2374" s="29"/>
      <c r="BC2374" s="29"/>
      <c r="BD2374" s="32"/>
      <c r="BE2374" s="30"/>
      <c r="BF2374" s="31"/>
      <c r="BG2374" s="29"/>
      <c r="BH2374" s="29"/>
      <c r="BI2374" s="29"/>
      <c r="BJ2374" s="29"/>
      <c r="BK2374" s="32"/>
      <c r="BL2374" s="30"/>
      <c r="BM2374" s="31"/>
      <c r="BN2374" s="29"/>
      <c r="BO2374" s="29"/>
      <c r="BP2374" s="29"/>
      <c r="BQ2374" s="29"/>
      <c r="BR2374" s="32"/>
      <c r="BS2374" s="30"/>
      <c r="BT2374" s="31"/>
      <c r="BU2374" s="29"/>
      <c r="BV2374" s="29"/>
      <c r="BW2374" s="29"/>
      <c r="BX2374" s="29"/>
      <c r="BY2374" s="32"/>
      <c r="BZ2374" s="30"/>
      <c r="CA2374" s="31"/>
      <c r="CB2374" s="29"/>
      <c r="CC2374" s="29"/>
      <c r="CD2374" s="29"/>
      <c r="CE2374" s="29"/>
      <c r="CF2374" s="32"/>
      <c r="CG2374" s="30"/>
      <c r="CH2374" s="31"/>
      <c r="CI2374" s="29"/>
      <c r="CJ2374" s="29"/>
      <c r="CK2374" s="29"/>
      <c r="CL2374" s="29"/>
      <c r="CM2374" s="32"/>
      <c r="CN2374" s="30"/>
      <c r="CO2374" s="31"/>
      <c r="CP2374" s="29"/>
      <c r="CQ2374" s="29"/>
      <c r="CR2374" s="29"/>
      <c r="CS2374" s="29"/>
      <c r="CT2374" s="32"/>
      <c r="CU2374" s="30"/>
      <c r="CV2374" s="31"/>
      <c r="CW2374" s="29"/>
      <c r="CX2374" s="29"/>
      <c r="CY2374" s="29"/>
      <c r="CZ2374" s="29"/>
      <c r="DA2374" s="32"/>
      <c r="DB2374" s="30"/>
      <c r="DC2374" s="31"/>
      <c r="DD2374" s="29"/>
      <c r="DE2374" s="29"/>
      <c r="DF2374" s="29"/>
      <c r="DG2374" s="29"/>
      <c r="DH2374" s="32"/>
      <c r="DI2374" s="30"/>
      <c r="DJ2374" s="31"/>
      <c r="DK2374" s="29"/>
      <c r="DL2374" s="29"/>
      <c r="DM2374" s="29"/>
      <c r="DN2374" s="29"/>
      <c r="DO2374" s="32"/>
      <c r="DP2374" s="30"/>
      <c r="DQ2374" s="31"/>
      <c r="DR2374" s="29"/>
      <c r="DS2374" s="29"/>
      <c r="DT2374" s="29"/>
      <c r="DU2374" s="29"/>
      <c r="DV2374" s="32"/>
      <c r="DW2374" s="30"/>
      <c r="DX2374" s="31"/>
      <c r="DY2374" s="29"/>
      <c r="DZ2374" s="29"/>
      <c r="EA2374" s="29"/>
      <c r="EB2374" s="29"/>
      <c r="EC2374" s="32"/>
      <c r="ED2374" s="30"/>
      <c r="EE2374" s="31"/>
      <c r="EF2374" s="29"/>
      <c r="EG2374" s="29"/>
      <c r="EH2374" s="29"/>
      <c r="EI2374" s="29"/>
      <c r="EJ2374" s="32"/>
      <c r="EK2374" s="30"/>
      <c r="EL2374" s="31"/>
      <c r="EM2374" s="29"/>
      <c r="EN2374" s="29"/>
      <c r="EO2374" s="29"/>
      <c r="EP2374" s="29"/>
      <c r="EQ2374" s="32"/>
      <c r="ER2374" s="30"/>
      <c r="ES2374" s="31"/>
      <c r="ET2374" s="29"/>
      <c r="EU2374" s="29"/>
      <c r="EV2374" s="29"/>
      <c r="EW2374" s="29"/>
      <c r="EX2374" s="32"/>
      <c r="EY2374" s="30"/>
      <c r="EZ2374" s="31"/>
      <c r="FA2374" s="29"/>
      <c r="FB2374" s="29"/>
      <c r="FC2374" s="29"/>
      <c r="FD2374" s="29"/>
      <c r="FE2374" s="32"/>
      <c r="FF2374" s="30"/>
      <c r="FG2374" s="31"/>
      <c r="FH2374" s="29"/>
      <c r="FI2374" s="29"/>
      <c r="FJ2374" s="29"/>
      <c r="FK2374" s="29"/>
      <c r="FL2374" s="32"/>
      <c r="FM2374" s="30"/>
      <c r="FN2374" s="31"/>
      <c r="FO2374" s="29"/>
      <c r="FP2374" s="29"/>
      <c r="FQ2374" s="29"/>
      <c r="FR2374" s="29"/>
      <c r="FS2374" s="32"/>
      <c r="FT2374" s="30"/>
      <c r="FU2374" s="31"/>
      <c r="FV2374" s="29"/>
      <c r="FW2374" s="29"/>
      <c r="FX2374" s="29"/>
      <c r="FY2374" s="29"/>
      <c r="FZ2374" s="32"/>
      <c r="GA2374" s="30"/>
      <c r="GB2374" s="31"/>
      <c r="GC2374" s="29"/>
      <c r="GD2374" s="29"/>
      <c r="GE2374" s="29"/>
      <c r="GF2374" s="29"/>
      <c r="GG2374" s="32"/>
      <c r="GH2374" s="30"/>
      <c r="GI2374" s="31"/>
      <c r="GJ2374" s="29"/>
      <c r="GK2374" s="29"/>
      <c r="GL2374" s="29"/>
      <c r="GM2374" s="29"/>
      <c r="GN2374" s="32"/>
      <c r="GO2374" s="30"/>
      <c r="GP2374" s="31"/>
      <c r="GQ2374" s="29"/>
      <c r="GR2374" s="29"/>
      <c r="GS2374" s="29"/>
      <c r="GT2374" s="29"/>
      <c r="GU2374" s="32"/>
      <c r="GV2374" s="30"/>
      <c r="GW2374" s="31"/>
      <c r="GX2374" s="29"/>
      <c r="GY2374" s="29"/>
      <c r="GZ2374" s="29"/>
      <c r="HA2374" s="29"/>
      <c r="HB2374" s="32"/>
      <c r="HC2374" s="30"/>
      <c r="HD2374" s="31"/>
      <c r="HE2374" s="29"/>
      <c r="HF2374" s="29"/>
      <c r="HG2374" s="29"/>
      <c r="HH2374" s="29"/>
      <c r="HI2374" s="32"/>
      <c r="HJ2374" s="30"/>
      <c r="HK2374" s="31"/>
      <c r="HL2374" s="29"/>
      <c r="HM2374" s="29"/>
      <c r="HN2374" s="29"/>
      <c r="HO2374" s="29"/>
      <c r="HP2374" s="32"/>
      <c r="HQ2374" s="30"/>
      <c r="HR2374" s="31"/>
      <c r="HS2374" s="29"/>
      <c r="HT2374" s="29"/>
      <c r="HU2374" s="29"/>
      <c r="HV2374" s="29"/>
      <c r="HW2374" s="32"/>
      <c r="HX2374" s="30"/>
      <c r="HY2374" s="31"/>
      <c r="HZ2374" s="29"/>
      <c r="IA2374" s="29"/>
      <c r="IB2374" s="29"/>
      <c r="IC2374" s="29"/>
      <c r="ID2374" s="32"/>
      <c r="IE2374" s="30"/>
      <c r="IF2374" s="31"/>
      <c r="IG2374" s="29"/>
      <c r="IH2374" s="29"/>
      <c r="II2374" s="29"/>
      <c r="IJ2374" s="29"/>
      <c r="IK2374" s="32"/>
      <c r="IL2374" s="30"/>
      <c r="IM2374" s="31"/>
      <c r="IN2374" s="29"/>
      <c r="IO2374" s="29"/>
      <c r="IP2374" s="29"/>
      <c r="IQ2374" s="29"/>
      <c r="IR2374" s="32"/>
      <c r="IS2374" s="30"/>
      <c r="IT2374" s="31"/>
      <c r="IU2374" s="29"/>
      <c r="IV2374" s="29"/>
    </row>
    <row r="2375" spans="1:256" hidden="1" outlineLevel="2" x14ac:dyDescent="0.25">
      <c r="A2375" s="30" t="s">
        <v>2366</v>
      </c>
      <c r="B2375" s="31">
        <v>37055</v>
      </c>
      <c r="C2375" s="29" t="s">
        <v>2367</v>
      </c>
      <c r="D2375" s="29" t="s">
        <v>1975</v>
      </c>
      <c r="E2375" s="29"/>
      <c r="F2375" s="29" t="s">
        <v>2368</v>
      </c>
      <c r="G2375" s="32">
        <v>-1912</v>
      </c>
      <c r="H2375" s="30"/>
      <c r="I2375" s="31"/>
      <c r="J2375" s="29"/>
      <c r="K2375" s="29"/>
      <c r="L2375" s="29"/>
      <c r="M2375" s="29"/>
      <c r="N2375" s="32"/>
      <c r="O2375" s="30"/>
      <c r="P2375" s="31"/>
      <c r="Q2375" s="29"/>
      <c r="R2375" s="29"/>
      <c r="S2375" s="29"/>
      <c r="T2375" s="29"/>
      <c r="U2375" s="32"/>
      <c r="V2375" s="30"/>
      <c r="W2375" s="31"/>
      <c r="X2375" s="29"/>
      <c r="Y2375" s="29"/>
      <c r="Z2375" s="29"/>
      <c r="AA2375" s="29"/>
      <c r="AB2375" s="32"/>
      <c r="AC2375" s="30"/>
      <c r="AD2375" s="31"/>
      <c r="AE2375" s="29"/>
      <c r="AF2375" s="29"/>
      <c r="AG2375" s="29"/>
      <c r="AH2375" s="29"/>
      <c r="AI2375" s="32"/>
      <c r="AJ2375" s="30"/>
      <c r="AK2375" s="31"/>
      <c r="AL2375" s="29"/>
      <c r="AM2375" s="29"/>
      <c r="AN2375" s="29"/>
      <c r="AO2375" s="29"/>
      <c r="AP2375" s="32"/>
      <c r="AQ2375" s="30"/>
      <c r="AR2375" s="31"/>
      <c r="AS2375" s="29"/>
      <c r="AT2375" s="29"/>
      <c r="AU2375" s="29"/>
      <c r="AV2375" s="29"/>
      <c r="AW2375" s="32"/>
      <c r="AX2375" s="30"/>
      <c r="AY2375" s="31"/>
      <c r="AZ2375" s="29"/>
      <c r="BA2375" s="29"/>
      <c r="BB2375" s="29"/>
      <c r="BC2375" s="29"/>
      <c r="BD2375" s="32"/>
      <c r="BE2375" s="30"/>
      <c r="BF2375" s="31"/>
      <c r="BG2375" s="29"/>
      <c r="BH2375" s="29"/>
      <c r="BI2375" s="29"/>
      <c r="BJ2375" s="29"/>
      <c r="BK2375" s="32"/>
      <c r="BL2375" s="30"/>
      <c r="BM2375" s="31"/>
      <c r="BN2375" s="29"/>
      <c r="BO2375" s="29"/>
      <c r="BP2375" s="29"/>
      <c r="BQ2375" s="29"/>
      <c r="BR2375" s="32"/>
      <c r="BS2375" s="30"/>
      <c r="BT2375" s="31"/>
      <c r="BU2375" s="29"/>
      <c r="BV2375" s="29"/>
      <c r="BW2375" s="29"/>
      <c r="BX2375" s="29"/>
      <c r="BY2375" s="32"/>
      <c r="BZ2375" s="30"/>
      <c r="CA2375" s="31"/>
      <c r="CB2375" s="29"/>
      <c r="CC2375" s="29"/>
      <c r="CD2375" s="29"/>
      <c r="CE2375" s="29"/>
      <c r="CF2375" s="32"/>
      <c r="CG2375" s="30"/>
      <c r="CH2375" s="31"/>
      <c r="CI2375" s="29"/>
      <c r="CJ2375" s="29"/>
      <c r="CK2375" s="29"/>
      <c r="CL2375" s="29"/>
      <c r="CM2375" s="32"/>
      <c r="CN2375" s="30"/>
      <c r="CO2375" s="31"/>
      <c r="CP2375" s="29"/>
      <c r="CQ2375" s="29"/>
      <c r="CR2375" s="29"/>
      <c r="CS2375" s="29"/>
      <c r="CT2375" s="32"/>
      <c r="CU2375" s="30"/>
      <c r="CV2375" s="31"/>
      <c r="CW2375" s="29"/>
      <c r="CX2375" s="29"/>
      <c r="CY2375" s="29"/>
      <c r="CZ2375" s="29"/>
      <c r="DA2375" s="32"/>
      <c r="DB2375" s="30"/>
      <c r="DC2375" s="31"/>
      <c r="DD2375" s="29"/>
      <c r="DE2375" s="29"/>
      <c r="DF2375" s="29"/>
      <c r="DG2375" s="29"/>
      <c r="DH2375" s="32"/>
      <c r="DI2375" s="30"/>
      <c r="DJ2375" s="31"/>
      <c r="DK2375" s="29"/>
      <c r="DL2375" s="29"/>
      <c r="DM2375" s="29"/>
      <c r="DN2375" s="29"/>
      <c r="DO2375" s="32"/>
      <c r="DP2375" s="30"/>
      <c r="DQ2375" s="31"/>
      <c r="DR2375" s="29"/>
      <c r="DS2375" s="29"/>
      <c r="DT2375" s="29"/>
      <c r="DU2375" s="29"/>
      <c r="DV2375" s="32"/>
      <c r="DW2375" s="30"/>
      <c r="DX2375" s="31"/>
      <c r="DY2375" s="29"/>
      <c r="DZ2375" s="29"/>
      <c r="EA2375" s="29"/>
      <c r="EB2375" s="29"/>
      <c r="EC2375" s="32"/>
      <c r="ED2375" s="30"/>
      <c r="EE2375" s="31"/>
      <c r="EF2375" s="29"/>
      <c r="EG2375" s="29"/>
      <c r="EH2375" s="29"/>
      <c r="EI2375" s="29"/>
      <c r="EJ2375" s="32"/>
      <c r="EK2375" s="30"/>
      <c r="EL2375" s="31"/>
      <c r="EM2375" s="29"/>
      <c r="EN2375" s="29"/>
      <c r="EO2375" s="29"/>
      <c r="EP2375" s="29"/>
      <c r="EQ2375" s="32"/>
      <c r="ER2375" s="30"/>
      <c r="ES2375" s="31"/>
      <c r="ET2375" s="29"/>
      <c r="EU2375" s="29"/>
      <c r="EV2375" s="29"/>
      <c r="EW2375" s="29"/>
      <c r="EX2375" s="32"/>
      <c r="EY2375" s="30"/>
      <c r="EZ2375" s="31"/>
      <c r="FA2375" s="29"/>
      <c r="FB2375" s="29"/>
      <c r="FC2375" s="29"/>
      <c r="FD2375" s="29"/>
      <c r="FE2375" s="32"/>
      <c r="FF2375" s="30"/>
      <c r="FG2375" s="31"/>
      <c r="FH2375" s="29"/>
      <c r="FI2375" s="29"/>
      <c r="FJ2375" s="29"/>
      <c r="FK2375" s="29"/>
      <c r="FL2375" s="32"/>
      <c r="FM2375" s="30"/>
      <c r="FN2375" s="31"/>
      <c r="FO2375" s="29"/>
      <c r="FP2375" s="29"/>
      <c r="FQ2375" s="29"/>
      <c r="FR2375" s="29"/>
      <c r="FS2375" s="32"/>
      <c r="FT2375" s="30"/>
      <c r="FU2375" s="31"/>
      <c r="FV2375" s="29"/>
      <c r="FW2375" s="29"/>
      <c r="FX2375" s="29"/>
      <c r="FY2375" s="29"/>
      <c r="FZ2375" s="32"/>
      <c r="GA2375" s="30"/>
      <c r="GB2375" s="31"/>
      <c r="GC2375" s="29"/>
      <c r="GD2375" s="29"/>
      <c r="GE2375" s="29"/>
      <c r="GF2375" s="29"/>
      <c r="GG2375" s="32"/>
      <c r="GH2375" s="30"/>
      <c r="GI2375" s="31"/>
      <c r="GJ2375" s="29"/>
      <c r="GK2375" s="29"/>
      <c r="GL2375" s="29"/>
      <c r="GM2375" s="29"/>
      <c r="GN2375" s="32"/>
      <c r="GO2375" s="30"/>
      <c r="GP2375" s="31"/>
      <c r="GQ2375" s="29"/>
      <c r="GR2375" s="29"/>
      <c r="GS2375" s="29"/>
      <c r="GT2375" s="29"/>
      <c r="GU2375" s="32"/>
      <c r="GV2375" s="30"/>
      <c r="GW2375" s="31"/>
      <c r="GX2375" s="29"/>
      <c r="GY2375" s="29"/>
      <c r="GZ2375" s="29"/>
      <c r="HA2375" s="29"/>
      <c r="HB2375" s="32"/>
      <c r="HC2375" s="30"/>
      <c r="HD2375" s="31"/>
      <c r="HE2375" s="29"/>
      <c r="HF2375" s="29"/>
      <c r="HG2375" s="29"/>
      <c r="HH2375" s="29"/>
      <c r="HI2375" s="32"/>
      <c r="HJ2375" s="30"/>
      <c r="HK2375" s="31"/>
      <c r="HL2375" s="29"/>
      <c r="HM2375" s="29"/>
      <c r="HN2375" s="29"/>
      <c r="HO2375" s="29"/>
      <c r="HP2375" s="32"/>
      <c r="HQ2375" s="30"/>
      <c r="HR2375" s="31"/>
      <c r="HS2375" s="29"/>
      <c r="HT2375" s="29"/>
      <c r="HU2375" s="29"/>
      <c r="HV2375" s="29"/>
      <c r="HW2375" s="32"/>
      <c r="HX2375" s="30"/>
      <c r="HY2375" s="31"/>
      <c r="HZ2375" s="29"/>
      <c r="IA2375" s="29"/>
      <c r="IB2375" s="29"/>
      <c r="IC2375" s="29"/>
      <c r="ID2375" s="32"/>
      <c r="IE2375" s="30"/>
      <c r="IF2375" s="31"/>
      <c r="IG2375" s="29"/>
      <c r="IH2375" s="29"/>
      <c r="II2375" s="29"/>
      <c r="IJ2375" s="29"/>
      <c r="IK2375" s="32"/>
      <c r="IL2375" s="30"/>
      <c r="IM2375" s="31"/>
      <c r="IN2375" s="29"/>
      <c r="IO2375" s="29"/>
      <c r="IP2375" s="29"/>
      <c r="IQ2375" s="29"/>
      <c r="IR2375" s="32"/>
      <c r="IS2375" s="30"/>
      <c r="IT2375" s="31"/>
      <c r="IU2375" s="29"/>
      <c r="IV2375" s="29"/>
    </row>
    <row r="2376" spans="1:256" hidden="1" outlineLevel="2" x14ac:dyDescent="0.25">
      <c r="A2376" s="30" t="s">
        <v>2366</v>
      </c>
      <c r="B2376" s="31">
        <v>37055</v>
      </c>
      <c r="C2376" s="29" t="s">
        <v>2367</v>
      </c>
      <c r="D2376" s="29" t="s">
        <v>1975</v>
      </c>
      <c r="E2376" s="29"/>
      <c r="F2376" s="29" t="s">
        <v>2368</v>
      </c>
      <c r="G2376" s="32">
        <v>1912</v>
      </c>
      <c r="H2376" s="30"/>
      <c r="I2376" s="31"/>
      <c r="J2376" s="29"/>
      <c r="K2376" s="29"/>
      <c r="L2376" s="29"/>
      <c r="M2376" s="29"/>
      <c r="N2376" s="32"/>
      <c r="O2376" s="30"/>
      <c r="P2376" s="31"/>
      <c r="Q2376" s="29"/>
      <c r="R2376" s="29"/>
      <c r="S2376" s="29"/>
      <c r="T2376" s="29"/>
      <c r="U2376" s="32"/>
      <c r="V2376" s="30"/>
      <c r="W2376" s="31"/>
      <c r="X2376" s="29"/>
      <c r="Y2376" s="29"/>
      <c r="Z2376" s="29"/>
      <c r="AA2376" s="29"/>
      <c r="AB2376" s="32"/>
      <c r="AC2376" s="30"/>
      <c r="AD2376" s="31"/>
      <c r="AE2376" s="29"/>
      <c r="AF2376" s="29"/>
      <c r="AG2376" s="29"/>
      <c r="AH2376" s="29"/>
      <c r="AI2376" s="32"/>
      <c r="AJ2376" s="30"/>
      <c r="AK2376" s="31"/>
      <c r="AL2376" s="29"/>
      <c r="AM2376" s="29"/>
      <c r="AN2376" s="29"/>
      <c r="AO2376" s="29"/>
      <c r="AP2376" s="32"/>
      <c r="AQ2376" s="30"/>
      <c r="AR2376" s="31"/>
      <c r="AS2376" s="29"/>
      <c r="AT2376" s="29"/>
      <c r="AU2376" s="29"/>
      <c r="AV2376" s="29"/>
      <c r="AW2376" s="32"/>
      <c r="AX2376" s="30"/>
      <c r="AY2376" s="31"/>
      <c r="AZ2376" s="29"/>
      <c r="BA2376" s="29"/>
      <c r="BB2376" s="29"/>
      <c r="BC2376" s="29"/>
      <c r="BD2376" s="32"/>
      <c r="BE2376" s="30"/>
      <c r="BF2376" s="31"/>
      <c r="BG2376" s="29"/>
      <c r="BH2376" s="29"/>
      <c r="BI2376" s="29"/>
      <c r="BJ2376" s="29"/>
      <c r="BK2376" s="32"/>
      <c r="BL2376" s="30"/>
      <c r="BM2376" s="31"/>
      <c r="BN2376" s="29"/>
      <c r="BO2376" s="29"/>
      <c r="BP2376" s="29"/>
      <c r="BQ2376" s="29"/>
      <c r="BR2376" s="32"/>
      <c r="BS2376" s="30"/>
      <c r="BT2376" s="31"/>
      <c r="BU2376" s="29"/>
      <c r="BV2376" s="29"/>
      <c r="BW2376" s="29"/>
      <c r="BX2376" s="29"/>
      <c r="BY2376" s="32"/>
      <c r="BZ2376" s="30"/>
      <c r="CA2376" s="31"/>
      <c r="CB2376" s="29"/>
      <c r="CC2376" s="29"/>
      <c r="CD2376" s="29"/>
      <c r="CE2376" s="29"/>
      <c r="CF2376" s="32"/>
      <c r="CG2376" s="30"/>
      <c r="CH2376" s="31"/>
      <c r="CI2376" s="29"/>
      <c r="CJ2376" s="29"/>
      <c r="CK2376" s="29"/>
      <c r="CL2376" s="29"/>
      <c r="CM2376" s="32"/>
      <c r="CN2376" s="30"/>
      <c r="CO2376" s="31"/>
      <c r="CP2376" s="29"/>
      <c r="CQ2376" s="29"/>
      <c r="CR2376" s="29"/>
      <c r="CS2376" s="29"/>
      <c r="CT2376" s="32"/>
      <c r="CU2376" s="30"/>
      <c r="CV2376" s="31"/>
      <c r="CW2376" s="29"/>
      <c r="CX2376" s="29"/>
      <c r="CY2376" s="29"/>
      <c r="CZ2376" s="29"/>
      <c r="DA2376" s="32"/>
      <c r="DB2376" s="30"/>
      <c r="DC2376" s="31"/>
      <c r="DD2376" s="29"/>
      <c r="DE2376" s="29"/>
      <c r="DF2376" s="29"/>
      <c r="DG2376" s="29"/>
      <c r="DH2376" s="32"/>
      <c r="DI2376" s="30"/>
      <c r="DJ2376" s="31"/>
      <c r="DK2376" s="29"/>
      <c r="DL2376" s="29"/>
      <c r="DM2376" s="29"/>
      <c r="DN2376" s="29"/>
      <c r="DO2376" s="32"/>
      <c r="DP2376" s="30"/>
      <c r="DQ2376" s="31"/>
      <c r="DR2376" s="29"/>
      <c r="DS2376" s="29"/>
      <c r="DT2376" s="29"/>
      <c r="DU2376" s="29"/>
      <c r="DV2376" s="32"/>
      <c r="DW2376" s="30"/>
      <c r="DX2376" s="31"/>
      <c r="DY2376" s="29"/>
      <c r="DZ2376" s="29"/>
      <c r="EA2376" s="29"/>
      <c r="EB2376" s="29"/>
      <c r="EC2376" s="32"/>
      <c r="ED2376" s="30"/>
      <c r="EE2376" s="31"/>
      <c r="EF2376" s="29"/>
      <c r="EG2376" s="29"/>
      <c r="EH2376" s="29"/>
      <c r="EI2376" s="29"/>
      <c r="EJ2376" s="32"/>
      <c r="EK2376" s="30"/>
      <c r="EL2376" s="31"/>
      <c r="EM2376" s="29"/>
      <c r="EN2376" s="29"/>
      <c r="EO2376" s="29"/>
      <c r="EP2376" s="29"/>
      <c r="EQ2376" s="32"/>
      <c r="ER2376" s="30"/>
      <c r="ES2376" s="31"/>
      <c r="ET2376" s="29"/>
      <c r="EU2376" s="29"/>
      <c r="EV2376" s="29"/>
      <c r="EW2376" s="29"/>
      <c r="EX2376" s="32"/>
      <c r="EY2376" s="30"/>
      <c r="EZ2376" s="31"/>
      <c r="FA2376" s="29"/>
      <c r="FB2376" s="29"/>
      <c r="FC2376" s="29"/>
      <c r="FD2376" s="29"/>
      <c r="FE2376" s="32"/>
      <c r="FF2376" s="30"/>
      <c r="FG2376" s="31"/>
      <c r="FH2376" s="29"/>
      <c r="FI2376" s="29"/>
      <c r="FJ2376" s="29"/>
      <c r="FK2376" s="29"/>
      <c r="FL2376" s="32"/>
      <c r="FM2376" s="30"/>
      <c r="FN2376" s="31"/>
      <c r="FO2376" s="29"/>
      <c r="FP2376" s="29"/>
      <c r="FQ2376" s="29"/>
      <c r="FR2376" s="29"/>
      <c r="FS2376" s="32"/>
      <c r="FT2376" s="30"/>
      <c r="FU2376" s="31"/>
      <c r="FV2376" s="29"/>
      <c r="FW2376" s="29"/>
      <c r="FX2376" s="29"/>
      <c r="FY2376" s="29"/>
      <c r="FZ2376" s="32"/>
      <c r="GA2376" s="30"/>
      <c r="GB2376" s="31"/>
      <c r="GC2376" s="29"/>
      <c r="GD2376" s="29"/>
      <c r="GE2376" s="29"/>
      <c r="GF2376" s="29"/>
      <c r="GG2376" s="32"/>
      <c r="GH2376" s="30"/>
      <c r="GI2376" s="31"/>
      <c r="GJ2376" s="29"/>
      <c r="GK2376" s="29"/>
      <c r="GL2376" s="29"/>
      <c r="GM2376" s="29"/>
      <c r="GN2376" s="32"/>
      <c r="GO2376" s="30"/>
      <c r="GP2376" s="31"/>
      <c r="GQ2376" s="29"/>
      <c r="GR2376" s="29"/>
      <c r="GS2376" s="29"/>
      <c r="GT2376" s="29"/>
      <c r="GU2376" s="32"/>
      <c r="GV2376" s="30"/>
      <c r="GW2376" s="31"/>
      <c r="GX2376" s="29"/>
      <c r="GY2376" s="29"/>
      <c r="GZ2376" s="29"/>
      <c r="HA2376" s="29"/>
      <c r="HB2376" s="32"/>
      <c r="HC2376" s="30"/>
      <c r="HD2376" s="31"/>
      <c r="HE2376" s="29"/>
      <c r="HF2376" s="29"/>
      <c r="HG2376" s="29"/>
      <c r="HH2376" s="29"/>
      <c r="HI2376" s="32"/>
      <c r="HJ2376" s="30"/>
      <c r="HK2376" s="31"/>
      <c r="HL2376" s="29"/>
      <c r="HM2376" s="29"/>
      <c r="HN2376" s="29"/>
      <c r="HO2376" s="29"/>
      <c r="HP2376" s="32"/>
      <c r="HQ2376" s="30"/>
      <c r="HR2376" s="31"/>
      <c r="HS2376" s="29"/>
      <c r="HT2376" s="29"/>
      <c r="HU2376" s="29"/>
      <c r="HV2376" s="29"/>
      <c r="HW2376" s="32"/>
      <c r="HX2376" s="30"/>
      <c r="HY2376" s="31"/>
      <c r="HZ2376" s="29"/>
      <c r="IA2376" s="29"/>
      <c r="IB2376" s="29"/>
      <c r="IC2376" s="29"/>
      <c r="ID2376" s="32"/>
      <c r="IE2376" s="30"/>
      <c r="IF2376" s="31"/>
      <c r="IG2376" s="29"/>
      <c r="IH2376" s="29"/>
      <c r="II2376" s="29"/>
      <c r="IJ2376" s="29"/>
      <c r="IK2376" s="32"/>
      <c r="IL2376" s="30"/>
      <c r="IM2376" s="31"/>
      <c r="IN2376" s="29"/>
      <c r="IO2376" s="29"/>
      <c r="IP2376" s="29"/>
      <c r="IQ2376" s="29"/>
      <c r="IR2376" s="32"/>
      <c r="IS2376" s="30"/>
      <c r="IT2376" s="31"/>
      <c r="IU2376" s="29"/>
      <c r="IV2376" s="29"/>
    </row>
    <row r="2377" spans="1:256" hidden="1" outlineLevel="2" x14ac:dyDescent="0.25">
      <c r="A2377" s="30" t="s">
        <v>2369</v>
      </c>
      <c r="B2377" s="31">
        <v>37055</v>
      </c>
      <c r="C2377" s="29" t="s">
        <v>2370</v>
      </c>
      <c r="D2377" s="29" t="s">
        <v>1975</v>
      </c>
      <c r="E2377" s="29"/>
      <c r="F2377" s="29" t="s">
        <v>2371</v>
      </c>
      <c r="G2377" s="32">
        <v>221</v>
      </c>
      <c r="H2377" s="30"/>
      <c r="I2377" s="31"/>
      <c r="J2377" s="29"/>
      <c r="K2377" s="29"/>
      <c r="L2377" s="29"/>
      <c r="M2377" s="29"/>
      <c r="N2377" s="32"/>
      <c r="O2377" s="30"/>
      <c r="P2377" s="31"/>
      <c r="Q2377" s="29"/>
      <c r="R2377" s="29"/>
      <c r="S2377" s="29"/>
      <c r="T2377" s="29"/>
      <c r="U2377" s="32"/>
      <c r="V2377" s="30"/>
      <c r="W2377" s="31"/>
      <c r="X2377" s="29"/>
      <c r="Y2377" s="29"/>
      <c r="Z2377" s="29"/>
      <c r="AA2377" s="29"/>
      <c r="AB2377" s="32"/>
      <c r="AC2377" s="30"/>
      <c r="AD2377" s="31"/>
      <c r="AE2377" s="29"/>
      <c r="AF2377" s="29"/>
      <c r="AG2377" s="29"/>
      <c r="AH2377" s="29"/>
      <c r="AI2377" s="32"/>
      <c r="AJ2377" s="30"/>
      <c r="AK2377" s="31"/>
      <c r="AL2377" s="29"/>
      <c r="AM2377" s="29"/>
      <c r="AN2377" s="29"/>
      <c r="AO2377" s="29"/>
      <c r="AP2377" s="32"/>
      <c r="AQ2377" s="30"/>
      <c r="AR2377" s="31"/>
      <c r="AS2377" s="29"/>
      <c r="AT2377" s="29"/>
      <c r="AU2377" s="29"/>
      <c r="AV2377" s="29"/>
      <c r="AW2377" s="32"/>
      <c r="AX2377" s="30"/>
      <c r="AY2377" s="31"/>
      <c r="AZ2377" s="29"/>
      <c r="BA2377" s="29"/>
      <c r="BB2377" s="29"/>
      <c r="BC2377" s="29"/>
      <c r="BD2377" s="32"/>
      <c r="BE2377" s="30"/>
      <c r="BF2377" s="31"/>
      <c r="BG2377" s="29"/>
      <c r="BH2377" s="29"/>
      <c r="BI2377" s="29"/>
      <c r="BJ2377" s="29"/>
      <c r="BK2377" s="32"/>
      <c r="BL2377" s="30"/>
      <c r="BM2377" s="31"/>
      <c r="BN2377" s="29"/>
      <c r="BO2377" s="29"/>
      <c r="BP2377" s="29"/>
      <c r="BQ2377" s="29"/>
      <c r="BR2377" s="32"/>
      <c r="BS2377" s="30"/>
      <c r="BT2377" s="31"/>
      <c r="BU2377" s="29"/>
      <c r="BV2377" s="29"/>
      <c r="BW2377" s="29"/>
      <c r="BX2377" s="29"/>
      <c r="BY2377" s="32"/>
      <c r="BZ2377" s="30"/>
      <c r="CA2377" s="31"/>
      <c r="CB2377" s="29"/>
      <c r="CC2377" s="29"/>
      <c r="CD2377" s="29"/>
      <c r="CE2377" s="29"/>
      <c r="CF2377" s="32"/>
      <c r="CG2377" s="30"/>
      <c r="CH2377" s="31"/>
      <c r="CI2377" s="29"/>
      <c r="CJ2377" s="29"/>
      <c r="CK2377" s="29"/>
      <c r="CL2377" s="29"/>
      <c r="CM2377" s="32"/>
      <c r="CN2377" s="30"/>
      <c r="CO2377" s="31"/>
      <c r="CP2377" s="29"/>
      <c r="CQ2377" s="29"/>
      <c r="CR2377" s="29"/>
      <c r="CS2377" s="29"/>
      <c r="CT2377" s="32"/>
      <c r="CU2377" s="30"/>
      <c r="CV2377" s="31"/>
      <c r="CW2377" s="29"/>
      <c r="CX2377" s="29"/>
      <c r="CY2377" s="29"/>
      <c r="CZ2377" s="29"/>
      <c r="DA2377" s="32"/>
      <c r="DB2377" s="30"/>
      <c r="DC2377" s="31"/>
      <c r="DD2377" s="29"/>
      <c r="DE2377" s="29"/>
      <c r="DF2377" s="29"/>
      <c r="DG2377" s="29"/>
      <c r="DH2377" s="32"/>
      <c r="DI2377" s="30"/>
      <c r="DJ2377" s="31"/>
      <c r="DK2377" s="29"/>
      <c r="DL2377" s="29"/>
      <c r="DM2377" s="29"/>
      <c r="DN2377" s="29"/>
      <c r="DO2377" s="32"/>
      <c r="DP2377" s="30"/>
      <c r="DQ2377" s="31"/>
      <c r="DR2377" s="29"/>
      <c r="DS2377" s="29"/>
      <c r="DT2377" s="29"/>
      <c r="DU2377" s="29"/>
      <c r="DV2377" s="32"/>
      <c r="DW2377" s="30"/>
      <c r="DX2377" s="31"/>
      <c r="DY2377" s="29"/>
      <c r="DZ2377" s="29"/>
      <c r="EA2377" s="29"/>
      <c r="EB2377" s="29"/>
      <c r="EC2377" s="32"/>
      <c r="ED2377" s="30"/>
      <c r="EE2377" s="31"/>
      <c r="EF2377" s="29"/>
      <c r="EG2377" s="29"/>
      <c r="EH2377" s="29"/>
      <c r="EI2377" s="29"/>
      <c r="EJ2377" s="32"/>
      <c r="EK2377" s="30"/>
      <c r="EL2377" s="31"/>
      <c r="EM2377" s="29"/>
      <c r="EN2377" s="29"/>
      <c r="EO2377" s="29"/>
      <c r="EP2377" s="29"/>
      <c r="EQ2377" s="32"/>
      <c r="ER2377" s="30"/>
      <c r="ES2377" s="31"/>
      <c r="ET2377" s="29"/>
      <c r="EU2377" s="29"/>
      <c r="EV2377" s="29"/>
      <c r="EW2377" s="29"/>
      <c r="EX2377" s="32"/>
      <c r="EY2377" s="30"/>
      <c r="EZ2377" s="31"/>
      <c r="FA2377" s="29"/>
      <c r="FB2377" s="29"/>
      <c r="FC2377" s="29"/>
      <c r="FD2377" s="29"/>
      <c r="FE2377" s="32"/>
      <c r="FF2377" s="30"/>
      <c r="FG2377" s="31"/>
      <c r="FH2377" s="29"/>
      <c r="FI2377" s="29"/>
      <c r="FJ2377" s="29"/>
      <c r="FK2377" s="29"/>
      <c r="FL2377" s="32"/>
      <c r="FM2377" s="30"/>
      <c r="FN2377" s="31"/>
      <c r="FO2377" s="29"/>
      <c r="FP2377" s="29"/>
      <c r="FQ2377" s="29"/>
      <c r="FR2377" s="29"/>
      <c r="FS2377" s="32"/>
      <c r="FT2377" s="30"/>
      <c r="FU2377" s="31"/>
      <c r="FV2377" s="29"/>
      <c r="FW2377" s="29"/>
      <c r="FX2377" s="29"/>
      <c r="FY2377" s="29"/>
      <c r="FZ2377" s="32"/>
      <c r="GA2377" s="30"/>
      <c r="GB2377" s="31"/>
      <c r="GC2377" s="29"/>
      <c r="GD2377" s="29"/>
      <c r="GE2377" s="29"/>
      <c r="GF2377" s="29"/>
      <c r="GG2377" s="32"/>
      <c r="GH2377" s="30"/>
      <c r="GI2377" s="31"/>
      <c r="GJ2377" s="29"/>
      <c r="GK2377" s="29"/>
      <c r="GL2377" s="29"/>
      <c r="GM2377" s="29"/>
      <c r="GN2377" s="32"/>
      <c r="GO2377" s="30"/>
      <c r="GP2377" s="31"/>
      <c r="GQ2377" s="29"/>
      <c r="GR2377" s="29"/>
      <c r="GS2377" s="29"/>
      <c r="GT2377" s="29"/>
      <c r="GU2377" s="32"/>
      <c r="GV2377" s="30"/>
      <c r="GW2377" s="31"/>
      <c r="GX2377" s="29"/>
      <c r="GY2377" s="29"/>
      <c r="GZ2377" s="29"/>
      <c r="HA2377" s="29"/>
      <c r="HB2377" s="32"/>
      <c r="HC2377" s="30"/>
      <c r="HD2377" s="31"/>
      <c r="HE2377" s="29"/>
      <c r="HF2377" s="29"/>
      <c r="HG2377" s="29"/>
      <c r="HH2377" s="29"/>
      <c r="HI2377" s="32"/>
      <c r="HJ2377" s="30"/>
      <c r="HK2377" s="31"/>
      <c r="HL2377" s="29"/>
      <c r="HM2377" s="29"/>
      <c r="HN2377" s="29"/>
      <c r="HO2377" s="29"/>
      <c r="HP2377" s="32"/>
      <c r="HQ2377" s="30"/>
      <c r="HR2377" s="31"/>
      <c r="HS2377" s="29"/>
      <c r="HT2377" s="29"/>
      <c r="HU2377" s="29"/>
      <c r="HV2377" s="29"/>
      <c r="HW2377" s="32"/>
      <c r="HX2377" s="30"/>
      <c r="HY2377" s="31"/>
      <c r="HZ2377" s="29"/>
      <c r="IA2377" s="29"/>
      <c r="IB2377" s="29"/>
      <c r="IC2377" s="29"/>
      <c r="ID2377" s="32"/>
      <c r="IE2377" s="30"/>
      <c r="IF2377" s="31"/>
      <c r="IG2377" s="29"/>
      <c r="IH2377" s="29"/>
      <c r="II2377" s="29"/>
      <c r="IJ2377" s="29"/>
      <c r="IK2377" s="32"/>
      <c r="IL2377" s="30"/>
      <c r="IM2377" s="31"/>
      <c r="IN2377" s="29"/>
      <c r="IO2377" s="29"/>
      <c r="IP2377" s="29"/>
      <c r="IQ2377" s="29"/>
      <c r="IR2377" s="32"/>
      <c r="IS2377" s="30"/>
      <c r="IT2377" s="31"/>
      <c r="IU2377" s="29"/>
      <c r="IV2377" s="29"/>
    </row>
    <row r="2378" spans="1:256" hidden="1" outlineLevel="2" x14ac:dyDescent="0.25">
      <c r="A2378" s="30" t="s">
        <v>2098</v>
      </c>
      <c r="B2378" s="31">
        <v>37056</v>
      </c>
      <c r="C2378" s="29" t="s">
        <v>2001</v>
      </c>
      <c r="D2378" s="29" t="s">
        <v>1975</v>
      </c>
      <c r="E2378" s="29"/>
      <c r="F2378" s="29" t="s">
        <v>2002</v>
      </c>
      <c r="G2378" s="32">
        <v>-350000</v>
      </c>
      <c r="H2378" s="30"/>
      <c r="I2378" s="31"/>
      <c r="J2378" s="29"/>
      <c r="K2378" s="29"/>
      <c r="L2378" s="29"/>
      <c r="M2378" s="29"/>
      <c r="N2378" s="32"/>
      <c r="O2378" s="30"/>
      <c r="P2378" s="31"/>
      <c r="Q2378" s="29"/>
      <c r="R2378" s="29"/>
      <c r="S2378" s="29"/>
      <c r="T2378" s="29"/>
      <c r="U2378" s="32"/>
      <c r="V2378" s="30"/>
      <c r="W2378" s="31"/>
      <c r="X2378" s="29"/>
      <c r="Y2378" s="29"/>
      <c r="Z2378" s="29"/>
      <c r="AA2378" s="29"/>
      <c r="AB2378" s="32"/>
      <c r="AC2378" s="30"/>
      <c r="AD2378" s="31"/>
      <c r="AE2378" s="29"/>
      <c r="AF2378" s="29"/>
      <c r="AG2378" s="29"/>
      <c r="AH2378" s="29"/>
      <c r="AI2378" s="32"/>
      <c r="AJ2378" s="30"/>
      <c r="AK2378" s="31"/>
      <c r="AL2378" s="29"/>
      <c r="AM2378" s="29"/>
      <c r="AN2378" s="29"/>
      <c r="AO2378" s="29"/>
      <c r="AP2378" s="32"/>
      <c r="AQ2378" s="30"/>
      <c r="AR2378" s="31"/>
      <c r="AS2378" s="29"/>
      <c r="AT2378" s="29"/>
      <c r="AU2378" s="29"/>
      <c r="AV2378" s="29"/>
      <c r="AW2378" s="32"/>
      <c r="AX2378" s="30"/>
      <c r="AY2378" s="31"/>
      <c r="AZ2378" s="29"/>
      <c r="BA2378" s="29"/>
      <c r="BB2378" s="29"/>
      <c r="BC2378" s="29"/>
      <c r="BD2378" s="32"/>
      <c r="BE2378" s="30"/>
      <c r="BF2378" s="31"/>
      <c r="BG2378" s="29"/>
      <c r="BH2378" s="29"/>
      <c r="BI2378" s="29"/>
      <c r="BJ2378" s="29"/>
      <c r="BK2378" s="32"/>
      <c r="BL2378" s="30"/>
      <c r="BM2378" s="31"/>
      <c r="BN2378" s="29"/>
      <c r="BO2378" s="29"/>
      <c r="BP2378" s="29"/>
      <c r="BQ2378" s="29"/>
      <c r="BR2378" s="32"/>
      <c r="BS2378" s="30"/>
      <c r="BT2378" s="31"/>
      <c r="BU2378" s="29"/>
      <c r="BV2378" s="29"/>
      <c r="BW2378" s="29"/>
      <c r="BX2378" s="29"/>
      <c r="BY2378" s="32"/>
      <c r="BZ2378" s="30"/>
      <c r="CA2378" s="31"/>
      <c r="CB2378" s="29"/>
      <c r="CC2378" s="29"/>
      <c r="CD2378" s="29"/>
      <c r="CE2378" s="29"/>
      <c r="CF2378" s="32"/>
      <c r="CG2378" s="30"/>
      <c r="CH2378" s="31"/>
      <c r="CI2378" s="29"/>
      <c r="CJ2378" s="29"/>
      <c r="CK2378" s="29"/>
      <c r="CL2378" s="29"/>
      <c r="CM2378" s="32"/>
      <c r="CN2378" s="30"/>
      <c r="CO2378" s="31"/>
      <c r="CP2378" s="29"/>
      <c r="CQ2378" s="29"/>
      <c r="CR2378" s="29"/>
      <c r="CS2378" s="29"/>
      <c r="CT2378" s="32"/>
      <c r="CU2378" s="30"/>
      <c r="CV2378" s="31"/>
      <c r="CW2378" s="29"/>
      <c r="CX2378" s="29"/>
      <c r="CY2378" s="29"/>
      <c r="CZ2378" s="29"/>
      <c r="DA2378" s="32"/>
      <c r="DB2378" s="30"/>
      <c r="DC2378" s="31"/>
      <c r="DD2378" s="29"/>
      <c r="DE2378" s="29"/>
      <c r="DF2378" s="29"/>
      <c r="DG2378" s="29"/>
      <c r="DH2378" s="32"/>
      <c r="DI2378" s="30"/>
      <c r="DJ2378" s="31"/>
      <c r="DK2378" s="29"/>
      <c r="DL2378" s="29"/>
      <c r="DM2378" s="29"/>
      <c r="DN2378" s="29"/>
      <c r="DO2378" s="32"/>
      <c r="DP2378" s="30"/>
      <c r="DQ2378" s="31"/>
      <c r="DR2378" s="29"/>
      <c r="DS2378" s="29"/>
      <c r="DT2378" s="29"/>
      <c r="DU2378" s="29"/>
      <c r="DV2378" s="32"/>
      <c r="DW2378" s="30"/>
      <c r="DX2378" s="31"/>
      <c r="DY2378" s="29"/>
      <c r="DZ2378" s="29"/>
      <c r="EA2378" s="29"/>
      <c r="EB2378" s="29"/>
      <c r="EC2378" s="32"/>
      <c r="ED2378" s="30"/>
      <c r="EE2378" s="31"/>
      <c r="EF2378" s="29"/>
      <c r="EG2378" s="29"/>
      <c r="EH2378" s="29"/>
      <c r="EI2378" s="29"/>
      <c r="EJ2378" s="32"/>
      <c r="EK2378" s="30"/>
      <c r="EL2378" s="31"/>
      <c r="EM2378" s="29"/>
      <c r="EN2378" s="29"/>
      <c r="EO2378" s="29"/>
      <c r="EP2378" s="29"/>
      <c r="EQ2378" s="32"/>
      <c r="ER2378" s="30"/>
      <c r="ES2378" s="31"/>
      <c r="ET2378" s="29"/>
      <c r="EU2378" s="29"/>
      <c r="EV2378" s="29"/>
      <c r="EW2378" s="29"/>
      <c r="EX2378" s="32"/>
      <c r="EY2378" s="30"/>
      <c r="EZ2378" s="31"/>
      <c r="FA2378" s="29"/>
      <c r="FB2378" s="29"/>
      <c r="FC2378" s="29"/>
      <c r="FD2378" s="29"/>
      <c r="FE2378" s="32"/>
      <c r="FF2378" s="30"/>
      <c r="FG2378" s="31"/>
      <c r="FH2378" s="29"/>
      <c r="FI2378" s="29"/>
      <c r="FJ2378" s="29"/>
      <c r="FK2378" s="29"/>
      <c r="FL2378" s="32"/>
      <c r="FM2378" s="30"/>
      <c r="FN2378" s="31"/>
      <c r="FO2378" s="29"/>
      <c r="FP2378" s="29"/>
      <c r="FQ2378" s="29"/>
      <c r="FR2378" s="29"/>
      <c r="FS2378" s="32"/>
      <c r="FT2378" s="30"/>
      <c r="FU2378" s="31"/>
      <c r="FV2378" s="29"/>
      <c r="FW2378" s="29"/>
      <c r="FX2378" s="29"/>
      <c r="FY2378" s="29"/>
      <c r="FZ2378" s="32"/>
      <c r="GA2378" s="30"/>
      <c r="GB2378" s="31"/>
      <c r="GC2378" s="29"/>
      <c r="GD2378" s="29"/>
      <c r="GE2378" s="29"/>
      <c r="GF2378" s="29"/>
      <c r="GG2378" s="32"/>
      <c r="GH2378" s="30"/>
      <c r="GI2378" s="31"/>
      <c r="GJ2378" s="29"/>
      <c r="GK2378" s="29"/>
      <c r="GL2378" s="29"/>
      <c r="GM2378" s="29"/>
      <c r="GN2378" s="32"/>
      <c r="GO2378" s="30"/>
      <c r="GP2378" s="31"/>
      <c r="GQ2378" s="29"/>
      <c r="GR2378" s="29"/>
      <c r="GS2378" s="29"/>
      <c r="GT2378" s="29"/>
      <c r="GU2378" s="32"/>
      <c r="GV2378" s="30"/>
      <c r="GW2378" s="31"/>
      <c r="GX2378" s="29"/>
      <c r="GY2378" s="29"/>
      <c r="GZ2378" s="29"/>
      <c r="HA2378" s="29"/>
      <c r="HB2378" s="32"/>
      <c r="HC2378" s="30"/>
      <c r="HD2378" s="31"/>
      <c r="HE2378" s="29"/>
      <c r="HF2378" s="29"/>
      <c r="HG2378" s="29"/>
      <c r="HH2378" s="29"/>
      <c r="HI2378" s="32"/>
      <c r="HJ2378" s="30"/>
      <c r="HK2378" s="31"/>
      <c r="HL2378" s="29"/>
      <c r="HM2378" s="29"/>
      <c r="HN2378" s="29"/>
      <c r="HO2378" s="29"/>
      <c r="HP2378" s="32"/>
      <c r="HQ2378" s="30"/>
      <c r="HR2378" s="31"/>
      <c r="HS2378" s="29"/>
      <c r="HT2378" s="29"/>
      <c r="HU2378" s="29"/>
      <c r="HV2378" s="29"/>
      <c r="HW2378" s="32"/>
      <c r="HX2378" s="30"/>
      <c r="HY2378" s="31"/>
      <c r="HZ2378" s="29"/>
      <c r="IA2378" s="29"/>
      <c r="IB2378" s="29"/>
      <c r="IC2378" s="29"/>
      <c r="ID2378" s="32"/>
      <c r="IE2378" s="30"/>
      <c r="IF2378" s="31"/>
      <c r="IG2378" s="29"/>
      <c r="IH2378" s="29"/>
      <c r="II2378" s="29"/>
      <c r="IJ2378" s="29"/>
      <c r="IK2378" s="32"/>
      <c r="IL2378" s="30"/>
      <c r="IM2378" s="31"/>
      <c r="IN2378" s="29"/>
      <c r="IO2378" s="29"/>
      <c r="IP2378" s="29"/>
      <c r="IQ2378" s="29"/>
      <c r="IR2378" s="32"/>
      <c r="IS2378" s="30"/>
      <c r="IT2378" s="31"/>
      <c r="IU2378" s="29"/>
      <c r="IV2378" s="29"/>
    </row>
    <row r="2379" spans="1:256" hidden="1" outlineLevel="2" x14ac:dyDescent="0.25">
      <c r="A2379" s="30" t="s">
        <v>2098</v>
      </c>
      <c r="B2379" s="31">
        <v>37056</v>
      </c>
      <c r="C2379" s="29" t="s">
        <v>2001</v>
      </c>
      <c r="D2379" s="29" t="s">
        <v>1975</v>
      </c>
      <c r="E2379" s="29"/>
      <c r="F2379" s="29" t="s">
        <v>2002</v>
      </c>
      <c r="G2379" s="32">
        <v>25000</v>
      </c>
      <c r="H2379" s="30"/>
      <c r="I2379" s="31"/>
      <c r="J2379" s="29"/>
      <c r="K2379" s="29"/>
      <c r="L2379" s="29"/>
      <c r="M2379" s="29"/>
      <c r="N2379" s="32"/>
      <c r="O2379" s="30"/>
      <c r="P2379" s="31"/>
      <c r="Q2379" s="29"/>
      <c r="R2379" s="29"/>
      <c r="S2379" s="29"/>
      <c r="T2379" s="29"/>
      <c r="U2379" s="32"/>
      <c r="V2379" s="30"/>
      <c r="W2379" s="31"/>
      <c r="X2379" s="29"/>
      <c r="Y2379" s="29"/>
      <c r="Z2379" s="29"/>
      <c r="AA2379" s="29"/>
      <c r="AB2379" s="32"/>
      <c r="AC2379" s="30"/>
      <c r="AD2379" s="31"/>
      <c r="AE2379" s="29"/>
      <c r="AF2379" s="29"/>
      <c r="AG2379" s="29"/>
      <c r="AH2379" s="29"/>
      <c r="AI2379" s="32"/>
      <c r="AJ2379" s="30"/>
      <c r="AK2379" s="31"/>
      <c r="AL2379" s="29"/>
      <c r="AM2379" s="29"/>
      <c r="AN2379" s="29"/>
      <c r="AO2379" s="29"/>
      <c r="AP2379" s="32"/>
      <c r="AQ2379" s="30"/>
      <c r="AR2379" s="31"/>
      <c r="AS2379" s="29"/>
      <c r="AT2379" s="29"/>
      <c r="AU2379" s="29"/>
      <c r="AV2379" s="29"/>
      <c r="AW2379" s="32"/>
      <c r="AX2379" s="30"/>
      <c r="AY2379" s="31"/>
      <c r="AZ2379" s="29"/>
      <c r="BA2379" s="29"/>
      <c r="BB2379" s="29"/>
      <c r="BC2379" s="29"/>
      <c r="BD2379" s="32"/>
      <c r="BE2379" s="30"/>
      <c r="BF2379" s="31"/>
      <c r="BG2379" s="29"/>
      <c r="BH2379" s="29"/>
      <c r="BI2379" s="29"/>
      <c r="BJ2379" s="29"/>
      <c r="BK2379" s="32"/>
      <c r="BL2379" s="30"/>
      <c r="BM2379" s="31"/>
      <c r="BN2379" s="29"/>
      <c r="BO2379" s="29"/>
      <c r="BP2379" s="29"/>
      <c r="BQ2379" s="29"/>
      <c r="BR2379" s="32"/>
      <c r="BS2379" s="30"/>
      <c r="BT2379" s="31"/>
      <c r="BU2379" s="29"/>
      <c r="BV2379" s="29"/>
      <c r="BW2379" s="29"/>
      <c r="BX2379" s="29"/>
      <c r="BY2379" s="32"/>
      <c r="BZ2379" s="30"/>
      <c r="CA2379" s="31"/>
      <c r="CB2379" s="29"/>
      <c r="CC2379" s="29"/>
      <c r="CD2379" s="29"/>
      <c r="CE2379" s="29"/>
      <c r="CF2379" s="32"/>
      <c r="CG2379" s="30"/>
      <c r="CH2379" s="31"/>
      <c r="CI2379" s="29"/>
      <c r="CJ2379" s="29"/>
      <c r="CK2379" s="29"/>
      <c r="CL2379" s="29"/>
      <c r="CM2379" s="32"/>
      <c r="CN2379" s="30"/>
      <c r="CO2379" s="31"/>
      <c r="CP2379" s="29"/>
      <c r="CQ2379" s="29"/>
      <c r="CR2379" s="29"/>
      <c r="CS2379" s="29"/>
      <c r="CT2379" s="32"/>
      <c r="CU2379" s="30"/>
      <c r="CV2379" s="31"/>
      <c r="CW2379" s="29"/>
      <c r="CX2379" s="29"/>
      <c r="CY2379" s="29"/>
      <c r="CZ2379" s="29"/>
      <c r="DA2379" s="32"/>
      <c r="DB2379" s="30"/>
      <c r="DC2379" s="31"/>
      <c r="DD2379" s="29"/>
      <c r="DE2379" s="29"/>
      <c r="DF2379" s="29"/>
      <c r="DG2379" s="29"/>
      <c r="DH2379" s="32"/>
      <c r="DI2379" s="30"/>
      <c r="DJ2379" s="31"/>
      <c r="DK2379" s="29"/>
      <c r="DL2379" s="29"/>
      <c r="DM2379" s="29"/>
      <c r="DN2379" s="29"/>
      <c r="DO2379" s="32"/>
      <c r="DP2379" s="30"/>
      <c r="DQ2379" s="31"/>
      <c r="DR2379" s="29"/>
      <c r="DS2379" s="29"/>
      <c r="DT2379" s="29"/>
      <c r="DU2379" s="29"/>
      <c r="DV2379" s="32"/>
      <c r="DW2379" s="30"/>
      <c r="DX2379" s="31"/>
      <c r="DY2379" s="29"/>
      <c r="DZ2379" s="29"/>
      <c r="EA2379" s="29"/>
      <c r="EB2379" s="29"/>
      <c r="EC2379" s="32"/>
      <c r="ED2379" s="30"/>
      <c r="EE2379" s="31"/>
      <c r="EF2379" s="29"/>
      <c r="EG2379" s="29"/>
      <c r="EH2379" s="29"/>
      <c r="EI2379" s="29"/>
      <c r="EJ2379" s="32"/>
      <c r="EK2379" s="30"/>
      <c r="EL2379" s="31"/>
      <c r="EM2379" s="29"/>
      <c r="EN2379" s="29"/>
      <c r="EO2379" s="29"/>
      <c r="EP2379" s="29"/>
      <c r="EQ2379" s="32"/>
      <c r="ER2379" s="30"/>
      <c r="ES2379" s="31"/>
      <c r="ET2379" s="29"/>
      <c r="EU2379" s="29"/>
      <c r="EV2379" s="29"/>
      <c r="EW2379" s="29"/>
      <c r="EX2379" s="32"/>
      <c r="EY2379" s="30"/>
      <c r="EZ2379" s="31"/>
      <c r="FA2379" s="29"/>
      <c r="FB2379" s="29"/>
      <c r="FC2379" s="29"/>
      <c r="FD2379" s="29"/>
      <c r="FE2379" s="32"/>
      <c r="FF2379" s="30"/>
      <c r="FG2379" s="31"/>
      <c r="FH2379" s="29"/>
      <c r="FI2379" s="29"/>
      <c r="FJ2379" s="29"/>
      <c r="FK2379" s="29"/>
      <c r="FL2379" s="32"/>
      <c r="FM2379" s="30"/>
      <c r="FN2379" s="31"/>
      <c r="FO2379" s="29"/>
      <c r="FP2379" s="29"/>
      <c r="FQ2379" s="29"/>
      <c r="FR2379" s="29"/>
      <c r="FS2379" s="32"/>
      <c r="FT2379" s="30"/>
      <c r="FU2379" s="31"/>
      <c r="FV2379" s="29"/>
      <c r="FW2379" s="29"/>
      <c r="FX2379" s="29"/>
      <c r="FY2379" s="29"/>
      <c r="FZ2379" s="32"/>
      <c r="GA2379" s="30"/>
      <c r="GB2379" s="31"/>
      <c r="GC2379" s="29"/>
      <c r="GD2379" s="29"/>
      <c r="GE2379" s="29"/>
      <c r="GF2379" s="29"/>
      <c r="GG2379" s="32"/>
      <c r="GH2379" s="30"/>
      <c r="GI2379" s="31"/>
      <c r="GJ2379" s="29"/>
      <c r="GK2379" s="29"/>
      <c r="GL2379" s="29"/>
      <c r="GM2379" s="29"/>
      <c r="GN2379" s="32"/>
      <c r="GO2379" s="30"/>
      <c r="GP2379" s="31"/>
      <c r="GQ2379" s="29"/>
      <c r="GR2379" s="29"/>
      <c r="GS2379" s="29"/>
      <c r="GT2379" s="29"/>
      <c r="GU2379" s="32"/>
      <c r="GV2379" s="30"/>
      <c r="GW2379" s="31"/>
      <c r="GX2379" s="29"/>
      <c r="GY2379" s="29"/>
      <c r="GZ2379" s="29"/>
      <c r="HA2379" s="29"/>
      <c r="HB2379" s="32"/>
      <c r="HC2379" s="30"/>
      <c r="HD2379" s="31"/>
      <c r="HE2379" s="29"/>
      <c r="HF2379" s="29"/>
      <c r="HG2379" s="29"/>
      <c r="HH2379" s="29"/>
      <c r="HI2379" s="32"/>
      <c r="HJ2379" s="30"/>
      <c r="HK2379" s="31"/>
      <c r="HL2379" s="29"/>
      <c r="HM2379" s="29"/>
      <c r="HN2379" s="29"/>
      <c r="HO2379" s="29"/>
      <c r="HP2379" s="32"/>
      <c r="HQ2379" s="30"/>
      <c r="HR2379" s="31"/>
      <c r="HS2379" s="29"/>
      <c r="HT2379" s="29"/>
      <c r="HU2379" s="29"/>
      <c r="HV2379" s="29"/>
      <c r="HW2379" s="32"/>
      <c r="HX2379" s="30"/>
      <c r="HY2379" s="31"/>
      <c r="HZ2379" s="29"/>
      <c r="IA2379" s="29"/>
      <c r="IB2379" s="29"/>
      <c r="IC2379" s="29"/>
      <c r="ID2379" s="32"/>
      <c r="IE2379" s="30"/>
      <c r="IF2379" s="31"/>
      <c r="IG2379" s="29"/>
      <c r="IH2379" s="29"/>
      <c r="II2379" s="29"/>
      <c r="IJ2379" s="29"/>
      <c r="IK2379" s="32"/>
      <c r="IL2379" s="30"/>
      <c r="IM2379" s="31"/>
      <c r="IN2379" s="29"/>
      <c r="IO2379" s="29"/>
      <c r="IP2379" s="29"/>
      <c r="IQ2379" s="29"/>
      <c r="IR2379" s="32"/>
      <c r="IS2379" s="30"/>
      <c r="IT2379" s="31"/>
      <c r="IU2379" s="29"/>
      <c r="IV2379" s="29"/>
    </row>
    <row r="2380" spans="1:256" hidden="1" outlineLevel="2" x14ac:dyDescent="0.25">
      <c r="A2380" s="30" t="s">
        <v>1738</v>
      </c>
      <c r="B2380" s="31">
        <v>37056</v>
      </c>
      <c r="C2380" s="29" t="s">
        <v>1739</v>
      </c>
      <c r="D2380" s="29" t="s">
        <v>1975</v>
      </c>
      <c r="E2380" s="29"/>
      <c r="F2380" s="29" t="s">
        <v>1997</v>
      </c>
      <c r="G2380" s="32">
        <v>-8051</v>
      </c>
      <c r="H2380" s="30"/>
      <c r="I2380" s="31"/>
      <c r="J2380" s="29"/>
      <c r="K2380" s="29"/>
      <c r="L2380" s="29"/>
      <c r="M2380" s="29"/>
      <c r="N2380" s="32"/>
      <c r="O2380" s="30"/>
      <c r="P2380" s="31"/>
      <c r="Q2380" s="29"/>
      <c r="R2380" s="29"/>
      <c r="S2380" s="29"/>
      <c r="T2380" s="29"/>
      <c r="U2380" s="32"/>
      <c r="V2380" s="30"/>
      <c r="W2380" s="31"/>
      <c r="X2380" s="29"/>
      <c r="Y2380" s="29"/>
      <c r="Z2380" s="29"/>
      <c r="AA2380" s="29"/>
      <c r="AB2380" s="32"/>
      <c r="AC2380" s="30"/>
      <c r="AD2380" s="31"/>
      <c r="AE2380" s="29"/>
      <c r="AF2380" s="29"/>
      <c r="AG2380" s="29"/>
      <c r="AH2380" s="29"/>
      <c r="AI2380" s="32"/>
      <c r="AJ2380" s="30"/>
      <c r="AK2380" s="31"/>
      <c r="AL2380" s="29"/>
      <c r="AM2380" s="29"/>
      <c r="AN2380" s="29"/>
      <c r="AO2380" s="29"/>
      <c r="AP2380" s="32"/>
      <c r="AQ2380" s="30"/>
      <c r="AR2380" s="31"/>
      <c r="AS2380" s="29"/>
      <c r="AT2380" s="29"/>
      <c r="AU2380" s="29"/>
      <c r="AV2380" s="29"/>
      <c r="AW2380" s="32"/>
      <c r="AX2380" s="30"/>
      <c r="AY2380" s="31"/>
      <c r="AZ2380" s="29"/>
      <c r="BA2380" s="29"/>
      <c r="BB2380" s="29"/>
      <c r="BC2380" s="29"/>
      <c r="BD2380" s="32"/>
      <c r="BE2380" s="30"/>
      <c r="BF2380" s="31"/>
      <c r="BG2380" s="29"/>
      <c r="BH2380" s="29"/>
      <c r="BI2380" s="29"/>
      <c r="BJ2380" s="29"/>
      <c r="BK2380" s="32"/>
      <c r="BL2380" s="30"/>
      <c r="BM2380" s="31"/>
      <c r="BN2380" s="29"/>
      <c r="BO2380" s="29"/>
      <c r="BP2380" s="29"/>
      <c r="BQ2380" s="29"/>
      <c r="BR2380" s="32"/>
      <c r="BS2380" s="30"/>
      <c r="BT2380" s="31"/>
      <c r="BU2380" s="29"/>
      <c r="BV2380" s="29"/>
      <c r="BW2380" s="29"/>
      <c r="BX2380" s="29"/>
      <c r="BY2380" s="32"/>
      <c r="BZ2380" s="30"/>
      <c r="CA2380" s="31"/>
      <c r="CB2380" s="29"/>
      <c r="CC2380" s="29"/>
      <c r="CD2380" s="29"/>
      <c r="CE2380" s="29"/>
      <c r="CF2380" s="32"/>
      <c r="CG2380" s="30"/>
      <c r="CH2380" s="31"/>
      <c r="CI2380" s="29"/>
      <c r="CJ2380" s="29"/>
      <c r="CK2380" s="29"/>
      <c r="CL2380" s="29"/>
      <c r="CM2380" s="32"/>
      <c r="CN2380" s="30"/>
      <c r="CO2380" s="31"/>
      <c r="CP2380" s="29"/>
      <c r="CQ2380" s="29"/>
      <c r="CR2380" s="29"/>
      <c r="CS2380" s="29"/>
      <c r="CT2380" s="32"/>
      <c r="CU2380" s="30"/>
      <c r="CV2380" s="31"/>
      <c r="CW2380" s="29"/>
      <c r="CX2380" s="29"/>
      <c r="CY2380" s="29"/>
      <c r="CZ2380" s="29"/>
      <c r="DA2380" s="32"/>
      <c r="DB2380" s="30"/>
      <c r="DC2380" s="31"/>
      <c r="DD2380" s="29"/>
      <c r="DE2380" s="29"/>
      <c r="DF2380" s="29"/>
      <c r="DG2380" s="29"/>
      <c r="DH2380" s="32"/>
      <c r="DI2380" s="30"/>
      <c r="DJ2380" s="31"/>
      <c r="DK2380" s="29"/>
      <c r="DL2380" s="29"/>
      <c r="DM2380" s="29"/>
      <c r="DN2380" s="29"/>
      <c r="DO2380" s="32"/>
      <c r="DP2380" s="30"/>
      <c r="DQ2380" s="31"/>
      <c r="DR2380" s="29"/>
      <c r="DS2380" s="29"/>
      <c r="DT2380" s="29"/>
      <c r="DU2380" s="29"/>
      <c r="DV2380" s="32"/>
      <c r="DW2380" s="30"/>
      <c r="DX2380" s="31"/>
      <c r="DY2380" s="29"/>
      <c r="DZ2380" s="29"/>
      <c r="EA2380" s="29"/>
      <c r="EB2380" s="29"/>
      <c r="EC2380" s="32"/>
      <c r="ED2380" s="30"/>
      <c r="EE2380" s="31"/>
      <c r="EF2380" s="29"/>
      <c r="EG2380" s="29"/>
      <c r="EH2380" s="29"/>
      <c r="EI2380" s="29"/>
      <c r="EJ2380" s="32"/>
      <c r="EK2380" s="30"/>
      <c r="EL2380" s="31"/>
      <c r="EM2380" s="29"/>
      <c r="EN2380" s="29"/>
      <c r="EO2380" s="29"/>
      <c r="EP2380" s="29"/>
      <c r="EQ2380" s="32"/>
      <c r="ER2380" s="30"/>
      <c r="ES2380" s="31"/>
      <c r="ET2380" s="29"/>
      <c r="EU2380" s="29"/>
      <c r="EV2380" s="29"/>
      <c r="EW2380" s="29"/>
      <c r="EX2380" s="32"/>
      <c r="EY2380" s="30"/>
      <c r="EZ2380" s="31"/>
      <c r="FA2380" s="29"/>
      <c r="FB2380" s="29"/>
      <c r="FC2380" s="29"/>
      <c r="FD2380" s="29"/>
      <c r="FE2380" s="32"/>
      <c r="FF2380" s="30"/>
      <c r="FG2380" s="31"/>
      <c r="FH2380" s="29"/>
      <c r="FI2380" s="29"/>
      <c r="FJ2380" s="29"/>
      <c r="FK2380" s="29"/>
      <c r="FL2380" s="32"/>
      <c r="FM2380" s="30"/>
      <c r="FN2380" s="31"/>
      <c r="FO2380" s="29"/>
      <c r="FP2380" s="29"/>
      <c r="FQ2380" s="29"/>
      <c r="FR2380" s="29"/>
      <c r="FS2380" s="32"/>
      <c r="FT2380" s="30"/>
      <c r="FU2380" s="31"/>
      <c r="FV2380" s="29"/>
      <c r="FW2380" s="29"/>
      <c r="FX2380" s="29"/>
      <c r="FY2380" s="29"/>
      <c r="FZ2380" s="32"/>
      <c r="GA2380" s="30"/>
      <c r="GB2380" s="31"/>
      <c r="GC2380" s="29"/>
      <c r="GD2380" s="29"/>
      <c r="GE2380" s="29"/>
      <c r="GF2380" s="29"/>
      <c r="GG2380" s="32"/>
      <c r="GH2380" s="30"/>
      <c r="GI2380" s="31"/>
      <c r="GJ2380" s="29"/>
      <c r="GK2380" s="29"/>
      <c r="GL2380" s="29"/>
      <c r="GM2380" s="29"/>
      <c r="GN2380" s="32"/>
      <c r="GO2380" s="30"/>
      <c r="GP2380" s="31"/>
      <c r="GQ2380" s="29"/>
      <c r="GR2380" s="29"/>
      <c r="GS2380" s="29"/>
      <c r="GT2380" s="29"/>
      <c r="GU2380" s="32"/>
      <c r="GV2380" s="30"/>
      <c r="GW2380" s="31"/>
      <c r="GX2380" s="29"/>
      <c r="GY2380" s="29"/>
      <c r="GZ2380" s="29"/>
      <c r="HA2380" s="29"/>
      <c r="HB2380" s="32"/>
      <c r="HC2380" s="30"/>
      <c r="HD2380" s="31"/>
      <c r="HE2380" s="29"/>
      <c r="HF2380" s="29"/>
      <c r="HG2380" s="29"/>
      <c r="HH2380" s="29"/>
      <c r="HI2380" s="32"/>
      <c r="HJ2380" s="30"/>
      <c r="HK2380" s="31"/>
      <c r="HL2380" s="29"/>
      <c r="HM2380" s="29"/>
      <c r="HN2380" s="29"/>
      <c r="HO2380" s="29"/>
      <c r="HP2380" s="32"/>
      <c r="HQ2380" s="30"/>
      <c r="HR2380" s="31"/>
      <c r="HS2380" s="29"/>
      <c r="HT2380" s="29"/>
      <c r="HU2380" s="29"/>
      <c r="HV2380" s="29"/>
      <c r="HW2380" s="32"/>
      <c r="HX2380" s="30"/>
      <c r="HY2380" s="31"/>
      <c r="HZ2380" s="29"/>
      <c r="IA2380" s="29"/>
      <c r="IB2380" s="29"/>
      <c r="IC2380" s="29"/>
      <c r="ID2380" s="32"/>
      <c r="IE2380" s="30"/>
      <c r="IF2380" s="31"/>
      <c r="IG2380" s="29"/>
      <c r="IH2380" s="29"/>
      <c r="II2380" s="29"/>
      <c r="IJ2380" s="29"/>
      <c r="IK2380" s="32"/>
      <c r="IL2380" s="30"/>
      <c r="IM2380" s="31"/>
      <c r="IN2380" s="29"/>
      <c r="IO2380" s="29"/>
      <c r="IP2380" s="29"/>
      <c r="IQ2380" s="29"/>
      <c r="IR2380" s="32"/>
      <c r="IS2380" s="30"/>
      <c r="IT2380" s="31"/>
      <c r="IU2380" s="29"/>
      <c r="IV2380" s="29"/>
    </row>
    <row r="2381" spans="1:256" hidden="1" outlineLevel="2" x14ac:dyDescent="0.25">
      <c r="A2381" s="30" t="s">
        <v>1738</v>
      </c>
      <c r="B2381" s="31">
        <v>37056</v>
      </c>
      <c r="C2381" s="29" t="s">
        <v>1739</v>
      </c>
      <c r="D2381" s="29" t="s">
        <v>1975</v>
      </c>
      <c r="E2381" s="29"/>
      <c r="F2381" s="29" t="s">
        <v>1997</v>
      </c>
      <c r="G2381" s="32">
        <v>4392</v>
      </c>
      <c r="H2381" s="30"/>
      <c r="I2381" s="31"/>
      <c r="J2381" s="29"/>
      <c r="K2381" s="29"/>
      <c r="L2381" s="29"/>
      <c r="M2381" s="29"/>
      <c r="N2381" s="32"/>
      <c r="O2381" s="30"/>
      <c r="P2381" s="31"/>
      <c r="Q2381" s="29"/>
      <c r="R2381" s="29"/>
      <c r="S2381" s="29"/>
      <c r="T2381" s="29"/>
      <c r="U2381" s="32"/>
      <c r="V2381" s="30"/>
      <c r="W2381" s="31"/>
      <c r="X2381" s="29"/>
      <c r="Y2381" s="29"/>
      <c r="Z2381" s="29"/>
      <c r="AA2381" s="29"/>
      <c r="AB2381" s="32"/>
      <c r="AC2381" s="30"/>
      <c r="AD2381" s="31"/>
      <c r="AE2381" s="29"/>
      <c r="AF2381" s="29"/>
      <c r="AG2381" s="29"/>
      <c r="AH2381" s="29"/>
      <c r="AI2381" s="32"/>
      <c r="AJ2381" s="30"/>
      <c r="AK2381" s="31"/>
      <c r="AL2381" s="29"/>
      <c r="AM2381" s="29"/>
      <c r="AN2381" s="29"/>
      <c r="AO2381" s="29"/>
      <c r="AP2381" s="32"/>
      <c r="AQ2381" s="30"/>
      <c r="AR2381" s="31"/>
      <c r="AS2381" s="29"/>
      <c r="AT2381" s="29"/>
      <c r="AU2381" s="29"/>
      <c r="AV2381" s="29"/>
      <c r="AW2381" s="32"/>
      <c r="AX2381" s="30"/>
      <c r="AY2381" s="31"/>
      <c r="AZ2381" s="29"/>
      <c r="BA2381" s="29"/>
      <c r="BB2381" s="29"/>
      <c r="BC2381" s="29"/>
      <c r="BD2381" s="32"/>
      <c r="BE2381" s="30"/>
      <c r="BF2381" s="31"/>
      <c r="BG2381" s="29"/>
      <c r="BH2381" s="29"/>
      <c r="BI2381" s="29"/>
      <c r="BJ2381" s="29"/>
      <c r="BK2381" s="32"/>
      <c r="BL2381" s="30"/>
      <c r="BM2381" s="31"/>
      <c r="BN2381" s="29"/>
      <c r="BO2381" s="29"/>
      <c r="BP2381" s="29"/>
      <c r="BQ2381" s="29"/>
      <c r="BR2381" s="32"/>
      <c r="BS2381" s="30"/>
      <c r="BT2381" s="31"/>
      <c r="BU2381" s="29"/>
      <c r="BV2381" s="29"/>
      <c r="BW2381" s="29"/>
      <c r="BX2381" s="29"/>
      <c r="BY2381" s="32"/>
      <c r="BZ2381" s="30"/>
      <c r="CA2381" s="31"/>
      <c r="CB2381" s="29"/>
      <c r="CC2381" s="29"/>
      <c r="CD2381" s="29"/>
      <c r="CE2381" s="29"/>
      <c r="CF2381" s="32"/>
      <c r="CG2381" s="30"/>
      <c r="CH2381" s="31"/>
      <c r="CI2381" s="29"/>
      <c r="CJ2381" s="29"/>
      <c r="CK2381" s="29"/>
      <c r="CL2381" s="29"/>
      <c r="CM2381" s="32"/>
      <c r="CN2381" s="30"/>
      <c r="CO2381" s="31"/>
      <c r="CP2381" s="29"/>
      <c r="CQ2381" s="29"/>
      <c r="CR2381" s="29"/>
      <c r="CS2381" s="29"/>
      <c r="CT2381" s="32"/>
      <c r="CU2381" s="30"/>
      <c r="CV2381" s="31"/>
      <c r="CW2381" s="29"/>
      <c r="CX2381" s="29"/>
      <c r="CY2381" s="29"/>
      <c r="CZ2381" s="29"/>
      <c r="DA2381" s="32"/>
      <c r="DB2381" s="30"/>
      <c r="DC2381" s="31"/>
      <c r="DD2381" s="29"/>
      <c r="DE2381" s="29"/>
      <c r="DF2381" s="29"/>
      <c r="DG2381" s="29"/>
      <c r="DH2381" s="32"/>
      <c r="DI2381" s="30"/>
      <c r="DJ2381" s="31"/>
      <c r="DK2381" s="29"/>
      <c r="DL2381" s="29"/>
      <c r="DM2381" s="29"/>
      <c r="DN2381" s="29"/>
      <c r="DO2381" s="32"/>
      <c r="DP2381" s="30"/>
      <c r="DQ2381" s="31"/>
      <c r="DR2381" s="29"/>
      <c r="DS2381" s="29"/>
      <c r="DT2381" s="29"/>
      <c r="DU2381" s="29"/>
      <c r="DV2381" s="32"/>
      <c r="DW2381" s="30"/>
      <c r="DX2381" s="31"/>
      <c r="DY2381" s="29"/>
      <c r="DZ2381" s="29"/>
      <c r="EA2381" s="29"/>
      <c r="EB2381" s="29"/>
      <c r="EC2381" s="32"/>
      <c r="ED2381" s="30"/>
      <c r="EE2381" s="31"/>
      <c r="EF2381" s="29"/>
      <c r="EG2381" s="29"/>
      <c r="EH2381" s="29"/>
      <c r="EI2381" s="29"/>
      <c r="EJ2381" s="32"/>
      <c r="EK2381" s="30"/>
      <c r="EL2381" s="31"/>
      <c r="EM2381" s="29"/>
      <c r="EN2381" s="29"/>
      <c r="EO2381" s="29"/>
      <c r="EP2381" s="29"/>
      <c r="EQ2381" s="32"/>
      <c r="ER2381" s="30"/>
      <c r="ES2381" s="31"/>
      <c r="ET2381" s="29"/>
      <c r="EU2381" s="29"/>
      <c r="EV2381" s="29"/>
      <c r="EW2381" s="29"/>
      <c r="EX2381" s="32"/>
      <c r="EY2381" s="30"/>
      <c r="EZ2381" s="31"/>
      <c r="FA2381" s="29"/>
      <c r="FB2381" s="29"/>
      <c r="FC2381" s="29"/>
      <c r="FD2381" s="29"/>
      <c r="FE2381" s="32"/>
      <c r="FF2381" s="30"/>
      <c r="FG2381" s="31"/>
      <c r="FH2381" s="29"/>
      <c r="FI2381" s="29"/>
      <c r="FJ2381" s="29"/>
      <c r="FK2381" s="29"/>
      <c r="FL2381" s="32"/>
      <c r="FM2381" s="30"/>
      <c r="FN2381" s="31"/>
      <c r="FO2381" s="29"/>
      <c r="FP2381" s="29"/>
      <c r="FQ2381" s="29"/>
      <c r="FR2381" s="29"/>
      <c r="FS2381" s="32"/>
      <c r="FT2381" s="30"/>
      <c r="FU2381" s="31"/>
      <c r="FV2381" s="29"/>
      <c r="FW2381" s="29"/>
      <c r="FX2381" s="29"/>
      <c r="FY2381" s="29"/>
      <c r="FZ2381" s="32"/>
      <c r="GA2381" s="30"/>
      <c r="GB2381" s="31"/>
      <c r="GC2381" s="29"/>
      <c r="GD2381" s="29"/>
      <c r="GE2381" s="29"/>
      <c r="GF2381" s="29"/>
      <c r="GG2381" s="32"/>
      <c r="GH2381" s="30"/>
      <c r="GI2381" s="31"/>
      <c r="GJ2381" s="29"/>
      <c r="GK2381" s="29"/>
      <c r="GL2381" s="29"/>
      <c r="GM2381" s="29"/>
      <c r="GN2381" s="32"/>
      <c r="GO2381" s="30"/>
      <c r="GP2381" s="31"/>
      <c r="GQ2381" s="29"/>
      <c r="GR2381" s="29"/>
      <c r="GS2381" s="29"/>
      <c r="GT2381" s="29"/>
      <c r="GU2381" s="32"/>
      <c r="GV2381" s="30"/>
      <c r="GW2381" s="31"/>
      <c r="GX2381" s="29"/>
      <c r="GY2381" s="29"/>
      <c r="GZ2381" s="29"/>
      <c r="HA2381" s="29"/>
      <c r="HB2381" s="32"/>
      <c r="HC2381" s="30"/>
      <c r="HD2381" s="31"/>
      <c r="HE2381" s="29"/>
      <c r="HF2381" s="29"/>
      <c r="HG2381" s="29"/>
      <c r="HH2381" s="29"/>
      <c r="HI2381" s="32"/>
      <c r="HJ2381" s="30"/>
      <c r="HK2381" s="31"/>
      <c r="HL2381" s="29"/>
      <c r="HM2381" s="29"/>
      <c r="HN2381" s="29"/>
      <c r="HO2381" s="29"/>
      <c r="HP2381" s="32"/>
      <c r="HQ2381" s="30"/>
      <c r="HR2381" s="31"/>
      <c r="HS2381" s="29"/>
      <c r="HT2381" s="29"/>
      <c r="HU2381" s="29"/>
      <c r="HV2381" s="29"/>
      <c r="HW2381" s="32"/>
      <c r="HX2381" s="30"/>
      <c r="HY2381" s="31"/>
      <c r="HZ2381" s="29"/>
      <c r="IA2381" s="29"/>
      <c r="IB2381" s="29"/>
      <c r="IC2381" s="29"/>
      <c r="ID2381" s="32"/>
      <c r="IE2381" s="30"/>
      <c r="IF2381" s="31"/>
      <c r="IG2381" s="29"/>
      <c r="IH2381" s="29"/>
      <c r="II2381" s="29"/>
      <c r="IJ2381" s="29"/>
      <c r="IK2381" s="32"/>
      <c r="IL2381" s="30"/>
      <c r="IM2381" s="31"/>
      <c r="IN2381" s="29"/>
      <c r="IO2381" s="29"/>
      <c r="IP2381" s="29"/>
      <c r="IQ2381" s="29"/>
      <c r="IR2381" s="32"/>
      <c r="IS2381" s="30"/>
      <c r="IT2381" s="31"/>
      <c r="IU2381" s="29"/>
      <c r="IV2381" s="29"/>
    </row>
    <row r="2382" spans="1:256" hidden="1" outlineLevel="2" x14ac:dyDescent="0.25">
      <c r="A2382" s="30" t="s">
        <v>1740</v>
      </c>
      <c r="B2382" s="31">
        <v>37056</v>
      </c>
      <c r="C2382" s="29" t="s">
        <v>1741</v>
      </c>
      <c r="D2382" s="29" t="s">
        <v>1975</v>
      </c>
      <c r="E2382" s="29"/>
      <c r="F2382" s="29" t="s">
        <v>1997</v>
      </c>
      <c r="G2382" s="32">
        <v>7193</v>
      </c>
      <c r="H2382" s="30"/>
      <c r="I2382" s="31"/>
      <c r="J2382" s="29"/>
      <c r="K2382" s="29"/>
      <c r="L2382" s="29"/>
      <c r="M2382" s="29"/>
      <c r="N2382" s="32"/>
      <c r="O2382" s="30"/>
      <c r="P2382" s="31"/>
      <c r="Q2382" s="29"/>
      <c r="R2382" s="29"/>
      <c r="S2382" s="29"/>
      <c r="T2382" s="29"/>
      <c r="U2382" s="32"/>
      <c r="V2382" s="30"/>
      <c r="W2382" s="31"/>
      <c r="X2382" s="29"/>
      <c r="Y2382" s="29"/>
      <c r="Z2382" s="29"/>
      <c r="AA2382" s="29"/>
      <c r="AB2382" s="32"/>
      <c r="AC2382" s="30"/>
      <c r="AD2382" s="31"/>
      <c r="AE2382" s="29"/>
      <c r="AF2382" s="29"/>
      <c r="AG2382" s="29"/>
      <c r="AH2382" s="29"/>
      <c r="AI2382" s="32"/>
      <c r="AJ2382" s="30"/>
      <c r="AK2382" s="31"/>
      <c r="AL2382" s="29"/>
      <c r="AM2382" s="29"/>
      <c r="AN2382" s="29"/>
      <c r="AO2382" s="29"/>
      <c r="AP2382" s="32"/>
      <c r="AQ2382" s="30"/>
      <c r="AR2382" s="31"/>
      <c r="AS2382" s="29"/>
      <c r="AT2382" s="29"/>
      <c r="AU2382" s="29"/>
      <c r="AV2382" s="29"/>
      <c r="AW2382" s="32"/>
      <c r="AX2382" s="30"/>
      <c r="AY2382" s="31"/>
      <c r="AZ2382" s="29"/>
      <c r="BA2382" s="29"/>
      <c r="BB2382" s="29"/>
      <c r="BC2382" s="29"/>
      <c r="BD2382" s="32"/>
      <c r="BE2382" s="30"/>
      <c r="BF2382" s="31"/>
      <c r="BG2382" s="29"/>
      <c r="BH2382" s="29"/>
      <c r="BI2382" s="29"/>
      <c r="BJ2382" s="29"/>
      <c r="BK2382" s="32"/>
      <c r="BL2382" s="30"/>
      <c r="BM2382" s="31"/>
      <c r="BN2382" s="29"/>
      <c r="BO2382" s="29"/>
      <c r="BP2382" s="29"/>
      <c r="BQ2382" s="29"/>
      <c r="BR2382" s="32"/>
      <c r="BS2382" s="30"/>
      <c r="BT2382" s="31"/>
      <c r="BU2382" s="29"/>
      <c r="BV2382" s="29"/>
      <c r="BW2382" s="29"/>
      <c r="BX2382" s="29"/>
      <c r="BY2382" s="32"/>
      <c r="BZ2382" s="30"/>
      <c r="CA2382" s="31"/>
      <c r="CB2382" s="29"/>
      <c r="CC2382" s="29"/>
      <c r="CD2382" s="29"/>
      <c r="CE2382" s="29"/>
      <c r="CF2382" s="32"/>
      <c r="CG2382" s="30"/>
      <c r="CH2382" s="31"/>
      <c r="CI2382" s="29"/>
      <c r="CJ2382" s="29"/>
      <c r="CK2382" s="29"/>
      <c r="CL2382" s="29"/>
      <c r="CM2382" s="32"/>
      <c r="CN2382" s="30"/>
      <c r="CO2382" s="31"/>
      <c r="CP2382" s="29"/>
      <c r="CQ2382" s="29"/>
      <c r="CR2382" s="29"/>
      <c r="CS2382" s="29"/>
      <c r="CT2382" s="32"/>
      <c r="CU2382" s="30"/>
      <c r="CV2382" s="31"/>
      <c r="CW2382" s="29"/>
      <c r="CX2382" s="29"/>
      <c r="CY2382" s="29"/>
      <c r="CZ2382" s="29"/>
      <c r="DA2382" s="32"/>
      <c r="DB2382" s="30"/>
      <c r="DC2382" s="31"/>
      <c r="DD2382" s="29"/>
      <c r="DE2382" s="29"/>
      <c r="DF2382" s="29"/>
      <c r="DG2382" s="29"/>
      <c r="DH2382" s="32"/>
      <c r="DI2382" s="30"/>
      <c r="DJ2382" s="31"/>
      <c r="DK2382" s="29"/>
      <c r="DL2382" s="29"/>
      <c r="DM2382" s="29"/>
      <c r="DN2382" s="29"/>
      <c r="DO2382" s="32"/>
      <c r="DP2382" s="30"/>
      <c r="DQ2382" s="31"/>
      <c r="DR2382" s="29"/>
      <c r="DS2382" s="29"/>
      <c r="DT2382" s="29"/>
      <c r="DU2382" s="29"/>
      <c r="DV2382" s="32"/>
      <c r="DW2382" s="30"/>
      <c r="DX2382" s="31"/>
      <c r="DY2382" s="29"/>
      <c r="DZ2382" s="29"/>
      <c r="EA2382" s="29"/>
      <c r="EB2382" s="29"/>
      <c r="EC2382" s="32"/>
      <c r="ED2382" s="30"/>
      <c r="EE2382" s="31"/>
      <c r="EF2382" s="29"/>
      <c r="EG2382" s="29"/>
      <c r="EH2382" s="29"/>
      <c r="EI2382" s="29"/>
      <c r="EJ2382" s="32"/>
      <c r="EK2382" s="30"/>
      <c r="EL2382" s="31"/>
      <c r="EM2382" s="29"/>
      <c r="EN2382" s="29"/>
      <c r="EO2382" s="29"/>
      <c r="EP2382" s="29"/>
      <c r="EQ2382" s="32"/>
      <c r="ER2382" s="30"/>
      <c r="ES2382" s="31"/>
      <c r="ET2382" s="29"/>
      <c r="EU2382" s="29"/>
      <c r="EV2382" s="29"/>
      <c r="EW2382" s="29"/>
      <c r="EX2382" s="32"/>
      <c r="EY2382" s="30"/>
      <c r="EZ2382" s="31"/>
      <c r="FA2382" s="29"/>
      <c r="FB2382" s="29"/>
      <c r="FC2382" s="29"/>
      <c r="FD2382" s="29"/>
      <c r="FE2382" s="32"/>
      <c r="FF2382" s="30"/>
      <c r="FG2382" s="31"/>
      <c r="FH2382" s="29"/>
      <c r="FI2382" s="29"/>
      <c r="FJ2382" s="29"/>
      <c r="FK2382" s="29"/>
      <c r="FL2382" s="32"/>
      <c r="FM2382" s="30"/>
      <c r="FN2382" s="31"/>
      <c r="FO2382" s="29"/>
      <c r="FP2382" s="29"/>
      <c r="FQ2382" s="29"/>
      <c r="FR2382" s="29"/>
      <c r="FS2382" s="32"/>
      <c r="FT2382" s="30"/>
      <c r="FU2382" s="31"/>
      <c r="FV2382" s="29"/>
      <c r="FW2382" s="29"/>
      <c r="FX2382" s="29"/>
      <c r="FY2382" s="29"/>
      <c r="FZ2382" s="32"/>
      <c r="GA2382" s="30"/>
      <c r="GB2382" s="31"/>
      <c r="GC2382" s="29"/>
      <c r="GD2382" s="29"/>
      <c r="GE2382" s="29"/>
      <c r="GF2382" s="29"/>
      <c r="GG2382" s="32"/>
      <c r="GH2382" s="30"/>
      <c r="GI2382" s="31"/>
      <c r="GJ2382" s="29"/>
      <c r="GK2382" s="29"/>
      <c r="GL2382" s="29"/>
      <c r="GM2382" s="29"/>
      <c r="GN2382" s="32"/>
      <c r="GO2382" s="30"/>
      <c r="GP2382" s="31"/>
      <c r="GQ2382" s="29"/>
      <c r="GR2382" s="29"/>
      <c r="GS2382" s="29"/>
      <c r="GT2382" s="29"/>
      <c r="GU2382" s="32"/>
      <c r="GV2382" s="30"/>
      <c r="GW2382" s="31"/>
      <c r="GX2382" s="29"/>
      <c r="GY2382" s="29"/>
      <c r="GZ2382" s="29"/>
      <c r="HA2382" s="29"/>
      <c r="HB2382" s="32"/>
      <c r="HC2382" s="30"/>
      <c r="HD2382" s="31"/>
      <c r="HE2382" s="29"/>
      <c r="HF2382" s="29"/>
      <c r="HG2382" s="29"/>
      <c r="HH2382" s="29"/>
      <c r="HI2382" s="32"/>
      <c r="HJ2382" s="30"/>
      <c r="HK2382" s="31"/>
      <c r="HL2382" s="29"/>
      <c r="HM2382" s="29"/>
      <c r="HN2382" s="29"/>
      <c r="HO2382" s="29"/>
      <c r="HP2382" s="32"/>
      <c r="HQ2382" s="30"/>
      <c r="HR2382" s="31"/>
      <c r="HS2382" s="29"/>
      <c r="HT2382" s="29"/>
      <c r="HU2382" s="29"/>
      <c r="HV2382" s="29"/>
      <c r="HW2382" s="32"/>
      <c r="HX2382" s="30"/>
      <c r="HY2382" s="31"/>
      <c r="HZ2382" s="29"/>
      <c r="IA2382" s="29"/>
      <c r="IB2382" s="29"/>
      <c r="IC2382" s="29"/>
      <c r="ID2382" s="32"/>
      <c r="IE2382" s="30"/>
      <c r="IF2382" s="31"/>
      <c r="IG2382" s="29"/>
      <c r="IH2382" s="29"/>
      <c r="II2382" s="29"/>
      <c r="IJ2382" s="29"/>
      <c r="IK2382" s="32"/>
      <c r="IL2382" s="30"/>
      <c r="IM2382" s="31"/>
      <c r="IN2382" s="29"/>
      <c r="IO2382" s="29"/>
      <c r="IP2382" s="29"/>
      <c r="IQ2382" s="29"/>
      <c r="IR2382" s="32"/>
      <c r="IS2382" s="30"/>
      <c r="IT2382" s="31"/>
      <c r="IU2382" s="29"/>
      <c r="IV2382" s="29"/>
    </row>
    <row r="2383" spans="1:256" hidden="1" outlineLevel="2" x14ac:dyDescent="0.25">
      <c r="A2383" s="30" t="s">
        <v>1740</v>
      </c>
      <c r="B2383" s="31">
        <v>37056</v>
      </c>
      <c r="C2383" s="29" t="s">
        <v>1741</v>
      </c>
      <c r="D2383" s="29" t="s">
        <v>1975</v>
      </c>
      <c r="E2383" s="29"/>
      <c r="F2383" s="29" t="s">
        <v>1997</v>
      </c>
      <c r="G2383" s="32">
        <v>-7193</v>
      </c>
      <c r="H2383" s="30"/>
      <c r="I2383" s="31"/>
      <c r="J2383" s="29"/>
      <c r="K2383" s="29"/>
      <c r="L2383" s="29"/>
      <c r="M2383" s="29"/>
      <c r="N2383" s="32"/>
      <c r="O2383" s="30"/>
      <c r="P2383" s="31"/>
      <c r="Q2383" s="29"/>
      <c r="R2383" s="29"/>
      <c r="S2383" s="29"/>
      <c r="T2383" s="29"/>
      <c r="U2383" s="32"/>
      <c r="V2383" s="30"/>
      <c r="W2383" s="31"/>
      <c r="X2383" s="29"/>
      <c r="Y2383" s="29"/>
      <c r="Z2383" s="29"/>
      <c r="AA2383" s="29"/>
      <c r="AB2383" s="32"/>
      <c r="AC2383" s="30"/>
      <c r="AD2383" s="31"/>
      <c r="AE2383" s="29"/>
      <c r="AF2383" s="29"/>
      <c r="AG2383" s="29"/>
      <c r="AH2383" s="29"/>
      <c r="AI2383" s="32"/>
      <c r="AJ2383" s="30"/>
      <c r="AK2383" s="31"/>
      <c r="AL2383" s="29"/>
      <c r="AM2383" s="29"/>
      <c r="AN2383" s="29"/>
      <c r="AO2383" s="29"/>
      <c r="AP2383" s="32"/>
      <c r="AQ2383" s="30"/>
      <c r="AR2383" s="31"/>
      <c r="AS2383" s="29"/>
      <c r="AT2383" s="29"/>
      <c r="AU2383" s="29"/>
      <c r="AV2383" s="29"/>
      <c r="AW2383" s="32"/>
      <c r="AX2383" s="30"/>
      <c r="AY2383" s="31"/>
      <c r="AZ2383" s="29"/>
      <c r="BA2383" s="29"/>
      <c r="BB2383" s="29"/>
      <c r="BC2383" s="29"/>
      <c r="BD2383" s="32"/>
      <c r="BE2383" s="30"/>
      <c r="BF2383" s="31"/>
      <c r="BG2383" s="29"/>
      <c r="BH2383" s="29"/>
      <c r="BI2383" s="29"/>
      <c r="BJ2383" s="29"/>
      <c r="BK2383" s="32"/>
      <c r="BL2383" s="30"/>
      <c r="BM2383" s="31"/>
      <c r="BN2383" s="29"/>
      <c r="BO2383" s="29"/>
      <c r="BP2383" s="29"/>
      <c r="BQ2383" s="29"/>
      <c r="BR2383" s="32"/>
      <c r="BS2383" s="30"/>
      <c r="BT2383" s="31"/>
      <c r="BU2383" s="29"/>
      <c r="BV2383" s="29"/>
      <c r="BW2383" s="29"/>
      <c r="BX2383" s="29"/>
      <c r="BY2383" s="32"/>
      <c r="BZ2383" s="30"/>
      <c r="CA2383" s="31"/>
      <c r="CB2383" s="29"/>
      <c r="CC2383" s="29"/>
      <c r="CD2383" s="29"/>
      <c r="CE2383" s="29"/>
      <c r="CF2383" s="32"/>
      <c r="CG2383" s="30"/>
      <c r="CH2383" s="31"/>
      <c r="CI2383" s="29"/>
      <c r="CJ2383" s="29"/>
      <c r="CK2383" s="29"/>
      <c r="CL2383" s="29"/>
      <c r="CM2383" s="32"/>
      <c r="CN2383" s="30"/>
      <c r="CO2383" s="31"/>
      <c r="CP2383" s="29"/>
      <c r="CQ2383" s="29"/>
      <c r="CR2383" s="29"/>
      <c r="CS2383" s="29"/>
      <c r="CT2383" s="32"/>
      <c r="CU2383" s="30"/>
      <c r="CV2383" s="31"/>
      <c r="CW2383" s="29"/>
      <c r="CX2383" s="29"/>
      <c r="CY2383" s="29"/>
      <c r="CZ2383" s="29"/>
      <c r="DA2383" s="32"/>
      <c r="DB2383" s="30"/>
      <c r="DC2383" s="31"/>
      <c r="DD2383" s="29"/>
      <c r="DE2383" s="29"/>
      <c r="DF2383" s="29"/>
      <c r="DG2383" s="29"/>
      <c r="DH2383" s="32"/>
      <c r="DI2383" s="30"/>
      <c r="DJ2383" s="31"/>
      <c r="DK2383" s="29"/>
      <c r="DL2383" s="29"/>
      <c r="DM2383" s="29"/>
      <c r="DN2383" s="29"/>
      <c r="DO2383" s="32"/>
      <c r="DP2383" s="30"/>
      <c r="DQ2383" s="31"/>
      <c r="DR2383" s="29"/>
      <c r="DS2383" s="29"/>
      <c r="DT2383" s="29"/>
      <c r="DU2383" s="29"/>
      <c r="DV2383" s="32"/>
      <c r="DW2383" s="30"/>
      <c r="DX2383" s="31"/>
      <c r="DY2383" s="29"/>
      <c r="DZ2383" s="29"/>
      <c r="EA2383" s="29"/>
      <c r="EB2383" s="29"/>
      <c r="EC2383" s="32"/>
      <c r="ED2383" s="30"/>
      <c r="EE2383" s="31"/>
      <c r="EF2383" s="29"/>
      <c r="EG2383" s="29"/>
      <c r="EH2383" s="29"/>
      <c r="EI2383" s="29"/>
      <c r="EJ2383" s="32"/>
      <c r="EK2383" s="30"/>
      <c r="EL2383" s="31"/>
      <c r="EM2383" s="29"/>
      <c r="EN2383" s="29"/>
      <c r="EO2383" s="29"/>
      <c r="EP2383" s="29"/>
      <c r="EQ2383" s="32"/>
      <c r="ER2383" s="30"/>
      <c r="ES2383" s="31"/>
      <c r="ET2383" s="29"/>
      <c r="EU2383" s="29"/>
      <c r="EV2383" s="29"/>
      <c r="EW2383" s="29"/>
      <c r="EX2383" s="32"/>
      <c r="EY2383" s="30"/>
      <c r="EZ2383" s="31"/>
      <c r="FA2383" s="29"/>
      <c r="FB2383" s="29"/>
      <c r="FC2383" s="29"/>
      <c r="FD2383" s="29"/>
      <c r="FE2383" s="32"/>
      <c r="FF2383" s="30"/>
      <c r="FG2383" s="31"/>
      <c r="FH2383" s="29"/>
      <c r="FI2383" s="29"/>
      <c r="FJ2383" s="29"/>
      <c r="FK2383" s="29"/>
      <c r="FL2383" s="32"/>
      <c r="FM2383" s="30"/>
      <c r="FN2383" s="31"/>
      <c r="FO2383" s="29"/>
      <c r="FP2383" s="29"/>
      <c r="FQ2383" s="29"/>
      <c r="FR2383" s="29"/>
      <c r="FS2383" s="32"/>
      <c r="FT2383" s="30"/>
      <c r="FU2383" s="31"/>
      <c r="FV2383" s="29"/>
      <c r="FW2383" s="29"/>
      <c r="FX2383" s="29"/>
      <c r="FY2383" s="29"/>
      <c r="FZ2383" s="32"/>
      <c r="GA2383" s="30"/>
      <c r="GB2383" s="31"/>
      <c r="GC2383" s="29"/>
      <c r="GD2383" s="29"/>
      <c r="GE2383" s="29"/>
      <c r="GF2383" s="29"/>
      <c r="GG2383" s="32"/>
      <c r="GH2383" s="30"/>
      <c r="GI2383" s="31"/>
      <c r="GJ2383" s="29"/>
      <c r="GK2383" s="29"/>
      <c r="GL2383" s="29"/>
      <c r="GM2383" s="29"/>
      <c r="GN2383" s="32"/>
      <c r="GO2383" s="30"/>
      <c r="GP2383" s="31"/>
      <c r="GQ2383" s="29"/>
      <c r="GR2383" s="29"/>
      <c r="GS2383" s="29"/>
      <c r="GT2383" s="29"/>
      <c r="GU2383" s="32"/>
      <c r="GV2383" s="30"/>
      <c r="GW2383" s="31"/>
      <c r="GX2383" s="29"/>
      <c r="GY2383" s="29"/>
      <c r="GZ2383" s="29"/>
      <c r="HA2383" s="29"/>
      <c r="HB2383" s="32"/>
      <c r="HC2383" s="30"/>
      <c r="HD2383" s="31"/>
      <c r="HE2383" s="29"/>
      <c r="HF2383" s="29"/>
      <c r="HG2383" s="29"/>
      <c r="HH2383" s="29"/>
      <c r="HI2383" s="32"/>
      <c r="HJ2383" s="30"/>
      <c r="HK2383" s="31"/>
      <c r="HL2383" s="29"/>
      <c r="HM2383" s="29"/>
      <c r="HN2383" s="29"/>
      <c r="HO2383" s="29"/>
      <c r="HP2383" s="32"/>
      <c r="HQ2383" s="30"/>
      <c r="HR2383" s="31"/>
      <c r="HS2383" s="29"/>
      <c r="HT2383" s="29"/>
      <c r="HU2383" s="29"/>
      <c r="HV2383" s="29"/>
      <c r="HW2383" s="32"/>
      <c r="HX2383" s="30"/>
      <c r="HY2383" s="31"/>
      <c r="HZ2383" s="29"/>
      <c r="IA2383" s="29"/>
      <c r="IB2383" s="29"/>
      <c r="IC2383" s="29"/>
      <c r="ID2383" s="32"/>
      <c r="IE2383" s="30"/>
      <c r="IF2383" s="31"/>
      <c r="IG2383" s="29"/>
      <c r="IH2383" s="29"/>
      <c r="II2383" s="29"/>
      <c r="IJ2383" s="29"/>
      <c r="IK2383" s="32"/>
      <c r="IL2383" s="30"/>
      <c r="IM2383" s="31"/>
      <c r="IN2383" s="29"/>
      <c r="IO2383" s="29"/>
      <c r="IP2383" s="29"/>
      <c r="IQ2383" s="29"/>
      <c r="IR2383" s="32"/>
      <c r="IS2383" s="30"/>
      <c r="IT2383" s="31"/>
      <c r="IU2383" s="29"/>
      <c r="IV2383" s="29"/>
    </row>
    <row r="2384" spans="1:256" hidden="1" outlineLevel="2" x14ac:dyDescent="0.25">
      <c r="A2384" s="30" t="s">
        <v>1740</v>
      </c>
      <c r="B2384" s="31">
        <v>37056</v>
      </c>
      <c r="C2384" s="29" t="s">
        <v>1741</v>
      </c>
      <c r="D2384" s="29" t="s">
        <v>1975</v>
      </c>
      <c r="E2384" s="29"/>
      <c r="F2384" s="29" t="s">
        <v>1997</v>
      </c>
      <c r="G2384" s="32">
        <v>3596</v>
      </c>
      <c r="H2384" s="30"/>
      <c r="I2384" s="31"/>
      <c r="J2384" s="29"/>
      <c r="K2384" s="29"/>
      <c r="L2384" s="29"/>
      <c r="M2384" s="29"/>
      <c r="N2384" s="32"/>
      <c r="O2384" s="30"/>
      <c r="P2384" s="31"/>
      <c r="Q2384" s="29"/>
      <c r="R2384" s="29"/>
      <c r="S2384" s="29"/>
      <c r="T2384" s="29"/>
      <c r="U2384" s="32"/>
      <c r="V2384" s="30"/>
      <c r="W2384" s="31"/>
      <c r="X2384" s="29"/>
      <c r="Y2384" s="29"/>
      <c r="Z2384" s="29"/>
      <c r="AA2384" s="29"/>
      <c r="AB2384" s="32"/>
      <c r="AC2384" s="30"/>
      <c r="AD2384" s="31"/>
      <c r="AE2384" s="29"/>
      <c r="AF2384" s="29"/>
      <c r="AG2384" s="29"/>
      <c r="AH2384" s="29"/>
      <c r="AI2384" s="32"/>
      <c r="AJ2384" s="30"/>
      <c r="AK2384" s="31"/>
      <c r="AL2384" s="29"/>
      <c r="AM2384" s="29"/>
      <c r="AN2384" s="29"/>
      <c r="AO2384" s="29"/>
      <c r="AP2384" s="32"/>
      <c r="AQ2384" s="30"/>
      <c r="AR2384" s="31"/>
      <c r="AS2384" s="29"/>
      <c r="AT2384" s="29"/>
      <c r="AU2384" s="29"/>
      <c r="AV2384" s="29"/>
      <c r="AW2384" s="32"/>
      <c r="AX2384" s="30"/>
      <c r="AY2384" s="31"/>
      <c r="AZ2384" s="29"/>
      <c r="BA2384" s="29"/>
      <c r="BB2384" s="29"/>
      <c r="BC2384" s="29"/>
      <c r="BD2384" s="32"/>
      <c r="BE2384" s="30"/>
      <c r="BF2384" s="31"/>
      <c r="BG2384" s="29"/>
      <c r="BH2384" s="29"/>
      <c r="BI2384" s="29"/>
      <c r="BJ2384" s="29"/>
      <c r="BK2384" s="32"/>
      <c r="BL2384" s="30"/>
      <c r="BM2384" s="31"/>
      <c r="BN2384" s="29"/>
      <c r="BO2384" s="29"/>
      <c r="BP2384" s="29"/>
      <c r="BQ2384" s="29"/>
      <c r="BR2384" s="32"/>
      <c r="BS2384" s="30"/>
      <c r="BT2384" s="31"/>
      <c r="BU2384" s="29"/>
      <c r="BV2384" s="29"/>
      <c r="BW2384" s="29"/>
      <c r="BX2384" s="29"/>
      <c r="BY2384" s="32"/>
      <c r="BZ2384" s="30"/>
      <c r="CA2384" s="31"/>
      <c r="CB2384" s="29"/>
      <c r="CC2384" s="29"/>
      <c r="CD2384" s="29"/>
      <c r="CE2384" s="29"/>
      <c r="CF2384" s="32"/>
      <c r="CG2384" s="30"/>
      <c r="CH2384" s="31"/>
      <c r="CI2384" s="29"/>
      <c r="CJ2384" s="29"/>
      <c r="CK2384" s="29"/>
      <c r="CL2384" s="29"/>
      <c r="CM2384" s="32"/>
      <c r="CN2384" s="30"/>
      <c r="CO2384" s="31"/>
      <c r="CP2384" s="29"/>
      <c r="CQ2384" s="29"/>
      <c r="CR2384" s="29"/>
      <c r="CS2384" s="29"/>
      <c r="CT2384" s="32"/>
      <c r="CU2384" s="30"/>
      <c r="CV2384" s="31"/>
      <c r="CW2384" s="29"/>
      <c r="CX2384" s="29"/>
      <c r="CY2384" s="29"/>
      <c r="CZ2384" s="29"/>
      <c r="DA2384" s="32"/>
      <c r="DB2384" s="30"/>
      <c r="DC2384" s="31"/>
      <c r="DD2384" s="29"/>
      <c r="DE2384" s="29"/>
      <c r="DF2384" s="29"/>
      <c r="DG2384" s="29"/>
      <c r="DH2384" s="32"/>
      <c r="DI2384" s="30"/>
      <c r="DJ2384" s="31"/>
      <c r="DK2384" s="29"/>
      <c r="DL2384" s="29"/>
      <c r="DM2384" s="29"/>
      <c r="DN2384" s="29"/>
      <c r="DO2384" s="32"/>
      <c r="DP2384" s="30"/>
      <c r="DQ2384" s="31"/>
      <c r="DR2384" s="29"/>
      <c r="DS2384" s="29"/>
      <c r="DT2384" s="29"/>
      <c r="DU2384" s="29"/>
      <c r="DV2384" s="32"/>
      <c r="DW2384" s="30"/>
      <c r="DX2384" s="31"/>
      <c r="DY2384" s="29"/>
      <c r="DZ2384" s="29"/>
      <c r="EA2384" s="29"/>
      <c r="EB2384" s="29"/>
      <c r="EC2384" s="32"/>
      <c r="ED2384" s="30"/>
      <c r="EE2384" s="31"/>
      <c r="EF2384" s="29"/>
      <c r="EG2384" s="29"/>
      <c r="EH2384" s="29"/>
      <c r="EI2384" s="29"/>
      <c r="EJ2384" s="32"/>
      <c r="EK2384" s="30"/>
      <c r="EL2384" s="31"/>
      <c r="EM2384" s="29"/>
      <c r="EN2384" s="29"/>
      <c r="EO2384" s="29"/>
      <c r="EP2384" s="29"/>
      <c r="EQ2384" s="32"/>
      <c r="ER2384" s="30"/>
      <c r="ES2384" s="31"/>
      <c r="ET2384" s="29"/>
      <c r="EU2384" s="29"/>
      <c r="EV2384" s="29"/>
      <c r="EW2384" s="29"/>
      <c r="EX2384" s="32"/>
      <c r="EY2384" s="30"/>
      <c r="EZ2384" s="31"/>
      <c r="FA2384" s="29"/>
      <c r="FB2384" s="29"/>
      <c r="FC2384" s="29"/>
      <c r="FD2384" s="29"/>
      <c r="FE2384" s="32"/>
      <c r="FF2384" s="30"/>
      <c r="FG2384" s="31"/>
      <c r="FH2384" s="29"/>
      <c r="FI2384" s="29"/>
      <c r="FJ2384" s="29"/>
      <c r="FK2384" s="29"/>
      <c r="FL2384" s="32"/>
      <c r="FM2384" s="30"/>
      <c r="FN2384" s="31"/>
      <c r="FO2384" s="29"/>
      <c r="FP2384" s="29"/>
      <c r="FQ2384" s="29"/>
      <c r="FR2384" s="29"/>
      <c r="FS2384" s="32"/>
      <c r="FT2384" s="30"/>
      <c r="FU2384" s="31"/>
      <c r="FV2384" s="29"/>
      <c r="FW2384" s="29"/>
      <c r="FX2384" s="29"/>
      <c r="FY2384" s="29"/>
      <c r="FZ2384" s="32"/>
      <c r="GA2384" s="30"/>
      <c r="GB2384" s="31"/>
      <c r="GC2384" s="29"/>
      <c r="GD2384" s="29"/>
      <c r="GE2384" s="29"/>
      <c r="GF2384" s="29"/>
      <c r="GG2384" s="32"/>
      <c r="GH2384" s="30"/>
      <c r="GI2384" s="31"/>
      <c r="GJ2384" s="29"/>
      <c r="GK2384" s="29"/>
      <c r="GL2384" s="29"/>
      <c r="GM2384" s="29"/>
      <c r="GN2384" s="32"/>
      <c r="GO2384" s="30"/>
      <c r="GP2384" s="31"/>
      <c r="GQ2384" s="29"/>
      <c r="GR2384" s="29"/>
      <c r="GS2384" s="29"/>
      <c r="GT2384" s="29"/>
      <c r="GU2384" s="32"/>
      <c r="GV2384" s="30"/>
      <c r="GW2384" s="31"/>
      <c r="GX2384" s="29"/>
      <c r="GY2384" s="29"/>
      <c r="GZ2384" s="29"/>
      <c r="HA2384" s="29"/>
      <c r="HB2384" s="32"/>
      <c r="HC2384" s="30"/>
      <c r="HD2384" s="31"/>
      <c r="HE2384" s="29"/>
      <c r="HF2384" s="29"/>
      <c r="HG2384" s="29"/>
      <c r="HH2384" s="29"/>
      <c r="HI2384" s="32"/>
      <c r="HJ2384" s="30"/>
      <c r="HK2384" s="31"/>
      <c r="HL2384" s="29"/>
      <c r="HM2384" s="29"/>
      <c r="HN2384" s="29"/>
      <c r="HO2384" s="29"/>
      <c r="HP2384" s="32"/>
      <c r="HQ2384" s="30"/>
      <c r="HR2384" s="31"/>
      <c r="HS2384" s="29"/>
      <c r="HT2384" s="29"/>
      <c r="HU2384" s="29"/>
      <c r="HV2384" s="29"/>
      <c r="HW2384" s="32"/>
      <c r="HX2384" s="30"/>
      <c r="HY2384" s="31"/>
      <c r="HZ2384" s="29"/>
      <c r="IA2384" s="29"/>
      <c r="IB2384" s="29"/>
      <c r="IC2384" s="29"/>
      <c r="ID2384" s="32"/>
      <c r="IE2384" s="30"/>
      <c r="IF2384" s="31"/>
      <c r="IG2384" s="29"/>
      <c r="IH2384" s="29"/>
      <c r="II2384" s="29"/>
      <c r="IJ2384" s="29"/>
      <c r="IK2384" s="32"/>
      <c r="IL2384" s="30"/>
      <c r="IM2384" s="31"/>
      <c r="IN2384" s="29"/>
      <c r="IO2384" s="29"/>
      <c r="IP2384" s="29"/>
      <c r="IQ2384" s="29"/>
      <c r="IR2384" s="32"/>
      <c r="IS2384" s="30"/>
      <c r="IT2384" s="31"/>
      <c r="IU2384" s="29"/>
      <c r="IV2384" s="29"/>
    </row>
    <row r="2385" spans="1:256" hidden="1" outlineLevel="2" x14ac:dyDescent="0.25">
      <c r="A2385" s="30" t="s">
        <v>2115</v>
      </c>
      <c r="B2385" s="31">
        <v>37056</v>
      </c>
      <c r="C2385" s="29" t="s">
        <v>2100</v>
      </c>
      <c r="D2385" s="29" t="s">
        <v>1975</v>
      </c>
      <c r="E2385" s="29"/>
      <c r="F2385" s="29" t="s">
        <v>2002</v>
      </c>
      <c r="G2385" s="32">
        <v>2500</v>
      </c>
      <c r="H2385" s="30"/>
      <c r="I2385" s="31"/>
      <c r="J2385" s="29"/>
      <c r="K2385" s="29"/>
      <c r="L2385" s="29"/>
      <c r="M2385" s="29"/>
      <c r="N2385" s="32"/>
      <c r="O2385" s="30"/>
      <c r="P2385" s="31"/>
      <c r="Q2385" s="29"/>
      <c r="R2385" s="29"/>
      <c r="S2385" s="29"/>
      <c r="T2385" s="29"/>
      <c r="U2385" s="32"/>
      <c r="V2385" s="30"/>
      <c r="W2385" s="31"/>
      <c r="X2385" s="29"/>
      <c r="Y2385" s="29"/>
      <c r="Z2385" s="29"/>
      <c r="AA2385" s="29"/>
      <c r="AB2385" s="32"/>
      <c r="AC2385" s="30"/>
      <c r="AD2385" s="31"/>
      <c r="AE2385" s="29"/>
      <c r="AF2385" s="29"/>
      <c r="AG2385" s="29"/>
      <c r="AH2385" s="29"/>
      <c r="AI2385" s="32"/>
      <c r="AJ2385" s="30"/>
      <c r="AK2385" s="31"/>
      <c r="AL2385" s="29"/>
      <c r="AM2385" s="29"/>
      <c r="AN2385" s="29"/>
      <c r="AO2385" s="29"/>
      <c r="AP2385" s="32"/>
      <c r="AQ2385" s="30"/>
      <c r="AR2385" s="31"/>
      <c r="AS2385" s="29"/>
      <c r="AT2385" s="29"/>
      <c r="AU2385" s="29"/>
      <c r="AV2385" s="29"/>
      <c r="AW2385" s="32"/>
      <c r="AX2385" s="30"/>
      <c r="AY2385" s="31"/>
      <c r="AZ2385" s="29"/>
      <c r="BA2385" s="29"/>
      <c r="BB2385" s="29"/>
      <c r="BC2385" s="29"/>
      <c r="BD2385" s="32"/>
      <c r="BE2385" s="30"/>
      <c r="BF2385" s="31"/>
      <c r="BG2385" s="29"/>
      <c r="BH2385" s="29"/>
      <c r="BI2385" s="29"/>
      <c r="BJ2385" s="29"/>
      <c r="BK2385" s="32"/>
      <c r="BL2385" s="30"/>
      <c r="BM2385" s="31"/>
      <c r="BN2385" s="29"/>
      <c r="BO2385" s="29"/>
      <c r="BP2385" s="29"/>
      <c r="BQ2385" s="29"/>
      <c r="BR2385" s="32"/>
      <c r="BS2385" s="30"/>
      <c r="BT2385" s="31"/>
      <c r="BU2385" s="29"/>
      <c r="BV2385" s="29"/>
      <c r="BW2385" s="29"/>
      <c r="BX2385" s="29"/>
      <c r="BY2385" s="32"/>
      <c r="BZ2385" s="30"/>
      <c r="CA2385" s="31"/>
      <c r="CB2385" s="29"/>
      <c r="CC2385" s="29"/>
      <c r="CD2385" s="29"/>
      <c r="CE2385" s="29"/>
      <c r="CF2385" s="32"/>
      <c r="CG2385" s="30"/>
      <c r="CH2385" s="31"/>
      <c r="CI2385" s="29"/>
      <c r="CJ2385" s="29"/>
      <c r="CK2385" s="29"/>
      <c r="CL2385" s="29"/>
      <c r="CM2385" s="32"/>
      <c r="CN2385" s="30"/>
      <c r="CO2385" s="31"/>
      <c r="CP2385" s="29"/>
      <c r="CQ2385" s="29"/>
      <c r="CR2385" s="29"/>
      <c r="CS2385" s="29"/>
      <c r="CT2385" s="32"/>
      <c r="CU2385" s="30"/>
      <c r="CV2385" s="31"/>
      <c r="CW2385" s="29"/>
      <c r="CX2385" s="29"/>
      <c r="CY2385" s="29"/>
      <c r="CZ2385" s="29"/>
      <c r="DA2385" s="32"/>
      <c r="DB2385" s="30"/>
      <c r="DC2385" s="31"/>
      <c r="DD2385" s="29"/>
      <c r="DE2385" s="29"/>
      <c r="DF2385" s="29"/>
      <c r="DG2385" s="29"/>
      <c r="DH2385" s="32"/>
      <c r="DI2385" s="30"/>
      <c r="DJ2385" s="31"/>
      <c r="DK2385" s="29"/>
      <c r="DL2385" s="29"/>
      <c r="DM2385" s="29"/>
      <c r="DN2385" s="29"/>
      <c r="DO2385" s="32"/>
      <c r="DP2385" s="30"/>
      <c r="DQ2385" s="31"/>
      <c r="DR2385" s="29"/>
      <c r="DS2385" s="29"/>
      <c r="DT2385" s="29"/>
      <c r="DU2385" s="29"/>
      <c r="DV2385" s="32"/>
      <c r="DW2385" s="30"/>
      <c r="DX2385" s="31"/>
      <c r="DY2385" s="29"/>
      <c r="DZ2385" s="29"/>
      <c r="EA2385" s="29"/>
      <c r="EB2385" s="29"/>
      <c r="EC2385" s="32"/>
      <c r="ED2385" s="30"/>
      <c r="EE2385" s="31"/>
      <c r="EF2385" s="29"/>
      <c r="EG2385" s="29"/>
      <c r="EH2385" s="29"/>
      <c r="EI2385" s="29"/>
      <c r="EJ2385" s="32"/>
      <c r="EK2385" s="30"/>
      <c r="EL2385" s="31"/>
      <c r="EM2385" s="29"/>
      <c r="EN2385" s="29"/>
      <c r="EO2385" s="29"/>
      <c r="EP2385" s="29"/>
      <c r="EQ2385" s="32"/>
      <c r="ER2385" s="30"/>
      <c r="ES2385" s="31"/>
      <c r="ET2385" s="29"/>
      <c r="EU2385" s="29"/>
      <c r="EV2385" s="29"/>
      <c r="EW2385" s="29"/>
      <c r="EX2385" s="32"/>
      <c r="EY2385" s="30"/>
      <c r="EZ2385" s="31"/>
      <c r="FA2385" s="29"/>
      <c r="FB2385" s="29"/>
      <c r="FC2385" s="29"/>
      <c r="FD2385" s="29"/>
      <c r="FE2385" s="32"/>
      <c r="FF2385" s="30"/>
      <c r="FG2385" s="31"/>
      <c r="FH2385" s="29"/>
      <c r="FI2385" s="29"/>
      <c r="FJ2385" s="29"/>
      <c r="FK2385" s="29"/>
      <c r="FL2385" s="32"/>
      <c r="FM2385" s="30"/>
      <c r="FN2385" s="31"/>
      <c r="FO2385" s="29"/>
      <c r="FP2385" s="29"/>
      <c r="FQ2385" s="29"/>
      <c r="FR2385" s="29"/>
      <c r="FS2385" s="32"/>
      <c r="FT2385" s="30"/>
      <c r="FU2385" s="31"/>
      <c r="FV2385" s="29"/>
      <c r="FW2385" s="29"/>
      <c r="FX2385" s="29"/>
      <c r="FY2385" s="29"/>
      <c r="FZ2385" s="32"/>
      <c r="GA2385" s="30"/>
      <c r="GB2385" s="31"/>
      <c r="GC2385" s="29"/>
      <c r="GD2385" s="29"/>
      <c r="GE2385" s="29"/>
      <c r="GF2385" s="29"/>
      <c r="GG2385" s="32"/>
      <c r="GH2385" s="30"/>
      <c r="GI2385" s="31"/>
      <c r="GJ2385" s="29"/>
      <c r="GK2385" s="29"/>
      <c r="GL2385" s="29"/>
      <c r="GM2385" s="29"/>
      <c r="GN2385" s="32"/>
      <c r="GO2385" s="30"/>
      <c r="GP2385" s="31"/>
      <c r="GQ2385" s="29"/>
      <c r="GR2385" s="29"/>
      <c r="GS2385" s="29"/>
      <c r="GT2385" s="29"/>
      <c r="GU2385" s="32"/>
      <c r="GV2385" s="30"/>
      <c r="GW2385" s="31"/>
      <c r="GX2385" s="29"/>
      <c r="GY2385" s="29"/>
      <c r="GZ2385" s="29"/>
      <c r="HA2385" s="29"/>
      <c r="HB2385" s="32"/>
      <c r="HC2385" s="30"/>
      <c r="HD2385" s="31"/>
      <c r="HE2385" s="29"/>
      <c r="HF2385" s="29"/>
      <c r="HG2385" s="29"/>
      <c r="HH2385" s="29"/>
      <c r="HI2385" s="32"/>
      <c r="HJ2385" s="30"/>
      <c r="HK2385" s="31"/>
      <c r="HL2385" s="29"/>
      <c r="HM2385" s="29"/>
      <c r="HN2385" s="29"/>
      <c r="HO2385" s="29"/>
      <c r="HP2385" s="32"/>
      <c r="HQ2385" s="30"/>
      <c r="HR2385" s="31"/>
      <c r="HS2385" s="29"/>
      <c r="HT2385" s="29"/>
      <c r="HU2385" s="29"/>
      <c r="HV2385" s="29"/>
      <c r="HW2385" s="32"/>
      <c r="HX2385" s="30"/>
      <c r="HY2385" s="31"/>
      <c r="HZ2385" s="29"/>
      <c r="IA2385" s="29"/>
      <c r="IB2385" s="29"/>
      <c r="IC2385" s="29"/>
      <c r="ID2385" s="32"/>
      <c r="IE2385" s="30"/>
      <c r="IF2385" s="31"/>
      <c r="IG2385" s="29"/>
      <c r="IH2385" s="29"/>
      <c r="II2385" s="29"/>
      <c r="IJ2385" s="29"/>
      <c r="IK2385" s="32"/>
      <c r="IL2385" s="30"/>
      <c r="IM2385" s="31"/>
      <c r="IN2385" s="29"/>
      <c r="IO2385" s="29"/>
      <c r="IP2385" s="29"/>
      <c r="IQ2385" s="29"/>
      <c r="IR2385" s="32"/>
      <c r="IS2385" s="30"/>
      <c r="IT2385" s="31"/>
      <c r="IU2385" s="29"/>
      <c r="IV2385" s="29"/>
    </row>
    <row r="2386" spans="1:256" hidden="1" outlineLevel="2" x14ac:dyDescent="0.25">
      <c r="A2386" s="30" t="s">
        <v>2116</v>
      </c>
      <c r="B2386" s="31">
        <v>37056</v>
      </c>
      <c r="C2386" s="29" t="s">
        <v>2001</v>
      </c>
      <c r="D2386" s="29" t="s">
        <v>1975</v>
      </c>
      <c r="E2386" s="29"/>
      <c r="F2386" s="29" t="s">
        <v>2002</v>
      </c>
      <c r="G2386" s="32">
        <v>0</v>
      </c>
      <c r="H2386" s="30"/>
      <c r="I2386" s="31"/>
      <c r="J2386" s="29"/>
      <c r="K2386" s="29"/>
      <c r="L2386" s="29"/>
      <c r="M2386" s="29"/>
      <c r="N2386" s="32"/>
      <c r="O2386" s="30"/>
      <c r="P2386" s="31"/>
      <c r="Q2386" s="29"/>
      <c r="R2386" s="29"/>
      <c r="S2386" s="29"/>
      <c r="T2386" s="29"/>
      <c r="U2386" s="32"/>
      <c r="V2386" s="30"/>
      <c r="W2386" s="31"/>
      <c r="X2386" s="29"/>
      <c r="Y2386" s="29"/>
      <c r="Z2386" s="29"/>
      <c r="AA2386" s="29"/>
      <c r="AB2386" s="32"/>
      <c r="AC2386" s="30"/>
      <c r="AD2386" s="31"/>
      <c r="AE2386" s="29"/>
      <c r="AF2386" s="29"/>
      <c r="AG2386" s="29"/>
      <c r="AH2386" s="29"/>
      <c r="AI2386" s="32"/>
      <c r="AJ2386" s="30"/>
      <c r="AK2386" s="31"/>
      <c r="AL2386" s="29"/>
      <c r="AM2386" s="29"/>
      <c r="AN2386" s="29"/>
      <c r="AO2386" s="29"/>
      <c r="AP2386" s="32"/>
      <c r="AQ2386" s="30"/>
      <c r="AR2386" s="31"/>
      <c r="AS2386" s="29"/>
      <c r="AT2386" s="29"/>
      <c r="AU2386" s="29"/>
      <c r="AV2386" s="29"/>
      <c r="AW2386" s="32"/>
      <c r="AX2386" s="30"/>
      <c r="AY2386" s="31"/>
      <c r="AZ2386" s="29"/>
      <c r="BA2386" s="29"/>
      <c r="BB2386" s="29"/>
      <c r="BC2386" s="29"/>
      <c r="BD2386" s="32"/>
      <c r="BE2386" s="30"/>
      <c r="BF2386" s="31"/>
      <c r="BG2386" s="29"/>
      <c r="BH2386" s="29"/>
      <c r="BI2386" s="29"/>
      <c r="BJ2386" s="29"/>
      <c r="BK2386" s="32"/>
      <c r="BL2386" s="30"/>
      <c r="BM2386" s="31"/>
      <c r="BN2386" s="29"/>
      <c r="BO2386" s="29"/>
      <c r="BP2386" s="29"/>
      <c r="BQ2386" s="29"/>
      <c r="BR2386" s="32"/>
      <c r="BS2386" s="30"/>
      <c r="BT2386" s="31"/>
      <c r="BU2386" s="29"/>
      <c r="BV2386" s="29"/>
      <c r="BW2386" s="29"/>
      <c r="BX2386" s="29"/>
      <c r="BY2386" s="32"/>
      <c r="BZ2386" s="30"/>
      <c r="CA2386" s="31"/>
      <c r="CB2386" s="29"/>
      <c r="CC2386" s="29"/>
      <c r="CD2386" s="29"/>
      <c r="CE2386" s="29"/>
      <c r="CF2386" s="32"/>
      <c r="CG2386" s="30"/>
      <c r="CH2386" s="31"/>
      <c r="CI2386" s="29"/>
      <c r="CJ2386" s="29"/>
      <c r="CK2386" s="29"/>
      <c r="CL2386" s="29"/>
      <c r="CM2386" s="32"/>
      <c r="CN2386" s="30"/>
      <c r="CO2386" s="31"/>
      <c r="CP2386" s="29"/>
      <c r="CQ2386" s="29"/>
      <c r="CR2386" s="29"/>
      <c r="CS2386" s="29"/>
      <c r="CT2386" s="32"/>
      <c r="CU2386" s="30"/>
      <c r="CV2386" s="31"/>
      <c r="CW2386" s="29"/>
      <c r="CX2386" s="29"/>
      <c r="CY2386" s="29"/>
      <c r="CZ2386" s="29"/>
      <c r="DA2386" s="32"/>
      <c r="DB2386" s="30"/>
      <c r="DC2386" s="31"/>
      <c r="DD2386" s="29"/>
      <c r="DE2386" s="29"/>
      <c r="DF2386" s="29"/>
      <c r="DG2386" s="29"/>
      <c r="DH2386" s="32"/>
      <c r="DI2386" s="30"/>
      <c r="DJ2386" s="31"/>
      <c r="DK2386" s="29"/>
      <c r="DL2386" s="29"/>
      <c r="DM2386" s="29"/>
      <c r="DN2386" s="29"/>
      <c r="DO2386" s="32"/>
      <c r="DP2386" s="30"/>
      <c r="DQ2386" s="31"/>
      <c r="DR2386" s="29"/>
      <c r="DS2386" s="29"/>
      <c r="DT2386" s="29"/>
      <c r="DU2386" s="29"/>
      <c r="DV2386" s="32"/>
      <c r="DW2386" s="30"/>
      <c r="DX2386" s="31"/>
      <c r="DY2386" s="29"/>
      <c r="DZ2386" s="29"/>
      <c r="EA2386" s="29"/>
      <c r="EB2386" s="29"/>
      <c r="EC2386" s="32"/>
      <c r="ED2386" s="30"/>
      <c r="EE2386" s="31"/>
      <c r="EF2386" s="29"/>
      <c r="EG2386" s="29"/>
      <c r="EH2386" s="29"/>
      <c r="EI2386" s="29"/>
      <c r="EJ2386" s="32"/>
      <c r="EK2386" s="30"/>
      <c r="EL2386" s="31"/>
      <c r="EM2386" s="29"/>
      <c r="EN2386" s="29"/>
      <c r="EO2386" s="29"/>
      <c r="EP2386" s="29"/>
      <c r="EQ2386" s="32"/>
      <c r="ER2386" s="30"/>
      <c r="ES2386" s="31"/>
      <c r="ET2386" s="29"/>
      <c r="EU2386" s="29"/>
      <c r="EV2386" s="29"/>
      <c r="EW2386" s="29"/>
      <c r="EX2386" s="32"/>
      <c r="EY2386" s="30"/>
      <c r="EZ2386" s="31"/>
      <c r="FA2386" s="29"/>
      <c r="FB2386" s="29"/>
      <c r="FC2386" s="29"/>
      <c r="FD2386" s="29"/>
      <c r="FE2386" s="32"/>
      <c r="FF2386" s="30"/>
      <c r="FG2386" s="31"/>
      <c r="FH2386" s="29"/>
      <c r="FI2386" s="29"/>
      <c r="FJ2386" s="29"/>
      <c r="FK2386" s="29"/>
      <c r="FL2386" s="32"/>
      <c r="FM2386" s="30"/>
      <c r="FN2386" s="31"/>
      <c r="FO2386" s="29"/>
      <c r="FP2386" s="29"/>
      <c r="FQ2386" s="29"/>
      <c r="FR2386" s="29"/>
      <c r="FS2386" s="32"/>
      <c r="FT2386" s="30"/>
      <c r="FU2386" s="31"/>
      <c r="FV2386" s="29"/>
      <c r="FW2386" s="29"/>
      <c r="FX2386" s="29"/>
      <c r="FY2386" s="29"/>
      <c r="FZ2386" s="32"/>
      <c r="GA2386" s="30"/>
      <c r="GB2386" s="31"/>
      <c r="GC2386" s="29"/>
      <c r="GD2386" s="29"/>
      <c r="GE2386" s="29"/>
      <c r="GF2386" s="29"/>
      <c r="GG2386" s="32"/>
      <c r="GH2386" s="30"/>
      <c r="GI2386" s="31"/>
      <c r="GJ2386" s="29"/>
      <c r="GK2386" s="29"/>
      <c r="GL2386" s="29"/>
      <c r="GM2386" s="29"/>
      <c r="GN2386" s="32"/>
      <c r="GO2386" s="30"/>
      <c r="GP2386" s="31"/>
      <c r="GQ2386" s="29"/>
      <c r="GR2386" s="29"/>
      <c r="GS2386" s="29"/>
      <c r="GT2386" s="29"/>
      <c r="GU2386" s="32"/>
      <c r="GV2386" s="30"/>
      <c r="GW2386" s="31"/>
      <c r="GX2386" s="29"/>
      <c r="GY2386" s="29"/>
      <c r="GZ2386" s="29"/>
      <c r="HA2386" s="29"/>
      <c r="HB2386" s="32"/>
      <c r="HC2386" s="30"/>
      <c r="HD2386" s="31"/>
      <c r="HE2386" s="29"/>
      <c r="HF2386" s="29"/>
      <c r="HG2386" s="29"/>
      <c r="HH2386" s="29"/>
      <c r="HI2386" s="32"/>
      <c r="HJ2386" s="30"/>
      <c r="HK2386" s="31"/>
      <c r="HL2386" s="29"/>
      <c r="HM2386" s="29"/>
      <c r="HN2386" s="29"/>
      <c r="HO2386" s="29"/>
      <c r="HP2386" s="32"/>
      <c r="HQ2386" s="30"/>
      <c r="HR2386" s="31"/>
      <c r="HS2386" s="29"/>
      <c r="HT2386" s="29"/>
      <c r="HU2386" s="29"/>
      <c r="HV2386" s="29"/>
      <c r="HW2386" s="32"/>
      <c r="HX2386" s="30"/>
      <c r="HY2386" s="31"/>
      <c r="HZ2386" s="29"/>
      <c r="IA2386" s="29"/>
      <c r="IB2386" s="29"/>
      <c r="IC2386" s="29"/>
      <c r="ID2386" s="32"/>
      <c r="IE2386" s="30"/>
      <c r="IF2386" s="31"/>
      <c r="IG2386" s="29"/>
      <c r="IH2386" s="29"/>
      <c r="II2386" s="29"/>
      <c r="IJ2386" s="29"/>
      <c r="IK2386" s="32"/>
      <c r="IL2386" s="30"/>
      <c r="IM2386" s="31"/>
      <c r="IN2386" s="29"/>
      <c r="IO2386" s="29"/>
      <c r="IP2386" s="29"/>
      <c r="IQ2386" s="29"/>
      <c r="IR2386" s="32"/>
      <c r="IS2386" s="30"/>
      <c r="IT2386" s="31"/>
      <c r="IU2386" s="29"/>
      <c r="IV2386" s="29"/>
    </row>
    <row r="2387" spans="1:256" hidden="1" outlineLevel="2" x14ac:dyDescent="0.25">
      <c r="A2387" s="30" t="s">
        <v>2117</v>
      </c>
      <c r="B2387" s="31">
        <v>37056</v>
      </c>
      <c r="C2387" s="29" t="s">
        <v>1999</v>
      </c>
      <c r="D2387" s="29" t="s">
        <v>1975</v>
      </c>
      <c r="E2387" s="29"/>
      <c r="F2387" s="29" t="s">
        <v>1771</v>
      </c>
      <c r="G2387" s="32">
        <v>1237</v>
      </c>
      <c r="H2387" s="30"/>
      <c r="I2387" s="31"/>
      <c r="J2387" s="29"/>
      <c r="K2387" s="29"/>
      <c r="L2387" s="29"/>
      <c r="M2387" s="29"/>
      <c r="N2387" s="32"/>
      <c r="O2387" s="30"/>
      <c r="P2387" s="31"/>
      <c r="Q2387" s="29"/>
      <c r="R2387" s="29"/>
      <c r="S2387" s="29"/>
      <c r="T2387" s="29"/>
      <c r="U2387" s="32"/>
      <c r="V2387" s="30"/>
      <c r="W2387" s="31"/>
      <c r="X2387" s="29"/>
      <c r="Y2387" s="29"/>
      <c r="Z2387" s="29"/>
      <c r="AA2387" s="29"/>
      <c r="AB2387" s="32"/>
      <c r="AC2387" s="30"/>
      <c r="AD2387" s="31"/>
      <c r="AE2387" s="29"/>
      <c r="AF2387" s="29"/>
      <c r="AG2387" s="29"/>
      <c r="AH2387" s="29"/>
      <c r="AI2387" s="32"/>
      <c r="AJ2387" s="30"/>
      <c r="AK2387" s="31"/>
      <c r="AL2387" s="29"/>
      <c r="AM2387" s="29"/>
      <c r="AN2387" s="29"/>
      <c r="AO2387" s="29"/>
      <c r="AP2387" s="32"/>
      <c r="AQ2387" s="30"/>
      <c r="AR2387" s="31"/>
      <c r="AS2387" s="29"/>
      <c r="AT2387" s="29"/>
      <c r="AU2387" s="29"/>
      <c r="AV2387" s="29"/>
      <c r="AW2387" s="32"/>
      <c r="AX2387" s="30"/>
      <c r="AY2387" s="31"/>
      <c r="AZ2387" s="29"/>
      <c r="BA2387" s="29"/>
      <c r="BB2387" s="29"/>
      <c r="BC2387" s="29"/>
      <c r="BD2387" s="32"/>
      <c r="BE2387" s="30"/>
      <c r="BF2387" s="31"/>
      <c r="BG2387" s="29"/>
      <c r="BH2387" s="29"/>
      <c r="BI2387" s="29"/>
      <c r="BJ2387" s="29"/>
      <c r="BK2387" s="32"/>
      <c r="BL2387" s="30"/>
      <c r="BM2387" s="31"/>
      <c r="BN2387" s="29"/>
      <c r="BO2387" s="29"/>
      <c r="BP2387" s="29"/>
      <c r="BQ2387" s="29"/>
      <c r="BR2387" s="32"/>
      <c r="BS2387" s="30"/>
      <c r="BT2387" s="31"/>
      <c r="BU2387" s="29"/>
      <c r="BV2387" s="29"/>
      <c r="BW2387" s="29"/>
      <c r="BX2387" s="29"/>
      <c r="BY2387" s="32"/>
      <c r="BZ2387" s="30"/>
      <c r="CA2387" s="31"/>
      <c r="CB2387" s="29"/>
      <c r="CC2387" s="29"/>
      <c r="CD2387" s="29"/>
      <c r="CE2387" s="29"/>
      <c r="CF2387" s="32"/>
      <c r="CG2387" s="30"/>
      <c r="CH2387" s="31"/>
      <c r="CI2387" s="29"/>
      <c r="CJ2387" s="29"/>
      <c r="CK2387" s="29"/>
      <c r="CL2387" s="29"/>
      <c r="CM2387" s="32"/>
      <c r="CN2387" s="30"/>
      <c r="CO2387" s="31"/>
      <c r="CP2387" s="29"/>
      <c r="CQ2387" s="29"/>
      <c r="CR2387" s="29"/>
      <c r="CS2387" s="29"/>
      <c r="CT2387" s="32"/>
      <c r="CU2387" s="30"/>
      <c r="CV2387" s="31"/>
      <c r="CW2387" s="29"/>
      <c r="CX2387" s="29"/>
      <c r="CY2387" s="29"/>
      <c r="CZ2387" s="29"/>
      <c r="DA2387" s="32"/>
      <c r="DB2387" s="30"/>
      <c r="DC2387" s="31"/>
      <c r="DD2387" s="29"/>
      <c r="DE2387" s="29"/>
      <c r="DF2387" s="29"/>
      <c r="DG2387" s="29"/>
      <c r="DH2387" s="32"/>
      <c r="DI2387" s="30"/>
      <c r="DJ2387" s="31"/>
      <c r="DK2387" s="29"/>
      <c r="DL2387" s="29"/>
      <c r="DM2387" s="29"/>
      <c r="DN2387" s="29"/>
      <c r="DO2387" s="32"/>
      <c r="DP2387" s="30"/>
      <c r="DQ2387" s="31"/>
      <c r="DR2387" s="29"/>
      <c r="DS2387" s="29"/>
      <c r="DT2387" s="29"/>
      <c r="DU2387" s="29"/>
      <c r="DV2387" s="32"/>
      <c r="DW2387" s="30"/>
      <c r="DX2387" s="31"/>
      <c r="DY2387" s="29"/>
      <c r="DZ2387" s="29"/>
      <c r="EA2387" s="29"/>
      <c r="EB2387" s="29"/>
      <c r="EC2387" s="32"/>
      <c r="ED2387" s="30"/>
      <c r="EE2387" s="31"/>
      <c r="EF2387" s="29"/>
      <c r="EG2387" s="29"/>
      <c r="EH2387" s="29"/>
      <c r="EI2387" s="29"/>
      <c r="EJ2387" s="32"/>
      <c r="EK2387" s="30"/>
      <c r="EL2387" s="31"/>
      <c r="EM2387" s="29"/>
      <c r="EN2387" s="29"/>
      <c r="EO2387" s="29"/>
      <c r="EP2387" s="29"/>
      <c r="EQ2387" s="32"/>
      <c r="ER2387" s="30"/>
      <c r="ES2387" s="31"/>
      <c r="ET2387" s="29"/>
      <c r="EU2387" s="29"/>
      <c r="EV2387" s="29"/>
      <c r="EW2387" s="29"/>
      <c r="EX2387" s="32"/>
      <c r="EY2387" s="30"/>
      <c r="EZ2387" s="31"/>
      <c r="FA2387" s="29"/>
      <c r="FB2387" s="29"/>
      <c r="FC2387" s="29"/>
      <c r="FD2387" s="29"/>
      <c r="FE2387" s="32"/>
      <c r="FF2387" s="30"/>
      <c r="FG2387" s="31"/>
      <c r="FH2387" s="29"/>
      <c r="FI2387" s="29"/>
      <c r="FJ2387" s="29"/>
      <c r="FK2387" s="29"/>
      <c r="FL2387" s="32"/>
      <c r="FM2387" s="30"/>
      <c r="FN2387" s="31"/>
      <c r="FO2387" s="29"/>
      <c r="FP2387" s="29"/>
      <c r="FQ2387" s="29"/>
      <c r="FR2387" s="29"/>
      <c r="FS2387" s="32"/>
      <c r="FT2387" s="30"/>
      <c r="FU2387" s="31"/>
      <c r="FV2387" s="29"/>
      <c r="FW2387" s="29"/>
      <c r="FX2387" s="29"/>
      <c r="FY2387" s="29"/>
      <c r="FZ2387" s="32"/>
      <c r="GA2387" s="30"/>
      <c r="GB2387" s="31"/>
      <c r="GC2387" s="29"/>
      <c r="GD2387" s="29"/>
      <c r="GE2387" s="29"/>
      <c r="GF2387" s="29"/>
      <c r="GG2387" s="32"/>
      <c r="GH2387" s="30"/>
      <c r="GI2387" s="31"/>
      <c r="GJ2387" s="29"/>
      <c r="GK2387" s="29"/>
      <c r="GL2387" s="29"/>
      <c r="GM2387" s="29"/>
      <c r="GN2387" s="32"/>
      <c r="GO2387" s="30"/>
      <c r="GP2387" s="31"/>
      <c r="GQ2387" s="29"/>
      <c r="GR2387" s="29"/>
      <c r="GS2387" s="29"/>
      <c r="GT2387" s="29"/>
      <c r="GU2387" s="32"/>
      <c r="GV2387" s="30"/>
      <c r="GW2387" s="31"/>
      <c r="GX2387" s="29"/>
      <c r="GY2387" s="29"/>
      <c r="GZ2387" s="29"/>
      <c r="HA2387" s="29"/>
      <c r="HB2387" s="32"/>
      <c r="HC2387" s="30"/>
      <c r="HD2387" s="31"/>
      <c r="HE2387" s="29"/>
      <c r="HF2387" s="29"/>
      <c r="HG2387" s="29"/>
      <c r="HH2387" s="29"/>
      <c r="HI2387" s="32"/>
      <c r="HJ2387" s="30"/>
      <c r="HK2387" s="31"/>
      <c r="HL2387" s="29"/>
      <c r="HM2387" s="29"/>
      <c r="HN2387" s="29"/>
      <c r="HO2387" s="29"/>
      <c r="HP2387" s="32"/>
      <c r="HQ2387" s="30"/>
      <c r="HR2387" s="31"/>
      <c r="HS2387" s="29"/>
      <c r="HT2387" s="29"/>
      <c r="HU2387" s="29"/>
      <c r="HV2387" s="29"/>
      <c r="HW2387" s="32"/>
      <c r="HX2387" s="30"/>
      <c r="HY2387" s="31"/>
      <c r="HZ2387" s="29"/>
      <c r="IA2387" s="29"/>
      <c r="IB2387" s="29"/>
      <c r="IC2387" s="29"/>
      <c r="ID2387" s="32"/>
      <c r="IE2387" s="30"/>
      <c r="IF2387" s="31"/>
      <c r="IG2387" s="29"/>
      <c r="IH2387" s="29"/>
      <c r="II2387" s="29"/>
      <c r="IJ2387" s="29"/>
      <c r="IK2387" s="32"/>
      <c r="IL2387" s="30"/>
      <c r="IM2387" s="31"/>
      <c r="IN2387" s="29"/>
      <c r="IO2387" s="29"/>
      <c r="IP2387" s="29"/>
      <c r="IQ2387" s="29"/>
      <c r="IR2387" s="32"/>
      <c r="IS2387" s="30"/>
      <c r="IT2387" s="31"/>
      <c r="IU2387" s="29"/>
      <c r="IV2387" s="29"/>
    </row>
    <row r="2388" spans="1:256" hidden="1" outlineLevel="2" x14ac:dyDescent="0.25">
      <c r="A2388" s="30" t="s">
        <v>2118</v>
      </c>
      <c r="B2388" s="31">
        <v>37056</v>
      </c>
      <c r="C2388" s="29" t="s">
        <v>1819</v>
      </c>
      <c r="D2388" s="29" t="s">
        <v>1975</v>
      </c>
      <c r="E2388" s="29"/>
      <c r="F2388" s="29" t="s">
        <v>1990</v>
      </c>
      <c r="G2388" s="32">
        <v>16643</v>
      </c>
      <c r="H2388" s="30"/>
      <c r="I2388" s="31"/>
      <c r="J2388" s="29"/>
      <c r="K2388" s="29"/>
      <c r="L2388" s="29"/>
      <c r="M2388" s="29"/>
      <c r="N2388" s="32"/>
      <c r="O2388" s="30"/>
      <c r="P2388" s="31"/>
      <c r="Q2388" s="29"/>
      <c r="R2388" s="29"/>
      <c r="S2388" s="29"/>
      <c r="T2388" s="29"/>
      <c r="U2388" s="32"/>
      <c r="V2388" s="30"/>
      <c r="W2388" s="31"/>
      <c r="X2388" s="29"/>
      <c r="Y2388" s="29"/>
      <c r="Z2388" s="29"/>
      <c r="AA2388" s="29"/>
      <c r="AB2388" s="32"/>
      <c r="AC2388" s="30"/>
      <c r="AD2388" s="31"/>
      <c r="AE2388" s="29"/>
      <c r="AF2388" s="29"/>
      <c r="AG2388" s="29"/>
      <c r="AH2388" s="29"/>
      <c r="AI2388" s="32"/>
      <c r="AJ2388" s="30"/>
      <c r="AK2388" s="31"/>
      <c r="AL2388" s="29"/>
      <c r="AM2388" s="29"/>
      <c r="AN2388" s="29"/>
      <c r="AO2388" s="29"/>
      <c r="AP2388" s="32"/>
      <c r="AQ2388" s="30"/>
      <c r="AR2388" s="31"/>
      <c r="AS2388" s="29"/>
      <c r="AT2388" s="29"/>
      <c r="AU2388" s="29"/>
      <c r="AV2388" s="29"/>
      <c r="AW2388" s="32"/>
      <c r="AX2388" s="30"/>
      <c r="AY2388" s="31"/>
      <c r="AZ2388" s="29"/>
      <c r="BA2388" s="29"/>
      <c r="BB2388" s="29"/>
      <c r="BC2388" s="29"/>
      <c r="BD2388" s="32"/>
      <c r="BE2388" s="30"/>
      <c r="BF2388" s="31"/>
      <c r="BG2388" s="29"/>
      <c r="BH2388" s="29"/>
      <c r="BI2388" s="29"/>
      <c r="BJ2388" s="29"/>
      <c r="BK2388" s="32"/>
      <c r="BL2388" s="30"/>
      <c r="BM2388" s="31"/>
      <c r="BN2388" s="29"/>
      <c r="BO2388" s="29"/>
      <c r="BP2388" s="29"/>
      <c r="BQ2388" s="29"/>
      <c r="BR2388" s="32"/>
      <c r="BS2388" s="30"/>
      <c r="BT2388" s="31"/>
      <c r="BU2388" s="29"/>
      <c r="BV2388" s="29"/>
      <c r="BW2388" s="29"/>
      <c r="BX2388" s="29"/>
      <c r="BY2388" s="32"/>
      <c r="BZ2388" s="30"/>
      <c r="CA2388" s="31"/>
      <c r="CB2388" s="29"/>
      <c r="CC2388" s="29"/>
      <c r="CD2388" s="29"/>
      <c r="CE2388" s="29"/>
      <c r="CF2388" s="32"/>
      <c r="CG2388" s="30"/>
      <c r="CH2388" s="31"/>
      <c r="CI2388" s="29"/>
      <c r="CJ2388" s="29"/>
      <c r="CK2388" s="29"/>
      <c r="CL2388" s="29"/>
      <c r="CM2388" s="32"/>
      <c r="CN2388" s="30"/>
      <c r="CO2388" s="31"/>
      <c r="CP2388" s="29"/>
      <c r="CQ2388" s="29"/>
      <c r="CR2388" s="29"/>
      <c r="CS2388" s="29"/>
      <c r="CT2388" s="32"/>
      <c r="CU2388" s="30"/>
      <c r="CV2388" s="31"/>
      <c r="CW2388" s="29"/>
      <c r="CX2388" s="29"/>
      <c r="CY2388" s="29"/>
      <c r="CZ2388" s="29"/>
      <c r="DA2388" s="32"/>
      <c r="DB2388" s="30"/>
      <c r="DC2388" s="31"/>
      <c r="DD2388" s="29"/>
      <c r="DE2388" s="29"/>
      <c r="DF2388" s="29"/>
      <c r="DG2388" s="29"/>
      <c r="DH2388" s="32"/>
      <c r="DI2388" s="30"/>
      <c r="DJ2388" s="31"/>
      <c r="DK2388" s="29"/>
      <c r="DL2388" s="29"/>
      <c r="DM2388" s="29"/>
      <c r="DN2388" s="29"/>
      <c r="DO2388" s="32"/>
      <c r="DP2388" s="30"/>
      <c r="DQ2388" s="31"/>
      <c r="DR2388" s="29"/>
      <c r="DS2388" s="29"/>
      <c r="DT2388" s="29"/>
      <c r="DU2388" s="29"/>
      <c r="DV2388" s="32"/>
      <c r="DW2388" s="30"/>
      <c r="DX2388" s="31"/>
      <c r="DY2388" s="29"/>
      <c r="DZ2388" s="29"/>
      <c r="EA2388" s="29"/>
      <c r="EB2388" s="29"/>
      <c r="EC2388" s="32"/>
      <c r="ED2388" s="30"/>
      <c r="EE2388" s="31"/>
      <c r="EF2388" s="29"/>
      <c r="EG2388" s="29"/>
      <c r="EH2388" s="29"/>
      <c r="EI2388" s="29"/>
      <c r="EJ2388" s="32"/>
      <c r="EK2388" s="30"/>
      <c r="EL2388" s="31"/>
      <c r="EM2388" s="29"/>
      <c r="EN2388" s="29"/>
      <c r="EO2388" s="29"/>
      <c r="EP2388" s="29"/>
      <c r="EQ2388" s="32"/>
      <c r="ER2388" s="30"/>
      <c r="ES2388" s="31"/>
      <c r="ET2388" s="29"/>
      <c r="EU2388" s="29"/>
      <c r="EV2388" s="29"/>
      <c r="EW2388" s="29"/>
      <c r="EX2388" s="32"/>
      <c r="EY2388" s="30"/>
      <c r="EZ2388" s="31"/>
      <c r="FA2388" s="29"/>
      <c r="FB2388" s="29"/>
      <c r="FC2388" s="29"/>
      <c r="FD2388" s="29"/>
      <c r="FE2388" s="32"/>
      <c r="FF2388" s="30"/>
      <c r="FG2388" s="31"/>
      <c r="FH2388" s="29"/>
      <c r="FI2388" s="29"/>
      <c r="FJ2388" s="29"/>
      <c r="FK2388" s="29"/>
      <c r="FL2388" s="32"/>
      <c r="FM2388" s="30"/>
      <c r="FN2388" s="31"/>
      <c r="FO2388" s="29"/>
      <c r="FP2388" s="29"/>
      <c r="FQ2388" s="29"/>
      <c r="FR2388" s="29"/>
      <c r="FS2388" s="32"/>
      <c r="FT2388" s="30"/>
      <c r="FU2388" s="31"/>
      <c r="FV2388" s="29"/>
      <c r="FW2388" s="29"/>
      <c r="FX2388" s="29"/>
      <c r="FY2388" s="29"/>
      <c r="FZ2388" s="32"/>
      <c r="GA2388" s="30"/>
      <c r="GB2388" s="31"/>
      <c r="GC2388" s="29"/>
      <c r="GD2388" s="29"/>
      <c r="GE2388" s="29"/>
      <c r="GF2388" s="29"/>
      <c r="GG2388" s="32"/>
      <c r="GH2388" s="30"/>
      <c r="GI2388" s="31"/>
      <c r="GJ2388" s="29"/>
      <c r="GK2388" s="29"/>
      <c r="GL2388" s="29"/>
      <c r="GM2388" s="29"/>
      <c r="GN2388" s="32"/>
      <c r="GO2388" s="30"/>
      <c r="GP2388" s="31"/>
      <c r="GQ2388" s="29"/>
      <c r="GR2388" s="29"/>
      <c r="GS2388" s="29"/>
      <c r="GT2388" s="29"/>
      <c r="GU2388" s="32"/>
      <c r="GV2388" s="30"/>
      <c r="GW2388" s="31"/>
      <c r="GX2388" s="29"/>
      <c r="GY2388" s="29"/>
      <c r="GZ2388" s="29"/>
      <c r="HA2388" s="29"/>
      <c r="HB2388" s="32"/>
      <c r="HC2388" s="30"/>
      <c r="HD2388" s="31"/>
      <c r="HE2388" s="29"/>
      <c r="HF2388" s="29"/>
      <c r="HG2388" s="29"/>
      <c r="HH2388" s="29"/>
      <c r="HI2388" s="32"/>
      <c r="HJ2388" s="30"/>
      <c r="HK2388" s="31"/>
      <c r="HL2388" s="29"/>
      <c r="HM2388" s="29"/>
      <c r="HN2388" s="29"/>
      <c r="HO2388" s="29"/>
      <c r="HP2388" s="32"/>
      <c r="HQ2388" s="30"/>
      <c r="HR2388" s="31"/>
      <c r="HS2388" s="29"/>
      <c r="HT2388" s="29"/>
      <c r="HU2388" s="29"/>
      <c r="HV2388" s="29"/>
      <c r="HW2388" s="32"/>
      <c r="HX2388" s="30"/>
      <c r="HY2388" s="31"/>
      <c r="HZ2388" s="29"/>
      <c r="IA2388" s="29"/>
      <c r="IB2388" s="29"/>
      <c r="IC2388" s="29"/>
      <c r="ID2388" s="32"/>
      <c r="IE2388" s="30"/>
      <c r="IF2388" s="31"/>
      <c r="IG2388" s="29"/>
      <c r="IH2388" s="29"/>
      <c r="II2388" s="29"/>
      <c r="IJ2388" s="29"/>
      <c r="IK2388" s="32"/>
      <c r="IL2388" s="30"/>
      <c r="IM2388" s="31"/>
      <c r="IN2388" s="29"/>
      <c r="IO2388" s="29"/>
      <c r="IP2388" s="29"/>
      <c r="IQ2388" s="29"/>
      <c r="IR2388" s="32"/>
      <c r="IS2388" s="30"/>
      <c r="IT2388" s="31"/>
      <c r="IU2388" s="29"/>
      <c r="IV2388" s="29"/>
    </row>
    <row r="2389" spans="1:256" hidden="1" outlineLevel="2" x14ac:dyDescent="0.25">
      <c r="A2389" s="30" t="s">
        <v>2119</v>
      </c>
      <c r="B2389" s="31">
        <v>37056</v>
      </c>
      <c r="C2389" s="29" t="s">
        <v>1980</v>
      </c>
      <c r="D2389" s="29" t="s">
        <v>1975</v>
      </c>
      <c r="E2389" s="29"/>
      <c r="F2389" s="29" t="s">
        <v>1990</v>
      </c>
      <c r="G2389" s="32">
        <v>125</v>
      </c>
      <c r="H2389" s="30"/>
      <c r="I2389" s="31"/>
      <c r="J2389" s="29"/>
      <c r="K2389" s="29"/>
      <c r="L2389" s="29"/>
      <c r="M2389" s="29"/>
      <c r="N2389" s="32"/>
      <c r="O2389" s="30"/>
      <c r="P2389" s="31"/>
      <c r="Q2389" s="29"/>
      <c r="R2389" s="29"/>
      <c r="S2389" s="29"/>
      <c r="T2389" s="29"/>
      <c r="U2389" s="32"/>
      <c r="V2389" s="30"/>
      <c r="W2389" s="31"/>
      <c r="X2389" s="29"/>
      <c r="Y2389" s="29"/>
      <c r="Z2389" s="29"/>
      <c r="AA2389" s="29"/>
      <c r="AB2389" s="32"/>
      <c r="AC2389" s="30"/>
      <c r="AD2389" s="31"/>
      <c r="AE2389" s="29"/>
      <c r="AF2389" s="29"/>
      <c r="AG2389" s="29"/>
      <c r="AH2389" s="29"/>
      <c r="AI2389" s="32"/>
      <c r="AJ2389" s="30"/>
      <c r="AK2389" s="31"/>
      <c r="AL2389" s="29"/>
      <c r="AM2389" s="29"/>
      <c r="AN2389" s="29"/>
      <c r="AO2389" s="29"/>
      <c r="AP2389" s="32"/>
      <c r="AQ2389" s="30"/>
      <c r="AR2389" s="31"/>
      <c r="AS2389" s="29"/>
      <c r="AT2389" s="29"/>
      <c r="AU2389" s="29"/>
      <c r="AV2389" s="29"/>
      <c r="AW2389" s="32"/>
      <c r="AX2389" s="30"/>
      <c r="AY2389" s="31"/>
      <c r="AZ2389" s="29"/>
      <c r="BA2389" s="29"/>
      <c r="BB2389" s="29"/>
      <c r="BC2389" s="29"/>
      <c r="BD2389" s="32"/>
      <c r="BE2389" s="30"/>
      <c r="BF2389" s="31"/>
      <c r="BG2389" s="29"/>
      <c r="BH2389" s="29"/>
      <c r="BI2389" s="29"/>
      <c r="BJ2389" s="29"/>
      <c r="BK2389" s="32"/>
      <c r="BL2389" s="30"/>
      <c r="BM2389" s="31"/>
      <c r="BN2389" s="29"/>
      <c r="BO2389" s="29"/>
      <c r="BP2389" s="29"/>
      <c r="BQ2389" s="29"/>
      <c r="BR2389" s="32"/>
      <c r="BS2389" s="30"/>
      <c r="BT2389" s="31"/>
      <c r="BU2389" s="29"/>
      <c r="BV2389" s="29"/>
      <c r="BW2389" s="29"/>
      <c r="BX2389" s="29"/>
      <c r="BY2389" s="32"/>
      <c r="BZ2389" s="30"/>
      <c r="CA2389" s="31"/>
      <c r="CB2389" s="29"/>
      <c r="CC2389" s="29"/>
      <c r="CD2389" s="29"/>
      <c r="CE2389" s="29"/>
      <c r="CF2389" s="32"/>
      <c r="CG2389" s="30"/>
      <c r="CH2389" s="31"/>
      <c r="CI2389" s="29"/>
      <c r="CJ2389" s="29"/>
      <c r="CK2389" s="29"/>
      <c r="CL2389" s="29"/>
      <c r="CM2389" s="32"/>
      <c r="CN2389" s="30"/>
      <c r="CO2389" s="31"/>
      <c r="CP2389" s="29"/>
      <c r="CQ2389" s="29"/>
      <c r="CR2389" s="29"/>
      <c r="CS2389" s="29"/>
      <c r="CT2389" s="32"/>
      <c r="CU2389" s="30"/>
      <c r="CV2389" s="31"/>
      <c r="CW2389" s="29"/>
      <c r="CX2389" s="29"/>
      <c r="CY2389" s="29"/>
      <c r="CZ2389" s="29"/>
      <c r="DA2389" s="32"/>
      <c r="DB2389" s="30"/>
      <c r="DC2389" s="31"/>
      <c r="DD2389" s="29"/>
      <c r="DE2389" s="29"/>
      <c r="DF2389" s="29"/>
      <c r="DG2389" s="29"/>
      <c r="DH2389" s="32"/>
      <c r="DI2389" s="30"/>
      <c r="DJ2389" s="31"/>
      <c r="DK2389" s="29"/>
      <c r="DL2389" s="29"/>
      <c r="DM2389" s="29"/>
      <c r="DN2389" s="29"/>
      <c r="DO2389" s="32"/>
      <c r="DP2389" s="30"/>
      <c r="DQ2389" s="31"/>
      <c r="DR2389" s="29"/>
      <c r="DS2389" s="29"/>
      <c r="DT2389" s="29"/>
      <c r="DU2389" s="29"/>
      <c r="DV2389" s="32"/>
      <c r="DW2389" s="30"/>
      <c r="DX2389" s="31"/>
      <c r="DY2389" s="29"/>
      <c r="DZ2389" s="29"/>
      <c r="EA2389" s="29"/>
      <c r="EB2389" s="29"/>
      <c r="EC2389" s="32"/>
      <c r="ED2389" s="30"/>
      <c r="EE2389" s="31"/>
      <c r="EF2389" s="29"/>
      <c r="EG2389" s="29"/>
      <c r="EH2389" s="29"/>
      <c r="EI2389" s="29"/>
      <c r="EJ2389" s="32"/>
      <c r="EK2389" s="30"/>
      <c r="EL2389" s="31"/>
      <c r="EM2389" s="29"/>
      <c r="EN2389" s="29"/>
      <c r="EO2389" s="29"/>
      <c r="EP2389" s="29"/>
      <c r="EQ2389" s="32"/>
      <c r="ER2389" s="30"/>
      <c r="ES2389" s="31"/>
      <c r="ET2389" s="29"/>
      <c r="EU2389" s="29"/>
      <c r="EV2389" s="29"/>
      <c r="EW2389" s="29"/>
      <c r="EX2389" s="32"/>
      <c r="EY2389" s="30"/>
      <c r="EZ2389" s="31"/>
      <c r="FA2389" s="29"/>
      <c r="FB2389" s="29"/>
      <c r="FC2389" s="29"/>
      <c r="FD2389" s="29"/>
      <c r="FE2389" s="32"/>
      <c r="FF2389" s="30"/>
      <c r="FG2389" s="31"/>
      <c r="FH2389" s="29"/>
      <c r="FI2389" s="29"/>
      <c r="FJ2389" s="29"/>
      <c r="FK2389" s="29"/>
      <c r="FL2389" s="32"/>
      <c r="FM2389" s="30"/>
      <c r="FN2389" s="31"/>
      <c r="FO2389" s="29"/>
      <c r="FP2389" s="29"/>
      <c r="FQ2389" s="29"/>
      <c r="FR2389" s="29"/>
      <c r="FS2389" s="32"/>
      <c r="FT2389" s="30"/>
      <c r="FU2389" s="31"/>
      <c r="FV2389" s="29"/>
      <c r="FW2389" s="29"/>
      <c r="FX2389" s="29"/>
      <c r="FY2389" s="29"/>
      <c r="FZ2389" s="32"/>
      <c r="GA2389" s="30"/>
      <c r="GB2389" s="31"/>
      <c r="GC2389" s="29"/>
      <c r="GD2389" s="29"/>
      <c r="GE2389" s="29"/>
      <c r="GF2389" s="29"/>
      <c r="GG2389" s="32"/>
      <c r="GH2389" s="30"/>
      <c r="GI2389" s="31"/>
      <c r="GJ2389" s="29"/>
      <c r="GK2389" s="29"/>
      <c r="GL2389" s="29"/>
      <c r="GM2389" s="29"/>
      <c r="GN2389" s="32"/>
      <c r="GO2389" s="30"/>
      <c r="GP2389" s="31"/>
      <c r="GQ2389" s="29"/>
      <c r="GR2389" s="29"/>
      <c r="GS2389" s="29"/>
      <c r="GT2389" s="29"/>
      <c r="GU2389" s="32"/>
      <c r="GV2389" s="30"/>
      <c r="GW2389" s="31"/>
      <c r="GX2389" s="29"/>
      <c r="GY2389" s="29"/>
      <c r="GZ2389" s="29"/>
      <c r="HA2389" s="29"/>
      <c r="HB2389" s="32"/>
      <c r="HC2389" s="30"/>
      <c r="HD2389" s="31"/>
      <c r="HE2389" s="29"/>
      <c r="HF2389" s="29"/>
      <c r="HG2389" s="29"/>
      <c r="HH2389" s="29"/>
      <c r="HI2389" s="32"/>
      <c r="HJ2389" s="30"/>
      <c r="HK2389" s="31"/>
      <c r="HL2389" s="29"/>
      <c r="HM2389" s="29"/>
      <c r="HN2389" s="29"/>
      <c r="HO2389" s="29"/>
      <c r="HP2389" s="32"/>
      <c r="HQ2389" s="30"/>
      <c r="HR2389" s="31"/>
      <c r="HS2389" s="29"/>
      <c r="HT2389" s="29"/>
      <c r="HU2389" s="29"/>
      <c r="HV2389" s="29"/>
      <c r="HW2389" s="32"/>
      <c r="HX2389" s="30"/>
      <c r="HY2389" s="31"/>
      <c r="HZ2389" s="29"/>
      <c r="IA2389" s="29"/>
      <c r="IB2389" s="29"/>
      <c r="IC2389" s="29"/>
      <c r="ID2389" s="32"/>
      <c r="IE2389" s="30"/>
      <c r="IF2389" s="31"/>
      <c r="IG2389" s="29"/>
      <c r="IH2389" s="29"/>
      <c r="II2389" s="29"/>
      <c r="IJ2389" s="29"/>
      <c r="IK2389" s="32"/>
      <c r="IL2389" s="30"/>
      <c r="IM2389" s="31"/>
      <c r="IN2389" s="29"/>
      <c r="IO2389" s="29"/>
      <c r="IP2389" s="29"/>
      <c r="IQ2389" s="29"/>
      <c r="IR2389" s="32"/>
      <c r="IS2389" s="30"/>
      <c r="IT2389" s="31"/>
      <c r="IU2389" s="29"/>
      <c r="IV2389" s="29"/>
    </row>
    <row r="2390" spans="1:256" hidden="1" outlineLevel="2" x14ac:dyDescent="0.25">
      <c r="A2390" s="30" t="s">
        <v>2120</v>
      </c>
      <c r="B2390" s="31">
        <v>37056</v>
      </c>
      <c r="C2390" s="29" t="s">
        <v>1819</v>
      </c>
      <c r="D2390" s="29" t="s">
        <v>1975</v>
      </c>
      <c r="E2390" s="29"/>
      <c r="F2390" s="29" t="s">
        <v>1990</v>
      </c>
      <c r="G2390" s="32">
        <v>7060</v>
      </c>
      <c r="H2390" s="30"/>
      <c r="I2390" s="31"/>
      <c r="J2390" s="29"/>
      <c r="K2390" s="29"/>
      <c r="L2390" s="29"/>
      <c r="M2390" s="29"/>
      <c r="N2390" s="32"/>
      <c r="O2390" s="30"/>
      <c r="P2390" s="31"/>
      <c r="Q2390" s="29"/>
      <c r="R2390" s="29"/>
      <c r="S2390" s="29"/>
      <c r="T2390" s="29"/>
      <c r="U2390" s="32"/>
      <c r="V2390" s="30"/>
      <c r="W2390" s="31"/>
      <c r="X2390" s="29"/>
      <c r="Y2390" s="29"/>
      <c r="Z2390" s="29"/>
      <c r="AA2390" s="29"/>
      <c r="AB2390" s="32"/>
      <c r="AC2390" s="30"/>
      <c r="AD2390" s="31"/>
      <c r="AE2390" s="29"/>
      <c r="AF2390" s="29"/>
      <c r="AG2390" s="29"/>
      <c r="AH2390" s="29"/>
      <c r="AI2390" s="32"/>
      <c r="AJ2390" s="30"/>
      <c r="AK2390" s="31"/>
      <c r="AL2390" s="29"/>
      <c r="AM2390" s="29"/>
      <c r="AN2390" s="29"/>
      <c r="AO2390" s="29"/>
      <c r="AP2390" s="32"/>
      <c r="AQ2390" s="30"/>
      <c r="AR2390" s="31"/>
      <c r="AS2390" s="29"/>
      <c r="AT2390" s="29"/>
      <c r="AU2390" s="29"/>
      <c r="AV2390" s="29"/>
      <c r="AW2390" s="32"/>
      <c r="AX2390" s="30"/>
      <c r="AY2390" s="31"/>
      <c r="AZ2390" s="29"/>
      <c r="BA2390" s="29"/>
      <c r="BB2390" s="29"/>
      <c r="BC2390" s="29"/>
      <c r="BD2390" s="32"/>
      <c r="BE2390" s="30"/>
      <c r="BF2390" s="31"/>
      <c r="BG2390" s="29"/>
      <c r="BH2390" s="29"/>
      <c r="BI2390" s="29"/>
      <c r="BJ2390" s="29"/>
      <c r="BK2390" s="32"/>
      <c r="BL2390" s="30"/>
      <c r="BM2390" s="31"/>
      <c r="BN2390" s="29"/>
      <c r="BO2390" s="29"/>
      <c r="BP2390" s="29"/>
      <c r="BQ2390" s="29"/>
      <c r="BR2390" s="32"/>
      <c r="BS2390" s="30"/>
      <c r="BT2390" s="31"/>
      <c r="BU2390" s="29"/>
      <c r="BV2390" s="29"/>
      <c r="BW2390" s="29"/>
      <c r="BX2390" s="29"/>
      <c r="BY2390" s="32"/>
      <c r="BZ2390" s="30"/>
      <c r="CA2390" s="31"/>
      <c r="CB2390" s="29"/>
      <c r="CC2390" s="29"/>
      <c r="CD2390" s="29"/>
      <c r="CE2390" s="29"/>
      <c r="CF2390" s="32"/>
      <c r="CG2390" s="30"/>
      <c r="CH2390" s="31"/>
      <c r="CI2390" s="29"/>
      <c r="CJ2390" s="29"/>
      <c r="CK2390" s="29"/>
      <c r="CL2390" s="29"/>
      <c r="CM2390" s="32"/>
      <c r="CN2390" s="30"/>
      <c r="CO2390" s="31"/>
      <c r="CP2390" s="29"/>
      <c r="CQ2390" s="29"/>
      <c r="CR2390" s="29"/>
      <c r="CS2390" s="29"/>
      <c r="CT2390" s="32"/>
      <c r="CU2390" s="30"/>
      <c r="CV2390" s="31"/>
      <c r="CW2390" s="29"/>
      <c r="CX2390" s="29"/>
      <c r="CY2390" s="29"/>
      <c r="CZ2390" s="29"/>
      <c r="DA2390" s="32"/>
      <c r="DB2390" s="30"/>
      <c r="DC2390" s="31"/>
      <c r="DD2390" s="29"/>
      <c r="DE2390" s="29"/>
      <c r="DF2390" s="29"/>
      <c r="DG2390" s="29"/>
      <c r="DH2390" s="32"/>
      <c r="DI2390" s="30"/>
      <c r="DJ2390" s="31"/>
      <c r="DK2390" s="29"/>
      <c r="DL2390" s="29"/>
      <c r="DM2390" s="29"/>
      <c r="DN2390" s="29"/>
      <c r="DO2390" s="32"/>
      <c r="DP2390" s="30"/>
      <c r="DQ2390" s="31"/>
      <c r="DR2390" s="29"/>
      <c r="DS2390" s="29"/>
      <c r="DT2390" s="29"/>
      <c r="DU2390" s="29"/>
      <c r="DV2390" s="32"/>
      <c r="DW2390" s="30"/>
      <c r="DX2390" s="31"/>
      <c r="DY2390" s="29"/>
      <c r="DZ2390" s="29"/>
      <c r="EA2390" s="29"/>
      <c r="EB2390" s="29"/>
      <c r="EC2390" s="32"/>
      <c r="ED2390" s="30"/>
      <c r="EE2390" s="31"/>
      <c r="EF2390" s="29"/>
      <c r="EG2390" s="29"/>
      <c r="EH2390" s="29"/>
      <c r="EI2390" s="29"/>
      <c r="EJ2390" s="32"/>
      <c r="EK2390" s="30"/>
      <c r="EL2390" s="31"/>
      <c r="EM2390" s="29"/>
      <c r="EN2390" s="29"/>
      <c r="EO2390" s="29"/>
      <c r="EP2390" s="29"/>
      <c r="EQ2390" s="32"/>
      <c r="ER2390" s="30"/>
      <c r="ES2390" s="31"/>
      <c r="ET2390" s="29"/>
      <c r="EU2390" s="29"/>
      <c r="EV2390" s="29"/>
      <c r="EW2390" s="29"/>
      <c r="EX2390" s="32"/>
      <c r="EY2390" s="30"/>
      <c r="EZ2390" s="31"/>
      <c r="FA2390" s="29"/>
      <c r="FB2390" s="29"/>
      <c r="FC2390" s="29"/>
      <c r="FD2390" s="29"/>
      <c r="FE2390" s="32"/>
      <c r="FF2390" s="30"/>
      <c r="FG2390" s="31"/>
      <c r="FH2390" s="29"/>
      <c r="FI2390" s="29"/>
      <c r="FJ2390" s="29"/>
      <c r="FK2390" s="29"/>
      <c r="FL2390" s="32"/>
      <c r="FM2390" s="30"/>
      <c r="FN2390" s="31"/>
      <c r="FO2390" s="29"/>
      <c r="FP2390" s="29"/>
      <c r="FQ2390" s="29"/>
      <c r="FR2390" s="29"/>
      <c r="FS2390" s="32"/>
      <c r="FT2390" s="30"/>
      <c r="FU2390" s="31"/>
      <c r="FV2390" s="29"/>
      <c r="FW2390" s="29"/>
      <c r="FX2390" s="29"/>
      <c r="FY2390" s="29"/>
      <c r="FZ2390" s="32"/>
      <c r="GA2390" s="30"/>
      <c r="GB2390" s="31"/>
      <c r="GC2390" s="29"/>
      <c r="GD2390" s="29"/>
      <c r="GE2390" s="29"/>
      <c r="GF2390" s="29"/>
      <c r="GG2390" s="32"/>
      <c r="GH2390" s="30"/>
      <c r="GI2390" s="31"/>
      <c r="GJ2390" s="29"/>
      <c r="GK2390" s="29"/>
      <c r="GL2390" s="29"/>
      <c r="GM2390" s="29"/>
      <c r="GN2390" s="32"/>
      <c r="GO2390" s="30"/>
      <c r="GP2390" s="31"/>
      <c r="GQ2390" s="29"/>
      <c r="GR2390" s="29"/>
      <c r="GS2390" s="29"/>
      <c r="GT2390" s="29"/>
      <c r="GU2390" s="32"/>
      <c r="GV2390" s="30"/>
      <c r="GW2390" s="31"/>
      <c r="GX2390" s="29"/>
      <c r="GY2390" s="29"/>
      <c r="GZ2390" s="29"/>
      <c r="HA2390" s="29"/>
      <c r="HB2390" s="32"/>
      <c r="HC2390" s="30"/>
      <c r="HD2390" s="31"/>
      <c r="HE2390" s="29"/>
      <c r="HF2390" s="29"/>
      <c r="HG2390" s="29"/>
      <c r="HH2390" s="29"/>
      <c r="HI2390" s="32"/>
      <c r="HJ2390" s="30"/>
      <c r="HK2390" s="31"/>
      <c r="HL2390" s="29"/>
      <c r="HM2390" s="29"/>
      <c r="HN2390" s="29"/>
      <c r="HO2390" s="29"/>
      <c r="HP2390" s="32"/>
      <c r="HQ2390" s="30"/>
      <c r="HR2390" s="31"/>
      <c r="HS2390" s="29"/>
      <c r="HT2390" s="29"/>
      <c r="HU2390" s="29"/>
      <c r="HV2390" s="29"/>
      <c r="HW2390" s="32"/>
      <c r="HX2390" s="30"/>
      <c r="HY2390" s="31"/>
      <c r="HZ2390" s="29"/>
      <c r="IA2390" s="29"/>
      <c r="IB2390" s="29"/>
      <c r="IC2390" s="29"/>
      <c r="ID2390" s="32"/>
      <c r="IE2390" s="30"/>
      <c r="IF2390" s="31"/>
      <c r="IG2390" s="29"/>
      <c r="IH2390" s="29"/>
      <c r="II2390" s="29"/>
      <c r="IJ2390" s="29"/>
      <c r="IK2390" s="32"/>
      <c r="IL2390" s="30"/>
      <c r="IM2390" s="31"/>
      <c r="IN2390" s="29"/>
      <c r="IO2390" s="29"/>
      <c r="IP2390" s="29"/>
      <c r="IQ2390" s="29"/>
      <c r="IR2390" s="32"/>
      <c r="IS2390" s="30"/>
      <c r="IT2390" s="31"/>
      <c r="IU2390" s="29"/>
      <c r="IV2390" s="29"/>
    </row>
    <row r="2391" spans="1:256" hidden="1" outlineLevel="2" x14ac:dyDescent="0.25">
      <c r="A2391" s="30" t="s">
        <v>2121</v>
      </c>
      <c r="B2391" s="31">
        <v>37056</v>
      </c>
      <c r="C2391" s="29" t="s">
        <v>1999</v>
      </c>
      <c r="D2391" s="29" t="s">
        <v>1975</v>
      </c>
      <c r="E2391" s="29"/>
      <c r="F2391" s="29" t="s">
        <v>1771</v>
      </c>
      <c r="G2391" s="32">
        <v>772</v>
      </c>
      <c r="H2391" s="30"/>
      <c r="I2391" s="31"/>
      <c r="J2391" s="29"/>
      <c r="K2391" s="29"/>
      <c r="L2391" s="29"/>
      <c r="M2391" s="29"/>
      <c r="N2391" s="32"/>
      <c r="O2391" s="30"/>
      <c r="P2391" s="31"/>
      <c r="Q2391" s="29"/>
      <c r="R2391" s="29"/>
      <c r="S2391" s="29"/>
      <c r="T2391" s="29"/>
      <c r="U2391" s="32"/>
      <c r="V2391" s="30"/>
      <c r="W2391" s="31"/>
      <c r="X2391" s="29"/>
      <c r="Y2391" s="29"/>
      <c r="Z2391" s="29"/>
      <c r="AA2391" s="29"/>
      <c r="AB2391" s="32"/>
      <c r="AC2391" s="30"/>
      <c r="AD2391" s="31"/>
      <c r="AE2391" s="29"/>
      <c r="AF2391" s="29"/>
      <c r="AG2391" s="29"/>
      <c r="AH2391" s="29"/>
      <c r="AI2391" s="32"/>
      <c r="AJ2391" s="30"/>
      <c r="AK2391" s="31"/>
      <c r="AL2391" s="29"/>
      <c r="AM2391" s="29"/>
      <c r="AN2391" s="29"/>
      <c r="AO2391" s="29"/>
      <c r="AP2391" s="32"/>
      <c r="AQ2391" s="30"/>
      <c r="AR2391" s="31"/>
      <c r="AS2391" s="29"/>
      <c r="AT2391" s="29"/>
      <c r="AU2391" s="29"/>
      <c r="AV2391" s="29"/>
      <c r="AW2391" s="32"/>
      <c r="AX2391" s="30"/>
      <c r="AY2391" s="31"/>
      <c r="AZ2391" s="29"/>
      <c r="BA2391" s="29"/>
      <c r="BB2391" s="29"/>
      <c r="BC2391" s="29"/>
      <c r="BD2391" s="32"/>
      <c r="BE2391" s="30"/>
      <c r="BF2391" s="31"/>
      <c r="BG2391" s="29"/>
      <c r="BH2391" s="29"/>
      <c r="BI2391" s="29"/>
      <c r="BJ2391" s="29"/>
      <c r="BK2391" s="32"/>
      <c r="BL2391" s="30"/>
      <c r="BM2391" s="31"/>
      <c r="BN2391" s="29"/>
      <c r="BO2391" s="29"/>
      <c r="BP2391" s="29"/>
      <c r="BQ2391" s="29"/>
      <c r="BR2391" s="32"/>
      <c r="BS2391" s="30"/>
      <c r="BT2391" s="31"/>
      <c r="BU2391" s="29"/>
      <c r="BV2391" s="29"/>
      <c r="BW2391" s="29"/>
      <c r="BX2391" s="29"/>
      <c r="BY2391" s="32"/>
      <c r="BZ2391" s="30"/>
      <c r="CA2391" s="31"/>
      <c r="CB2391" s="29"/>
      <c r="CC2391" s="29"/>
      <c r="CD2391" s="29"/>
      <c r="CE2391" s="29"/>
      <c r="CF2391" s="32"/>
      <c r="CG2391" s="30"/>
      <c r="CH2391" s="31"/>
      <c r="CI2391" s="29"/>
      <c r="CJ2391" s="29"/>
      <c r="CK2391" s="29"/>
      <c r="CL2391" s="29"/>
      <c r="CM2391" s="32"/>
      <c r="CN2391" s="30"/>
      <c r="CO2391" s="31"/>
      <c r="CP2391" s="29"/>
      <c r="CQ2391" s="29"/>
      <c r="CR2391" s="29"/>
      <c r="CS2391" s="29"/>
      <c r="CT2391" s="32"/>
      <c r="CU2391" s="30"/>
      <c r="CV2391" s="31"/>
      <c r="CW2391" s="29"/>
      <c r="CX2391" s="29"/>
      <c r="CY2391" s="29"/>
      <c r="CZ2391" s="29"/>
      <c r="DA2391" s="32"/>
      <c r="DB2391" s="30"/>
      <c r="DC2391" s="31"/>
      <c r="DD2391" s="29"/>
      <c r="DE2391" s="29"/>
      <c r="DF2391" s="29"/>
      <c r="DG2391" s="29"/>
      <c r="DH2391" s="32"/>
      <c r="DI2391" s="30"/>
      <c r="DJ2391" s="31"/>
      <c r="DK2391" s="29"/>
      <c r="DL2391" s="29"/>
      <c r="DM2391" s="29"/>
      <c r="DN2391" s="29"/>
      <c r="DO2391" s="32"/>
      <c r="DP2391" s="30"/>
      <c r="DQ2391" s="31"/>
      <c r="DR2391" s="29"/>
      <c r="DS2391" s="29"/>
      <c r="DT2391" s="29"/>
      <c r="DU2391" s="29"/>
      <c r="DV2391" s="32"/>
      <c r="DW2391" s="30"/>
      <c r="DX2391" s="31"/>
      <c r="DY2391" s="29"/>
      <c r="DZ2391" s="29"/>
      <c r="EA2391" s="29"/>
      <c r="EB2391" s="29"/>
      <c r="EC2391" s="32"/>
      <c r="ED2391" s="30"/>
      <c r="EE2391" s="31"/>
      <c r="EF2391" s="29"/>
      <c r="EG2391" s="29"/>
      <c r="EH2391" s="29"/>
      <c r="EI2391" s="29"/>
      <c r="EJ2391" s="32"/>
      <c r="EK2391" s="30"/>
      <c r="EL2391" s="31"/>
      <c r="EM2391" s="29"/>
      <c r="EN2391" s="29"/>
      <c r="EO2391" s="29"/>
      <c r="EP2391" s="29"/>
      <c r="EQ2391" s="32"/>
      <c r="ER2391" s="30"/>
      <c r="ES2391" s="31"/>
      <c r="ET2391" s="29"/>
      <c r="EU2391" s="29"/>
      <c r="EV2391" s="29"/>
      <c r="EW2391" s="29"/>
      <c r="EX2391" s="32"/>
      <c r="EY2391" s="30"/>
      <c r="EZ2391" s="31"/>
      <c r="FA2391" s="29"/>
      <c r="FB2391" s="29"/>
      <c r="FC2391" s="29"/>
      <c r="FD2391" s="29"/>
      <c r="FE2391" s="32"/>
      <c r="FF2391" s="30"/>
      <c r="FG2391" s="31"/>
      <c r="FH2391" s="29"/>
      <c r="FI2391" s="29"/>
      <c r="FJ2391" s="29"/>
      <c r="FK2391" s="29"/>
      <c r="FL2391" s="32"/>
      <c r="FM2391" s="30"/>
      <c r="FN2391" s="31"/>
      <c r="FO2391" s="29"/>
      <c r="FP2391" s="29"/>
      <c r="FQ2391" s="29"/>
      <c r="FR2391" s="29"/>
      <c r="FS2391" s="32"/>
      <c r="FT2391" s="30"/>
      <c r="FU2391" s="31"/>
      <c r="FV2391" s="29"/>
      <c r="FW2391" s="29"/>
      <c r="FX2391" s="29"/>
      <c r="FY2391" s="29"/>
      <c r="FZ2391" s="32"/>
      <c r="GA2391" s="30"/>
      <c r="GB2391" s="31"/>
      <c r="GC2391" s="29"/>
      <c r="GD2391" s="29"/>
      <c r="GE2391" s="29"/>
      <c r="GF2391" s="29"/>
      <c r="GG2391" s="32"/>
      <c r="GH2391" s="30"/>
      <c r="GI2391" s="31"/>
      <c r="GJ2391" s="29"/>
      <c r="GK2391" s="29"/>
      <c r="GL2391" s="29"/>
      <c r="GM2391" s="29"/>
      <c r="GN2391" s="32"/>
      <c r="GO2391" s="30"/>
      <c r="GP2391" s="31"/>
      <c r="GQ2391" s="29"/>
      <c r="GR2391" s="29"/>
      <c r="GS2391" s="29"/>
      <c r="GT2391" s="29"/>
      <c r="GU2391" s="32"/>
      <c r="GV2391" s="30"/>
      <c r="GW2391" s="31"/>
      <c r="GX2391" s="29"/>
      <c r="GY2391" s="29"/>
      <c r="GZ2391" s="29"/>
      <c r="HA2391" s="29"/>
      <c r="HB2391" s="32"/>
      <c r="HC2391" s="30"/>
      <c r="HD2391" s="31"/>
      <c r="HE2391" s="29"/>
      <c r="HF2391" s="29"/>
      <c r="HG2391" s="29"/>
      <c r="HH2391" s="29"/>
      <c r="HI2391" s="32"/>
      <c r="HJ2391" s="30"/>
      <c r="HK2391" s="31"/>
      <c r="HL2391" s="29"/>
      <c r="HM2391" s="29"/>
      <c r="HN2391" s="29"/>
      <c r="HO2391" s="29"/>
      <c r="HP2391" s="32"/>
      <c r="HQ2391" s="30"/>
      <c r="HR2391" s="31"/>
      <c r="HS2391" s="29"/>
      <c r="HT2391" s="29"/>
      <c r="HU2391" s="29"/>
      <c r="HV2391" s="29"/>
      <c r="HW2391" s="32"/>
      <c r="HX2391" s="30"/>
      <c r="HY2391" s="31"/>
      <c r="HZ2391" s="29"/>
      <c r="IA2391" s="29"/>
      <c r="IB2391" s="29"/>
      <c r="IC2391" s="29"/>
      <c r="ID2391" s="32"/>
      <c r="IE2391" s="30"/>
      <c r="IF2391" s="31"/>
      <c r="IG2391" s="29"/>
      <c r="IH2391" s="29"/>
      <c r="II2391" s="29"/>
      <c r="IJ2391" s="29"/>
      <c r="IK2391" s="32"/>
      <c r="IL2391" s="30"/>
      <c r="IM2391" s="31"/>
      <c r="IN2391" s="29"/>
      <c r="IO2391" s="29"/>
      <c r="IP2391" s="29"/>
      <c r="IQ2391" s="29"/>
      <c r="IR2391" s="32"/>
      <c r="IS2391" s="30"/>
      <c r="IT2391" s="31"/>
      <c r="IU2391" s="29"/>
      <c r="IV2391" s="29"/>
    </row>
    <row r="2392" spans="1:256" hidden="1" outlineLevel="2" x14ac:dyDescent="0.25">
      <c r="A2392" s="30" t="s">
        <v>2122</v>
      </c>
      <c r="B2392" s="31">
        <v>37056</v>
      </c>
      <c r="C2392" s="29" t="s">
        <v>1819</v>
      </c>
      <c r="D2392" s="29" t="s">
        <v>1975</v>
      </c>
      <c r="E2392" s="29"/>
      <c r="F2392" s="29" t="s">
        <v>1990</v>
      </c>
      <c r="G2392" s="32">
        <v>2619</v>
      </c>
      <c r="H2392" s="30"/>
      <c r="I2392" s="31"/>
      <c r="J2392" s="29"/>
      <c r="K2392" s="29"/>
      <c r="L2392" s="29"/>
      <c r="M2392" s="29"/>
      <c r="N2392" s="32"/>
      <c r="O2392" s="30"/>
      <c r="P2392" s="31"/>
      <c r="Q2392" s="29"/>
      <c r="R2392" s="29"/>
      <c r="S2392" s="29"/>
      <c r="T2392" s="29"/>
      <c r="U2392" s="32"/>
      <c r="V2392" s="30"/>
      <c r="W2392" s="31"/>
      <c r="X2392" s="29"/>
      <c r="Y2392" s="29"/>
      <c r="Z2392" s="29"/>
      <c r="AA2392" s="29"/>
      <c r="AB2392" s="32"/>
      <c r="AC2392" s="30"/>
      <c r="AD2392" s="31"/>
      <c r="AE2392" s="29"/>
      <c r="AF2392" s="29"/>
      <c r="AG2392" s="29"/>
      <c r="AH2392" s="29"/>
      <c r="AI2392" s="32"/>
      <c r="AJ2392" s="30"/>
      <c r="AK2392" s="31"/>
      <c r="AL2392" s="29"/>
      <c r="AM2392" s="29"/>
      <c r="AN2392" s="29"/>
      <c r="AO2392" s="29"/>
      <c r="AP2392" s="32"/>
      <c r="AQ2392" s="30"/>
      <c r="AR2392" s="31"/>
      <c r="AS2392" s="29"/>
      <c r="AT2392" s="29"/>
      <c r="AU2392" s="29"/>
      <c r="AV2392" s="29"/>
      <c r="AW2392" s="32"/>
      <c r="AX2392" s="30"/>
      <c r="AY2392" s="31"/>
      <c r="AZ2392" s="29"/>
      <c r="BA2392" s="29"/>
      <c r="BB2392" s="29"/>
      <c r="BC2392" s="29"/>
      <c r="BD2392" s="32"/>
      <c r="BE2392" s="30"/>
      <c r="BF2392" s="31"/>
      <c r="BG2392" s="29"/>
      <c r="BH2392" s="29"/>
      <c r="BI2392" s="29"/>
      <c r="BJ2392" s="29"/>
      <c r="BK2392" s="32"/>
      <c r="BL2392" s="30"/>
      <c r="BM2392" s="31"/>
      <c r="BN2392" s="29"/>
      <c r="BO2392" s="29"/>
      <c r="BP2392" s="29"/>
      <c r="BQ2392" s="29"/>
      <c r="BR2392" s="32"/>
      <c r="BS2392" s="30"/>
      <c r="BT2392" s="31"/>
      <c r="BU2392" s="29"/>
      <c r="BV2392" s="29"/>
      <c r="BW2392" s="29"/>
      <c r="BX2392" s="29"/>
      <c r="BY2392" s="32"/>
      <c r="BZ2392" s="30"/>
      <c r="CA2392" s="31"/>
      <c r="CB2392" s="29"/>
      <c r="CC2392" s="29"/>
      <c r="CD2392" s="29"/>
      <c r="CE2392" s="29"/>
      <c r="CF2392" s="32"/>
      <c r="CG2392" s="30"/>
      <c r="CH2392" s="31"/>
      <c r="CI2392" s="29"/>
      <c r="CJ2392" s="29"/>
      <c r="CK2392" s="29"/>
      <c r="CL2392" s="29"/>
      <c r="CM2392" s="32"/>
      <c r="CN2392" s="30"/>
      <c r="CO2392" s="31"/>
      <c r="CP2392" s="29"/>
      <c r="CQ2392" s="29"/>
      <c r="CR2392" s="29"/>
      <c r="CS2392" s="29"/>
      <c r="CT2392" s="32"/>
      <c r="CU2392" s="30"/>
      <c r="CV2392" s="31"/>
      <c r="CW2392" s="29"/>
      <c r="CX2392" s="29"/>
      <c r="CY2392" s="29"/>
      <c r="CZ2392" s="29"/>
      <c r="DA2392" s="32"/>
      <c r="DB2392" s="30"/>
      <c r="DC2392" s="31"/>
      <c r="DD2392" s="29"/>
      <c r="DE2392" s="29"/>
      <c r="DF2392" s="29"/>
      <c r="DG2392" s="29"/>
      <c r="DH2392" s="32"/>
      <c r="DI2392" s="30"/>
      <c r="DJ2392" s="31"/>
      <c r="DK2392" s="29"/>
      <c r="DL2392" s="29"/>
      <c r="DM2392" s="29"/>
      <c r="DN2392" s="29"/>
      <c r="DO2392" s="32"/>
      <c r="DP2392" s="30"/>
      <c r="DQ2392" s="31"/>
      <c r="DR2392" s="29"/>
      <c r="DS2392" s="29"/>
      <c r="DT2392" s="29"/>
      <c r="DU2392" s="29"/>
      <c r="DV2392" s="32"/>
      <c r="DW2392" s="30"/>
      <c r="DX2392" s="31"/>
      <c r="DY2392" s="29"/>
      <c r="DZ2392" s="29"/>
      <c r="EA2392" s="29"/>
      <c r="EB2392" s="29"/>
      <c r="EC2392" s="32"/>
      <c r="ED2392" s="30"/>
      <c r="EE2392" s="31"/>
      <c r="EF2392" s="29"/>
      <c r="EG2392" s="29"/>
      <c r="EH2392" s="29"/>
      <c r="EI2392" s="29"/>
      <c r="EJ2392" s="32"/>
      <c r="EK2392" s="30"/>
      <c r="EL2392" s="31"/>
      <c r="EM2392" s="29"/>
      <c r="EN2392" s="29"/>
      <c r="EO2392" s="29"/>
      <c r="EP2392" s="29"/>
      <c r="EQ2392" s="32"/>
      <c r="ER2392" s="30"/>
      <c r="ES2392" s="31"/>
      <c r="ET2392" s="29"/>
      <c r="EU2392" s="29"/>
      <c r="EV2392" s="29"/>
      <c r="EW2392" s="29"/>
      <c r="EX2392" s="32"/>
      <c r="EY2392" s="30"/>
      <c r="EZ2392" s="31"/>
      <c r="FA2392" s="29"/>
      <c r="FB2392" s="29"/>
      <c r="FC2392" s="29"/>
      <c r="FD2392" s="29"/>
      <c r="FE2392" s="32"/>
      <c r="FF2392" s="30"/>
      <c r="FG2392" s="31"/>
      <c r="FH2392" s="29"/>
      <c r="FI2392" s="29"/>
      <c r="FJ2392" s="29"/>
      <c r="FK2392" s="29"/>
      <c r="FL2392" s="32"/>
      <c r="FM2392" s="30"/>
      <c r="FN2392" s="31"/>
      <c r="FO2392" s="29"/>
      <c r="FP2392" s="29"/>
      <c r="FQ2392" s="29"/>
      <c r="FR2392" s="29"/>
      <c r="FS2392" s="32"/>
      <c r="FT2392" s="30"/>
      <c r="FU2392" s="31"/>
      <c r="FV2392" s="29"/>
      <c r="FW2392" s="29"/>
      <c r="FX2392" s="29"/>
      <c r="FY2392" s="29"/>
      <c r="FZ2392" s="32"/>
      <c r="GA2392" s="30"/>
      <c r="GB2392" s="31"/>
      <c r="GC2392" s="29"/>
      <c r="GD2392" s="29"/>
      <c r="GE2392" s="29"/>
      <c r="GF2392" s="29"/>
      <c r="GG2392" s="32"/>
      <c r="GH2392" s="30"/>
      <c r="GI2392" s="31"/>
      <c r="GJ2392" s="29"/>
      <c r="GK2392" s="29"/>
      <c r="GL2392" s="29"/>
      <c r="GM2392" s="29"/>
      <c r="GN2392" s="32"/>
      <c r="GO2392" s="30"/>
      <c r="GP2392" s="31"/>
      <c r="GQ2392" s="29"/>
      <c r="GR2392" s="29"/>
      <c r="GS2392" s="29"/>
      <c r="GT2392" s="29"/>
      <c r="GU2392" s="32"/>
      <c r="GV2392" s="30"/>
      <c r="GW2392" s="31"/>
      <c r="GX2392" s="29"/>
      <c r="GY2392" s="29"/>
      <c r="GZ2392" s="29"/>
      <c r="HA2392" s="29"/>
      <c r="HB2392" s="32"/>
      <c r="HC2392" s="30"/>
      <c r="HD2392" s="31"/>
      <c r="HE2392" s="29"/>
      <c r="HF2392" s="29"/>
      <c r="HG2392" s="29"/>
      <c r="HH2392" s="29"/>
      <c r="HI2392" s="32"/>
      <c r="HJ2392" s="30"/>
      <c r="HK2392" s="31"/>
      <c r="HL2392" s="29"/>
      <c r="HM2392" s="29"/>
      <c r="HN2392" s="29"/>
      <c r="HO2392" s="29"/>
      <c r="HP2392" s="32"/>
      <c r="HQ2392" s="30"/>
      <c r="HR2392" s="31"/>
      <c r="HS2392" s="29"/>
      <c r="HT2392" s="29"/>
      <c r="HU2392" s="29"/>
      <c r="HV2392" s="29"/>
      <c r="HW2392" s="32"/>
      <c r="HX2392" s="30"/>
      <c r="HY2392" s="31"/>
      <c r="HZ2392" s="29"/>
      <c r="IA2392" s="29"/>
      <c r="IB2392" s="29"/>
      <c r="IC2392" s="29"/>
      <c r="ID2392" s="32"/>
      <c r="IE2392" s="30"/>
      <c r="IF2392" s="31"/>
      <c r="IG2392" s="29"/>
      <c r="IH2392" s="29"/>
      <c r="II2392" s="29"/>
      <c r="IJ2392" s="29"/>
      <c r="IK2392" s="32"/>
      <c r="IL2392" s="30"/>
      <c r="IM2392" s="31"/>
      <c r="IN2392" s="29"/>
      <c r="IO2392" s="29"/>
      <c r="IP2392" s="29"/>
      <c r="IQ2392" s="29"/>
      <c r="IR2392" s="32"/>
      <c r="IS2392" s="30"/>
      <c r="IT2392" s="31"/>
      <c r="IU2392" s="29"/>
      <c r="IV2392" s="29"/>
    </row>
    <row r="2393" spans="1:256" hidden="1" outlineLevel="2" x14ac:dyDescent="0.25">
      <c r="A2393" s="30" t="s">
        <v>2123</v>
      </c>
      <c r="B2393" s="31">
        <v>37056</v>
      </c>
      <c r="C2393" s="29" t="s">
        <v>1999</v>
      </c>
      <c r="D2393" s="29" t="s">
        <v>1975</v>
      </c>
      <c r="E2393" s="29"/>
      <c r="F2393" s="29" t="s">
        <v>1771</v>
      </c>
      <c r="G2393" s="32">
        <v>1172</v>
      </c>
      <c r="H2393" s="30"/>
      <c r="I2393" s="31"/>
      <c r="J2393" s="29"/>
      <c r="K2393" s="29"/>
      <c r="L2393" s="29"/>
      <c r="M2393" s="29"/>
      <c r="N2393" s="32"/>
      <c r="O2393" s="30"/>
      <c r="P2393" s="31"/>
      <c r="Q2393" s="29"/>
      <c r="R2393" s="29"/>
      <c r="S2393" s="29"/>
      <c r="T2393" s="29"/>
      <c r="U2393" s="32"/>
      <c r="V2393" s="30"/>
      <c r="W2393" s="31"/>
      <c r="X2393" s="29"/>
      <c r="Y2393" s="29"/>
      <c r="Z2393" s="29"/>
      <c r="AA2393" s="29"/>
      <c r="AB2393" s="32"/>
      <c r="AC2393" s="30"/>
      <c r="AD2393" s="31"/>
      <c r="AE2393" s="29"/>
      <c r="AF2393" s="29"/>
      <c r="AG2393" s="29"/>
      <c r="AH2393" s="29"/>
      <c r="AI2393" s="32"/>
      <c r="AJ2393" s="30"/>
      <c r="AK2393" s="31"/>
      <c r="AL2393" s="29"/>
      <c r="AM2393" s="29"/>
      <c r="AN2393" s="29"/>
      <c r="AO2393" s="29"/>
      <c r="AP2393" s="32"/>
      <c r="AQ2393" s="30"/>
      <c r="AR2393" s="31"/>
      <c r="AS2393" s="29"/>
      <c r="AT2393" s="29"/>
      <c r="AU2393" s="29"/>
      <c r="AV2393" s="29"/>
      <c r="AW2393" s="32"/>
      <c r="AX2393" s="30"/>
      <c r="AY2393" s="31"/>
      <c r="AZ2393" s="29"/>
      <c r="BA2393" s="29"/>
      <c r="BB2393" s="29"/>
      <c r="BC2393" s="29"/>
      <c r="BD2393" s="32"/>
      <c r="BE2393" s="30"/>
      <c r="BF2393" s="31"/>
      <c r="BG2393" s="29"/>
      <c r="BH2393" s="29"/>
      <c r="BI2393" s="29"/>
      <c r="BJ2393" s="29"/>
      <c r="BK2393" s="32"/>
      <c r="BL2393" s="30"/>
      <c r="BM2393" s="31"/>
      <c r="BN2393" s="29"/>
      <c r="BO2393" s="29"/>
      <c r="BP2393" s="29"/>
      <c r="BQ2393" s="29"/>
      <c r="BR2393" s="32"/>
      <c r="BS2393" s="30"/>
      <c r="BT2393" s="31"/>
      <c r="BU2393" s="29"/>
      <c r="BV2393" s="29"/>
      <c r="BW2393" s="29"/>
      <c r="BX2393" s="29"/>
      <c r="BY2393" s="32"/>
      <c r="BZ2393" s="30"/>
      <c r="CA2393" s="31"/>
      <c r="CB2393" s="29"/>
      <c r="CC2393" s="29"/>
      <c r="CD2393" s="29"/>
      <c r="CE2393" s="29"/>
      <c r="CF2393" s="32"/>
      <c r="CG2393" s="30"/>
      <c r="CH2393" s="31"/>
      <c r="CI2393" s="29"/>
      <c r="CJ2393" s="29"/>
      <c r="CK2393" s="29"/>
      <c r="CL2393" s="29"/>
      <c r="CM2393" s="32"/>
      <c r="CN2393" s="30"/>
      <c r="CO2393" s="31"/>
      <c r="CP2393" s="29"/>
      <c r="CQ2393" s="29"/>
      <c r="CR2393" s="29"/>
      <c r="CS2393" s="29"/>
      <c r="CT2393" s="32"/>
      <c r="CU2393" s="30"/>
      <c r="CV2393" s="31"/>
      <c r="CW2393" s="29"/>
      <c r="CX2393" s="29"/>
      <c r="CY2393" s="29"/>
      <c r="CZ2393" s="29"/>
      <c r="DA2393" s="32"/>
      <c r="DB2393" s="30"/>
      <c r="DC2393" s="31"/>
      <c r="DD2393" s="29"/>
      <c r="DE2393" s="29"/>
      <c r="DF2393" s="29"/>
      <c r="DG2393" s="29"/>
      <c r="DH2393" s="32"/>
      <c r="DI2393" s="30"/>
      <c r="DJ2393" s="31"/>
      <c r="DK2393" s="29"/>
      <c r="DL2393" s="29"/>
      <c r="DM2393" s="29"/>
      <c r="DN2393" s="29"/>
      <c r="DO2393" s="32"/>
      <c r="DP2393" s="30"/>
      <c r="DQ2393" s="31"/>
      <c r="DR2393" s="29"/>
      <c r="DS2393" s="29"/>
      <c r="DT2393" s="29"/>
      <c r="DU2393" s="29"/>
      <c r="DV2393" s="32"/>
      <c r="DW2393" s="30"/>
      <c r="DX2393" s="31"/>
      <c r="DY2393" s="29"/>
      <c r="DZ2393" s="29"/>
      <c r="EA2393" s="29"/>
      <c r="EB2393" s="29"/>
      <c r="EC2393" s="32"/>
      <c r="ED2393" s="30"/>
      <c r="EE2393" s="31"/>
      <c r="EF2393" s="29"/>
      <c r="EG2393" s="29"/>
      <c r="EH2393" s="29"/>
      <c r="EI2393" s="29"/>
      <c r="EJ2393" s="32"/>
      <c r="EK2393" s="30"/>
      <c r="EL2393" s="31"/>
      <c r="EM2393" s="29"/>
      <c r="EN2393" s="29"/>
      <c r="EO2393" s="29"/>
      <c r="EP2393" s="29"/>
      <c r="EQ2393" s="32"/>
      <c r="ER2393" s="30"/>
      <c r="ES2393" s="31"/>
      <c r="ET2393" s="29"/>
      <c r="EU2393" s="29"/>
      <c r="EV2393" s="29"/>
      <c r="EW2393" s="29"/>
      <c r="EX2393" s="32"/>
      <c r="EY2393" s="30"/>
      <c r="EZ2393" s="31"/>
      <c r="FA2393" s="29"/>
      <c r="FB2393" s="29"/>
      <c r="FC2393" s="29"/>
      <c r="FD2393" s="29"/>
      <c r="FE2393" s="32"/>
      <c r="FF2393" s="30"/>
      <c r="FG2393" s="31"/>
      <c r="FH2393" s="29"/>
      <c r="FI2393" s="29"/>
      <c r="FJ2393" s="29"/>
      <c r="FK2393" s="29"/>
      <c r="FL2393" s="32"/>
      <c r="FM2393" s="30"/>
      <c r="FN2393" s="31"/>
      <c r="FO2393" s="29"/>
      <c r="FP2393" s="29"/>
      <c r="FQ2393" s="29"/>
      <c r="FR2393" s="29"/>
      <c r="FS2393" s="32"/>
      <c r="FT2393" s="30"/>
      <c r="FU2393" s="31"/>
      <c r="FV2393" s="29"/>
      <c r="FW2393" s="29"/>
      <c r="FX2393" s="29"/>
      <c r="FY2393" s="29"/>
      <c r="FZ2393" s="32"/>
      <c r="GA2393" s="30"/>
      <c r="GB2393" s="31"/>
      <c r="GC2393" s="29"/>
      <c r="GD2393" s="29"/>
      <c r="GE2393" s="29"/>
      <c r="GF2393" s="29"/>
      <c r="GG2393" s="32"/>
      <c r="GH2393" s="30"/>
      <c r="GI2393" s="31"/>
      <c r="GJ2393" s="29"/>
      <c r="GK2393" s="29"/>
      <c r="GL2393" s="29"/>
      <c r="GM2393" s="29"/>
      <c r="GN2393" s="32"/>
      <c r="GO2393" s="30"/>
      <c r="GP2393" s="31"/>
      <c r="GQ2393" s="29"/>
      <c r="GR2393" s="29"/>
      <c r="GS2393" s="29"/>
      <c r="GT2393" s="29"/>
      <c r="GU2393" s="32"/>
      <c r="GV2393" s="30"/>
      <c r="GW2393" s="31"/>
      <c r="GX2393" s="29"/>
      <c r="GY2393" s="29"/>
      <c r="GZ2393" s="29"/>
      <c r="HA2393" s="29"/>
      <c r="HB2393" s="32"/>
      <c r="HC2393" s="30"/>
      <c r="HD2393" s="31"/>
      <c r="HE2393" s="29"/>
      <c r="HF2393" s="29"/>
      <c r="HG2393" s="29"/>
      <c r="HH2393" s="29"/>
      <c r="HI2393" s="32"/>
      <c r="HJ2393" s="30"/>
      <c r="HK2393" s="31"/>
      <c r="HL2393" s="29"/>
      <c r="HM2393" s="29"/>
      <c r="HN2393" s="29"/>
      <c r="HO2393" s="29"/>
      <c r="HP2393" s="32"/>
      <c r="HQ2393" s="30"/>
      <c r="HR2393" s="31"/>
      <c r="HS2393" s="29"/>
      <c r="HT2393" s="29"/>
      <c r="HU2393" s="29"/>
      <c r="HV2393" s="29"/>
      <c r="HW2393" s="32"/>
      <c r="HX2393" s="30"/>
      <c r="HY2393" s="31"/>
      <c r="HZ2393" s="29"/>
      <c r="IA2393" s="29"/>
      <c r="IB2393" s="29"/>
      <c r="IC2393" s="29"/>
      <c r="ID2393" s="32"/>
      <c r="IE2393" s="30"/>
      <c r="IF2393" s="31"/>
      <c r="IG2393" s="29"/>
      <c r="IH2393" s="29"/>
      <c r="II2393" s="29"/>
      <c r="IJ2393" s="29"/>
      <c r="IK2393" s="32"/>
      <c r="IL2393" s="30"/>
      <c r="IM2393" s="31"/>
      <c r="IN2393" s="29"/>
      <c r="IO2393" s="29"/>
      <c r="IP2393" s="29"/>
      <c r="IQ2393" s="29"/>
      <c r="IR2393" s="32"/>
      <c r="IS2393" s="30"/>
      <c r="IT2393" s="31"/>
      <c r="IU2393" s="29"/>
      <c r="IV2393" s="29"/>
    </row>
    <row r="2394" spans="1:256" hidden="1" outlineLevel="2" x14ac:dyDescent="0.25">
      <c r="A2394" s="30" t="s">
        <v>2124</v>
      </c>
      <c r="B2394" s="31">
        <v>37056</v>
      </c>
      <c r="C2394" s="29" t="s">
        <v>2125</v>
      </c>
      <c r="D2394" s="29" t="s">
        <v>1975</v>
      </c>
      <c r="E2394" s="29"/>
      <c r="F2394" s="29" t="s">
        <v>1978</v>
      </c>
      <c r="G2394" s="32">
        <v>1961</v>
      </c>
      <c r="H2394" s="30"/>
      <c r="I2394" s="31"/>
      <c r="J2394" s="29"/>
      <c r="K2394" s="29"/>
      <c r="L2394" s="29"/>
      <c r="M2394" s="29"/>
      <c r="N2394" s="32"/>
      <c r="O2394" s="30"/>
      <c r="P2394" s="31"/>
      <c r="Q2394" s="29"/>
      <c r="R2394" s="29"/>
      <c r="S2394" s="29"/>
      <c r="T2394" s="29"/>
      <c r="U2394" s="32"/>
      <c r="V2394" s="30"/>
      <c r="W2394" s="31"/>
      <c r="X2394" s="29"/>
      <c r="Y2394" s="29"/>
      <c r="Z2394" s="29"/>
      <c r="AA2394" s="29"/>
      <c r="AB2394" s="32"/>
      <c r="AC2394" s="30"/>
      <c r="AD2394" s="31"/>
      <c r="AE2394" s="29"/>
      <c r="AF2394" s="29"/>
      <c r="AG2394" s="29"/>
      <c r="AH2394" s="29"/>
      <c r="AI2394" s="32"/>
      <c r="AJ2394" s="30"/>
      <c r="AK2394" s="31"/>
      <c r="AL2394" s="29"/>
      <c r="AM2394" s="29"/>
      <c r="AN2394" s="29"/>
      <c r="AO2394" s="29"/>
      <c r="AP2394" s="32"/>
      <c r="AQ2394" s="30"/>
      <c r="AR2394" s="31"/>
      <c r="AS2394" s="29"/>
      <c r="AT2394" s="29"/>
      <c r="AU2394" s="29"/>
      <c r="AV2394" s="29"/>
      <c r="AW2394" s="32"/>
      <c r="AX2394" s="30"/>
      <c r="AY2394" s="31"/>
      <c r="AZ2394" s="29"/>
      <c r="BA2394" s="29"/>
      <c r="BB2394" s="29"/>
      <c r="BC2394" s="29"/>
      <c r="BD2394" s="32"/>
      <c r="BE2394" s="30"/>
      <c r="BF2394" s="31"/>
      <c r="BG2394" s="29"/>
      <c r="BH2394" s="29"/>
      <c r="BI2394" s="29"/>
      <c r="BJ2394" s="29"/>
      <c r="BK2394" s="32"/>
      <c r="BL2394" s="30"/>
      <c r="BM2394" s="31"/>
      <c r="BN2394" s="29"/>
      <c r="BO2394" s="29"/>
      <c r="BP2394" s="29"/>
      <c r="BQ2394" s="29"/>
      <c r="BR2394" s="32"/>
      <c r="BS2394" s="30"/>
      <c r="BT2394" s="31"/>
      <c r="BU2394" s="29"/>
      <c r="BV2394" s="29"/>
      <c r="BW2394" s="29"/>
      <c r="BX2394" s="29"/>
      <c r="BY2394" s="32"/>
      <c r="BZ2394" s="30"/>
      <c r="CA2394" s="31"/>
      <c r="CB2394" s="29"/>
      <c r="CC2394" s="29"/>
      <c r="CD2394" s="29"/>
      <c r="CE2394" s="29"/>
      <c r="CF2394" s="32"/>
      <c r="CG2394" s="30"/>
      <c r="CH2394" s="31"/>
      <c r="CI2394" s="29"/>
      <c r="CJ2394" s="29"/>
      <c r="CK2394" s="29"/>
      <c r="CL2394" s="29"/>
      <c r="CM2394" s="32"/>
      <c r="CN2394" s="30"/>
      <c r="CO2394" s="31"/>
      <c r="CP2394" s="29"/>
      <c r="CQ2394" s="29"/>
      <c r="CR2394" s="29"/>
      <c r="CS2394" s="29"/>
      <c r="CT2394" s="32"/>
      <c r="CU2394" s="30"/>
      <c r="CV2394" s="31"/>
      <c r="CW2394" s="29"/>
      <c r="CX2394" s="29"/>
      <c r="CY2394" s="29"/>
      <c r="CZ2394" s="29"/>
      <c r="DA2394" s="32"/>
      <c r="DB2394" s="30"/>
      <c r="DC2394" s="31"/>
      <c r="DD2394" s="29"/>
      <c r="DE2394" s="29"/>
      <c r="DF2394" s="29"/>
      <c r="DG2394" s="29"/>
      <c r="DH2394" s="32"/>
      <c r="DI2394" s="30"/>
      <c r="DJ2394" s="31"/>
      <c r="DK2394" s="29"/>
      <c r="DL2394" s="29"/>
      <c r="DM2394" s="29"/>
      <c r="DN2394" s="29"/>
      <c r="DO2394" s="32"/>
      <c r="DP2394" s="30"/>
      <c r="DQ2394" s="31"/>
      <c r="DR2394" s="29"/>
      <c r="DS2394" s="29"/>
      <c r="DT2394" s="29"/>
      <c r="DU2394" s="29"/>
      <c r="DV2394" s="32"/>
      <c r="DW2394" s="30"/>
      <c r="DX2394" s="31"/>
      <c r="DY2394" s="29"/>
      <c r="DZ2394" s="29"/>
      <c r="EA2394" s="29"/>
      <c r="EB2394" s="29"/>
      <c r="EC2394" s="32"/>
      <c r="ED2394" s="30"/>
      <c r="EE2394" s="31"/>
      <c r="EF2394" s="29"/>
      <c r="EG2394" s="29"/>
      <c r="EH2394" s="29"/>
      <c r="EI2394" s="29"/>
      <c r="EJ2394" s="32"/>
      <c r="EK2394" s="30"/>
      <c r="EL2394" s="31"/>
      <c r="EM2394" s="29"/>
      <c r="EN2394" s="29"/>
      <c r="EO2394" s="29"/>
      <c r="EP2394" s="29"/>
      <c r="EQ2394" s="32"/>
      <c r="ER2394" s="30"/>
      <c r="ES2394" s="31"/>
      <c r="ET2394" s="29"/>
      <c r="EU2394" s="29"/>
      <c r="EV2394" s="29"/>
      <c r="EW2394" s="29"/>
      <c r="EX2394" s="32"/>
      <c r="EY2394" s="30"/>
      <c r="EZ2394" s="31"/>
      <c r="FA2394" s="29"/>
      <c r="FB2394" s="29"/>
      <c r="FC2394" s="29"/>
      <c r="FD2394" s="29"/>
      <c r="FE2394" s="32"/>
      <c r="FF2394" s="30"/>
      <c r="FG2394" s="31"/>
      <c r="FH2394" s="29"/>
      <c r="FI2394" s="29"/>
      <c r="FJ2394" s="29"/>
      <c r="FK2394" s="29"/>
      <c r="FL2394" s="32"/>
      <c r="FM2394" s="30"/>
      <c r="FN2394" s="31"/>
      <c r="FO2394" s="29"/>
      <c r="FP2394" s="29"/>
      <c r="FQ2394" s="29"/>
      <c r="FR2394" s="29"/>
      <c r="FS2394" s="32"/>
      <c r="FT2394" s="30"/>
      <c r="FU2394" s="31"/>
      <c r="FV2394" s="29"/>
      <c r="FW2394" s="29"/>
      <c r="FX2394" s="29"/>
      <c r="FY2394" s="29"/>
      <c r="FZ2394" s="32"/>
      <c r="GA2394" s="30"/>
      <c r="GB2394" s="31"/>
      <c r="GC2394" s="29"/>
      <c r="GD2394" s="29"/>
      <c r="GE2394" s="29"/>
      <c r="GF2394" s="29"/>
      <c r="GG2394" s="32"/>
      <c r="GH2394" s="30"/>
      <c r="GI2394" s="31"/>
      <c r="GJ2394" s="29"/>
      <c r="GK2394" s="29"/>
      <c r="GL2394" s="29"/>
      <c r="GM2394" s="29"/>
      <c r="GN2394" s="32"/>
      <c r="GO2394" s="30"/>
      <c r="GP2394" s="31"/>
      <c r="GQ2394" s="29"/>
      <c r="GR2394" s="29"/>
      <c r="GS2394" s="29"/>
      <c r="GT2394" s="29"/>
      <c r="GU2394" s="32"/>
      <c r="GV2394" s="30"/>
      <c r="GW2394" s="31"/>
      <c r="GX2394" s="29"/>
      <c r="GY2394" s="29"/>
      <c r="GZ2394" s="29"/>
      <c r="HA2394" s="29"/>
      <c r="HB2394" s="32"/>
      <c r="HC2394" s="30"/>
      <c r="HD2394" s="31"/>
      <c r="HE2394" s="29"/>
      <c r="HF2394" s="29"/>
      <c r="HG2394" s="29"/>
      <c r="HH2394" s="29"/>
      <c r="HI2394" s="32"/>
      <c r="HJ2394" s="30"/>
      <c r="HK2394" s="31"/>
      <c r="HL2394" s="29"/>
      <c r="HM2394" s="29"/>
      <c r="HN2394" s="29"/>
      <c r="HO2394" s="29"/>
      <c r="HP2394" s="32"/>
      <c r="HQ2394" s="30"/>
      <c r="HR2394" s="31"/>
      <c r="HS2394" s="29"/>
      <c r="HT2394" s="29"/>
      <c r="HU2394" s="29"/>
      <c r="HV2394" s="29"/>
      <c r="HW2394" s="32"/>
      <c r="HX2394" s="30"/>
      <c r="HY2394" s="31"/>
      <c r="HZ2394" s="29"/>
      <c r="IA2394" s="29"/>
      <c r="IB2394" s="29"/>
      <c r="IC2394" s="29"/>
      <c r="ID2394" s="32"/>
      <c r="IE2394" s="30"/>
      <c r="IF2394" s="31"/>
      <c r="IG2394" s="29"/>
      <c r="IH2394" s="29"/>
      <c r="II2394" s="29"/>
      <c r="IJ2394" s="29"/>
      <c r="IK2394" s="32"/>
      <c r="IL2394" s="30"/>
      <c r="IM2394" s="31"/>
      <c r="IN2394" s="29"/>
      <c r="IO2394" s="29"/>
      <c r="IP2394" s="29"/>
      <c r="IQ2394" s="29"/>
      <c r="IR2394" s="32"/>
      <c r="IS2394" s="30"/>
      <c r="IT2394" s="31"/>
      <c r="IU2394" s="29"/>
      <c r="IV2394" s="29"/>
    </row>
    <row r="2395" spans="1:256" hidden="1" outlineLevel="2" x14ac:dyDescent="0.25">
      <c r="A2395" s="30" t="s">
        <v>2126</v>
      </c>
      <c r="B2395" s="31">
        <v>37056</v>
      </c>
      <c r="C2395" s="29" t="s">
        <v>1819</v>
      </c>
      <c r="D2395" s="29" t="s">
        <v>1975</v>
      </c>
      <c r="E2395" s="29"/>
      <c r="F2395" s="29" t="s">
        <v>1990</v>
      </c>
      <c r="G2395" s="32">
        <v>1655</v>
      </c>
      <c r="H2395" s="30"/>
      <c r="I2395" s="31"/>
      <c r="J2395" s="29"/>
      <c r="K2395" s="29"/>
      <c r="L2395" s="29"/>
      <c r="M2395" s="29"/>
      <c r="N2395" s="32"/>
      <c r="O2395" s="30"/>
      <c r="P2395" s="31"/>
      <c r="Q2395" s="29"/>
      <c r="R2395" s="29"/>
      <c r="S2395" s="29"/>
      <c r="T2395" s="29"/>
      <c r="U2395" s="32"/>
      <c r="V2395" s="30"/>
      <c r="W2395" s="31"/>
      <c r="X2395" s="29"/>
      <c r="Y2395" s="29"/>
      <c r="Z2395" s="29"/>
      <c r="AA2395" s="29"/>
      <c r="AB2395" s="32"/>
      <c r="AC2395" s="30"/>
      <c r="AD2395" s="31"/>
      <c r="AE2395" s="29"/>
      <c r="AF2395" s="29"/>
      <c r="AG2395" s="29"/>
      <c r="AH2395" s="29"/>
      <c r="AI2395" s="32"/>
      <c r="AJ2395" s="30"/>
      <c r="AK2395" s="31"/>
      <c r="AL2395" s="29"/>
      <c r="AM2395" s="29"/>
      <c r="AN2395" s="29"/>
      <c r="AO2395" s="29"/>
      <c r="AP2395" s="32"/>
      <c r="AQ2395" s="30"/>
      <c r="AR2395" s="31"/>
      <c r="AS2395" s="29"/>
      <c r="AT2395" s="29"/>
      <c r="AU2395" s="29"/>
      <c r="AV2395" s="29"/>
      <c r="AW2395" s="32"/>
      <c r="AX2395" s="30"/>
      <c r="AY2395" s="31"/>
      <c r="AZ2395" s="29"/>
      <c r="BA2395" s="29"/>
      <c r="BB2395" s="29"/>
      <c r="BC2395" s="29"/>
      <c r="BD2395" s="32"/>
      <c r="BE2395" s="30"/>
      <c r="BF2395" s="31"/>
      <c r="BG2395" s="29"/>
      <c r="BH2395" s="29"/>
      <c r="BI2395" s="29"/>
      <c r="BJ2395" s="29"/>
      <c r="BK2395" s="32"/>
      <c r="BL2395" s="30"/>
      <c r="BM2395" s="31"/>
      <c r="BN2395" s="29"/>
      <c r="BO2395" s="29"/>
      <c r="BP2395" s="29"/>
      <c r="BQ2395" s="29"/>
      <c r="BR2395" s="32"/>
      <c r="BS2395" s="30"/>
      <c r="BT2395" s="31"/>
      <c r="BU2395" s="29"/>
      <c r="BV2395" s="29"/>
      <c r="BW2395" s="29"/>
      <c r="BX2395" s="29"/>
      <c r="BY2395" s="32"/>
      <c r="BZ2395" s="30"/>
      <c r="CA2395" s="31"/>
      <c r="CB2395" s="29"/>
      <c r="CC2395" s="29"/>
      <c r="CD2395" s="29"/>
      <c r="CE2395" s="29"/>
      <c r="CF2395" s="32"/>
      <c r="CG2395" s="30"/>
      <c r="CH2395" s="31"/>
      <c r="CI2395" s="29"/>
      <c r="CJ2395" s="29"/>
      <c r="CK2395" s="29"/>
      <c r="CL2395" s="29"/>
      <c r="CM2395" s="32"/>
      <c r="CN2395" s="30"/>
      <c r="CO2395" s="31"/>
      <c r="CP2395" s="29"/>
      <c r="CQ2395" s="29"/>
      <c r="CR2395" s="29"/>
      <c r="CS2395" s="29"/>
      <c r="CT2395" s="32"/>
      <c r="CU2395" s="30"/>
      <c r="CV2395" s="31"/>
      <c r="CW2395" s="29"/>
      <c r="CX2395" s="29"/>
      <c r="CY2395" s="29"/>
      <c r="CZ2395" s="29"/>
      <c r="DA2395" s="32"/>
      <c r="DB2395" s="30"/>
      <c r="DC2395" s="31"/>
      <c r="DD2395" s="29"/>
      <c r="DE2395" s="29"/>
      <c r="DF2395" s="29"/>
      <c r="DG2395" s="29"/>
      <c r="DH2395" s="32"/>
      <c r="DI2395" s="30"/>
      <c r="DJ2395" s="31"/>
      <c r="DK2395" s="29"/>
      <c r="DL2395" s="29"/>
      <c r="DM2395" s="29"/>
      <c r="DN2395" s="29"/>
      <c r="DO2395" s="32"/>
      <c r="DP2395" s="30"/>
      <c r="DQ2395" s="31"/>
      <c r="DR2395" s="29"/>
      <c r="DS2395" s="29"/>
      <c r="DT2395" s="29"/>
      <c r="DU2395" s="29"/>
      <c r="DV2395" s="32"/>
      <c r="DW2395" s="30"/>
      <c r="DX2395" s="31"/>
      <c r="DY2395" s="29"/>
      <c r="DZ2395" s="29"/>
      <c r="EA2395" s="29"/>
      <c r="EB2395" s="29"/>
      <c r="EC2395" s="32"/>
      <c r="ED2395" s="30"/>
      <c r="EE2395" s="31"/>
      <c r="EF2395" s="29"/>
      <c r="EG2395" s="29"/>
      <c r="EH2395" s="29"/>
      <c r="EI2395" s="29"/>
      <c r="EJ2395" s="32"/>
      <c r="EK2395" s="30"/>
      <c r="EL2395" s="31"/>
      <c r="EM2395" s="29"/>
      <c r="EN2395" s="29"/>
      <c r="EO2395" s="29"/>
      <c r="EP2395" s="29"/>
      <c r="EQ2395" s="32"/>
      <c r="ER2395" s="30"/>
      <c r="ES2395" s="31"/>
      <c r="ET2395" s="29"/>
      <c r="EU2395" s="29"/>
      <c r="EV2395" s="29"/>
      <c r="EW2395" s="29"/>
      <c r="EX2395" s="32"/>
      <c r="EY2395" s="30"/>
      <c r="EZ2395" s="31"/>
      <c r="FA2395" s="29"/>
      <c r="FB2395" s="29"/>
      <c r="FC2395" s="29"/>
      <c r="FD2395" s="29"/>
      <c r="FE2395" s="32"/>
      <c r="FF2395" s="30"/>
      <c r="FG2395" s="31"/>
      <c r="FH2395" s="29"/>
      <c r="FI2395" s="29"/>
      <c r="FJ2395" s="29"/>
      <c r="FK2395" s="29"/>
      <c r="FL2395" s="32"/>
      <c r="FM2395" s="30"/>
      <c r="FN2395" s="31"/>
      <c r="FO2395" s="29"/>
      <c r="FP2395" s="29"/>
      <c r="FQ2395" s="29"/>
      <c r="FR2395" s="29"/>
      <c r="FS2395" s="32"/>
      <c r="FT2395" s="30"/>
      <c r="FU2395" s="31"/>
      <c r="FV2395" s="29"/>
      <c r="FW2395" s="29"/>
      <c r="FX2395" s="29"/>
      <c r="FY2395" s="29"/>
      <c r="FZ2395" s="32"/>
      <c r="GA2395" s="30"/>
      <c r="GB2395" s="31"/>
      <c r="GC2395" s="29"/>
      <c r="GD2395" s="29"/>
      <c r="GE2395" s="29"/>
      <c r="GF2395" s="29"/>
      <c r="GG2395" s="32"/>
      <c r="GH2395" s="30"/>
      <c r="GI2395" s="31"/>
      <c r="GJ2395" s="29"/>
      <c r="GK2395" s="29"/>
      <c r="GL2395" s="29"/>
      <c r="GM2395" s="29"/>
      <c r="GN2395" s="32"/>
      <c r="GO2395" s="30"/>
      <c r="GP2395" s="31"/>
      <c r="GQ2395" s="29"/>
      <c r="GR2395" s="29"/>
      <c r="GS2395" s="29"/>
      <c r="GT2395" s="29"/>
      <c r="GU2395" s="32"/>
      <c r="GV2395" s="30"/>
      <c r="GW2395" s="31"/>
      <c r="GX2395" s="29"/>
      <c r="GY2395" s="29"/>
      <c r="GZ2395" s="29"/>
      <c r="HA2395" s="29"/>
      <c r="HB2395" s="32"/>
      <c r="HC2395" s="30"/>
      <c r="HD2395" s="31"/>
      <c r="HE2395" s="29"/>
      <c r="HF2395" s="29"/>
      <c r="HG2395" s="29"/>
      <c r="HH2395" s="29"/>
      <c r="HI2395" s="32"/>
      <c r="HJ2395" s="30"/>
      <c r="HK2395" s="31"/>
      <c r="HL2395" s="29"/>
      <c r="HM2395" s="29"/>
      <c r="HN2395" s="29"/>
      <c r="HO2395" s="29"/>
      <c r="HP2395" s="32"/>
      <c r="HQ2395" s="30"/>
      <c r="HR2395" s="31"/>
      <c r="HS2395" s="29"/>
      <c r="HT2395" s="29"/>
      <c r="HU2395" s="29"/>
      <c r="HV2395" s="29"/>
      <c r="HW2395" s="32"/>
      <c r="HX2395" s="30"/>
      <c r="HY2395" s="31"/>
      <c r="HZ2395" s="29"/>
      <c r="IA2395" s="29"/>
      <c r="IB2395" s="29"/>
      <c r="IC2395" s="29"/>
      <c r="ID2395" s="32"/>
      <c r="IE2395" s="30"/>
      <c r="IF2395" s="31"/>
      <c r="IG2395" s="29"/>
      <c r="IH2395" s="29"/>
      <c r="II2395" s="29"/>
      <c r="IJ2395" s="29"/>
      <c r="IK2395" s="32"/>
      <c r="IL2395" s="30"/>
      <c r="IM2395" s="31"/>
      <c r="IN2395" s="29"/>
      <c r="IO2395" s="29"/>
      <c r="IP2395" s="29"/>
      <c r="IQ2395" s="29"/>
      <c r="IR2395" s="32"/>
      <c r="IS2395" s="30"/>
      <c r="IT2395" s="31"/>
      <c r="IU2395" s="29"/>
      <c r="IV2395" s="29"/>
    </row>
    <row r="2396" spans="1:256" hidden="1" outlineLevel="2" x14ac:dyDescent="0.25">
      <c r="A2396" s="30" t="s">
        <v>2127</v>
      </c>
      <c r="B2396" s="31">
        <v>37056</v>
      </c>
      <c r="C2396" s="29" t="s">
        <v>1797</v>
      </c>
      <c r="D2396" s="29" t="s">
        <v>1975</v>
      </c>
      <c r="E2396" s="29"/>
      <c r="F2396" s="29" t="s">
        <v>1990</v>
      </c>
      <c r="G2396" s="32">
        <v>9547</v>
      </c>
      <c r="H2396" s="30"/>
      <c r="I2396" s="31"/>
      <c r="J2396" s="29"/>
      <c r="K2396" s="29"/>
      <c r="L2396" s="29"/>
      <c r="M2396" s="29"/>
      <c r="N2396" s="32"/>
      <c r="O2396" s="30"/>
      <c r="P2396" s="31"/>
      <c r="Q2396" s="29"/>
      <c r="R2396" s="29"/>
      <c r="S2396" s="29"/>
      <c r="T2396" s="29"/>
      <c r="U2396" s="32"/>
      <c r="V2396" s="30"/>
      <c r="W2396" s="31"/>
      <c r="X2396" s="29"/>
      <c r="Y2396" s="29"/>
      <c r="Z2396" s="29"/>
      <c r="AA2396" s="29"/>
      <c r="AB2396" s="32"/>
      <c r="AC2396" s="30"/>
      <c r="AD2396" s="31"/>
      <c r="AE2396" s="29"/>
      <c r="AF2396" s="29"/>
      <c r="AG2396" s="29"/>
      <c r="AH2396" s="29"/>
      <c r="AI2396" s="32"/>
      <c r="AJ2396" s="30"/>
      <c r="AK2396" s="31"/>
      <c r="AL2396" s="29"/>
      <c r="AM2396" s="29"/>
      <c r="AN2396" s="29"/>
      <c r="AO2396" s="29"/>
      <c r="AP2396" s="32"/>
      <c r="AQ2396" s="30"/>
      <c r="AR2396" s="31"/>
      <c r="AS2396" s="29"/>
      <c r="AT2396" s="29"/>
      <c r="AU2396" s="29"/>
      <c r="AV2396" s="29"/>
      <c r="AW2396" s="32"/>
      <c r="AX2396" s="30"/>
      <c r="AY2396" s="31"/>
      <c r="AZ2396" s="29"/>
      <c r="BA2396" s="29"/>
      <c r="BB2396" s="29"/>
      <c r="BC2396" s="29"/>
      <c r="BD2396" s="32"/>
      <c r="BE2396" s="30"/>
      <c r="BF2396" s="31"/>
      <c r="BG2396" s="29"/>
      <c r="BH2396" s="29"/>
      <c r="BI2396" s="29"/>
      <c r="BJ2396" s="29"/>
      <c r="BK2396" s="32"/>
      <c r="BL2396" s="30"/>
      <c r="BM2396" s="31"/>
      <c r="BN2396" s="29"/>
      <c r="BO2396" s="29"/>
      <c r="BP2396" s="29"/>
      <c r="BQ2396" s="29"/>
      <c r="BR2396" s="32"/>
      <c r="BS2396" s="30"/>
      <c r="BT2396" s="31"/>
      <c r="BU2396" s="29"/>
      <c r="BV2396" s="29"/>
      <c r="BW2396" s="29"/>
      <c r="BX2396" s="29"/>
      <c r="BY2396" s="32"/>
      <c r="BZ2396" s="30"/>
      <c r="CA2396" s="31"/>
      <c r="CB2396" s="29"/>
      <c r="CC2396" s="29"/>
      <c r="CD2396" s="29"/>
      <c r="CE2396" s="29"/>
      <c r="CF2396" s="32"/>
      <c r="CG2396" s="30"/>
      <c r="CH2396" s="31"/>
      <c r="CI2396" s="29"/>
      <c r="CJ2396" s="29"/>
      <c r="CK2396" s="29"/>
      <c r="CL2396" s="29"/>
      <c r="CM2396" s="32"/>
      <c r="CN2396" s="30"/>
      <c r="CO2396" s="31"/>
      <c r="CP2396" s="29"/>
      <c r="CQ2396" s="29"/>
      <c r="CR2396" s="29"/>
      <c r="CS2396" s="29"/>
      <c r="CT2396" s="32"/>
      <c r="CU2396" s="30"/>
      <c r="CV2396" s="31"/>
      <c r="CW2396" s="29"/>
      <c r="CX2396" s="29"/>
      <c r="CY2396" s="29"/>
      <c r="CZ2396" s="29"/>
      <c r="DA2396" s="32"/>
      <c r="DB2396" s="30"/>
      <c r="DC2396" s="31"/>
      <c r="DD2396" s="29"/>
      <c r="DE2396" s="29"/>
      <c r="DF2396" s="29"/>
      <c r="DG2396" s="29"/>
      <c r="DH2396" s="32"/>
      <c r="DI2396" s="30"/>
      <c r="DJ2396" s="31"/>
      <c r="DK2396" s="29"/>
      <c r="DL2396" s="29"/>
      <c r="DM2396" s="29"/>
      <c r="DN2396" s="29"/>
      <c r="DO2396" s="32"/>
      <c r="DP2396" s="30"/>
      <c r="DQ2396" s="31"/>
      <c r="DR2396" s="29"/>
      <c r="DS2396" s="29"/>
      <c r="DT2396" s="29"/>
      <c r="DU2396" s="29"/>
      <c r="DV2396" s="32"/>
      <c r="DW2396" s="30"/>
      <c r="DX2396" s="31"/>
      <c r="DY2396" s="29"/>
      <c r="DZ2396" s="29"/>
      <c r="EA2396" s="29"/>
      <c r="EB2396" s="29"/>
      <c r="EC2396" s="32"/>
      <c r="ED2396" s="30"/>
      <c r="EE2396" s="31"/>
      <c r="EF2396" s="29"/>
      <c r="EG2396" s="29"/>
      <c r="EH2396" s="29"/>
      <c r="EI2396" s="29"/>
      <c r="EJ2396" s="32"/>
      <c r="EK2396" s="30"/>
      <c r="EL2396" s="31"/>
      <c r="EM2396" s="29"/>
      <c r="EN2396" s="29"/>
      <c r="EO2396" s="29"/>
      <c r="EP2396" s="29"/>
      <c r="EQ2396" s="32"/>
      <c r="ER2396" s="30"/>
      <c r="ES2396" s="31"/>
      <c r="ET2396" s="29"/>
      <c r="EU2396" s="29"/>
      <c r="EV2396" s="29"/>
      <c r="EW2396" s="29"/>
      <c r="EX2396" s="32"/>
      <c r="EY2396" s="30"/>
      <c r="EZ2396" s="31"/>
      <c r="FA2396" s="29"/>
      <c r="FB2396" s="29"/>
      <c r="FC2396" s="29"/>
      <c r="FD2396" s="29"/>
      <c r="FE2396" s="32"/>
      <c r="FF2396" s="30"/>
      <c r="FG2396" s="31"/>
      <c r="FH2396" s="29"/>
      <c r="FI2396" s="29"/>
      <c r="FJ2396" s="29"/>
      <c r="FK2396" s="29"/>
      <c r="FL2396" s="32"/>
      <c r="FM2396" s="30"/>
      <c r="FN2396" s="31"/>
      <c r="FO2396" s="29"/>
      <c r="FP2396" s="29"/>
      <c r="FQ2396" s="29"/>
      <c r="FR2396" s="29"/>
      <c r="FS2396" s="32"/>
      <c r="FT2396" s="30"/>
      <c r="FU2396" s="31"/>
      <c r="FV2396" s="29"/>
      <c r="FW2396" s="29"/>
      <c r="FX2396" s="29"/>
      <c r="FY2396" s="29"/>
      <c r="FZ2396" s="32"/>
      <c r="GA2396" s="30"/>
      <c r="GB2396" s="31"/>
      <c r="GC2396" s="29"/>
      <c r="GD2396" s="29"/>
      <c r="GE2396" s="29"/>
      <c r="GF2396" s="29"/>
      <c r="GG2396" s="32"/>
      <c r="GH2396" s="30"/>
      <c r="GI2396" s="31"/>
      <c r="GJ2396" s="29"/>
      <c r="GK2396" s="29"/>
      <c r="GL2396" s="29"/>
      <c r="GM2396" s="29"/>
      <c r="GN2396" s="32"/>
      <c r="GO2396" s="30"/>
      <c r="GP2396" s="31"/>
      <c r="GQ2396" s="29"/>
      <c r="GR2396" s="29"/>
      <c r="GS2396" s="29"/>
      <c r="GT2396" s="29"/>
      <c r="GU2396" s="32"/>
      <c r="GV2396" s="30"/>
      <c r="GW2396" s="31"/>
      <c r="GX2396" s="29"/>
      <c r="GY2396" s="29"/>
      <c r="GZ2396" s="29"/>
      <c r="HA2396" s="29"/>
      <c r="HB2396" s="32"/>
      <c r="HC2396" s="30"/>
      <c r="HD2396" s="31"/>
      <c r="HE2396" s="29"/>
      <c r="HF2396" s="29"/>
      <c r="HG2396" s="29"/>
      <c r="HH2396" s="29"/>
      <c r="HI2396" s="32"/>
      <c r="HJ2396" s="30"/>
      <c r="HK2396" s="31"/>
      <c r="HL2396" s="29"/>
      <c r="HM2396" s="29"/>
      <c r="HN2396" s="29"/>
      <c r="HO2396" s="29"/>
      <c r="HP2396" s="32"/>
      <c r="HQ2396" s="30"/>
      <c r="HR2396" s="31"/>
      <c r="HS2396" s="29"/>
      <c r="HT2396" s="29"/>
      <c r="HU2396" s="29"/>
      <c r="HV2396" s="29"/>
      <c r="HW2396" s="32"/>
      <c r="HX2396" s="30"/>
      <c r="HY2396" s="31"/>
      <c r="HZ2396" s="29"/>
      <c r="IA2396" s="29"/>
      <c r="IB2396" s="29"/>
      <c r="IC2396" s="29"/>
      <c r="ID2396" s="32"/>
      <c r="IE2396" s="30"/>
      <c r="IF2396" s="31"/>
      <c r="IG2396" s="29"/>
      <c r="IH2396" s="29"/>
      <c r="II2396" s="29"/>
      <c r="IJ2396" s="29"/>
      <c r="IK2396" s="32"/>
      <c r="IL2396" s="30"/>
      <c r="IM2396" s="31"/>
      <c r="IN2396" s="29"/>
      <c r="IO2396" s="29"/>
      <c r="IP2396" s="29"/>
      <c r="IQ2396" s="29"/>
      <c r="IR2396" s="32"/>
      <c r="IS2396" s="30"/>
      <c r="IT2396" s="31"/>
      <c r="IU2396" s="29"/>
      <c r="IV2396" s="29"/>
    </row>
    <row r="2397" spans="1:256" hidden="1" outlineLevel="2" x14ac:dyDescent="0.25">
      <c r="A2397" s="30" t="s">
        <v>2128</v>
      </c>
      <c r="B2397" s="31">
        <v>37056</v>
      </c>
      <c r="C2397" s="29" t="s">
        <v>1819</v>
      </c>
      <c r="D2397" s="29" t="s">
        <v>1975</v>
      </c>
      <c r="E2397" s="29"/>
      <c r="F2397" s="29" t="s">
        <v>1990</v>
      </c>
      <c r="G2397" s="32">
        <v>1159</v>
      </c>
      <c r="H2397" s="30"/>
      <c r="I2397" s="31"/>
      <c r="J2397" s="29"/>
      <c r="K2397" s="29"/>
      <c r="L2397" s="29"/>
      <c r="M2397" s="29"/>
      <c r="N2397" s="32"/>
      <c r="O2397" s="30"/>
      <c r="P2397" s="31"/>
      <c r="Q2397" s="29"/>
      <c r="R2397" s="29"/>
      <c r="S2397" s="29"/>
      <c r="T2397" s="29"/>
      <c r="U2397" s="32"/>
      <c r="V2397" s="30"/>
      <c r="W2397" s="31"/>
      <c r="X2397" s="29"/>
      <c r="Y2397" s="29"/>
      <c r="Z2397" s="29"/>
      <c r="AA2397" s="29"/>
      <c r="AB2397" s="32"/>
      <c r="AC2397" s="30"/>
      <c r="AD2397" s="31"/>
      <c r="AE2397" s="29"/>
      <c r="AF2397" s="29"/>
      <c r="AG2397" s="29"/>
      <c r="AH2397" s="29"/>
      <c r="AI2397" s="32"/>
      <c r="AJ2397" s="30"/>
      <c r="AK2397" s="31"/>
      <c r="AL2397" s="29"/>
      <c r="AM2397" s="29"/>
      <c r="AN2397" s="29"/>
      <c r="AO2397" s="29"/>
      <c r="AP2397" s="32"/>
      <c r="AQ2397" s="30"/>
      <c r="AR2397" s="31"/>
      <c r="AS2397" s="29"/>
      <c r="AT2397" s="29"/>
      <c r="AU2397" s="29"/>
      <c r="AV2397" s="29"/>
      <c r="AW2397" s="32"/>
      <c r="AX2397" s="30"/>
      <c r="AY2397" s="31"/>
      <c r="AZ2397" s="29"/>
      <c r="BA2397" s="29"/>
      <c r="BB2397" s="29"/>
      <c r="BC2397" s="29"/>
      <c r="BD2397" s="32"/>
      <c r="BE2397" s="30"/>
      <c r="BF2397" s="31"/>
      <c r="BG2397" s="29"/>
      <c r="BH2397" s="29"/>
      <c r="BI2397" s="29"/>
      <c r="BJ2397" s="29"/>
      <c r="BK2397" s="32"/>
      <c r="BL2397" s="30"/>
      <c r="BM2397" s="31"/>
      <c r="BN2397" s="29"/>
      <c r="BO2397" s="29"/>
      <c r="BP2397" s="29"/>
      <c r="BQ2397" s="29"/>
      <c r="BR2397" s="32"/>
      <c r="BS2397" s="30"/>
      <c r="BT2397" s="31"/>
      <c r="BU2397" s="29"/>
      <c r="BV2397" s="29"/>
      <c r="BW2397" s="29"/>
      <c r="BX2397" s="29"/>
      <c r="BY2397" s="32"/>
      <c r="BZ2397" s="30"/>
      <c r="CA2397" s="31"/>
      <c r="CB2397" s="29"/>
      <c r="CC2397" s="29"/>
      <c r="CD2397" s="29"/>
      <c r="CE2397" s="29"/>
      <c r="CF2397" s="32"/>
      <c r="CG2397" s="30"/>
      <c r="CH2397" s="31"/>
      <c r="CI2397" s="29"/>
      <c r="CJ2397" s="29"/>
      <c r="CK2397" s="29"/>
      <c r="CL2397" s="29"/>
      <c r="CM2397" s="32"/>
      <c r="CN2397" s="30"/>
      <c r="CO2397" s="31"/>
      <c r="CP2397" s="29"/>
      <c r="CQ2397" s="29"/>
      <c r="CR2397" s="29"/>
      <c r="CS2397" s="29"/>
      <c r="CT2397" s="32"/>
      <c r="CU2397" s="30"/>
      <c r="CV2397" s="31"/>
      <c r="CW2397" s="29"/>
      <c r="CX2397" s="29"/>
      <c r="CY2397" s="29"/>
      <c r="CZ2397" s="29"/>
      <c r="DA2397" s="32"/>
      <c r="DB2397" s="30"/>
      <c r="DC2397" s="31"/>
      <c r="DD2397" s="29"/>
      <c r="DE2397" s="29"/>
      <c r="DF2397" s="29"/>
      <c r="DG2397" s="29"/>
      <c r="DH2397" s="32"/>
      <c r="DI2397" s="30"/>
      <c r="DJ2397" s="31"/>
      <c r="DK2397" s="29"/>
      <c r="DL2397" s="29"/>
      <c r="DM2397" s="29"/>
      <c r="DN2397" s="29"/>
      <c r="DO2397" s="32"/>
      <c r="DP2397" s="30"/>
      <c r="DQ2397" s="31"/>
      <c r="DR2397" s="29"/>
      <c r="DS2397" s="29"/>
      <c r="DT2397" s="29"/>
      <c r="DU2397" s="29"/>
      <c r="DV2397" s="32"/>
      <c r="DW2397" s="30"/>
      <c r="DX2397" s="31"/>
      <c r="DY2397" s="29"/>
      <c r="DZ2397" s="29"/>
      <c r="EA2397" s="29"/>
      <c r="EB2397" s="29"/>
      <c r="EC2397" s="32"/>
      <c r="ED2397" s="30"/>
      <c r="EE2397" s="31"/>
      <c r="EF2397" s="29"/>
      <c r="EG2397" s="29"/>
      <c r="EH2397" s="29"/>
      <c r="EI2397" s="29"/>
      <c r="EJ2397" s="32"/>
      <c r="EK2397" s="30"/>
      <c r="EL2397" s="31"/>
      <c r="EM2397" s="29"/>
      <c r="EN2397" s="29"/>
      <c r="EO2397" s="29"/>
      <c r="EP2397" s="29"/>
      <c r="EQ2397" s="32"/>
      <c r="ER2397" s="30"/>
      <c r="ES2397" s="31"/>
      <c r="ET2397" s="29"/>
      <c r="EU2397" s="29"/>
      <c r="EV2397" s="29"/>
      <c r="EW2397" s="29"/>
      <c r="EX2397" s="32"/>
      <c r="EY2397" s="30"/>
      <c r="EZ2397" s="31"/>
      <c r="FA2397" s="29"/>
      <c r="FB2397" s="29"/>
      <c r="FC2397" s="29"/>
      <c r="FD2397" s="29"/>
      <c r="FE2397" s="32"/>
      <c r="FF2397" s="30"/>
      <c r="FG2397" s="31"/>
      <c r="FH2397" s="29"/>
      <c r="FI2397" s="29"/>
      <c r="FJ2397" s="29"/>
      <c r="FK2397" s="29"/>
      <c r="FL2397" s="32"/>
      <c r="FM2397" s="30"/>
      <c r="FN2397" s="31"/>
      <c r="FO2397" s="29"/>
      <c r="FP2397" s="29"/>
      <c r="FQ2397" s="29"/>
      <c r="FR2397" s="29"/>
      <c r="FS2397" s="32"/>
      <c r="FT2397" s="30"/>
      <c r="FU2397" s="31"/>
      <c r="FV2397" s="29"/>
      <c r="FW2397" s="29"/>
      <c r="FX2397" s="29"/>
      <c r="FY2397" s="29"/>
      <c r="FZ2397" s="32"/>
      <c r="GA2397" s="30"/>
      <c r="GB2397" s="31"/>
      <c r="GC2397" s="29"/>
      <c r="GD2397" s="29"/>
      <c r="GE2397" s="29"/>
      <c r="GF2397" s="29"/>
      <c r="GG2397" s="32"/>
      <c r="GH2397" s="30"/>
      <c r="GI2397" s="31"/>
      <c r="GJ2397" s="29"/>
      <c r="GK2397" s="29"/>
      <c r="GL2397" s="29"/>
      <c r="GM2397" s="29"/>
      <c r="GN2397" s="32"/>
      <c r="GO2397" s="30"/>
      <c r="GP2397" s="31"/>
      <c r="GQ2397" s="29"/>
      <c r="GR2397" s="29"/>
      <c r="GS2397" s="29"/>
      <c r="GT2397" s="29"/>
      <c r="GU2397" s="32"/>
      <c r="GV2397" s="30"/>
      <c r="GW2397" s="31"/>
      <c r="GX2397" s="29"/>
      <c r="GY2397" s="29"/>
      <c r="GZ2397" s="29"/>
      <c r="HA2397" s="29"/>
      <c r="HB2397" s="32"/>
      <c r="HC2397" s="30"/>
      <c r="HD2397" s="31"/>
      <c r="HE2397" s="29"/>
      <c r="HF2397" s="29"/>
      <c r="HG2397" s="29"/>
      <c r="HH2397" s="29"/>
      <c r="HI2397" s="32"/>
      <c r="HJ2397" s="30"/>
      <c r="HK2397" s="31"/>
      <c r="HL2397" s="29"/>
      <c r="HM2397" s="29"/>
      <c r="HN2397" s="29"/>
      <c r="HO2397" s="29"/>
      <c r="HP2397" s="32"/>
      <c r="HQ2397" s="30"/>
      <c r="HR2397" s="31"/>
      <c r="HS2397" s="29"/>
      <c r="HT2397" s="29"/>
      <c r="HU2397" s="29"/>
      <c r="HV2397" s="29"/>
      <c r="HW2397" s="32"/>
      <c r="HX2397" s="30"/>
      <c r="HY2397" s="31"/>
      <c r="HZ2397" s="29"/>
      <c r="IA2397" s="29"/>
      <c r="IB2397" s="29"/>
      <c r="IC2397" s="29"/>
      <c r="ID2397" s="32"/>
      <c r="IE2397" s="30"/>
      <c r="IF2397" s="31"/>
      <c r="IG2397" s="29"/>
      <c r="IH2397" s="29"/>
      <c r="II2397" s="29"/>
      <c r="IJ2397" s="29"/>
      <c r="IK2397" s="32"/>
      <c r="IL2397" s="30"/>
      <c r="IM2397" s="31"/>
      <c r="IN2397" s="29"/>
      <c r="IO2397" s="29"/>
      <c r="IP2397" s="29"/>
      <c r="IQ2397" s="29"/>
      <c r="IR2397" s="32"/>
      <c r="IS2397" s="30"/>
      <c r="IT2397" s="31"/>
      <c r="IU2397" s="29"/>
      <c r="IV2397" s="29"/>
    </row>
    <row r="2398" spans="1:256" hidden="1" outlineLevel="2" x14ac:dyDescent="0.25">
      <c r="A2398" s="30" t="s">
        <v>2129</v>
      </c>
      <c r="B2398" s="31">
        <v>37056</v>
      </c>
      <c r="C2398" s="29" t="s">
        <v>2100</v>
      </c>
      <c r="D2398" s="29" t="s">
        <v>1975</v>
      </c>
      <c r="E2398" s="29"/>
      <c r="F2398" s="29" t="s">
        <v>2002</v>
      </c>
      <c r="G2398" s="32">
        <v>200</v>
      </c>
      <c r="H2398" s="30"/>
      <c r="I2398" s="31"/>
      <c r="J2398" s="29"/>
      <c r="K2398" s="29"/>
      <c r="L2398" s="29"/>
      <c r="M2398" s="29"/>
      <c r="N2398" s="32"/>
      <c r="O2398" s="30"/>
      <c r="P2398" s="31"/>
      <c r="Q2398" s="29"/>
      <c r="R2398" s="29"/>
      <c r="S2398" s="29"/>
      <c r="T2398" s="29"/>
      <c r="U2398" s="32"/>
      <c r="V2398" s="30"/>
      <c r="W2398" s="31"/>
      <c r="X2398" s="29"/>
      <c r="Y2398" s="29"/>
      <c r="Z2398" s="29"/>
      <c r="AA2398" s="29"/>
      <c r="AB2398" s="32"/>
      <c r="AC2398" s="30"/>
      <c r="AD2398" s="31"/>
      <c r="AE2398" s="29"/>
      <c r="AF2398" s="29"/>
      <c r="AG2398" s="29"/>
      <c r="AH2398" s="29"/>
      <c r="AI2398" s="32"/>
      <c r="AJ2398" s="30"/>
      <c r="AK2398" s="31"/>
      <c r="AL2398" s="29"/>
      <c r="AM2398" s="29"/>
      <c r="AN2398" s="29"/>
      <c r="AO2398" s="29"/>
      <c r="AP2398" s="32"/>
      <c r="AQ2398" s="30"/>
      <c r="AR2398" s="31"/>
      <c r="AS2398" s="29"/>
      <c r="AT2398" s="29"/>
      <c r="AU2398" s="29"/>
      <c r="AV2398" s="29"/>
      <c r="AW2398" s="32"/>
      <c r="AX2398" s="30"/>
      <c r="AY2398" s="31"/>
      <c r="AZ2398" s="29"/>
      <c r="BA2398" s="29"/>
      <c r="BB2398" s="29"/>
      <c r="BC2398" s="29"/>
      <c r="BD2398" s="32"/>
      <c r="BE2398" s="30"/>
      <c r="BF2398" s="31"/>
      <c r="BG2398" s="29"/>
      <c r="BH2398" s="29"/>
      <c r="BI2398" s="29"/>
      <c r="BJ2398" s="29"/>
      <c r="BK2398" s="32"/>
      <c r="BL2398" s="30"/>
      <c r="BM2398" s="31"/>
      <c r="BN2398" s="29"/>
      <c r="BO2398" s="29"/>
      <c r="BP2398" s="29"/>
      <c r="BQ2398" s="29"/>
      <c r="BR2398" s="32"/>
      <c r="BS2398" s="30"/>
      <c r="BT2398" s="31"/>
      <c r="BU2398" s="29"/>
      <c r="BV2398" s="29"/>
      <c r="BW2398" s="29"/>
      <c r="BX2398" s="29"/>
      <c r="BY2398" s="32"/>
      <c r="BZ2398" s="30"/>
      <c r="CA2398" s="31"/>
      <c r="CB2398" s="29"/>
      <c r="CC2398" s="29"/>
      <c r="CD2398" s="29"/>
      <c r="CE2398" s="29"/>
      <c r="CF2398" s="32"/>
      <c r="CG2398" s="30"/>
      <c r="CH2398" s="31"/>
      <c r="CI2398" s="29"/>
      <c r="CJ2398" s="29"/>
      <c r="CK2398" s="29"/>
      <c r="CL2398" s="29"/>
      <c r="CM2398" s="32"/>
      <c r="CN2398" s="30"/>
      <c r="CO2398" s="31"/>
      <c r="CP2398" s="29"/>
      <c r="CQ2398" s="29"/>
      <c r="CR2398" s="29"/>
      <c r="CS2398" s="29"/>
      <c r="CT2398" s="32"/>
      <c r="CU2398" s="30"/>
      <c r="CV2398" s="31"/>
      <c r="CW2398" s="29"/>
      <c r="CX2398" s="29"/>
      <c r="CY2398" s="29"/>
      <c r="CZ2398" s="29"/>
      <c r="DA2398" s="32"/>
      <c r="DB2398" s="30"/>
      <c r="DC2398" s="31"/>
      <c r="DD2398" s="29"/>
      <c r="DE2398" s="29"/>
      <c r="DF2398" s="29"/>
      <c r="DG2398" s="29"/>
      <c r="DH2398" s="32"/>
      <c r="DI2398" s="30"/>
      <c r="DJ2398" s="31"/>
      <c r="DK2398" s="29"/>
      <c r="DL2398" s="29"/>
      <c r="DM2398" s="29"/>
      <c r="DN2398" s="29"/>
      <c r="DO2398" s="32"/>
      <c r="DP2398" s="30"/>
      <c r="DQ2398" s="31"/>
      <c r="DR2398" s="29"/>
      <c r="DS2398" s="29"/>
      <c r="DT2398" s="29"/>
      <c r="DU2398" s="29"/>
      <c r="DV2398" s="32"/>
      <c r="DW2398" s="30"/>
      <c r="DX2398" s="31"/>
      <c r="DY2398" s="29"/>
      <c r="DZ2398" s="29"/>
      <c r="EA2398" s="29"/>
      <c r="EB2398" s="29"/>
      <c r="EC2398" s="32"/>
      <c r="ED2398" s="30"/>
      <c r="EE2398" s="31"/>
      <c r="EF2398" s="29"/>
      <c r="EG2398" s="29"/>
      <c r="EH2398" s="29"/>
      <c r="EI2398" s="29"/>
      <c r="EJ2398" s="32"/>
      <c r="EK2398" s="30"/>
      <c r="EL2398" s="31"/>
      <c r="EM2398" s="29"/>
      <c r="EN2398" s="29"/>
      <c r="EO2398" s="29"/>
      <c r="EP2398" s="29"/>
      <c r="EQ2398" s="32"/>
      <c r="ER2398" s="30"/>
      <c r="ES2398" s="31"/>
      <c r="ET2398" s="29"/>
      <c r="EU2398" s="29"/>
      <c r="EV2398" s="29"/>
      <c r="EW2398" s="29"/>
      <c r="EX2398" s="32"/>
      <c r="EY2398" s="30"/>
      <c r="EZ2398" s="31"/>
      <c r="FA2398" s="29"/>
      <c r="FB2398" s="29"/>
      <c r="FC2398" s="29"/>
      <c r="FD2398" s="29"/>
      <c r="FE2398" s="32"/>
      <c r="FF2398" s="30"/>
      <c r="FG2398" s="31"/>
      <c r="FH2398" s="29"/>
      <c r="FI2398" s="29"/>
      <c r="FJ2398" s="29"/>
      <c r="FK2398" s="29"/>
      <c r="FL2398" s="32"/>
      <c r="FM2398" s="30"/>
      <c r="FN2398" s="31"/>
      <c r="FO2398" s="29"/>
      <c r="FP2398" s="29"/>
      <c r="FQ2398" s="29"/>
      <c r="FR2398" s="29"/>
      <c r="FS2398" s="32"/>
      <c r="FT2398" s="30"/>
      <c r="FU2398" s="31"/>
      <c r="FV2398" s="29"/>
      <c r="FW2398" s="29"/>
      <c r="FX2398" s="29"/>
      <c r="FY2398" s="29"/>
      <c r="FZ2398" s="32"/>
      <c r="GA2398" s="30"/>
      <c r="GB2398" s="31"/>
      <c r="GC2398" s="29"/>
      <c r="GD2398" s="29"/>
      <c r="GE2398" s="29"/>
      <c r="GF2398" s="29"/>
      <c r="GG2398" s="32"/>
      <c r="GH2398" s="30"/>
      <c r="GI2398" s="31"/>
      <c r="GJ2398" s="29"/>
      <c r="GK2398" s="29"/>
      <c r="GL2398" s="29"/>
      <c r="GM2398" s="29"/>
      <c r="GN2398" s="32"/>
      <c r="GO2398" s="30"/>
      <c r="GP2398" s="31"/>
      <c r="GQ2398" s="29"/>
      <c r="GR2398" s="29"/>
      <c r="GS2398" s="29"/>
      <c r="GT2398" s="29"/>
      <c r="GU2398" s="32"/>
      <c r="GV2398" s="30"/>
      <c r="GW2398" s="31"/>
      <c r="GX2398" s="29"/>
      <c r="GY2398" s="29"/>
      <c r="GZ2398" s="29"/>
      <c r="HA2398" s="29"/>
      <c r="HB2398" s="32"/>
      <c r="HC2398" s="30"/>
      <c r="HD2398" s="31"/>
      <c r="HE2398" s="29"/>
      <c r="HF2398" s="29"/>
      <c r="HG2398" s="29"/>
      <c r="HH2398" s="29"/>
      <c r="HI2398" s="32"/>
      <c r="HJ2398" s="30"/>
      <c r="HK2398" s="31"/>
      <c r="HL2398" s="29"/>
      <c r="HM2398" s="29"/>
      <c r="HN2398" s="29"/>
      <c r="HO2398" s="29"/>
      <c r="HP2398" s="32"/>
      <c r="HQ2398" s="30"/>
      <c r="HR2398" s="31"/>
      <c r="HS2398" s="29"/>
      <c r="HT2398" s="29"/>
      <c r="HU2398" s="29"/>
      <c r="HV2398" s="29"/>
      <c r="HW2398" s="32"/>
      <c r="HX2398" s="30"/>
      <c r="HY2398" s="31"/>
      <c r="HZ2398" s="29"/>
      <c r="IA2398" s="29"/>
      <c r="IB2398" s="29"/>
      <c r="IC2398" s="29"/>
      <c r="ID2398" s="32"/>
      <c r="IE2398" s="30"/>
      <c r="IF2398" s="31"/>
      <c r="IG2398" s="29"/>
      <c r="IH2398" s="29"/>
      <c r="II2398" s="29"/>
      <c r="IJ2398" s="29"/>
      <c r="IK2398" s="32"/>
      <c r="IL2398" s="30"/>
      <c r="IM2398" s="31"/>
      <c r="IN2398" s="29"/>
      <c r="IO2398" s="29"/>
      <c r="IP2398" s="29"/>
      <c r="IQ2398" s="29"/>
      <c r="IR2398" s="32"/>
      <c r="IS2398" s="30"/>
      <c r="IT2398" s="31"/>
      <c r="IU2398" s="29"/>
      <c r="IV2398" s="29"/>
    </row>
    <row r="2399" spans="1:256" hidden="1" outlineLevel="2" x14ac:dyDescent="0.25">
      <c r="A2399" s="30" t="s">
        <v>2130</v>
      </c>
      <c r="B2399" s="31">
        <v>37056</v>
      </c>
      <c r="C2399" s="29" t="s">
        <v>2001</v>
      </c>
      <c r="D2399" s="29" t="s">
        <v>1975</v>
      </c>
      <c r="E2399" s="29"/>
      <c r="F2399" s="29" t="s">
        <v>2002</v>
      </c>
      <c r="G2399" s="32">
        <v>576</v>
      </c>
      <c r="H2399" s="30"/>
      <c r="I2399" s="31"/>
      <c r="J2399" s="29"/>
      <c r="K2399" s="29"/>
      <c r="L2399" s="29"/>
      <c r="M2399" s="29"/>
      <c r="N2399" s="32"/>
      <c r="O2399" s="30"/>
      <c r="P2399" s="31"/>
      <c r="Q2399" s="29"/>
      <c r="R2399" s="29"/>
      <c r="S2399" s="29"/>
      <c r="T2399" s="29"/>
      <c r="U2399" s="32"/>
      <c r="V2399" s="30"/>
      <c r="W2399" s="31"/>
      <c r="X2399" s="29"/>
      <c r="Y2399" s="29"/>
      <c r="Z2399" s="29"/>
      <c r="AA2399" s="29"/>
      <c r="AB2399" s="32"/>
      <c r="AC2399" s="30"/>
      <c r="AD2399" s="31"/>
      <c r="AE2399" s="29"/>
      <c r="AF2399" s="29"/>
      <c r="AG2399" s="29"/>
      <c r="AH2399" s="29"/>
      <c r="AI2399" s="32"/>
      <c r="AJ2399" s="30"/>
      <c r="AK2399" s="31"/>
      <c r="AL2399" s="29"/>
      <c r="AM2399" s="29"/>
      <c r="AN2399" s="29"/>
      <c r="AO2399" s="29"/>
      <c r="AP2399" s="32"/>
      <c r="AQ2399" s="30"/>
      <c r="AR2399" s="31"/>
      <c r="AS2399" s="29"/>
      <c r="AT2399" s="29"/>
      <c r="AU2399" s="29"/>
      <c r="AV2399" s="29"/>
      <c r="AW2399" s="32"/>
      <c r="AX2399" s="30"/>
      <c r="AY2399" s="31"/>
      <c r="AZ2399" s="29"/>
      <c r="BA2399" s="29"/>
      <c r="BB2399" s="29"/>
      <c r="BC2399" s="29"/>
      <c r="BD2399" s="32"/>
      <c r="BE2399" s="30"/>
      <c r="BF2399" s="31"/>
      <c r="BG2399" s="29"/>
      <c r="BH2399" s="29"/>
      <c r="BI2399" s="29"/>
      <c r="BJ2399" s="29"/>
      <c r="BK2399" s="32"/>
      <c r="BL2399" s="30"/>
      <c r="BM2399" s="31"/>
      <c r="BN2399" s="29"/>
      <c r="BO2399" s="29"/>
      <c r="BP2399" s="29"/>
      <c r="BQ2399" s="29"/>
      <c r="BR2399" s="32"/>
      <c r="BS2399" s="30"/>
      <c r="BT2399" s="31"/>
      <c r="BU2399" s="29"/>
      <c r="BV2399" s="29"/>
      <c r="BW2399" s="29"/>
      <c r="BX2399" s="29"/>
      <c r="BY2399" s="32"/>
      <c r="BZ2399" s="30"/>
      <c r="CA2399" s="31"/>
      <c r="CB2399" s="29"/>
      <c r="CC2399" s="29"/>
      <c r="CD2399" s="29"/>
      <c r="CE2399" s="29"/>
      <c r="CF2399" s="32"/>
      <c r="CG2399" s="30"/>
      <c r="CH2399" s="31"/>
      <c r="CI2399" s="29"/>
      <c r="CJ2399" s="29"/>
      <c r="CK2399" s="29"/>
      <c r="CL2399" s="29"/>
      <c r="CM2399" s="32"/>
      <c r="CN2399" s="30"/>
      <c r="CO2399" s="31"/>
      <c r="CP2399" s="29"/>
      <c r="CQ2399" s="29"/>
      <c r="CR2399" s="29"/>
      <c r="CS2399" s="29"/>
      <c r="CT2399" s="32"/>
      <c r="CU2399" s="30"/>
      <c r="CV2399" s="31"/>
      <c r="CW2399" s="29"/>
      <c r="CX2399" s="29"/>
      <c r="CY2399" s="29"/>
      <c r="CZ2399" s="29"/>
      <c r="DA2399" s="32"/>
      <c r="DB2399" s="30"/>
      <c r="DC2399" s="31"/>
      <c r="DD2399" s="29"/>
      <c r="DE2399" s="29"/>
      <c r="DF2399" s="29"/>
      <c r="DG2399" s="29"/>
      <c r="DH2399" s="32"/>
      <c r="DI2399" s="30"/>
      <c r="DJ2399" s="31"/>
      <c r="DK2399" s="29"/>
      <c r="DL2399" s="29"/>
      <c r="DM2399" s="29"/>
      <c r="DN2399" s="29"/>
      <c r="DO2399" s="32"/>
      <c r="DP2399" s="30"/>
      <c r="DQ2399" s="31"/>
      <c r="DR2399" s="29"/>
      <c r="DS2399" s="29"/>
      <c r="DT2399" s="29"/>
      <c r="DU2399" s="29"/>
      <c r="DV2399" s="32"/>
      <c r="DW2399" s="30"/>
      <c r="DX2399" s="31"/>
      <c r="DY2399" s="29"/>
      <c r="DZ2399" s="29"/>
      <c r="EA2399" s="29"/>
      <c r="EB2399" s="29"/>
      <c r="EC2399" s="32"/>
      <c r="ED2399" s="30"/>
      <c r="EE2399" s="31"/>
      <c r="EF2399" s="29"/>
      <c r="EG2399" s="29"/>
      <c r="EH2399" s="29"/>
      <c r="EI2399" s="29"/>
      <c r="EJ2399" s="32"/>
      <c r="EK2399" s="30"/>
      <c r="EL2399" s="31"/>
      <c r="EM2399" s="29"/>
      <c r="EN2399" s="29"/>
      <c r="EO2399" s="29"/>
      <c r="EP2399" s="29"/>
      <c r="EQ2399" s="32"/>
      <c r="ER2399" s="30"/>
      <c r="ES2399" s="31"/>
      <c r="ET2399" s="29"/>
      <c r="EU2399" s="29"/>
      <c r="EV2399" s="29"/>
      <c r="EW2399" s="29"/>
      <c r="EX2399" s="32"/>
      <c r="EY2399" s="30"/>
      <c r="EZ2399" s="31"/>
      <c r="FA2399" s="29"/>
      <c r="FB2399" s="29"/>
      <c r="FC2399" s="29"/>
      <c r="FD2399" s="29"/>
      <c r="FE2399" s="32"/>
      <c r="FF2399" s="30"/>
      <c r="FG2399" s="31"/>
      <c r="FH2399" s="29"/>
      <c r="FI2399" s="29"/>
      <c r="FJ2399" s="29"/>
      <c r="FK2399" s="29"/>
      <c r="FL2399" s="32"/>
      <c r="FM2399" s="30"/>
      <c r="FN2399" s="31"/>
      <c r="FO2399" s="29"/>
      <c r="FP2399" s="29"/>
      <c r="FQ2399" s="29"/>
      <c r="FR2399" s="29"/>
      <c r="FS2399" s="32"/>
      <c r="FT2399" s="30"/>
      <c r="FU2399" s="31"/>
      <c r="FV2399" s="29"/>
      <c r="FW2399" s="29"/>
      <c r="FX2399" s="29"/>
      <c r="FY2399" s="29"/>
      <c r="FZ2399" s="32"/>
      <c r="GA2399" s="30"/>
      <c r="GB2399" s="31"/>
      <c r="GC2399" s="29"/>
      <c r="GD2399" s="29"/>
      <c r="GE2399" s="29"/>
      <c r="GF2399" s="29"/>
      <c r="GG2399" s="32"/>
      <c r="GH2399" s="30"/>
      <c r="GI2399" s="31"/>
      <c r="GJ2399" s="29"/>
      <c r="GK2399" s="29"/>
      <c r="GL2399" s="29"/>
      <c r="GM2399" s="29"/>
      <c r="GN2399" s="32"/>
      <c r="GO2399" s="30"/>
      <c r="GP2399" s="31"/>
      <c r="GQ2399" s="29"/>
      <c r="GR2399" s="29"/>
      <c r="GS2399" s="29"/>
      <c r="GT2399" s="29"/>
      <c r="GU2399" s="32"/>
      <c r="GV2399" s="30"/>
      <c r="GW2399" s="31"/>
      <c r="GX2399" s="29"/>
      <c r="GY2399" s="29"/>
      <c r="GZ2399" s="29"/>
      <c r="HA2399" s="29"/>
      <c r="HB2399" s="32"/>
      <c r="HC2399" s="30"/>
      <c r="HD2399" s="31"/>
      <c r="HE2399" s="29"/>
      <c r="HF2399" s="29"/>
      <c r="HG2399" s="29"/>
      <c r="HH2399" s="29"/>
      <c r="HI2399" s="32"/>
      <c r="HJ2399" s="30"/>
      <c r="HK2399" s="31"/>
      <c r="HL2399" s="29"/>
      <c r="HM2399" s="29"/>
      <c r="HN2399" s="29"/>
      <c r="HO2399" s="29"/>
      <c r="HP2399" s="32"/>
      <c r="HQ2399" s="30"/>
      <c r="HR2399" s="31"/>
      <c r="HS2399" s="29"/>
      <c r="HT2399" s="29"/>
      <c r="HU2399" s="29"/>
      <c r="HV2399" s="29"/>
      <c r="HW2399" s="32"/>
      <c r="HX2399" s="30"/>
      <c r="HY2399" s="31"/>
      <c r="HZ2399" s="29"/>
      <c r="IA2399" s="29"/>
      <c r="IB2399" s="29"/>
      <c r="IC2399" s="29"/>
      <c r="ID2399" s="32"/>
      <c r="IE2399" s="30"/>
      <c r="IF2399" s="31"/>
      <c r="IG2399" s="29"/>
      <c r="IH2399" s="29"/>
      <c r="II2399" s="29"/>
      <c r="IJ2399" s="29"/>
      <c r="IK2399" s="32"/>
      <c r="IL2399" s="30"/>
      <c r="IM2399" s="31"/>
      <c r="IN2399" s="29"/>
      <c r="IO2399" s="29"/>
      <c r="IP2399" s="29"/>
      <c r="IQ2399" s="29"/>
      <c r="IR2399" s="32"/>
      <c r="IS2399" s="30"/>
      <c r="IT2399" s="31"/>
      <c r="IU2399" s="29"/>
      <c r="IV2399" s="29"/>
    </row>
    <row r="2400" spans="1:256" hidden="1" outlineLevel="2" x14ac:dyDescent="0.25">
      <c r="A2400" s="30" t="s">
        <v>2131</v>
      </c>
      <c r="B2400" s="31">
        <v>37056</v>
      </c>
      <c r="C2400" s="29" t="s">
        <v>1819</v>
      </c>
      <c r="D2400" s="29" t="s">
        <v>1975</v>
      </c>
      <c r="E2400" s="29"/>
      <c r="F2400" s="29" t="s">
        <v>1990</v>
      </c>
      <c r="G2400" s="32">
        <v>1378</v>
      </c>
      <c r="H2400" s="30"/>
      <c r="I2400" s="31"/>
      <c r="J2400" s="29"/>
      <c r="K2400" s="29"/>
      <c r="L2400" s="29"/>
      <c r="M2400" s="29"/>
      <c r="N2400" s="32"/>
      <c r="O2400" s="30"/>
      <c r="P2400" s="31"/>
      <c r="Q2400" s="29"/>
      <c r="R2400" s="29"/>
      <c r="S2400" s="29"/>
      <c r="T2400" s="29"/>
      <c r="U2400" s="32"/>
      <c r="V2400" s="30"/>
      <c r="W2400" s="31"/>
      <c r="X2400" s="29"/>
      <c r="Y2400" s="29"/>
      <c r="Z2400" s="29"/>
      <c r="AA2400" s="29"/>
      <c r="AB2400" s="32"/>
      <c r="AC2400" s="30"/>
      <c r="AD2400" s="31"/>
      <c r="AE2400" s="29"/>
      <c r="AF2400" s="29"/>
      <c r="AG2400" s="29"/>
      <c r="AH2400" s="29"/>
      <c r="AI2400" s="32"/>
      <c r="AJ2400" s="30"/>
      <c r="AK2400" s="31"/>
      <c r="AL2400" s="29"/>
      <c r="AM2400" s="29"/>
      <c r="AN2400" s="29"/>
      <c r="AO2400" s="29"/>
      <c r="AP2400" s="32"/>
      <c r="AQ2400" s="30"/>
      <c r="AR2400" s="31"/>
      <c r="AS2400" s="29"/>
      <c r="AT2400" s="29"/>
      <c r="AU2400" s="29"/>
      <c r="AV2400" s="29"/>
      <c r="AW2400" s="32"/>
      <c r="AX2400" s="30"/>
      <c r="AY2400" s="31"/>
      <c r="AZ2400" s="29"/>
      <c r="BA2400" s="29"/>
      <c r="BB2400" s="29"/>
      <c r="BC2400" s="29"/>
      <c r="BD2400" s="32"/>
      <c r="BE2400" s="30"/>
      <c r="BF2400" s="31"/>
      <c r="BG2400" s="29"/>
      <c r="BH2400" s="29"/>
      <c r="BI2400" s="29"/>
      <c r="BJ2400" s="29"/>
      <c r="BK2400" s="32"/>
      <c r="BL2400" s="30"/>
      <c r="BM2400" s="31"/>
      <c r="BN2400" s="29"/>
      <c r="BO2400" s="29"/>
      <c r="BP2400" s="29"/>
      <c r="BQ2400" s="29"/>
      <c r="BR2400" s="32"/>
      <c r="BS2400" s="30"/>
      <c r="BT2400" s="31"/>
      <c r="BU2400" s="29"/>
      <c r="BV2400" s="29"/>
      <c r="BW2400" s="29"/>
      <c r="BX2400" s="29"/>
      <c r="BY2400" s="32"/>
      <c r="BZ2400" s="30"/>
      <c r="CA2400" s="31"/>
      <c r="CB2400" s="29"/>
      <c r="CC2400" s="29"/>
      <c r="CD2400" s="29"/>
      <c r="CE2400" s="29"/>
      <c r="CF2400" s="32"/>
      <c r="CG2400" s="30"/>
      <c r="CH2400" s="31"/>
      <c r="CI2400" s="29"/>
      <c r="CJ2400" s="29"/>
      <c r="CK2400" s="29"/>
      <c r="CL2400" s="29"/>
      <c r="CM2400" s="32"/>
      <c r="CN2400" s="30"/>
      <c r="CO2400" s="31"/>
      <c r="CP2400" s="29"/>
      <c r="CQ2400" s="29"/>
      <c r="CR2400" s="29"/>
      <c r="CS2400" s="29"/>
      <c r="CT2400" s="32"/>
      <c r="CU2400" s="30"/>
      <c r="CV2400" s="31"/>
      <c r="CW2400" s="29"/>
      <c r="CX2400" s="29"/>
      <c r="CY2400" s="29"/>
      <c r="CZ2400" s="29"/>
      <c r="DA2400" s="32"/>
      <c r="DB2400" s="30"/>
      <c r="DC2400" s="31"/>
      <c r="DD2400" s="29"/>
      <c r="DE2400" s="29"/>
      <c r="DF2400" s="29"/>
      <c r="DG2400" s="29"/>
      <c r="DH2400" s="32"/>
      <c r="DI2400" s="30"/>
      <c r="DJ2400" s="31"/>
      <c r="DK2400" s="29"/>
      <c r="DL2400" s="29"/>
      <c r="DM2400" s="29"/>
      <c r="DN2400" s="29"/>
      <c r="DO2400" s="32"/>
      <c r="DP2400" s="30"/>
      <c r="DQ2400" s="31"/>
      <c r="DR2400" s="29"/>
      <c r="DS2400" s="29"/>
      <c r="DT2400" s="29"/>
      <c r="DU2400" s="29"/>
      <c r="DV2400" s="32"/>
      <c r="DW2400" s="30"/>
      <c r="DX2400" s="31"/>
      <c r="DY2400" s="29"/>
      <c r="DZ2400" s="29"/>
      <c r="EA2400" s="29"/>
      <c r="EB2400" s="29"/>
      <c r="EC2400" s="32"/>
      <c r="ED2400" s="30"/>
      <c r="EE2400" s="31"/>
      <c r="EF2400" s="29"/>
      <c r="EG2400" s="29"/>
      <c r="EH2400" s="29"/>
      <c r="EI2400" s="29"/>
      <c r="EJ2400" s="32"/>
      <c r="EK2400" s="30"/>
      <c r="EL2400" s="31"/>
      <c r="EM2400" s="29"/>
      <c r="EN2400" s="29"/>
      <c r="EO2400" s="29"/>
      <c r="EP2400" s="29"/>
      <c r="EQ2400" s="32"/>
      <c r="ER2400" s="30"/>
      <c r="ES2400" s="31"/>
      <c r="ET2400" s="29"/>
      <c r="EU2400" s="29"/>
      <c r="EV2400" s="29"/>
      <c r="EW2400" s="29"/>
      <c r="EX2400" s="32"/>
      <c r="EY2400" s="30"/>
      <c r="EZ2400" s="31"/>
      <c r="FA2400" s="29"/>
      <c r="FB2400" s="29"/>
      <c r="FC2400" s="29"/>
      <c r="FD2400" s="29"/>
      <c r="FE2400" s="32"/>
      <c r="FF2400" s="30"/>
      <c r="FG2400" s="31"/>
      <c r="FH2400" s="29"/>
      <c r="FI2400" s="29"/>
      <c r="FJ2400" s="29"/>
      <c r="FK2400" s="29"/>
      <c r="FL2400" s="32"/>
      <c r="FM2400" s="30"/>
      <c r="FN2400" s="31"/>
      <c r="FO2400" s="29"/>
      <c r="FP2400" s="29"/>
      <c r="FQ2400" s="29"/>
      <c r="FR2400" s="29"/>
      <c r="FS2400" s="32"/>
      <c r="FT2400" s="30"/>
      <c r="FU2400" s="31"/>
      <c r="FV2400" s="29"/>
      <c r="FW2400" s="29"/>
      <c r="FX2400" s="29"/>
      <c r="FY2400" s="29"/>
      <c r="FZ2400" s="32"/>
      <c r="GA2400" s="30"/>
      <c r="GB2400" s="31"/>
      <c r="GC2400" s="29"/>
      <c r="GD2400" s="29"/>
      <c r="GE2400" s="29"/>
      <c r="GF2400" s="29"/>
      <c r="GG2400" s="32"/>
      <c r="GH2400" s="30"/>
      <c r="GI2400" s="31"/>
      <c r="GJ2400" s="29"/>
      <c r="GK2400" s="29"/>
      <c r="GL2400" s="29"/>
      <c r="GM2400" s="29"/>
      <c r="GN2400" s="32"/>
      <c r="GO2400" s="30"/>
      <c r="GP2400" s="31"/>
      <c r="GQ2400" s="29"/>
      <c r="GR2400" s="29"/>
      <c r="GS2400" s="29"/>
      <c r="GT2400" s="29"/>
      <c r="GU2400" s="32"/>
      <c r="GV2400" s="30"/>
      <c r="GW2400" s="31"/>
      <c r="GX2400" s="29"/>
      <c r="GY2400" s="29"/>
      <c r="GZ2400" s="29"/>
      <c r="HA2400" s="29"/>
      <c r="HB2400" s="32"/>
      <c r="HC2400" s="30"/>
      <c r="HD2400" s="31"/>
      <c r="HE2400" s="29"/>
      <c r="HF2400" s="29"/>
      <c r="HG2400" s="29"/>
      <c r="HH2400" s="29"/>
      <c r="HI2400" s="32"/>
      <c r="HJ2400" s="30"/>
      <c r="HK2400" s="31"/>
      <c r="HL2400" s="29"/>
      <c r="HM2400" s="29"/>
      <c r="HN2400" s="29"/>
      <c r="HO2400" s="29"/>
      <c r="HP2400" s="32"/>
      <c r="HQ2400" s="30"/>
      <c r="HR2400" s="31"/>
      <c r="HS2400" s="29"/>
      <c r="HT2400" s="29"/>
      <c r="HU2400" s="29"/>
      <c r="HV2400" s="29"/>
      <c r="HW2400" s="32"/>
      <c r="HX2400" s="30"/>
      <c r="HY2400" s="31"/>
      <c r="HZ2400" s="29"/>
      <c r="IA2400" s="29"/>
      <c r="IB2400" s="29"/>
      <c r="IC2400" s="29"/>
      <c r="ID2400" s="32"/>
      <c r="IE2400" s="30"/>
      <c r="IF2400" s="31"/>
      <c r="IG2400" s="29"/>
      <c r="IH2400" s="29"/>
      <c r="II2400" s="29"/>
      <c r="IJ2400" s="29"/>
      <c r="IK2400" s="32"/>
      <c r="IL2400" s="30"/>
      <c r="IM2400" s="31"/>
      <c r="IN2400" s="29"/>
      <c r="IO2400" s="29"/>
      <c r="IP2400" s="29"/>
      <c r="IQ2400" s="29"/>
      <c r="IR2400" s="32"/>
      <c r="IS2400" s="30"/>
      <c r="IT2400" s="31"/>
      <c r="IU2400" s="29"/>
      <c r="IV2400" s="29"/>
    </row>
    <row r="2401" spans="1:256" hidden="1" outlineLevel="2" x14ac:dyDescent="0.25">
      <c r="A2401" s="30" t="s">
        <v>2372</v>
      </c>
      <c r="B2401" s="31">
        <v>37056</v>
      </c>
      <c r="C2401" s="29" t="s">
        <v>2373</v>
      </c>
      <c r="D2401" s="29" t="s">
        <v>1975</v>
      </c>
      <c r="E2401" s="29"/>
      <c r="F2401" s="29" t="s">
        <v>1997</v>
      </c>
      <c r="G2401" s="32">
        <v>3680</v>
      </c>
      <c r="H2401" s="30"/>
      <c r="I2401" s="31"/>
      <c r="J2401" s="29"/>
      <c r="K2401" s="29"/>
      <c r="L2401" s="29"/>
      <c r="M2401" s="29"/>
      <c r="N2401" s="32"/>
      <c r="O2401" s="30"/>
      <c r="P2401" s="31"/>
      <c r="Q2401" s="29"/>
      <c r="R2401" s="29"/>
      <c r="S2401" s="29"/>
      <c r="T2401" s="29"/>
      <c r="U2401" s="32"/>
      <c r="V2401" s="30"/>
      <c r="W2401" s="31"/>
      <c r="X2401" s="29"/>
      <c r="Y2401" s="29"/>
      <c r="Z2401" s="29"/>
      <c r="AA2401" s="29"/>
      <c r="AB2401" s="32"/>
      <c r="AC2401" s="30"/>
      <c r="AD2401" s="31"/>
      <c r="AE2401" s="29"/>
      <c r="AF2401" s="29"/>
      <c r="AG2401" s="29"/>
      <c r="AH2401" s="29"/>
      <c r="AI2401" s="32"/>
      <c r="AJ2401" s="30"/>
      <c r="AK2401" s="31"/>
      <c r="AL2401" s="29"/>
      <c r="AM2401" s="29"/>
      <c r="AN2401" s="29"/>
      <c r="AO2401" s="29"/>
      <c r="AP2401" s="32"/>
      <c r="AQ2401" s="30"/>
      <c r="AR2401" s="31"/>
      <c r="AS2401" s="29"/>
      <c r="AT2401" s="29"/>
      <c r="AU2401" s="29"/>
      <c r="AV2401" s="29"/>
      <c r="AW2401" s="32"/>
      <c r="AX2401" s="30"/>
      <c r="AY2401" s="31"/>
      <c r="AZ2401" s="29"/>
      <c r="BA2401" s="29"/>
      <c r="BB2401" s="29"/>
      <c r="BC2401" s="29"/>
      <c r="BD2401" s="32"/>
      <c r="BE2401" s="30"/>
      <c r="BF2401" s="31"/>
      <c r="BG2401" s="29"/>
      <c r="BH2401" s="29"/>
      <c r="BI2401" s="29"/>
      <c r="BJ2401" s="29"/>
      <c r="BK2401" s="32"/>
      <c r="BL2401" s="30"/>
      <c r="BM2401" s="31"/>
      <c r="BN2401" s="29"/>
      <c r="BO2401" s="29"/>
      <c r="BP2401" s="29"/>
      <c r="BQ2401" s="29"/>
      <c r="BR2401" s="32"/>
      <c r="BS2401" s="30"/>
      <c r="BT2401" s="31"/>
      <c r="BU2401" s="29"/>
      <c r="BV2401" s="29"/>
      <c r="BW2401" s="29"/>
      <c r="BX2401" s="29"/>
      <c r="BY2401" s="32"/>
      <c r="BZ2401" s="30"/>
      <c r="CA2401" s="31"/>
      <c r="CB2401" s="29"/>
      <c r="CC2401" s="29"/>
      <c r="CD2401" s="29"/>
      <c r="CE2401" s="29"/>
      <c r="CF2401" s="32"/>
      <c r="CG2401" s="30"/>
      <c r="CH2401" s="31"/>
      <c r="CI2401" s="29"/>
      <c r="CJ2401" s="29"/>
      <c r="CK2401" s="29"/>
      <c r="CL2401" s="29"/>
      <c r="CM2401" s="32"/>
      <c r="CN2401" s="30"/>
      <c r="CO2401" s="31"/>
      <c r="CP2401" s="29"/>
      <c r="CQ2401" s="29"/>
      <c r="CR2401" s="29"/>
      <c r="CS2401" s="29"/>
      <c r="CT2401" s="32"/>
      <c r="CU2401" s="30"/>
      <c r="CV2401" s="31"/>
      <c r="CW2401" s="29"/>
      <c r="CX2401" s="29"/>
      <c r="CY2401" s="29"/>
      <c r="CZ2401" s="29"/>
      <c r="DA2401" s="32"/>
      <c r="DB2401" s="30"/>
      <c r="DC2401" s="31"/>
      <c r="DD2401" s="29"/>
      <c r="DE2401" s="29"/>
      <c r="DF2401" s="29"/>
      <c r="DG2401" s="29"/>
      <c r="DH2401" s="32"/>
      <c r="DI2401" s="30"/>
      <c r="DJ2401" s="31"/>
      <c r="DK2401" s="29"/>
      <c r="DL2401" s="29"/>
      <c r="DM2401" s="29"/>
      <c r="DN2401" s="29"/>
      <c r="DO2401" s="32"/>
      <c r="DP2401" s="30"/>
      <c r="DQ2401" s="31"/>
      <c r="DR2401" s="29"/>
      <c r="DS2401" s="29"/>
      <c r="DT2401" s="29"/>
      <c r="DU2401" s="29"/>
      <c r="DV2401" s="32"/>
      <c r="DW2401" s="30"/>
      <c r="DX2401" s="31"/>
      <c r="DY2401" s="29"/>
      <c r="DZ2401" s="29"/>
      <c r="EA2401" s="29"/>
      <c r="EB2401" s="29"/>
      <c r="EC2401" s="32"/>
      <c r="ED2401" s="30"/>
      <c r="EE2401" s="31"/>
      <c r="EF2401" s="29"/>
      <c r="EG2401" s="29"/>
      <c r="EH2401" s="29"/>
      <c r="EI2401" s="29"/>
      <c r="EJ2401" s="32"/>
      <c r="EK2401" s="30"/>
      <c r="EL2401" s="31"/>
      <c r="EM2401" s="29"/>
      <c r="EN2401" s="29"/>
      <c r="EO2401" s="29"/>
      <c r="EP2401" s="29"/>
      <c r="EQ2401" s="32"/>
      <c r="ER2401" s="30"/>
      <c r="ES2401" s="31"/>
      <c r="ET2401" s="29"/>
      <c r="EU2401" s="29"/>
      <c r="EV2401" s="29"/>
      <c r="EW2401" s="29"/>
      <c r="EX2401" s="32"/>
      <c r="EY2401" s="30"/>
      <c r="EZ2401" s="31"/>
      <c r="FA2401" s="29"/>
      <c r="FB2401" s="29"/>
      <c r="FC2401" s="29"/>
      <c r="FD2401" s="29"/>
      <c r="FE2401" s="32"/>
      <c r="FF2401" s="30"/>
      <c r="FG2401" s="31"/>
      <c r="FH2401" s="29"/>
      <c r="FI2401" s="29"/>
      <c r="FJ2401" s="29"/>
      <c r="FK2401" s="29"/>
      <c r="FL2401" s="32"/>
      <c r="FM2401" s="30"/>
      <c r="FN2401" s="31"/>
      <c r="FO2401" s="29"/>
      <c r="FP2401" s="29"/>
      <c r="FQ2401" s="29"/>
      <c r="FR2401" s="29"/>
      <c r="FS2401" s="32"/>
      <c r="FT2401" s="30"/>
      <c r="FU2401" s="31"/>
      <c r="FV2401" s="29"/>
      <c r="FW2401" s="29"/>
      <c r="FX2401" s="29"/>
      <c r="FY2401" s="29"/>
      <c r="FZ2401" s="32"/>
      <c r="GA2401" s="30"/>
      <c r="GB2401" s="31"/>
      <c r="GC2401" s="29"/>
      <c r="GD2401" s="29"/>
      <c r="GE2401" s="29"/>
      <c r="GF2401" s="29"/>
      <c r="GG2401" s="32"/>
      <c r="GH2401" s="30"/>
      <c r="GI2401" s="31"/>
      <c r="GJ2401" s="29"/>
      <c r="GK2401" s="29"/>
      <c r="GL2401" s="29"/>
      <c r="GM2401" s="29"/>
      <c r="GN2401" s="32"/>
      <c r="GO2401" s="30"/>
      <c r="GP2401" s="31"/>
      <c r="GQ2401" s="29"/>
      <c r="GR2401" s="29"/>
      <c r="GS2401" s="29"/>
      <c r="GT2401" s="29"/>
      <c r="GU2401" s="32"/>
      <c r="GV2401" s="30"/>
      <c r="GW2401" s="31"/>
      <c r="GX2401" s="29"/>
      <c r="GY2401" s="29"/>
      <c r="GZ2401" s="29"/>
      <c r="HA2401" s="29"/>
      <c r="HB2401" s="32"/>
      <c r="HC2401" s="30"/>
      <c r="HD2401" s="31"/>
      <c r="HE2401" s="29"/>
      <c r="HF2401" s="29"/>
      <c r="HG2401" s="29"/>
      <c r="HH2401" s="29"/>
      <c r="HI2401" s="32"/>
      <c r="HJ2401" s="30"/>
      <c r="HK2401" s="31"/>
      <c r="HL2401" s="29"/>
      <c r="HM2401" s="29"/>
      <c r="HN2401" s="29"/>
      <c r="HO2401" s="29"/>
      <c r="HP2401" s="32"/>
      <c r="HQ2401" s="30"/>
      <c r="HR2401" s="31"/>
      <c r="HS2401" s="29"/>
      <c r="HT2401" s="29"/>
      <c r="HU2401" s="29"/>
      <c r="HV2401" s="29"/>
      <c r="HW2401" s="32"/>
      <c r="HX2401" s="30"/>
      <c r="HY2401" s="31"/>
      <c r="HZ2401" s="29"/>
      <c r="IA2401" s="29"/>
      <c r="IB2401" s="29"/>
      <c r="IC2401" s="29"/>
      <c r="ID2401" s="32"/>
      <c r="IE2401" s="30"/>
      <c r="IF2401" s="31"/>
      <c r="IG2401" s="29"/>
      <c r="IH2401" s="29"/>
      <c r="II2401" s="29"/>
      <c r="IJ2401" s="29"/>
      <c r="IK2401" s="32"/>
      <c r="IL2401" s="30"/>
      <c r="IM2401" s="31"/>
      <c r="IN2401" s="29"/>
      <c r="IO2401" s="29"/>
      <c r="IP2401" s="29"/>
      <c r="IQ2401" s="29"/>
      <c r="IR2401" s="32"/>
      <c r="IS2401" s="30"/>
      <c r="IT2401" s="31"/>
      <c r="IU2401" s="29"/>
      <c r="IV2401" s="29"/>
    </row>
    <row r="2402" spans="1:256" hidden="1" outlineLevel="2" x14ac:dyDescent="0.25">
      <c r="A2402" s="30" t="s">
        <v>2374</v>
      </c>
      <c r="B2402" s="31">
        <v>37056</v>
      </c>
      <c r="C2402" s="29" t="s">
        <v>2375</v>
      </c>
      <c r="D2402" s="29" t="s">
        <v>1975</v>
      </c>
      <c r="E2402" s="29"/>
      <c r="F2402" s="29" t="s">
        <v>2376</v>
      </c>
      <c r="G2402" s="32">
        <v>5000</v>
      </c>
      <c r="H2402" s="30"/>
      <c r="I2402" s="31"/>
      <c r="J2402" s="29"/>
      <c r="K2402" s="29"/>
      <c r="L2402" s="29"/>
      <c r="M2402" s="29"/>
      <c r="N2402" s="32"/>
      <c r="O2402" s="30"/>
      <c r="P2402" s="31"/>
      <c r="Q2402" s="29"/>
      <c r="R2402" s="29"/>
      <c r="S2402" s="29"/>
      <c r="T2402" s="29"/>
      <c r="U2402" s="32"/>
      <c r="V2402" s="30"/>
      <c r="W2402" s="31"/>
      <c r="X2402" s="29"/>
      <c r="Y2402" s="29"/>
      <c r="Z2402" s="29"/>
      <c r="AA2402" s="29"/>
      <c r="AB2402" s="32"/>
      <c r="AC2402" s="30"/>
      <c r="AD2402" s="31"/>
      <c r="AE2402" s="29"/>
      <c r="AF2402" s="29"/>
      <c r="AG2402" s="29"/>
      <c r="AH2402" s="29"/>
      <c r="AI2402" s="32"/>
      <c r="AJ2402" s="30"/>
      <c r="AK2402" s="31"/>
      <c r="AL2402" s="29"/>
      <c r="AM2402" s="29"/>
      <c r="AN2402" s="29"/>
      <c r="AO2402" s="29"/>
      <c r="AP2402" s="32"/>
      <c r="AQ2402" s="30"/>
      <c r="AR2402" s="31"/>
      <c r="AS2402" s="29"/>
      <c r="AT2402" s="29"/>
      <c r="AU2402" s="29"/>
      <c r="AV2402" s="29"/>
      <c r="AW2402" s="32"/>
      <c r="AX2402" s="30"/>
      <c r="AY2402" s="31"/>
      <c r="AZ2402" s="29"/>
      <c r="BA2402" s="29"/>
      <c r="BB2402" s="29"/>
      <c r="BC2402" s="29"/>
      <c r="BD2402" s="32"/>
      <c r="BE2402" s="30"/>
      <c r="BF2402" s="31"/>
      <c r="BG2402" s="29"/>
      <c r="BH2402" s="29"/>
      <c r="BI2402" s="29"/>
      <c r="BJ2402" s="29"/>
      <c r="BK2402" s="32"/>
      <c r="BL2402" s="30"/>
      <c r="BM2402" s="31"/>
      <c r="BN2402" s="29"/>
      <c r="BO2402" s="29"/>
      <c r="BP2402" s="29"/>
      <c r="BQ2402" s="29"/>
      <c r="BR2402" s="32"/>
      <c r="BS2402" s="30"/>
      <c r="BT2402" s="31"/>
      <c r="BU2402" s="29"/>
      <c r="BV2402" s="29"/>
      <c r="BW2402" s="29"/>
      <c r="BX2402" s="29"/>
      <c r="BY2402" s="32"/>
      <c r="BZ2402" s="30"/>
      <c r="CA2402" s="31"/>
      <c r="CB2402" s="29"/>
      <c r="CC2402" s="29"/>
      <c r="CD2402" s="29"/>
      <c r="CE2402" s="29"/>
      <c r="CF2402" s="32"/>
      <c r="CG2402" s="30"/>
      <c r="CH2402" s="31"/>
      <c r="CI2402" s="29"/>
      <c r="CJ2402" s="29"/>
      <c r="CK2402" s="29"/>
      <c r="CL2402" s="29"/>
      <c r="CM2402" s="32"/>
      <c r="CN2402" s="30"/>
      <c r="CO2402" s="31"/>
      <c r="CP2402" s="29"/>
      <c r="CQ2402" s="29"/>
      <c r="CR2402" s="29"/>
      <c r="CS2402" s="29"/>
      <c r="CT2402" s="32"/>
      <c r="CU2402" s="30"/>
      <c r="CV2402" s="31"/>
      <c r="CW2402" s="29"/>
      <c r="CX2402" s="29"/>
      <c r="CY2402" s="29"/>
      <c r="CZ2402" s="29"/>
      <c r="DA2402" s="32"/>
      <c r="DB2402" s="30"/>
      <c r="DC2402" s="31"/>
      <c r="DD2402" s="29"/>
      <c r="DE2402" s="29"/>
      <c r="DF2402" s="29"/>
      <c r="DG2402" s="29"/>
      <c r="DH2402" s="32"/>
      <c r="DI2402" s="30"/>
      <c r="DJ2402" s="31"/>
      <c r="DK2402" s="29"/>
      <c r="DL2402" s="29"/>
      <c r="DM2402" s="29"/>
      <c r="DN2402" s="29"/>
      <c r="DO2402" s="32"/>
      <c r="DP2402" s="30"/>
      <c r="DQ2402" s="31"/>
      <c r="DR2402" s="29"/>
      <c r="DS2402" s="29"/>
      <c r="DT2402" s="29"/>
      <c r="DU2402" s="29"/>
      <c r="DV2402" s="32"/>
      <c r="DW2402" s="30"/>
      <c r="DX2402" s="31"/>
      <c r="DY2402" s="29"/>
      <c r="DZ2402" s="29"/>
      <c r="EA2402" s="29"/>
      <c r="EB2402" s="29"/>
      <c r="EC2402" s="32"/>
      <c r="ED2402" s="30"/>
      <c r="EE2402" s="31"/>
      <c r="EF2402" s="29"/>
      <c r="EG2402" s="29"/>
      <c r="EH2402" s="29"/>
      <c r="EI2402" s="29"/>
      <c r="EJ2402" s="32"/>
      <c r="EK2402" s="30"/>
      <c r="EL2402" s="31"/>
      <c r="EM2402" s="29"/>
      <c r="EN2402" s="29"/>
      <c r="EO2402" s="29"/>
      <c r="EP2402" s="29"/>
      <c r="EQ2402" s="32"/>
      <c r="ER2402" s="30"/>
      <c r="ES2402" s="31"/>
      <c r="ET2402" s="29"/>
      <c r="EU2402" s="29"/>
      <c r="EV2402" s="29"/>
      <c r="EW2402" s="29"/>
      <c r="EX2402" s="32"/>
      <c r="EY2402" s="30"/>
      <c r="EZ2402" s="31"/>
      <c r="FA2402" s="29"/>
      <c r="FB2402" s="29"/>
      <c r="FC2402" s="29"/>
      <c r="FD2402" s="29"/>
      <c r="FE2402" s="32"/>
      <c r="FF2402" s="30"/>
      <c r="FG2402" s="31"/>
      <c r="FH2402" s="29"/>
      <c r="FI2402" s="29"/>
      <c r="FJ2402" s="29"/>
      <c r="FK2402" s="29"/>
      <c r="FL2402" s="32"/>
      <c r="FM2402" s="30"/>
      <c r="FN2402" s="31"/>
      <c r="FO2402" s="29"/>
      <c r="FP2402" s="29"/>
      <c r="FQ2402" s="29"/>
      <c r="FR2402" s="29"/>
      <c r="FS2402" s="32"/>
      <c r="FT2402" s="30"/>
      <c r="FU2402" s="31"/>
      <c r="FV2402" s="29"/>
      <c r="FW2402" s="29"/>
      <c r="FX2402" s="29"/>
      <c r="FY2402" s="29"/>
      <c r="FZ2402" s="32"/>
      <c r="GA2402" s="30"/>
      <c r="GB2402" s="31"/>
      <c r="GC2402" s="29"/>
      <c r="GD2402" s="29"/>
      <c r="GE2402" s="29"/>
      <c r="GF2402" s="29"/>
      <c r="GG2402" s="32"/>
      <c r="GH2402" s="30"/>
      <c r="GI2402" s="31"/>
      <c r="GJ2402" s="29"/>
      <c r="GK2402" s="29"/>
      <c r="GL2402" s="29"/>
      <c r="GM2402" s="29"/>
      <c r="GN2402" s="32"/>
      <c r="GO2402" s="30"/>
      <c r="GP2402" s="31"/>
      <c r="GQ2402" s="29"/>
      <c r="GR2402" s="29"/>
      <c r="GS2402" s="29"/>
      <c r="GT2402" s="29"/>
      <c r="GU2402" s="32"/>
      <c r="GV2402" s="30"/>
      <c r="GW2402" s="31"/>
      <c r="GX2402" s="29"/>
      <c r="GY2402" s="29"/>
      <c r="GZ2402" s="29"/>
      <c r="HA2402" s="29"/>
      <c r="HB2402" s="32"/>
      <c r="HC2402" s="30"/>
      <c r="HD2402" s="31"/>
      <c r="HE2402" s="29"/>
      <c r="HF2402" s="29"/>
      <c r="HG2402" s="29"/>
      <c r="HH2402" s="29"/>
      <c r="HI2402" s="32"/>
      <c r="HJ2402" s="30"/>
      <c r="HK2402" s="31"/>
      <c r="HL2402" s="29"/>
      <c r="HM2402" s="29"/>
      <c r="HN2402" s="29"/>
      <c r="HO2402" s="29"/>
      <c r="HP2402" s="32"/>
      <c r="HQ2402" s="30"/>
      <c r="HR2402" s="31"/>
      <c r="HS2402" s="29"/>
      <c r="HT2402" s="29"/>
      <c r="HU2402" s="29"/>
      <c r="HV2402" s="29"/>
      <c r="HW2402" s="32"/>
      <c r="HX2402" s="30"/>
      <c r="HY2402" s="31"/>
      <c r="HZ2402" s="29"/>
      <c r="IA2402" s="29"/>
      <c r="IB2402" s="29"/>
      <c r="IC2402" s="29"/>
      <c r="ID2402" s="32"/>
      <c r="IE2402" s="30"/>
      <c r="IF2402" s="31"/>
      <c r="IG2402" s="29"/>
      <c r="IH2402" s="29"/>
      <c r="II2402" s="29"/>
      <c r="IJ2402" s="29"/>
      <c r="IK2402" s="32"/>
      <c r="IL2402" s="30"/>
      <c r="IM2402" s="31"/>
      <c r="IN2402" s="29"/>
      <c r="IO2402" s="29"/>
      <c r="IP2402" s="29"/>
      <c r="IQ2402" s="29"/>
      <c r="IR2402" s="32"/>
      <c r="IS2402" s="30"/>
      <c r="IT2402" s="31"/>
      <c r="IU2402" s="29"/>
      <c r="IV2402" s="29"/>
    </row>
    <row r="2403" spans="1:256" hidden="1" outlineLevel="2" x14ac:dyDescent="0.25">
      <c r="A2403" s="30" t="s">
        <v>2377</v>
      </c>
      <c r="B2403" s="31">
        <v>37056</v>
      </c>
      <c r="C2403" s="29" t="s">
        <v>2378</v>
      </c>
      <c r="D2403" s="29" t="s">
        <v>1975</v>
      </c>
      <c r="E2403" s="29"/>
      <c r="F2403" s="29" t="s">
        <v>2379</v>
      </c>
      <c r="G2403" s="32">
        <v>4608</v>
      </c>
      <c r="H2403" s="30"/>
      <c r="I2403" s="31"/>
      <c r="J2403" s="29"/>
      <c r="K2403" s="29"/>
      <c r="L2403" s="29"/>
      <c r="M2403" s="29"/>
      <c r="N2403" s="32"/>
      <c r="O2403" s="30"/>
      <c r="P2403" s="31"/>
      <c r="Q2403" s="29"/>
      <c r="R2403" s="29"/>
      <c r="S2403" s="29"/>
      <c r="T2403" s="29"/>
      <c r="U2403" s="32"/>
      <c r="V2403" s="30"/>
      <c r="W2403" s="31"/>
      <c r="X2403" s="29"/>
      <c r="Y2403" s="29"/>
      <c r="Z2403" s="29"/>
      <c r="AA2403" s="29"/>
      <c r="AB2403" s="32"/>
      <c r="AC2403" s="30"/>
      <c r="AD2403" s="31"/>
      <c r="AE2403" s="29"/>
      <c r="AF2403" s="29"/>
      <c r="AG2403" s="29"/>
      <c r="AH2403" s="29"/>
      <c r="AI2403" s="32"/>
      <c r="AJ2403" s="30"/>
      <c r="AK2403" s="31"/>
      <c r="AL2403" s="29"/>
      <c r="AM2403" s="29"/>
      <c r="AN2403" s="29"/>
      <c r="AO2403" s="29"/>
      <c r="AP2403" s="32"/>
      <c r="AQ2403" s="30"/>
      <c r="AR2403" s="31"/>
      <c r="AS2403" s="29"/>
      <c r="AT2403" s="29"/>
      <c r="AU2403" s="29"/>
      <c r="AV2403" s="29"/>
      <c r="AW2403" s="32"/>
      <c r="AX2403" s="30"/>
      <c r="AY2403" s="31"/>
      <c r="AZ2403" s="29"/>
      <c r="BA2403" s="29"/>
      <c r="BB2403" s="29"/>
      <c r="BC2403" s="29"/>
      <c r="BD2403" s="32"/>
      <c r="BE2403" s="30"/>
      <c r="BF2403" s="31"/>
      <c r="BG2403" s="29"/>
      <c r="BH2403" s="29"/>
      <c r="BI2403" s="29"/>
      <c r="BJ2403" s="29"/>
      <c r="BK2403" s="32"/>
      <c r="BL2403" s="30"/>
      <c r="BM2403" s="31"/>
      <c r="BN2403" s="29"/>
      <c r="BO2403" s="29"/>
      <c r="BP2403" s="29"/>
      <c r="BQ2403" s="29"/>
      <c r="BR2403" s="32"/>
      <c r="BS2403" s="30"/>
      <c r="BT2403" s="31"/>
      <c r="BU2403" s="29"/>
      <c r="BV2403" s="29"/>
      <c r="BW2403" s="29"/>
      <c r="BX2403" s="29"/>
      <c r="BY2403" s="32"/>
      <c r="BZ2403" s="30"/>
      <c r="CA2403" s="31"/>
      <c r="CB2403" s="29"/>
      <c r="CC2403" s="29"/>
      <c r="CD2403" s="29"/>
      <c r="CE2403" s="29"/>
      <c r="CF2403" s="32"/>
      <c r="CG2403" s="30"/>
      <c r="CH2403" s="31"/>
      <c r="CI2403" s="29"/>
      <c r="CJ2403" s="29"/>
      <c r="CK2403" s="29"/>
      <c r="CL2403" s="29"/>
      <c r="CM2403" s="32"/>
      <c r="CN2403" s="30"/>
      <c r="CO2403" s="31"/>
      <c r="CP2403" s="29"/>
      <c r="CQ2403" s="29"/>
      <c r="CR2403" s="29"/>
      <c r="CS2403" s="29"/>
      <c r="CT2403" s="32"/>
      <c r="CU2403" s="30"/>
      <c r="CV2403" s="31"/>
      <c r="CW2403" s="29"/>
      <c r="CX2403" s="29"/>
      <c r="CY2403" s="29"/>
      <c r="CZ2403" s="29"/>
      <c r="DA2403" s="32"/>
      <c r="DB2403" s="30"/>
      <c r="DC2403" s="31"/>
      <c r="DD2403" s="29"/>
      <c r="DE2403" s="29"/>
      <c r="DF2403" s="29"/>
      <c r="DG2403" s="29"/>
      <c r="DH2403" s="32"/>
      <c r="DI2403" s="30"/>
      <c r="DJ2403" s="31"/>
      <c r="DK2403" s="29"/>
      <c r="DL2403" s="29"/>
      <c r="DM2403" s="29"/>
      <c r="DN2403" s="29"/>
      <c r="DO2403" s="32"/>
      <c r="DP2403" s="30"/>
      <c r="DQ2403" s="31"/>
      <c r="DR2403" s="29"/>
      <c r="DS2403" s="29"/>
      <c r="DT2403" s="29"/>
      <c r="DU2403" s="29"/>
      <c r="DV2403" s="32"/>
      <c r="DW2403" s="30"/>
      <c r="DX2403" s="31"/>
      <c r="DY2403" s="29"/>
      <c r="DZ2403" s="29"/>
      <c r="EA2403" s="29"/>
      <c r="EB2403" s="29"/>
      <c r="EC2403" s="32"/>
      <c r="ED2403" s="30"/>
      <c r="EE2403" s="31"/>
      <c r="EF2403" s="29"/>
      <c r="EG2403" s="29"/>
      <c r="EH2403" s="29"/>
      <c r="EI2403" s="29"/>
      <c r="EJ2403" s="32"/>
      <c r="EK2403" s="30"/>
      <c r="EL2403" s="31"/>
      <c r="EM2403" s="29"/>
      <c r="EN2403" s="29"/>
      <c r="EO2403" s="29"/>
      <c r="EP2403" s="29"/>
      <c r="EQ2403" s="32"/>
      <c r="ER2403" s="30"/>
      <c r="ES2403" s="31"/>
      <c r="ET2403" s="29"/>
      <c r="EU2403" s="29"/>
      <c r="EV2403" s="29"/>
      <c r="EW2403" s="29"/>
      <c r="EX2403" s="32"/>
      <c r="EY2403" s="30"/>
      <c r="EZ2403" s="31"/>
      <c r="FA2403" s="29"/>
      <c r="FB2403" s="29"/>
      <c r="FC2403" s="29"/>
      <c r="FD2403" s="29"/>
      <c r="FE2403" s="32"/>
      <c r="FF2403" s="30"/>
      <c r="FG2403" s="31"/>
      <c r="FH2403" s="29"/>
      <c r="FI2403" s="29"/>
      <c r="FJ2403" s="29"/>
      <c r="FK2403" s="29"/>
      <c r="FL2403" s="32"/>
      <c r="FM2403" s="30"/>
      <c r="FN2403" s="31"/>
      <c r="FO2403" s="29"/>
      <c r="FP2403" s="29"/>
      <c r="FQ2403" s="29"/>
      <c r="FR2403" s="29"/>
      <c r="FS2403" s="32"/>
      <c r="FT2403" s="30"/>
      <c r="FU2403" s="31"/>
      <c r="FV2403" s="29"/>
      <c r="FW2403" s="29"/>
      <c r="FX2403" s="29"/>
      <c r="FY2403" s="29"/>
      <c r="FZ2403" s="32"/>
      <c r="GA2403" s="30"/>
      <c r="GB2403" s="31"/>
      <c r="GC2403" s="29"/>
      <c r="GD2403" s="29"/>
      <c r="GE2403" s="29"/>
      <c r="GF2403" s="29"/>
      <c r="GG2403" s="32"/>
      <c r="GH2403" s="30"/>
      <c r="GI2403" s="31"/>
      <c r="GJ2403" s="29"/>
      <c r="GK2403" s="29"/>
      <c r="GL2403" s="29"/>
      <c r="GM2403" s="29"/>
      <c r="GN2403" s="32"/>
      <c r="GO2403" s="30"/>
      <c r="GP2403" s="31"/>
      <c r="GQ2403" s="29"/>
      <c r="GR2403" s="29"/>
      <c r="GS2403" s="29"/>
      <c r="GT2403" s="29"/>
      <c r="GU2403" s="32"/>
      <c r="GV2403" s="30"/>
      <c r="GW2403" s="31"/>
      <c r="GX2403" s="29"/>
      <c r="GY2403" s="29"/>
      <c r="GZ2403" s="29"/>
      <c r="HA2403" s="29"/>
      <c r="HB2403" s="32"/>
      <c r="HC2403" s="30"/>
      <c r="HD2403" s="31"/>
      <c r="HE2403" s="29"/>
      <c r="HF2403" s="29"/>
      <c r="HG2403" s="29"/>
      <c r="HH2403" s="29"/>
      <c r="HI2403" s="32"/>
      <c r="HJ2403" s="30"/>
      <c r="HK2403" s="31"/>
      <c r="HL2403" s="29"/>
      <c r="HM2403" s="29"/>
      <c r="HN2403" s="29"/>
      <c r="HO2403" s="29"/>
      <c r="HP2403" s="32"/>
      <c r="HQ2403" s="30"/>
      <c r="HR2403" s="31"/>
      <c r="HS2403" s="29"/>
      <c r="HT2403" s="29"/>
      <c r="HU2403" s="29"/>
      <c r="HV2403" s="29"/>
      <c r="HW2403" s="32"/>
      <c r="HX2403" s="30"/>
      <c r="HY2403" s="31"/>
      <c r="HZ2403" s="29"/>
      <c r="IA2403" s="29"/>
      <c r="IB2403" s="29"/>
      <c r="IC2403" s="29"/>
      <c r="ID2403" s="32"/>
      <c r="IE2403" s="30"/>
      <c r="IF2403" s="31"/>
      <c r="IG2403" s="29"/>
      <c r="IH2403" s="29"/>
      <c r="II2403" s="29"/>
      <c r="IJ2403" s="29"/>
      <c r="IK2403" s="32"/>
      <c r="IL2403" s="30"/>
      <c r="IM2403" s="31"/>
      <c r="IN2403" s="29"/>
      <c r="IO2403" s="29"/>
      <c r="IP2403" s="29"/>
      <c r="IQ2403" s="29"/>
      <c r="IR2403" s="32"/>
      <c r="IS2403" s="30"/>
      <c r="IT2403" s="31"/>
      <c r="IU2403" s="29"/>
      <c r="IV2403" s="29"/>
    </row>
    <row r="2404" spans="1:256" hidden="1" outlineLevel="2" x14ac:dyDescent="0.25">
      <c r="A2404" s="30" t="s">
        <v>2380</v>
      </c>
      <c r="B2404" s="31">
        <v>37056</v>
      </c>
      <c r="C2404" s="29" t="s">
        <v>2381</v>
      </c>
      <c r="D2404" s="29" t="s">
        <v>1975</v>
      </c>
      <c r="E2404" s="29"/>
      <c r="F2404" s="29" t="s">
        <v>2379</v>
      </c>
      <c r="G2404" s="32">
        <v>30524</v>
      </c>
      <c r="H2404" s="30"/>
      <c r="I2404" s="31"/>
      <c r="J2404" s="29"/>
      <c r="K2404" s="29"/>
      <c r="L2404" s="29"/>
      <c r="M2404" s="29"/>
      <c r="N2404" s="32"/>
      <c r="O2404" s="30"/>
      <c r="P2404" s="31"/>
      <c r="Q2404" s="29"/>
      <c r="R2404" s="29"/>
      <c r="S2404" s="29"/>
      <c r="T2404" s="29"/>
      <c r="U2404" s="32"/>
      <c r="V2404" s="30"/>
      <c r="W2404" s="31"/>
      <c r="X2404" s="29"/>
      <c r="Y2404" s="29"/>
      <c r="Z2404" s="29"/>
      <c r="AA2404" s="29"/>
      <c r="AB2404" s="32"/>
      <c r="AC2404" s="30"/>
      <c r="AD2404" s="31"/>
      <c r="AE2404" s="29"/>
      <c r="AF2404" s="29"/>
      <c r="AG2404" s="29"/>
      <c r="AH2404" s="29"/>
      <c r="AI2404" s="32"/>
      <c r="AJ2404" s="30"/>
      <c r="AK2404" s="31"/>
      <c r="AL2404" s="29"/>
      <c r="AM2404" s="29"/>
      <c r="AN2404" s="29"/>
      <c r="AO2404" s="29"/>
      <c r="AP2404" s="32"/>
      <c r="AQ2404" s="30"/>
      <c r="AR2404" s="31"/>
      <c r="AS2404" s="29"/>
      <c r="AT2404" s="29"/>
      <c r="AU2404" s="29"/>
      <c r="AV2404" s="29"/>
      <c r="AW2404" s="32"/>
      <c r="AX2404" s="30"/>
      <c r="AY2404" s="31"/>
      <c r="AZ2404" s="29"/>
      <c r="BA2404" s="29"/>
      <c r="BB2404" s="29"/>
      <c r="BC2404" s="29"/>
      <c r="BD2404" s="32"/>
      <c r="BE2404" s="30"/>
      <c r="BF2404" s="31"/>
      <c r="BG2404" s="29"/>
      <c r="BH2404" s="29"/>
      <c r="BI2404" s="29"/>
      <c r="BJ2404" s="29"/>
      <c r="BK2404" s="32"/>
      <c r="BL2404" s="30"/>
      <c r="BM2404" s="31"/>
      <c r="BN2404" s="29"/>
      <c r="BO2404" s="29"/>
      <c r="BP2404" s="29"/>
      <c r="BQ2404" s="29"/>
      <c r="BR2404" s="32"/>
      <c r="BS2404" s="30"/>
      <c r="BT2404" s="31"/>
      <c r="BU2404" s="29"/>
      <c r="BV2404" s="29"/>
      <c r="BW2404" s="29"/>
      <c r="BX2404" s="29"/>
      <c r="BY2404" s="32"/>
      <c r="BZ2404" s="30"/>
      <c r="CA2404" s="31"/>
      <c r="CB2404" s="29"/>
      <c r="CC2404" s="29"/>
      <c r="CD2404" s="29"/>
      <c r="CE2404" s="29"/>
      <c r="CF2404" s="32"/>
      <c r="CG2404" s="30"/>
      <c r="CH2404" s="31"/>
      <c r="CI2404" s="29"/>
      <c r="CJ2404" s="29"/>
      <c r="CK2404" s="29"/>
      <c r="CL2404" s="29"/>
      <c r="CM2404" s="32"/>
      <c r="CN2404" s="30"/>
      <c r="CO2404" s="31"/>
      <c r="CP2404" s="29"/>
      <c r="CQ2404" s="29"/>
      <c r="CR2404" s="29"/>
      <c r="CS2404" s="29"/>
      <c r="CT2404" s="32"/>
      <c r="CU2404" s="30"/>
      <c r="CV2404" s="31"/>
      <c r="CW2404" s="29"/>
      <c r="CX2404" s="29"/>
      <c r="CY2404" s="29"/>
      <c r="CZ2404" s="29"/>
      <c r="DA2404" s="32"/>
      <c r="DB2404" s="30"/>
      <c r="DC2404" s="31"/>
      <c r="DD2404" s="29"/>
      <c r="DE2404" s="29"/>
      <c r="DF2404" s="29"/>
      <c r="DG2404" s="29"/>
      <c r="DH2404" s="32"/>
      <c r="DI2404" s="30"/>
      <c r="DJ2404" s="31"/>
      <c r="DK2404" s="29"/>
      <c r="DL2404" s="29"/>
      <c r="DM2404" s="29"/>
      <c r="DN2404" s="29"/>
      <c r="DO2404" s="32"/>
      <c r="DP2404" s="30"/>
      <c r="DQ2404" s="31"/>
      <c r="DR2404" s="29"/>
      <c r="DS2404" s="29"/>
      <c r="DT2404" s="29"/>
      <c r="DU2404" s="29"/>
      <c r="DV2404" s="32"/>
      <c r="DW2404" s="30"/>
      <c r="DX2404" s="31"/>
      <c r="DY2404" s="29"/>
      <c r="DZ2404" s="29"/>
      <c r="EA2404" s="29"/>
      <c r="EB2404" s="29"/>
      <c r="EC2404" s="32"/>
      <c r="ED2404" s="30"/>
      <c r="EE2404" s="31"/>
      <c r="EF2404" s="29"/>
      <c r="EG2404" s="29"/>
      <c r="EH2404" s="29"/>
      <c r="EI2404" s="29"/>
      <c r="EJ2404" s="32"/>
      <c r="EK2404" s="30"/>
      <c r="EL2404" s="31"/>
      <c r="EM2404" s="29"/>
      <c r="EN2404" s="29"/>
      <c r="EO2404" s="29"/>
      <c r="EP2404" s="29"/>
      <c r="EQ2404" s="32"/>
      <c r="ER2404" s="30"/>
      <c r="ES2404" s="31"/>
      <c r="ET2404" s="29"/>
      <c r="EU2404" s="29"/>
      <c r="EV2404" s="29"/>
      <c r="EW2404" s="29"/>
      <c r="EX2404" s="32"/>
      <c r="EY2404" s="30"/>
      <c r="EZ2404" s="31"/>
      <c r="FA2404" s="29"/>
      <c r="FB2404" s="29"/>
      <c r="FC2404" s="29"/>
      <c r="FD2404" s="29"/>
      <c r="FE2404" s="32"/>
      <c r="FF2404" s="30"/>
      <c r="FG2404" s="31"/>
      <c r="FH2404" s="29"/>
      <c r="FI2404" s="29"/>
      <c r="FJ2404" s="29"/>
      <c r="FK2404" s="29"/>
      <c r="FL2404" s="32"/>
      <c r="FM2404" s="30"/>
      <c r="FN2404" s="31"/>
      <c r="FO2404" s="29"/>
      <c r="FP2404" s="29"/>
      <c r="FQ2404" s="29"/>
      <c r="FR2404" s="29"/>
      <c r="FS2404" s="32"/>
      <c r="FT2404" s="30"/>
      <c r="FU2404" s="31"/>
      <c r="FV2404" s="29"/>
      <c r="FW2404" s="29"/>
      <c r="FX2404" s="29"/>
      <c r="FY2404" s="29"/>
      <c r="FZ2404" s="32"/>
      <c r="GA2404" s="30"/>
      <c r="GB2404" s="31"/>
      <c r="GC2404" s="29"/>
      <c r="GD2404" s="29"/>
      <c r="GE2404" s="29"/>
      <c r="GF2404" s="29"/>
      <c r="GG2404" s="32"/>
      <c r="GH2404" s="30"/>
      <c r="GI2404" s="31"/>
      <c r="GJ2404" s="29"/>
      <c r="GK2404" s="29"/>
      <c r="GL2404" s="29"/>
      <c r="GM2404" s="29"/>
      <c r="GN2404" s="32"/>
      <c r="GO2404" s="30"/>
      <c r="GP2404" s="31"/>
      <c r="GQ2404" s="29"/>
      <c r="GR2404" s="29"/>
      <c r="GS2404" s="29"/>
      <c r="GT2404" s="29"/>
      <c r="GU2404" s="32"/>
      <c r="GV2404" s="30"/>
      <c r="GW2404" s="31"/>
      <c r="GX2404" s="29"/>
      <c r="GY2404" s="29"/>
      <c r="GZ2404" s="29"/>
      <c r="HA2404" s="29"/>
      <c r="HB2404" s="32"/>
      <c r="HC2404" s="30"/>
      <c r="HD2404" s="31"/>
      <c r="HE2404" s="29"/>
      <c r="HF2404" s="29"/>
      <c r="HG2404" s="29"/>
      <c r="HH2404" s="29"/>
      <c r="HI2404" s="32"/>
      <c r="HJ2404" s="30"/>
      <c r="HK2404" s="31"/>
      <c r="HL2404" s="29"/>
      <c r="HM2404" s="29"/>
      <c r="HN2404" s="29"/>
      <c r="HO2404" s="29"/>
      <c r="HP2404" s="32"/>
      <c r="HQ2404" s="30"/>
      <c r="HR2404" s="31"/>
      <c r="HS2404" s="29"/>
      <c r="HT2404" s="29"/>
      <c r="HU2404" s="29"/>
      <c r="HV2404" s="29"/>
      <c r="HW2404" s="32"/>
      <c r="HX2404" s="30"/>
      <c r="HY2404" s="31"/>
      <c r="HZ2404" s="29"/>
      <c r="IA2404" s="29"/>
      <c r="IB2404" s="29"/>
      <c r="IC2404" s="29"/>
      <c r="ID2404" s="32"/>
      <c r="IE2404" s="30"/>
      <c r="IF2404" s="31"/>
      <c r="IG2404" s="29"/>
      <c r="IH2404" s="29"/>
      <c r="II2404" s="29"/>
      <c r="IJ2404" s="29"/>
      <c r="IK2404" s="32"/>
      <c r="IL2404" s="30"/>
      <c r="IM2404" s="31"/>
      <c r="IN2404" s="29"/>
      <c r="IO2404" s="29"/>
      <c r="IP2404" s="29"/>
      <c r="IQ2404" s="29"/>
      <c r="IR2404" s="32"/>
      <c r="IS2404" s="30"/>
      <c r="IT2404" s="31"/>
      <c r="IU2404" s="29"/>
      <c r="IV2404" s="29"/>
    </row>
    <row r="2405" spans="1:256" hidden="1" outlineLevel="2" x14ac:dyDescent="0.25">
      <c r="A2405" s="30" t="s">
        <v>2382</v>
      </c>
      <c r="B2405" s="31">
        <v>37056</v>
      </c>
      <c r="C2405" s="29" t="s">
        <v>2383</v>
      </c>
      <c r="D2405" s="29" t="s">
        <v>1975</v>
      </c>
      <c r="E2405" s="29"/>
      <c r="F2405" s="29" t="s">
        <v>1771</v>
      </c>
      <c r="G2405" s="32">
        <v>388</v>
      </c>
      <c r="H2405" s="30"/>
      <c r="I2405" s="31"/>
      <c r="J2405" s="29"/>
      <c r="K2405" s="29"/>
      <c r="L2405" s="29"/>
      <c r="M2405" s="29"/>
      <c r="N2405" s="32"/>
      <c r="O2405" s="30"/>
      <c r="P2405" s="31"/>
      <c r="Q2405" s="29"/>
      <c r="R2405" s="29"/>
      <c r="S2405" s="29"/>
      <c r="T2405" s="29"/>
      <c r="U2405" s="32"/>
      <c r="V2405" s="30"/>
      <c r="W2405" s="31"/>
      <c r="X2405" s="29"/>
      <c r="Y2405" s="29"/>
      <c r="Z2405" s="29"/>
      <c r="AA2405" s="29"/>
      <c r="AB2405" s="32"/>
      <c r="AC2405" s="30"/>
      <c r="AD2405" s="31"/>
      <c r="AE2405" s="29"/>
      <c r="AF2405" s="29"/>
      <c r="AG2405" s="29"/>
      <c r="AH2405" s="29"/>
      <c r="AI2405" s="32"/>
      <c r="AJ2405" s="30"/>
      <c r="AK2405" s="31"/>
      <c r="AL2405" s="29"/>
      <c r="AM2405" s="29"/>
      <c r="AN2405" s="29"/>
      <c r="AO2405" s="29"/>
      <c r="AP2405" s="32"/>
      <c r="AQ2405" s="30"/>
      <c r="AR2405" s="31"/>
      <c r="AS2405" s="29"/>
      <c r="AT2405" s="29"/>
      <c r="AU2405" s="29"/>
      <c r="AV2405" s="29"/>
      <c r="AW2405" s="32"/>
      <c r="AX2405" s="30"/>
      <c r="AY2405" s="31"/>
      <c r="AZ2405" s="29"/>
      <c r="BA2405" s="29"/>
      <c r="BB2405" s="29"/>
      <c r="BC2405" s="29"/>
      <c r="BD2405" s="32"/>
      <c r="BE2405" s="30"/>
      <c r="BF2405" s="31"/>
      <c r="BG2405" s="29"/>
      <c r="BH2405" s="29"/>
      <c r="BI2405" s="29"/>
      <c r="BJ2405" s="29"/>
      <c r="BK2405" s="32"/>
      <c r="BL2405" s="30"/>
      <c r="BM2405" s="31"/>
      <c r="BN2405" s="29"/>
      <c r="BO2405" s="29"/>
      <c r="BP2405" s="29"/>
      <c r="BQ2405" s="29"/>
      <c r="BR2405" s="32"/>
      <c r="BS2405" s="30"/>
      <c r="BT2405" s="31"/>
      <c r="BU2405" s="29"/>
      <c r="BV2405" s="29"/>
      <c r="BW2405" s="29"/>
      <c r="BX2405" s="29"/>
      <c r="BY2405" s="32"/>
      <c r="BZ2405" s="30"/>
      <c r="CA2405" s="31"/>
      <c r="CB2405" s="29"/>
      <c r="CC2405" s="29"/>
      <c r="CD2405" s="29"/>
      <c r="CE2405" s="29"/>
      <c r="CF2405" s="32"/>
      <c r="CG2405" s="30"/>
      <c r="CH2405" s="31"/>
      <c r="CI2405" s="29"/>
      <c r="CJ2405" s="29"/>
      <c r="CK2405" s="29"/>
      <c r="CL2405" s="29"/>
      <c r="CM2405" s="32"/>
      <c r="CN2405" s="30"/>
      <c r="CO2405" s="31"/>
      <c r="CP2405" s="29"/>
      <c r="CQ2405" s="29"/>
      <c r="CR2405" s="29"/>
      <c r="CS2405" s="29"/>
      <c r="CT2405" s="32"/>
      <c r="CU2405" s="30"/>
      <c r="CV2405" s="31"/>
      <c r="CW2405" s="29"/>
      <c r="CX2405" s="29"/>
      <c r="CY2405" s="29"/>
      <c r="CZ2405" s="29"/>
      <c r="DA2405" s="32"/>
      <c r="DB2405" s="30"/>
      <c r="DC2405" s="31"/>
      <c r="DD2405" s="29"/>
      <c r="DE2405" s="29"/>
      <c r="DF2405" s="29"/>
      <c r="DG2405" s="29"/>
      <c r="DH2405" s="32"/>
      <c r="DI2405" s="30"/>
      <c r="DJ2405" s="31"/>
      <c r="DK2405" s="29"/>
      <c r="DL2405" s="29"/>
      <c r="DM2405" s="29"/>
      <c r="DN2405" s="29"/>
      <c r="DO2405" s="32"/>
      <c r="DP2405" s="30"/>
      <c r="DQ2405" s="31"/>
      <c r="DR2405" s="29"/>
      <c r="DS2405" s="29"/>
      <c r="DT2405" s="29"/>
      <c r="DU2405" s="29"/>
      <c r="DV2405" s="32"/>
      <c r="DW2405" s="30"/>
      <c r="DX2405" s="31"/>
      <c r="DY2405" s="29"/>
      <c r="DZ2405" s="29"/>
      <c r="EA2405" s="29"/>
      <c r="EB2405" s="29"/>
      <c r="EC2405" s="32"/>
      <c r="ED2405" s="30"/>
      <c r="EE2405" s="31"/>
      <c r="EF2405" s="29"/>
      <c r="EG2405" s="29"/>
      <c r="EH2405" s="29"/>
      <c r="EI2405" s="29"/>
      <c r="EJ2405" s="32"/>
      <c r="EK2405" s="30"/>
      <c r="EL2405" s="31"/>
      <c r="EM2405" s="29"/>
      <c r="EN2405" s="29"/>
      <c r="EO2405" s="29"/>
      <c r="EP2405" s="29"/>
      <c r="EQ2405" s="32"/>
      <c r="ER2405" s="30"/>
      <c r="ES2405" s="31"/>
      <c r="ET2405" s="29"/>
      <c r="EU2405" s="29"/>
      <c r="EV2405" s="29"/>
      <c r="EW2405" s="29"/>
      <c r="EX2405" s="32"/>
      <c r="EY2405" s="30"/>
      <c r="EZ2405" s="31"/>
      <c r="FA2405" s="29"/>
      <c r="FB2405" s="29"/>
      <c r="FC2405" s="29"/>
      <c r="FD2405" s="29"/>
      <c r="FE2405" s="32"/>
      <c r="FF2405" s="30"/>
      <c r="FG2405" s="31"/>
      <c r="FH2405" s="29"/>
      <c r="FI2405" s="29"/>
      <c r="FJ2405" s="29"/>
      <c r="FK2405" s="29"/>
      <c r="FL2405" s="32"/>
      <c r="FM2405" s="30"/>
      <c r="FN2405" s="31"/>
      <c r="FO2405" s="29"/>
      <c r="FP2405" s="29"/>
      <c r="FQ2405" s="29"/>
      <c r="FR2405" s="29"/>
      <c r="FS2405" s="32"/>
      <c r="FT2405" s="30"/>
      <c r="FU2405" s="31"/>
      <c r="FV2405" s="29"/>
      <c r="FW2405" s="29"/>
      <c r="FX2405" s="29"/>
      <c r="FY2405" s="29"/>
      <c r="FZ2405" s="32"/>
      <c r="GA2405" s="30"/>
      <c r="GB2405" s="31"/>
      <c r="GC2405" s="29"/>
      <c r="GD2405" s="29"/>
      <c r="GE2405" s="29"/>
      <c r="GF2405" s="29"/>
      <c r="GG2405" s="32"/>
      <c r="GH2405" s="30"/>
      <c r="GI2405" s="31"/>
      <c r="GJ2405" s="29"/>
      <c r="GK2405" s="29"/>
      <c r="GL2405" s="29"/>
      <c r="GM2405" s="29"/>
      <c r="GN2405" s="32"/>
      <c r="GO2405" s="30"/>
      <c r="GP2405" s="31"/>
      <c r="GQ2405" s="29"/>
      <c r="GR2405" s="29"/>
      <c r="GS2405" s="29"/>
      <c r="GT2405" s="29"/>
      <c r="GU2405" s="32"/>
      <c r="GV2405" s="30"/>
      <c r="GW2405" s="31"/>
      <c r="GX2405" s="29"/>
      <c r="GY2405" s="29"/>
      <c r="GZ2405" s="29"/>
      <c r="HA2405" s="29"/>
      <c r="HB2405" s="32"/>
      <c r="HC2405" s="30"/>
      <c r="HD2405" s="31"/>
      <c r="HE2405" s="29"/>
      <c r="HF2405" s="29"/>
      <c r="HG2405" s="29"/>
      <c r="HH2405" s="29"/>
      <c r="HI2405" s="32"/>
      <c r="HJ2405" s="30"/>
      <c r="HK2405" s="31"/>
      <c r="HL2405" s="29"/>
      <c r="HM2405" s="29"/>
      <c r="HN2405" s="29"/>
      <c r="HO2405" s="29"/>
      <c r="HP2405" s="32"/>
      <c r="HQ2405" s="30"/>
      <c r="HR2405" s="31"/>
      <c r="HS2405" s="29"/>
      <c r="HT2405" s="29"/>
      <c r="HU2405" s="29"/>
      <c r="HV2405" s="29"/>
      <c r="HW2405" s="32"/>
      <c r="HX2405" s="30"/>
      <c r="HY2405" s="31"/>
      <c r="HZ2405" s="29"/>
      <c r="IA2405" s="29"/>
      <c r="IB2405" s="29"/>
      <c r="IC2405" s="29"/>
      <c r="ID2405" s="32"/>
      <c r="IE2405" s="30"/>
      <c r="IF2405" s="31"/>
      <c r="IG2405" s="29"/>
      <c r="IH2405" s="29"/>
      <c r="II2405" s="29"/>
      <c r="IJ2405" s="29"/>
      <c r="IK2405" s="32"/>
      <c r="IL2405" s="30"/>
      <c r="IM2405" s="31"/>
      <c r="IN2405" s="29"/>
      <c r="IO2405" s="29"/>
      <c r="IP2405" s="29"/>
      <c r="IQ2405" s="29"/>
      <c r="IR2405" s="32"/>
      <c r="IS2405" s="30"/>
      <c r="IT2405" s="31"/>
      <c r="IU2405" s="29"/>
      <c r="IV2405" s="29"/>
    </row>
    <row r="2406" spans="1:256" hidden="1" outlineLevel="2" x14ac:dyDescent="0.25">
      <c r="A2406" s="30" t="s">
        <v>2132</v>
      </c>
      <c r="B2406" s="31">
        <v>37057</v>
      </c>
      <c r="C2406" s="29" t="s">
        <v>1999</v>
      </c>
      <c r="D2406" s="29" t="s">
        <v>1975</v>
      </c>
      <c r="E2406" s="29"/>
      <c r="F2406" s="29" t="s">
        <v>1771</v>
      </c>
      <c r="G2406" s="32">
        <v>735</v>
      </c>
      <c r="H2406" s="30"/>
      <c r="I2406" s="31"/>
      <c r="J2406" s="29"/>
      <c r="K2406" s="29"/>
      <c r="L2406" s="29"/>
      <c r="M2406" s="29"/>
      <c r="N2406" s="32"/>
      <c r="O2406" s="30"/>
      <c r="P2406" s="31"/>
      <c r="Q2406" s="29"/>
      <c r="R2406" s="29"/>
      <c r="S2406" s="29"/>
      <c r="T2406" s="29"/>
      <c r="U2406" s="32"/>
      <c r="V2406" s="30"/>
      <c r="W2406" s="31"/>
      <c r="X2406" s="29"/>
      <c r="Y2406" s="29"/>
      <c r="Z2406" s="29"/>
      <c r="AA2406" s="29"/>
      <c r="AB2406" s="32"/>
      <c r="AC2406" s="30"/>
      <c r="AD2406" s="31"/>
      <c r="AE2406" s="29"/>
      <c r="AF2406" s="29"/>
      <c r="AG2406" s="29"/>
      <c r="AH2406" s="29"/>
      <c r="AI2406" s="32"/>
      <c r="AJ2406" s="30"/>
      <c r="AK2406" s="31"/>
      <c r="AL2406" s="29"/>
      <c r="AM2406" s="29"/>
      <c r="AN2406" s="29"/>
      <c r="AO2406" s="29"/>
      <c r="AP2406" s="32"/>
      <c r="AQ2406" s="30"/>
      <c r="AR2406" s="31"/>
      <c r="AS2406" s="29"/>
      <c r="AT2406" s="29"/>
      <c r="AU2406" s="29"/>
      <c r="AV2406" s="29"/>
      <c r="AW2406" s="32"/>
      <c r="AX2406" s="30"/>
      <c r="AY2406" s="31"/>
      <c r="AZ2406" s="29"/>
      <c r="BA2406" s="29"/>
      <c r="BB2406" s="29"/>
      <c r="BC2406" s="29"/>
      <c r="BD2406" s="32"/>
      <c r="BE2406" s="30"/>
      <c r="BF2406" s="31"/>
      <c r="BG2406" s="29"/>
      <c r="BH2406" s="29"/>
      <c r="BI2406" s="29"/>
      <c r="BJ2406" s="29"/>
      <c r="BK2406" s="32"/>
      <c r="BL2406" s="30"/>
      <c r="BM2406" s="31"/>
      <c r="BN2406" s="29"/>
      <c r="BO2406" s="29"/>
      <c r="BP2406" s="29"/>
      <c r="BQ2406" s="29"/>
      <c r="BR2406" s="32"/>
      <c r="BS2406" s="30"/>
      <c r="BT2406" s="31"/>
      <c r="BU2406" s="29"/>
      <c r="BV2406" s="29"/>
      <c r="BW2406" s="29"/>
      <c r="BX2406" s="29"/>
      <c r="BY2406" s="32"/>
      <c r="BZ2406" s="30"/>
      <c r="CA2406" s="31"/>
      <c r="CB2406" s="29"/>
      <c r="CC2406" s="29"/>
      <c r="CD2406" s="29"/>
      <c r="CE2406" s="29"/>
      <c r="CF2406" s="32"/>
      <c r="CG2406" s="30"/>
      <c r="CH2406" s="31"/>
      <c r="CI2406" s="29"/>
      <c r="CJ2406" s="29"/>
      <c r="CK2406" s="29"/>
      <c r="CL2406" s="29"/>
      <c r="CM2406" s="32"/>
      <c r="CN2406" s="30"/>
      <c r="CO2406" s="31"/>
      <c r="CP2406" s="29"/>
      <c r="CQ2406" s="29"/>
      <c r="CR2406" s="29"/>
      <c r="CS2406" s="29"/>
      <c r="CT2406" s="32"/>
      <c r="CU2406" s="30"/>
      <c r="CV2406" s="31"/>
      <c r="CW2406" s="29"/>
      <c r="CX2406" s="29"/>
      <c r="CY2406" s="29"/>
      <c r="CZ2406" s="29"/>
      <c r="DA2406" s="32"/>
      <c r="DB2406" s="30"/>
      <c r="DC2406" s="31"/>
      <c r="DD2406" s="29"/>
      <c r="DE2406" s="29"/>
      <c r="DF2406" s="29"/>
      <c r="DG2406" s="29"/>
      <c r="DH2406" s="32"/>
      <c r="DI2406" s="30"/>
      <c r="DJ2406" s="31"/>
      <c r="DK2406" s="29"/>
      <c r="DL2406" s="29"/>
      <c r="DM2406" s="29"/>
      <c r="DN2406" s="29"/>
      <c r="DO2406" s="32"/>
      <c r="DP2406" s="30"/>
      <c r="DQ2406" s="31"/>
      <c r="DR2406" s="29"/>
      <c r="DS2406" s="29"/>
      <c r="DT2406" s="29"/>
      <c r="DU2406" s="29"/>
      <c r="DV2406" s="32"/>
      <c r="DW2406" s="30"/>
      <c r="DX2406" s="31"/>
      <c r="DY2406" s="29"/>
      <c r="DZ2406" s="29"/>
      <c r="EA2406" s="29"/>
      <c r="EB2406" s="29"/>
      <c r="EC2406" s="32"/>
      <c r="ED2406" s="30"/>
      <c r="EE2406" s="31"/>
      <c r="EF2406" s="29"/>
      <c r="EG2406" s="29"/>
      <c r="EH2406" s="29"/>
      <c r="EI2406" s="29"/>
      <c r="EJ2406" s="32"/>
      <c r="EK2406" s="30"/>
      <c r="EL2406" s="31"/>
      <c r="EM2406" s="29"/>
      <c r="EN2406" s="29"/>
      <c r="EO2406" s="29"/>
      <c r="EP2406" s="29"/>
      <c r="EQ2406" s="32"/>
      <c r="ER2406" s="30"/>
      <c r="ES2406" s="31"/>
      <c r="ET2406" s="29"/>
      <c r="EU2406" s="29"/>
      <c r="EV2406" s="29"/>
      <c r="EW2406" s="29"/>
      <c r="EX2406" s="32"/>
      <c r="EY2406" s="30"/>
      <c r="EZ2406" s="31"/>
      <c r="FA2406" s="29"/>
      <c r="FB2406" s="29"/>
      <c r="FC2406" s="29"/>
      <c r="FD2406" s="29"/>
      <c r="FE2406" s="32"/>
      <c r="FF2406" s="30"/>
      <c r="FG2406" s="31"/>
      <c r="FH2406" s="29"/>
      <c r="FI2406" s="29"/>
      <c r="FJ2406" s="29"/>
      <c r="FK2406" s="29"/>
      <c r="FL2406" s="32"/>
      <c r="FM2406" s="30"/>
      <c r="FN2406" s="31"/>
      <c r="FO2406" s="29"/>
      <c r="FP2406" s="29"/>
      <c r="FQ2406" s="29"/>
      <c r="FR2406" s="29"/>
      <c r="FS2406" s="32"/>
      <c r="FT2406" s="30"/>
      <c r="FU2406" s="31"/>
      <c r="FV2406" s="29"/>
      <c r="FW2406" s="29"/>
      <c r="FX2406" s="29"/>
      <c r="FY2406" s="29"/>
      <c r="FZ2406" s="32"/>
      <c r="GA2406" s="30"/>
      <c r="GB2406" s="31"/>
      <c r="GC2406" s="29"/>
      <c r="GD2406" s="29"/>
      <c r="GE2406" s="29"/>
      <c r="GF2406" s="29"/>
      <c r="GG2406" s="32"/>
      <c r="GH2406" s="30"/>
      <c r="GI2406" s="31"/>
      <c r="GJ2406" s="29"/>
      <c r="GK2406" s="29"/>
      <c r="GL2406" s="29"/>
      <c r="GM2406" s="29"/>
      <c r="GN2406" s="32"/>
      <c r="GO2406" s="30"/>
      <c r="GP2406" s="31"/>
      <c r="GQ2406" s="29"/>
      <c r="GR2406" s="29"/>
      <c r="GS2406" s="29"/>
      <c r="GT2406" s="29"/>
      <c r="GU2406" s="32"/>
      <c r="GV2406" s="30"/>
      <c r="GW2406" s="31"/>
      <c r="GX2406" s="29"/>
      <c r="GY2406" s="29"/>
      <c r="GZ2406" s="29"/>
      <c r="HA2406" s="29"/>
      <c r="HB2406" s="32"/>
      <c r="HC2406" s="30"/>
      <c r="HD2406" s="31"/>
      <c r="HE2406" s="29"/>
      <c r="HF2406" s="29"/>
      <c r="HG2406" s="29"/>
      <c r="HH2406" s="29"/>
      <c r="HI2406" s="32"/>
      <c r="HJ2406" s="30"/>
      <c r="HK2406" s="31"/>
      <c r="HL2406" s="29"/>
      <c r="HM2406" s="29"/>
      <c r="HN2406" s="29"/>
      <c r="HO2406" s="29"/>
      <c r="HP2406" s="32"/>
      <c r="HQ2406" s="30"/>
      <c r="HR2406" s="31"/>
      <c r="HS2406" s="29"/>
      <c r="HT2406" s="29"/>
      <c r="HU2406" s="29"/>
      <c r="HV2406" s="29"/>
      <c r="HW2406" s="32"/>
      <c r="HX2406" s="30"/>
      <c r="HY2406" s="31"/>
      <c r="HZ2406" s="29"/>
      <c r="IA2406" s="29"/>
      <c r="IB2406" s="29"/>
      <c r="IC2406" s="29"/>
      <c r="ID2406" s="32"/>
      <c r="IE2406" s="30"/>
      <c r="IF2406" s="31"/>
      <c r="IG2406" s="29"/>
      <c r="IH2406" s="29"/>
      <c r="II2406" s="29"/>
      <c r="IJ2406" s="29"/>
      <c r="IK2406" s="32"/>
      <c r="IL2406" s="30"/>
      <c r="IM2406" s="31"/>
      <c r="IN2406" s="29"/>
      <c r="IO2406" s="29"/>
      <c r="IP2406" s="29"/>
      <c r="IQ2406" s="29"/>
      <c r="IR2406" s="32"/>
      <c r="IS2406" s="30"/>
      <c r="IT2406" s="31"/>
      <c r="IU2406" s="29"/>
      <c r="IV2406" s="29"/>
    </row>
    <row r="2407" spans="1:256" hidden="1" outlineLevel="2" x14ac:dyDescent="0.25">
      <c r="A2407" s="30" t="s">
        <v>2133</v>
      </c>
      <c r="B2407" s="31">
        <v>37057</v>
      </c>
      <c r="C2407" s="29" t="s">
        <v>2134</v>
      </c>
      <c r="D2407" s="29" t="s">
        <v>1975</v>
      </c>
      <c r="E2407" s="29"/>
      <c r="F2407" s="29" t="s">
        <v>1993</v>
      </c>
      <c r="G2407" s="32">
        <v>0</v>
      </c>
      <c r="H2407" s="30"/>
      <c r="I2407" s="31"/>
      <c r="J2407" s="29"/>
      <c r="K2407" s="29"/>
      <c r="L2407" s="29"/>
      <c r="M2407" s="29"/>
      <c r="N2407" s="32"/>
      <c r="O2407" s="30"/>
      <c r="P2407" s="31"/>
      <c r="Q2407" s="29"/>
      <c r="R2407" s="29"/>
      <c r="S2407" s="29"/>
      <c r="T2407" s="29"/>
      <c r="U2407" s="32"/>
      <c r="V2407" s="30"/>
      <c r="W2407" s="31"/>
      <c r="X2407" s="29"/>
      <c r="Y2407" s="29"/>
      <c r="Z2407" s="29"/>
      <c r="AA2407" s="29"/>
      <c r="AB2407" s="32"/>
      <c r="AC2407" s="30"/>
      <c r="AD2407" s="31"/>
      <c r="AE2407" s="29"/>
      <c r="AF2407" s="29"/>
      <c r="AG2407" s="29"/>
      <c r="AH2407" s="29"/>
      <c r="AI2407" s="32"/>
      <c r="AJ2407" s="30"/>
      <c r="AK2407" s="31"/>
      <c r="AL2407" s="29"/>
      <c r="AM2407" s="29"/>
      <c r="AN2407" s="29"/>
      <c r="AO2407" s="29"/>
      <c r="AP2407" s="32"/>
      <c r="AQ2407" s="30"/>
      <c r="AR2407" s="31"/>
      <c r="AS2407" s="29"/>
      <c r="AT2407" s="29"/>
      <c r="AU2407" s="29"/>
      <c r="AV2407" s="29"/>
      <c r="AW2407" s="32"/>
      <c r="AX2407" s="30"/>
      <c r="AY2407" s="31"/>
      <c r="AZ2407" s="29"/>
      <c r="BA2407" s="29"/>
      <c r="BB2407" s="29"/>
      <c r="BC2407" s="29"/>
      <c r="BD2407" s="32"/>
      <c r="BE2407" s="30"/>
      <c r="BF2407" s="31"/>
      <c r="BG2407" s="29"/>
      <c r="BH2407" s="29"/>
      <c r="BI2407" s="29"/>
      <c r="BJ2407" s="29"/>
      <c r="BK2407" s="32"/>
      <c r="BL2407" s="30"/>
      <c r="BM2407" s="31"/>
      <c r="BN2407" s="29"/>
      <c r="BO2407" s="29"/>
      <c r="BP2407" s="29"/>
      <c r="BQ2407" s="29"/>
      <c r="BR2407" s="32"/>
      <c r="BS2407" s="30"/>
      <c r="BT2407" s="31"/>
      <c r="BU2407" s="29"/>
      <c r="BV2407" s="29"/>
      <c r="BW2407" s="29"/>
      <c r="BX2407" s="29"/>
      <c r="BY2407" s="32"/>
      <c r="BZ2407" s="30"/>
      <c r="CA2407" s="31"/>
      <c r="CB2407" s="29"/>
      <c r="CC2407" s="29"/>
      <c r="CD2407" s="29"/>
      <c r="CE2407" s="29"/>
      <c r="CF2407" s="32"/>
      <c r="CG2407" s="30"/>
      <c r="CH2407" s="31"/>
      <c r="CI2407" s="29"/>
      <c r="CJ2407" s="29"/>
      <c r="CK2407" s="29"/>
      <c r="CL2407" s="29"/>
      <c r="CM2407" s="32"/>
      <c r="CN2407" s="30"/>
      <c r="CO2407" s="31"/>
      <c r="CP2407" s="29"/>
      <c r="CQ2407" s="29"/>
      <c r="CR2407" s="29"/>
      <c r="CS2407" s="29"/>
      <c r="CT2407" s="32"/>
      <c r="CU2407" s="30"/>
      <c r="CV2407" s="31"/>
      <c r="CW2407" s="29"/>
      <c r="CX2407" s="29"/>
      <c r="CY2407" s="29"/>
      <c r="CZ2407" s="29"/>
      <c r="DA2407" s="32"/>
      <c r="DB2407" s="30"/>
      <c r="DC2407" s="31"/>
      <c r="DD2407" s="29"/>
      <c r="DE2407" s="29"/>
      <c r="DF2407" s="29"/>
      <c r="DG2407" s="29"/>
      <c r="DH2407" s="32"/>
      <c r="DI2407" s="30"/>
      <c r="DJ2407" s="31"/>
      <c r="DK2407" s="29"/>
      <c r="DL2407" s="29"/>
      <c r="DM2407" s="29"/>
      <c r="DN2407" s="29"/>
      <c r="DO2407" s="32"/>
      <c r="DP2407" s="30"/>
      <c r="DQ2407" s="31"/>
      <c r="DR2407" s="29"/>
      <c r="DS2407" s="29"/>
      <c r="DT2407" s="29"/>
      <c r="DU2407" s="29"/>
      <c r="DV2407" s="32"/>
      <c r="DW2407" s="30"/>
      <c r="DX2407" s="31"/>
      <c r="DY2407" s="29"/>
      <c r="DZ2407" s="29"/>
      <c r="EA2407" s="29"/>
      <c r="EB2407" s="29"/>
      <c r="EC2407" s="32"/>
      <c r="ED2407" s="30"/>
      <c r="EE2407" s="31"/>
      <c r="EF2407" s="29"/>
      <c r="EG2407" s="29"/>
      <c r="EH2407" s="29"/>
      <c r="EI2407" s="29"/>
      <c r="EJ2407" s="32"/>
      <c r="EK2407" s="30"/>
      <c r="EL2407" s="31"/>
      <c r="EM2407" s="29"/>
      <c r="EN2407" s="29"/>
      <c r="EO2407" s="29"/>
      <c r="EP2407" s="29"/>
      <c r="EQ2407" s="32"/>
      <c r="ER2407" s="30"/>
      <c r="ES2407" s="31"/>
      <c r="ET2407" s="29"/>
      <c r="EU2407" s="29"/>
      <c r="EV2407" s="29"/>
      <c r="EW2407" s="29"/>
      <c r="EX2407" s="32"/>
      <c r="EY2407" s="30"/>
      <c r="EZ2407" s="31"/>
      <c r="FA2407" s="29"/>
      <c r="FB2407" s="29"/>
      <c r="FC2407" s="29"/>
      <c r="FD2407" s="29"/>
      <c r="FE2407" s="32"/>
      <c r="FF2407" s="30"/>
      <c r="FG2407" s="31"/>
      <c r="FH2407" s="29"/>
      <c r="FI2407" s="29"/>
      <c r="FJ2407" s="29"/>
      <c r="FK2407" s="29"/>
      <c r="FL2407" s="32"/>
      <c r="FM2407" s="30"/>
      <c r="FN2407" s="31"/>
      <c r="FO2407" s="29"/>
      <c r="FP2407" s="29"/>
      <c r="FQ2407" s="29"/>
      <c r="FR2407" s="29"/>
      <c r="FS2407" s="32"/>
      <c r="FT2407" s="30"/>
      <c r="FU2407" s="31"/>
      <c r="FV2407" s="29"/>
      <c r="FW2407" s="29"/>
      <c r="FX2407" s="29"/>
      <c r="FY2407" s="29"/>
      <c r="FZ2407" s="32"/>
      <c r="GA2407" s="30"/>
      <c r="GB2407" s="31"/>
      <c r="GC2407" s="29"/>
      <c r="GD2407" s="29"/>
      <c r="GE2407" s="29"/>
      <c r="GF2407" s="29"/>
      <c r="GG2407" s="32"/>
      <c r="GH2407" s="30"/>
      <c r="GI2407" s="31"/>
      <c r="GJ2407" s="29"/>
      <c r="GK2407" s="29"/>
      <c r="GL2407" s="29"/>
      <c r="GM2407" s="29"/>
      <c r="GN2407" s="32"/>
      <c r="GO2407" s="30"/>
      <c r="GP2407" s="31"/>
      <c r="GQ2407" s="29"/>
      <c r="GR2407" s="29"/>
      <c r="GS2407" s="29"/>
      <c r="GT2407" s="29"/>
      <c r="GU2407" s="32"/>
      <c r="GV2407" s="30"/>
      <c r="GW2407" s="31"/>
      <c r="GX2407" s="29"/>
      <c r="GY2407" s="29"/>
      <c r="GZ2407" s="29"/>
      <c r="HA2407" s="29"/>
      <c r="HB2407" s="32"/>
      <c r="HC2407" s="30"/>
      <c r="HD2407" s="31"/>
      <c r="HE2407" s="29"/>
      <c r="HF2407" s="29"/>
      <c r="HG2407" s="29"/>
      <c r="HH2407" s="29"/>
      <c r="HI2407" s="32"/>
      <c r="HJ2407" s="30"/>
      <c r="HK2407" s="31"/>
      <c r="HL2407" s="29"/>
      <c r="HM2407" s="29"/>
      <c r="HN2407" s="29"/>
      <c r="HO2407" s="29"/>
      <c r="HP2407" s="32"/>
      <c r="HQ2407" s="30"/>
      <c r="HR2407" s="31"/>
      <c r="HS2407" s="29"/>
      <c r="HT2407" s="29"/>
      <c r="HU2407" s="29"/>
      <c r="HV2407" s="29"/>
      <c r="HW2407" s="32"/>
      <c r="HX2407" s="30"/>
      <c r="HY2407" s="31"/>
      <c r="HZ2407" s="29"/>
      <c r="IA2407" s="29"/>
      <c r="IB2407" s="29"/>
      <c r="IC2407" s="29"/>
      <c r="ID2407" s="32"/>
      <c r="IE2407" s="30"/>
      <c r="IF2407" s="31"/>
      <c r="IG2407" s="29"/>
      <c r="IH2407" s="29"/>
      <c r="II2407" s="29"/>
      <c r="IJ2407" s="29"/>
      <c r="IK2407" s="32"/>
      <c r="IL2407" s="30"/>
      <c r="IM2407" s="31"/>
      <c r="IN2407" s="29"/>
      <c r="IO2407" s="29"/>
      <c r="IP2407" s="29"/>
      <c r="IQ2407" s="29"/>
      <c r="IR2407" s="32"/>
      <c r="IS2407" s="30"/>
      <c r="IT2407" s="31"/>
      <c r="IU2407" s="29"/>
      <c r="IV2407" s="29"/>
    </row>
    <row r="2408" spans="1:256" hidden="1" outlineLevel="2" x14ac:dyDescent="0.25">
      <c r="A2408" s="30" t="s">
        <v>2135</v>
      </c>
      <c r="B2408" s="31">
        <v>37057</v>
      </c>
      <c r="C2408" s="29" t="s">
        <v>2136</v>
      </c>
      <c r="D2408" s="29" t="s">
        <v>1975</v>
      </c>
      <c r="E2408" s="29"/>
      <c r="F2408" s="29" t="s">
        <v>1978</v>
      </c>
      <c r="G2408" s="32">
        <v>2675</v>
      </c>
      <c r="H2408" s="30"/>
      <c r="I2408" s="31"/>
      <c r="J2408" s="29"/>
      <c r="K2408" s="29"/>
      <c r="L2408" s="29"/>
      <c r="M2408" s="29"/>
      <c r="N2408" s="32"/>
      <c r="O2408" s="30"/>
      <c r="P2408" s="31"/>
      <c r="Q2408" s="29"/>
      <c r="R2408" s="29"/>
      <c r="S2408" s="29"/>
      <c r="T2408" s="29"/>
      <c r="U2408" s="32"/>
      <c r="V2408" s="30"/>
      <c r="W2408" s="31"/>
      <c r="X2408" s="29"/>
      <c r="Y2408" s="29"/>
      <c r="Z2408" s="29"/>
      <c r="AA2408" s="29"/>
      <c r="AB2408" s="32"/>
      <c r="AC2408" s="30"/>
      <c r="AD2408" s="31"/>
      <c r="AE2408" s="29"/>
      <c r="AF2408" s="29"/>
      <c r="AG2408" s="29"/>
      <c r="AH2408" s="29"/>
      <c r="AI2408" s="32"/>
      <c r="AJ2408" s="30"/>
      <c r="AK2408" s="31"/>
      <c r="AL2408" s="29"/>
      <c r="AM2408" s="29"/>
      <c r="AN2408" s="29"/>
      <c r="AO2408" s="29"/>
      <c r="AP2408" s="32"/>
      <c r="AQ2408" s="30"/>
      <c r="AR2408" s="31"/>
      <c r="AS2408" s="29"/>
      <c r="AT2408" s="29"/>
      <c r="AU2408" s="29"/>
      <c r="AV2408" s="29"/>
      <c r="AW2408" s="32"/>
      <c r="AX2408" s="30"/>
      <c r="AY2408" s="31"/>
      <c r="AZ2408" s="29"/>
      <c r="BA2408" s="29"/>
      <c r="BB2408" s="29"/>
      <c r="BC2408" s="29"/>
      <c r="BD2408" s="32"/>
      <c r="BE2408" s="30"/>
      <c r="BF2408" s="31"/>
      <c r="BG2408" s="29"/>
      <c r="BH2408" s="29"/>
      <c r="BI2408" s="29"/>
      <c r="BJ2408" s="29"/>
      <c r="BK2408" s="32"/>
      <c r="BL2408" s="30"/>
      <c r="BM2408" s="31"/>
      <c r="BN2408" s="29"/>
      <c r="BO2408" s="29"/>
      <c r="BP2408" s="29"/>
      <c r="BQ2408" s="29"/>
      <c r="BR2408" s="32"/>
      <c r="BS2408" s="30"/>
      <c r="BT2408" s="31"/>
      <c r="BU2408" s="29"/>
      <c r="BV2408" s="29"/>
      <c r="BW2408" s="29"/>
      <c r="BX2408" s="29"/>
      <c r="BY2408" s="32"/>
      <c r="BZ2408" s="30"/>
      <c r="CA2408" s="31"/>
      <c r="CB2408" s="29"/>
      <c r="CC2408" s="29"/>
      <c r="CD2408" s="29"/>
      <c r="CE2408" s="29"/>
      <c r="CF2408" s="32"/>
      <c r="CG2408" s="30"/>
      <c r="CH2408" s="31"/>
      <c r="CI2408" s="29"/>
      <c r="CJ2408" s="29"/>
      <c r="CK2408" s="29"/>
      <c r="CL2408" s="29"/>
      <c r="CM2408" s="32"/>
      <c r="CN2408" s="30"/>
      <c r="CO2408" s="31"/>
      <c r="CP2408" s="29"/>
      <c r="CQ2408" s="29"/>
      <c r="CR2408" s="29"/>
      <c r="CS2408" s="29"/>
      <c r="CT2408" s="32"/>
      <c r="CU2408" s="30"/>
      <c r="CV2408" s="31"/>
      <c r="CW2408" s="29"/>
      <c r="CX2408" s="29"/>
      <c r="CY2408" s="29"/>
      <c r="CZ2408" s="29"/>
      <c r="DA2408" s="32"/>
      <c r="DB2408" s="30"/>
      <c r="DC2408" s="31"/>
      <c r="DD2408" s="29"/>
      <c r="DE2408" s="29"/>
      <c r="DF2408" s="29"/>
      <c r="DG2408" s="29"/>
      <c r="DH2408" s="32"/>
      <c r="DI2408" s="30"/>
      <c r="DJ2408" s="31"/>
      <c r="DK2408" s="29"/>
      <c r="DL2408" s="29"/>
      <c r="DM2408" s="29"/>
      <c r="DN2408" s="29"/>
      <c r="DO2408" s="32"/>
      <c r="DP2408" s="30"/>
      <c r="DQ2408" s="31"/>
      <c r="DR2408" s="29"/>
      <c r="DS2408" s="29"/>
      <c r="DT2408" s="29"/>
      <c r="DU2408" s="29"/>
      <c r="DV2408" s="32"/>
      <c r="DW2408" s="30"/>
      <c r="DX2408" s="31"/>
      <c r="DY2408" s="29"/>
      <c r="DZ2408" s="29"/>
      <c r="EA2408" s="29"/>
      <c r="EB2408" s="29"/>
      <c r="EC2408" s="32"/>
      <c r="ED2408" s="30"/>
      <c r="EE2408" s="31"/>
      <c r="EF2408" s="29"/>
      <c r="EG2408" s="29"/>
      <c r="EH2408" s="29"/>
      <c r="EI2408" s="29"/>
      <c r="EJ2408" s="32"/>
      <c r="EK2408" s="30"/>
      <c r="EL2408" s="31"/>
      <c r="EM2408" s="29"/>
      <c r="EN2408" s="29"/>
      <c r="EO2408" s="29"/>
      <c r="EP2408" s="29"/>
      <c r="EQ2408" s="32"/>
      <c r="ER2408" s="30"/>
      <c r="ES2408" s="31"/>
      <c r="ET2408" s="29"/>
      <c r="EU2408" s="29"/>
      <c r="EV2408" s="29"/>
      <c r="EW2408" s="29"/>
      <c r="EX2408" s="32"/>
      <c r="EY2408" s="30"/>
      <c r="EZ2408" s="31"/>
      <c r="FA2408" s="29"/>
      <c r="FB2408" s="29"/>
      <c r="FC2408" s="29"/>
      <c r="FD2408" s="29"/>
      <c r="FE2408" s="32"/>
      <c r="FF2408" s="30"/>
      <c r="FG2408" s="31"/>
      <c r="FH2408" s="29"/>
      <c r="FI2408" s="29"/>
      <c r="FJ2408" s="29"/>
      <c r="FK2408" s="29"/>
      <c r="FL2408" s="32"/>
      <c r="FM2408" s="30"/>
      <c r="FN2408" s="31"/>
      <c r="FO2408" s="29"/>
      <c r="FP2408" s="29"/>
      <c r="FQ2408" s="29"/>
      <c r="FR2408" s="29"/>
      <c r="FS2408" s="32"/>
      <c r="FT2408" s="30"/>
      <c r="FU2408" s="31"/>
      <c r="FV2408" s="29"/>
      <c r="FW2408" s="29"/>
      <c r="FX2408" s="29"/>
      <c r="FY2408" s="29"/>
      <c r="FZ2408" s="32"/>
      <c r="GA2408" s="30"/>
      <c r="GB2408" s="31"/>
      <c r="GC2408" s="29"/>
      <c r="GD2408" s="29"/>
      <c r="GE2408" s="29"/>
      <c r="GF2408" s="29"/>
      <c r="GG2408" s="32"/>
      <c r="GH2408" s="30"/>
      <c r="GI2408" s="31"/>
      <c r="GJ2408" s="29"/>
      <c r="GK2408" s="29"/>
      <c r="GL2408" s="29"/>
      <c r="GM2408" s="29"/>
      <c r="GN2408" s="32"/>
      <c r="GO2408" s="30"/>
      <c r="GP2408" s="31"/>
      <c r="GQ2408" s="29"/>
      <c r="GR2408" s="29"/>
      <c r="GS2408" s="29"/>
      <c r="GT2408" s="29"/>
      <c r="GU2408" s="32"/>
      <c r="GV2408" s="30"/>
      <c r="GW2408" s="31"/>
      <c r="GX2408" s="29"/>
      <c r="GY2408" s="29"/>
      <c r="GZ2408" s="29"/>
      <c r="HA2408" s="29"/>
      <c r="HB2408" s="32"/>
      <c r="HC2408" s="30"/>
      <c r="HD2408" s="31"/>
      <c r="HE2408" s="29"/>
      <c r="HF2408" s="29"/>
      <c r="HG2408" s="29"/>
      <c r="HH2408" s="29"/>
      <c r="HI2408" s="32"/>
      <c r="HJ2408" s="30"/>
      <c r="HK2408" s="31"/>
      <c r="HL2408" s="29"/>
      <c r="HM2408" s="29"/>
      <c r="HN2408" s="29"/>
      <c r="HO2408" s="29"/>
      <c r="HP2408" s="32"/>
      <c r="HQ2408" s="30"/>
      <c r="HR2408" s="31"/>
      <c r="HS2408" s="29"/>
      <c r="HT2408" s="29"/>
      <c r="HU2408" s="29"/>
      <c r="HV2408" s="29"/>
      <c r="HW2408" s="32"/>
      <c r="HX2408" s="30"/>
      <c r="HY2408" s="31"/>
      <c r="HZ2408" s="29"/>
      <c r="IA2408" s="29"/>
      <c r="IB2408" s="29"/>
      <c r="IC2408" s="29"/>
      <c r="ID2408" s="32"/>
      <c r="IE2408" s="30"/>
      <c r="IF2408" s="31"/>
      <c r="IG2408" s="29"/>
      <c r="IH2408" s="29"/>
      <c r="II2408" s="29"/>
      <c r="IJ2408" s="29"/>
      <c r="IK2408" s="32"/>
      <c r="IL2408" s="30"/>
      <c r="IM2408" s="31"/>
      <c r="IN2408" s="29"/>
      <c r="IO2408" s="29"/>
      <c r="IP2408" s="29"/>
      <c r="IQ2408" s="29"/>
      <c r="IR2408" s="32"/>
      <c r="IS2408" s="30"/>
      <c r="IT2408" s="31"/>
      <c r="IU2408" s="29"/>
      <c r="IV2408" s="29"/>
    </row>
    <row r="2409" spans="1:256" hidden="1" outlineLevel="2" x14ac:dyDescent="0.25">
      <c r="A2409" s="30" t="s">
        <v>2137</v>
      </c>
      <c r="B2409" s="31">
        <v>37057</v>
      </c>
      <c r="C2409" s="29" t="s">
        <v>1819</v>
      </c>
      <c r="D2409" s="29" t="s">
        <v>1975</v>
      </c>
      <c r="E2409" s="29"/>
      <c r="F2409" s="29" t="s">
        <v>2037</v>
      </c>
      <c r="G2409" s="32">
        <v>1226</v>
      </c>
      <c r="H2409" s="30"/>
      <c r="I2409" s="31"/>
      <c r="J2409" s="29"/>
      <c r="K2409" s="29"/>
      <c r="L2409" s="29"/>
      <c r="M2409" s="29"/>
      <c r="N2409" s="32"/>
      <c r="O2409" s="30"/>
      <c r="P2409" s="31"/>
      <c r="Q2409" s="29"/>
      <c r="R2409" s="29"/>
      <c r="S2409" s="29"/>
      <c r="T2409" s="29"/>
      <c r="U2409" s="32"/>
      <c r="V2409" s="30"/>
      <c r="W2409" s="31"/>
      <c r="X2409" s="29"/>
      <c r="Y2409" s="29"/>
      <c r="Z2409" s="29"/>
      <c r="AA2409" s="29"/>
      <c r="AB2409" s="32"/>
      <c r="AC2409" s="30"/>
      <c r="AD2409" s="31"/>
      <c r="AE2409" s="29"/>
      <c r="AF2409" s="29"/>
      <c r="AG2409" s="29"/>
      <c r="AH2409" s="29"/>
      <c r="AI2409" s="32"/>
      <c r="AJ2409" s="30"/>
      <c r="AK2409" s="31"/>
      <c r="AL2409" s="29"/>
      <c r="AM2409" s="29"/>
      <c r="AN2409" s="29"/>
      <c r="AO2409" s="29"/>
      <c r="AP2409" s="32"/>
      <c r="AQ2409" s="30"/>
      <c r="AR2409" s="31"/>
      <c r="AS2409" s="29"/>
      <c r="AT2409" s="29"/>
      <c r="AU2409" s="29"/>
      <c r="AV2409" s="29"/>
      <c r="AW2409" s="32"/>
      <c r="AX2409" s="30"/>
      <c r="AY2409" s="31"/>
      <c r="AZ2409" s="29"/>
      <c r="BA2409" s="29"/>
      <c r="BB2409" s="29"/>
      <c r="BC2409" s="29"/>
      <c r="BD2409" s="32"/>
      <c r="BE2409" s="30"/>
      <c r="BF2409" s="31"/>
      <c r="BG2409" s="29"/>
      <c r="BH2409" s="29"/>
      <c r="BI2409" s="29"/>
      <c r="BJ2409" s="29"/>
      <c r="BK2409" s="32"/>
      <c r="BL2409" s="30"/>
      <c r="BM2409" s="31"/>
      <c r="BN2409" s="29"/>
      <c r="BO2409" s="29"/>
      <c r="BP2409" s="29"/>
      <c r="BQ2409" s="29"/>
      <c r="BR2409" s="32"/>
      <c r="BS2409" s="30"/>
      <c r="BT2409" s="31"/>
      <c r="BU2409" s="29"/>
      <c r="BV2409" s="29"/>
      <c r="BW2409" s="29"/>
      <c r="BX2409" s="29"/>
      <c r="BY2409" s="32"/>
      <c r="BZ2409" s="30"/>
      <c r="CA2409" s="31"/>
      <c r="CB2409" s="29"/>
      <c r="CC2409" s="29"/>
      <c r="CD2409" s="29"/>
      <c r="CE2409" s="29"/>
      <c r="CF2409" s="32"/>
      <c r="CG2409" s="30"/>
      <c r="CH2409" s="31"/>
      <c r="CI2409" s="29"/>
      <c r="CJ2409" s="29"/>
      <c r="CK2409" s="29"/>
      <c r="CL2409" s="29"/>
      <c r="CM2409" s="32"/>
      <c r="CN2409" s="30"/>
      <c r="CO2409" s="31"/>
      <c r="CP2409" s="29"/>
      <c r="CQ2409" s="29"/>
      <c r="CR2409" s="29"/>
      <c r="CS2409" s="29"/>
      <c r="CT2409" s="32"/>
      <c r="CU2409" s="30"/>
      <c r="CV2409" s="31"/>
      <c r="CW2409" s="29"/>
      <c r="CX2409" s="29"/>
      <c r="CY2409" s="29"/>
      <c r="CZ2409" s="29"/>
      <c r="DA2409" s="32"/>
      <c r="DB2409" s="30"/>
      <c r="DC2409" s="31"/>
      <c r="DD2409" s="29"/>
      <c r="DE2409" s="29"/>
      <c r="DF2409" s="29"/>
      <c r="DG2409" s="29"/>
      <c r="DH2409" s="32"/>
      <c r="DI2409" s="30"/>
      <c r="DJ2409" s="31"/>
      <c r="DK2409" s="29"/>
      <c r="DL2409" s="29"/>
      <c r="DM2409" s="29"/>
      <c r="DN2409" s="29"/>
      <c r="DO2409" s="32"/>
      <c r="DP2409" s="30"/>
      <c r="DQ2409" s="31"/>
      <c r="DR2409" s="29"/>
      <c r="DS2409" s="29"/>
      <c r="DT2409" s="29"/>
      <c r="DU2409" s="29"/>
      <c r="DV2409" s="32"/>
      <c r="DW2409" s="30"/>
      <c r="DX2409" s="31"/>
      <c r="DY2409" s="29"/>
      <c r="DZ2409" s="29"/>
      <c r="EA2409" s="29"/>
      <c r="EB2409" s="29"/>
      <c r="EC2409" s="32"/>
      <c r="ED2409" s="30"/>
      <c r="EE2409" s="31"/>
      <c r="EF2409" s="29"/>
      <c r="EG2409" s="29"/>
      <c r="EH2409" s="29"/>
      <c r="EI2409" s="29"/>
      <c r="EJ2409" s="32"/>
      <c r="EK2409" s="30"/>
      <c r="EL2409" s="31"/>
      <c r="EM2409" s="29"/>
      <c r="EN2409" s="29"/>
      <c r="EO2409" s="29"/>
      <c r="EP2409" s="29"/>
      <c r="EQ2409" s="32"/>
      <c r="ER2409" s="30"/>
      <c r="ES2409" s="31"/>
      <c r="ET2409" s="29"/>
      <c r="EU2409" s="29"/>
      <c r="EV2409" s="29"/>
      <c r="EW2409" s="29"/>
      <c r="EX2409" s="32"/>
      <c r="EY2409" s="30"/>
      <c r="EZ2409" s="31"/>
      <c r="FA2409" s="29"/>
      <c r="FB2409" s="29"/>
      <c r="FC2409" s="29"/>
      <c r="FD2409" s="29"/>
      <c r="FE2409" s="32"/>
      <c r="FF2409" s="30"/>
      <c r="FG2409" s="31"/>
      <c r="FH2409" s="29"/>
      <c r="FI2409" s="29"/>
      <c r="FJ2409" s="29"/>
      <c r="FK2409" s="29"/>
      <c r="FL2409" s="32"/>
      <c r="FM2409" s="30"/>
      <c r="FN2409" s="31"/>
      <c r="FO2409" s="29"/>
      <c r="FP2409" s="29"/>
      <c r="FQ2409" s="29"/>
      <c r="FR2409" s="29"/>
      <c r="FS2409" s="32"/>
      <c r="FT2409" s="30"/>
      <c r="FU2409" s="31"/>
      <c r="FV2409" s="29"/>
      <c r="FW2409" s="29"/>
      <c r="FX2409" s="29"/>
      <c r="FY2409" s="29"/>
      <c r="FZ2409" s="32"/>
      <c r="GA2409" s="30"/>
      <c r="GB2409" s="31"/>
      <c r="GC2409" s="29"/>
      <c r="GD2409" s="29"/>
      <c r="GE2409" s="29"/>
      <c r="GF2409" s="29"/>
      <c r="GG2409" s="32"/>
      <c r="GH2409" s="30"/>
      <c r="GI2409" s="31"/>
      <c r="GJ2409" s="29"/>
      <c r="GK2409" s="29"/>
      <c r="GL2409" s="29"/>
      <c r="GM2409" s="29"/>
      <c r="GN2409" s="32"/>
      <c r="GO2409" s="30"/>
      <c r="GP2409" s="31"/>
      <c r="GQ2409" s="29"/>
      <c r="GR2409" s="29"/>
      <c r="GS2409" s="29"/>
      <c r="GT2409" s="29"/>
      <c r="GU2409" s="32"/>
      <c r="GV2409" s="30"/>
      <c r="GW2409" s="31"/>
      <c r="GX2409" s="29"/>
      <c r="GY2409" s="29"/>
      <c r="GZ2409" s="29"/>
      <c r="HA2409" s="29"/>
      <c r="HB2409" s="32"/>
      <c r="HC2409" s="30"/>
      <c r="HD2409" s="31"/>
      <c r="HE2409" s="29"/>
      <c r="HF2409" s="29"/>
      <c r="HG2409" s="29"/>
      <c r="HH2409" s="29"/>
      <c r="HI2409" s="32"/>
      <c r="HJ2409" s="30"/>
      <c r="HK2409" s="31"/>
      <c r="HL2409" s="29"/>
      <c r="HM2409" s="29"/>
      <c r="HN2409" s="29"/>
      <c r="HO2409" s="29"/>
      <c r="HP2409" s="32"/>
      <c r="HQ2409" s="30"/>
      <c r="HR2409" s="31"/>
      <c r="HS2409" s="29"/>
      <c r="HT2409" s="29"/>
      <c r="HU2409" s="29"/>
      <c r="HV2409" s="29"/>
      <c r="HW2409" s="32"/>
      <c r="HX2409" s="30"/>
      <c r="HY2409" s="31"/>
      <c r="HZ2409" s="29"/>
      <c r="IA2409" s="29"/>
      <c r="IB2409" s="29"/>
      <c r="IC2409" s="29"/>
      <c r="ID2409" s="32"/>
      <c r="IE2409" s="30"/>
      <c r="IF2409" s="31"/>
      <c r="IG2409" s="29"/>
      <c r="IH2409" s="29"/>
      <c r="II2409" s="29"/>
      <c r="IJ2409" s="29"/>
      <c r="IK2409" s="32"/>
      <c r="IL2409" s="30"/>
      <c r="IM2409" s="31"/>
      <c r="IN2409" s="29"/>
      <c r="IO2409" s="29"/>
      <c r="IP2409" s="29"/>
      <c r="IQ2409" s="29"/>
      <c r="IR2409" s="32"/>
      <c r="IS2409" s="30"/>
      <c r="IT2409" s="31"/>
      <c r="IU2409" s="29"/>
      <c r="IV2409" s="29"/>
    </row>
    <row r="2410" spans="1:256" hidden="1" outlineLevel="2" x14ac:dyDescent="0.25">
      <c r="A2410" s="30" t="s">
        <v>2138</v>
      </c>
      <c r="B2410" s="31">
        <v>37057</v>
      </c>
      <c r="C2410" s="29" t="s">
        <v>2077</v>
      </c>
      <c r="D2410" s="29" t="s">
        <v>1975</v>
      </c>
      <c r="E2410" s="29"/>
      <c r="F2410" s="29" t="s">
        <v>1788</v>
      </c>
      <c r="G2410" s="32">
        <v>5883</v>
      </c>
      <c r="H2410" s="30"/>
      <c r="I2410" s="31"/>
      <c r="J2410" s="29"/>
      <c r="K2410" s="29"/>
      <c r="L2410" s="29"/>
      <c r="M2410" s="29"/>
      <c r="N2410" s="32"/>
      <c r="O2410" s="30"/>
      <c r="P2410" s="31"/>
      <c r="Q2410" s="29"/>
      <c r="R2410" s="29"/>
      <c r="S2410" s="29"/>
      <c r="T2410" s="29"/>
      <c r="U2410" s="32"/>
      <c r="V2410" s="30"/>
      <c r="W2410" s="31"/>
      <c r="X2410" s="29"/>
      <c r="Y2410" s="29"/>
      <c r="Z2410" s="29"/>
      <c r="AA2410" s="29"/>
      <c r="AB2410" s="32"/>
      <c r="AC2410" s="30"/>
      <c r="AD2410" s="31"/>
      <c r="AE2410" s="29"/>
      <c r="AF2410" s="29"/>
      <c r="AG2410" s="29"/>
      <c r="AH2410" s="29"/>
      <c r="AI2410" s="32"/>
      <c r="AJ2410" s="30"/>
      <c r="AK2410" s="31"/>
      <c r="AL2410" s="29"/>
      <c r="AM2410" s="29"/>
      <c r="AN2410" s="29"/>
      <c r="AO2410" s="29"/>
      <c r="AP2410" s="32"/>
      <c r="AQ2410" s="30"/>
      <c r="AR2410" s="31"/>
      <c r="AS2410" s="29"/>
      <c r="AT2410" s="29"/>
      <c r="AU2410" s="29"/>
      <c r="AV2410" s="29"/>
      <c r="AW2410" s="32"/>
      <c r="AX2410" s="30"/>
      <c r="AY2410" s="31"/>
      <c r="AZ2410" s="29"/>
      <c r="BA2410" s="29"/>
      <c r="BB2410" s="29"/>
      <c r="BC2410" s="29"/>
      <c r="BD2410" s="32"/>
      <c r="BE2410" s="30"/>
      <c r="BF2410" s="31"/>
      <c r="BG2410" s="29"/>
      <c r="BH2410" s="29"/>
      <c r="BI2410" s="29"/>
      <c r="BJ2410" s="29"/>
      <c r="BK2410" s="32"/>
      <c r="BL2410" s="30"/>
      <c r="BM2410" s="31"/>
      <c r="BN2410" s="29"/>
      <c r="BO2410" s="29"/>
      <c r="BP2410" s="29"/>
      <c r="BQ2410" s="29"/>
      <c r="BR2410" s="32"/>
      <c r="BS2410" s="30"/>
      <c r="BT2410" s="31"/>
      <c r="BU2410" s="29"/>
      <c r="BV2410" s="29"/>
      <c r="BW2410" s="29"/>
      <c r="BX2410" s="29"/>
      <c r="BY2410" s="32"/>
      <c r="BZ2410" s="30"/>
      <c r="CA2410" s="31"/>
      <c r="CB2410" s="29"/>
      <c r="CC2410" s="29"/>
      <c r="CD2410" s="29"/>
      <c r="CE2410" s="29"/>
      <c r="CF2410" s="32"/>
      <c r="CG2410" s="30"/>
      <c r="CH2410" s="31"/>
      <c r="CI2410" s="29"/>
      <c r="CJ2410" s="29"/>
      <c r="CK2410" s="29"/>
      <c r="CL2410" s="29"/>
      <c r="CM2410" s="32"/>
      <c r="CN2410" s="30"/>
      <c r="CO2410" s="31"/>
      <c r="CP2410" s="29"/>
      <c r="CQ2410" s="29"/>
      <c r="CR2410" s="29"/>
      <c r="CS2410" s="29"/>
      <c r="CT2410" s="32"/>
      <c r="CU2410" s="30"/>
      <c r="CV2410" s="31"/>
      <c r="CW2410" s="29"/>
      <c r="CX2410" s="29"/>
      <c r="CY2410" s="29"/>
      <c r="CZ2410" s="29"/>
      <c r="DA2410" s="32"/>
      <c r="DB2410" s="30"/>
      <c r="DC2410" s="31"/>
      <c r="DD2410" s="29"/>
      <c r="DE2410" s="29"/>
      <c r="DF2410" s="29"/>
      <c r="DG2410" s="29"/>
      <c r="DH2410" s="32"/>
      <c r="DI2410" s="30"/>
      <c r="DJ2410" s="31"/>
      <c r="DK2410" s="29"/>
      <c r="DL2410" s="29"/>
      <c r="DM2410" s="29"/>
      <c r="DN2410" s="29"/>
      <c r="DO2410" s="32"/>
      <c r="DP2410" s="30"/>
      <c r="DQ2410" s="31"/>
      <c r="DR2410" s="29"/>
      <c r="DS2410" s="29"/>
      <c r="DT2410" s="29"/>
      <c r="DU2410" s="29"/>
      <c r="DV2410" s="32"/>
      <c r="DW2410" s="30"/>
      <c r="DX2410" s="31"/>
      <c r="DY2410" s="29"/>
      <c r="DZ2410" s="29"/>
      <c r="EA2410" s="29"/>
      <c r="EB2410" s="29"/>
      <c r="EC2410" s="32"/>
      <c r="ED2410" s="30"/>
      <c r="EE2410" s="31"/>
      <c r="EF2410" s="29"/>
      <c r="EG2410" s="29"/>
      <c r="EH2410" s="29"/>
      <c r="EI2410" s="29"/>
      <c r="EJ2410" s="32"/>
      <c r="EK2410" s="30"/>
      <c r="EL2410" s="31"/>
      <c r="EM2410" s="29"/>
      <c r="EN2410" s="29"/>
      <c r="EO2410" s="29"/>
      <c r="EP2410" s="29"/>
      <c r="EQ2410" s="32"/>
      <c r="ER2410" s="30"/>
      <c r="ES2410" s="31"/>
      <c r="ET2410" s="29"/>
      <c r="EU2410" s="29"/>
      <c r="EV2410" s="29"/>
      <c r="EW2410" s="29"/>
      <c r="EX2410" s="32"/>
      <c r="EY2410" s="30"/>
      <c r="EZ2410" s="31"/>
      <c r="FA2410" s="29"/>
      <c r="FB2410" s="29"/>
      <c r="FC2410" s="29"/>
      <c r="FD2410" s="29"/>
      <c r="FE2410" s="32"/>
      <c r="FF2410" s="30"/>
      <c r="FG2410" s="31"/>
      <c r="FH2410" s="29"/>
      <c r="FI2410" s="29"/>
      <c r="FJ2410" s="29"/>
      <c r="FK2410" s="29"/>
      <c r="FL2410" s="32"/>
      <c r="FM2410" s="30"/>
      <c r="FN2410" s="31"/>
      <c r="FO2410" s="29"/>
      <c r="FP2410" s="29"/>
      <c r="FQ2410" s="29"/>
      <c r="FR2410" s="29"/>
      <c r="FS2410" s="32"/>
      <c r="FT2410" s="30"/>
      <c r="FU2410" s="31"/>
      <c r="FV2410" s="29"/>
      <c r="FW2410" s="29"/>
      <c r="FX2410" s="29"/>
      <c r="FY2410" s="29"/>
      <c r="FZ2410" s="32"/>
      <c r="GA2410" s="30"/>
      <c r="GB2410" s="31"/>
      <c r="GC2410" s="29"/>
      <c r="GD2410" s="29"/>
      <c r="GE2410" s="29"/>
      <c r="GF2410" s="29"/>
      <c r="GG2410" s="32"/>
      <c r="GH2410" s="30"/>
      <c r="GI2410" s="31"/>
      <c r="GJ2410" s="29"/>
      <c r="GK2410" s="29"/>
      <c r="GL2410" s="29"/>
      <c r="GM2410" s="29"/>
      <c r="GN2410" s="32"/>
      <c r="GO2410" s="30"/>
      <c r="GP2410" s="31"/>
      <c r="GQ2410" s="29"/>
      <c r="GR2410" s="29"/>
      <c r="GS2410" s="29"/>
      <c r="GT2410" s="29"/>
      <c r="GU2410" s="32"/>
      <c r="GV2410" s="30"/>
      <c r="GW2410" s="31"/>
      <c r="GX2410" s="29"/>
      <c r="GY2410" s="29"/>
      <c r="GZ2410" s="29"/>
      <c r="HA2410" s="29"/>
      <c r="HB2410" s="32"/>
      <c r="HC2410" s="30"/>
      <c r="HD2410" s="31"/>
      <c r="HE2410" s="29"/>
      <c r="HF2410" s="29"/>
      <c r="HG2410" s="29"/>
      <c r="HH2410" s="29"/>
      <c r="HI2410" s="32"/>
      <c r="HJ2410" s="30"/>
      <c r="HK2410" s="31"/>
      <c r="HL2410" s="29"/>
      <c r="HM2410" s="29"/>
      <c r="HN2410" s="29"/>
      <c r="HO2410" s="29"/>
      <c r="HP2410" s="32"/>
      <c r="HQ2410" s="30"/>
      <c r="HR2410" s="31"/>
      <c r="HS2410" s="29"/>
      <c r="HT2410" s="29"/>
      <c r="HU2410" s="29"/>
      <c r="HV2410" s="29"/>
      <c r="HW2410" s="32"/>
      <c r="HX2410" s="30"/>
      <c r="HY2410" s="31"/>
      <c r="HZ2410" s="29"/>
      <c r="IA2410" s="29"/>
      <c r="IB2410" s="29"/>
      <c r="IC2410" s="29"/>
      <c r="ID2410" s="32"/>
      <c r="IE2410" s="30"/>
      <c r="IF2410" s="31"/>
      <c r="IG2410" s="29"/>
      <c r="IH2410" s="29"/>
      <c r="II2410" s="29"/>
      <c r="IJ2410" s="29"/>
      <c r="IK2410" s="32"/>
      <c r="IL2410" s="30"/>
      <c r="IM2410" s="31"/>
      <c r="IN2410" s="29"/>
      <c r="IO2410" s="29"/>
      <c r="IP2410" s="29"/>
      <c r="IQ2410" s="29"/>
      <c r="IR2410" s="32"/>
      <c r="IS2410" s="30"/>
      <c r="IT2410" s="31"/>
      <c r="IU2410" s="29"/>
      <c r="IV2410" s="29"/>
    </row>
    <row r="2411" spans="1:256" hidden="1" outlineLevel="2" x14ac:dyDescent="0.25">
      <c r="A2411" s="30" t="s">
        <v>2139</v>
      </c>
      <c r="B2411" s="31">
        <v>37057</v>
      </c>
      <c r="C2411" s="29" t="s">
        <v>1797</v>
      </c>
      <c r="D2411" s="29" t="s">
        <v>1975</v>
      </c>
      <c r="E2411" s="29"/>
      <c r="F2411" s="29" t="s">
        <v>1788</v>
      </c>
      <c r="G2411" s="32">
        <v>0</v>
      </c>
      <c r="H2411" s="30"/>
      <c r="I2411" s="31"/>
      <c r="J2411" s="29"/>
      <c r="K2411" s="29"/>
      <c r="L2411" s="29"/>
      <c r="M2411" s="29"/>
      <c r="N2411" s="32"/>
      <c r="O2411" s="30"/>
      <c r="P2411" s="31"/>
      <c r="Q2411" s="29"/>
      <c r="R2411" s="29"/>
      <c r="S2411" s="29"/>
      <c r="T2411" s="29"/>
      <c r="U2411" s="32"/>
      <c r="V2411" s="30"/>
      <c r="W2411" s="31"/>
      <c r="X2411" s="29"/>
      <c r="Y2411" s="29"/>
      <c r="Z2411" s="29"/>
      <c r="AA2411" s="29"/>
      <c r="AB2411" s="32"/>
      <c r="AC2411" s="30"/>
      <c r="AD2411" s="31"/>
      <c r="AE2411" s="29"/>
      <c r="AF2411" s="29"/>
      <c r="AG2411" s="29"/>
      <c r="AH2411" s="29"/>
      <c r="AI2411" s="32"/>
      <c r="AJ2411" s="30"/>
      <c r="AK2411" s="31"/>
      <c r="AL2411" s="29"/>
      <c r="AM2411" s="29"/>
      <c r="AN2411" s="29"/>
      <c r="AO2411" s="29"/>
      <c r="AP2411" s="32"/>
      <c r="AQ2411" s="30"/>
      <c r="AR2411" s="31"/>
      <c r="AS2411" s="29"/>
      <c r="AT2411" s="29"/>
      <c r="AU2411" s="29"/>
      <c r="AV2411" s="29"/>
      <c r="AW2411" s="32"/>
      <c r="AX2411" s="30"/>
      <c r="AY2411" s="31"/>
      <c r="AZ2411" s="29"/>
      <c r="BA2411" s="29"/>
      <c r="BB2411" s="29"/>
      <c r="BC2411" s="29"/>
      <c r="BD2411" s="32"/>
      <c r="BE2411" s="30"/>
      <c r="BF2411" s="31"/>
      <c r="BG2411" s="29"/>
      <c r="BH2411" s="29"/>
      <c r="BI2411" s="29"/>
      <c r="BJ2411" s="29"/>
      <c r="BK2411" s="32"/>
      <c r="BL2411" s="30"/>
      <c r="BM2411" s="31"/>
      <c r="BN2411" s="29"/>
      <c r="BO2411" s="29"/>
      <c r="BP2411" s="29"/>
      <c r="BQ2411" s="29"/>
      <c r="BR2411" s="32"/>
      <c r="BS2411" s="30"/>
      <c r="BT2411" s="31"/>
      <c r="BU2411" s="29"/>
      <c r="BV2411" s="29"/>
      <c r="BW2411" s="29"/>
      <c r="BX2411" s="29"/>
      <c r="BY2411" s="32"/>
      <c r="BZ2411" s="30"/>
      <c r="CA2411" s="31"/>
      <c r="CB2411" s="29"/>
      <c r="CC2411" s="29"/>
      <c r="CD2411" s="29"/>
      <c r="CE2411" s="29"/>
      <c r="CF2411" s="32"/>
      <c r="CG2411" s="30"/>
      <c r="CH2411" s="31"/>
      <c r="CI2411" s="29"/>
      <c r="CJ2411" s="29"/>
      <c r="CK2411" s="29"/>
      <c r="CL2411" s="29"/>
      <c r="CM2411" s="32"/>
      <c r="CN2411" s="30"/>
      <c r="CO2411" s="31"/>
      <c r="CP2411" s="29"/>
      <c r="CQ2411" s="29"/>
      <c r="CR2411" s="29"/>
      <c r="CS2411" s="29"/>
      <c r="CT2411" s="32"/>
      <c r="CU2411" s="30"/>
      <c r="CV2411" s="31"/>
      <c r="CW2411" s="29"/>
      <c r="CX2411" s="29"/>
      <c r="CY2411" s="29"/>
      <c r="CZ2411" s="29"/>
      <c r="DA2411" s="32"/>
      <c r="DB2411" s="30"/>
      <c r="DC2411" s="31"/>
      <c r="DD2411" s="29"/>
      <c r="DE2411" s="29"/>
      <c r="DF2411" s="29"/>
      <c r="DG2411" s="29"/>
      <c r="DH2411" s="32"/>
      <c r="DI2411" s="30"/>
      <c r="DJ2411" s="31"/>
      <c r="DK2411" s="29"/>
      <c r="DL2411" s="29"/>
      <c r="DM2411" s="29"/>
      <c r="DN2411" s="29"/>
      <c r="DO2411" s="32"/>
      <c r="DP2411" s="30"/>
      <c r="DQ2411" s="31"/>
      <c r="DR2411" s="29"/>
      <c r="DS2411" s="29"/>
      <c r="DT2411" s="29"/>
      <c r="DU2411" s="29"/>
      <c r="DV2411" s="32"/>
      <c r="DW2411" s="30"/>
      <c r="DX2411" s="31"/>
      <c r="DY2411" s="29"/>
      <c r="DZ2411" s="29"/>
      <c r="EA2411" s="29"/>
      <c r="EB2411" s="29"/>
      <c r="EC2411" s="32"/>
      <c r="ED2411" s="30"/>
      <c r="EE2411" s="31"/>
      <c r="EF2411" s="29"/>
      <c r="EG2411" s="29"/>
      <c r="EH2411" s="29"/>
      <c r="EI2411" s="29"/>
      <c r="EJ2411" s="32"/>
      <c r="EK2411" s="30"/>
      <c r="EL2411" s="31"/>
      <c r="EM2411" s="29"/>
      <c r="EN2411" s="29"/>
      <c r="EO2411" s="29"/>
      <c r="EP2411" s="29"/>
      <c r="EQ2411" s="32"/>
      <c r="ER2411" s="30"/>
      <c r="ES2411" s="31"/>
      <c r="ET2411" s="29"/>
      <c r="EU2411" s="29"/>
      <c r="EV2411" s="29"/>
      <c r="EW2411" s="29"/>
      <c r="EX2411" s="32"/>
      <c r="EY2411" s="30"/>
      <c r="EZ2411" s="31"/>
      <c r="FA2411" s="29"/>
      <c r="FB2411" s="29"/>
      <c r="FC2411" s="29"/>
      <c r="FD2411" s="29"/>
      <c r="FE2411" s="32"/>
      <c r="FF2411" s="30"/>
      <c r="FG2411" s="31"/>
      <c r="FH2411" s="29"/>
      <c r="FI2411" s="29"/>
      <c r="FJ2411" s="29"/>
      <c r="FK2411" s="29"/>
      <c r="FL2411" s="32"/>
      <c r="FM2411" s="30"/>
      <c r="FN2411" s="31"/>
      <c r="FO2411" s="29"/>
      <c r="FP2411" s="29"/>
      <c r="FQ2411" s="29"/>
      <c r="FR2411" s="29"/>
      <c r="FS2411" s="32"/>
      <c r="FT2411" s="30"/>
      <c r="FU2411" s="31"/>
      <c r="FV2411" s="29"/>
      <c r="FW2411" s="29"/>
      <c r="FX2411" s="29"/>
      <c r="FY2411" s="29"/>
      <c r="FZ2411" s="32"/>
      <c r="GA2411" s="30"/>
      <c r="GB2411" s="31"/>
      <c r="GC2411" s="29"/>
      <c r="GD2411" s="29"/>
      <c r="GE2411" s="29"/>
      <c r="GF2411" s="29"/>
      <c r="GG2411" s="32"/>
      <c r="GH2411" s="30"/>
      <c r="GI2411" s="31"/>
      <c r="GJ2411" s="29"/>
      <c r="GK2411" s="29"/>
      <c r="GL2411" s="29"/>
      <c r="GM2411" s="29"/>
      <c r="GN2411" s="32"/>
      <c r="GO2411" s="30"/>
      <c r="GP2411" s="31"/>
      <c r="GQ2411" s="29"/>
      <c r="GR2411" s="29"/>
      <c r="GS2411" s="29"/>
      <c r="GT2411" s="29"/>
      <c r="GU2411" s="32"/>
      <c r="GV2411" s="30"/>
      <c r="GW2411" s="31"/>
      <c r="GX2411" s="29"/>
      <c r="GY2411" s="29"/>
      <c r="GZ2411" s="29"/>
      <c r="HA2411" s="29"/>
      <c r="HB2411" s="32"/>
      <c r="HC2411" s="30"/>
      <c r="HD2411" s="31"/>
      <c r="HE2411" s="29"/>
      <c r="HF2411" s="29"/>
      <c r="HG2411" s="29"/>
      <c r="HH2411" s="29"/>
      <c r="HI2411" s="32"/>
      <c r="HJ2411" s="30"/>
      <c r="HK2411" s="31"/>
      <c r="HL2411" s="29"/>
      <c r="HM2411" s="29"/>
      <c r="HN2411" s="29"/>
      <c r="HO2411" s="29"/>
      <c r="HP2411" s="32"/>
      <c r="HQ2411" s="30"/>
      <c r="HR2411" s="31"/>
      <c r="HS2411" s="29"/>
      <c r="HT2411" s="29"/>
      <c r="HU2411" s="29"/>
      <c r="HV2411" s="29"/>
      <c r="HW2411" s="32"/>
      <c r="HX2411" s="30"/>
      <c r="HY2411" s="31"/>
      <c r="HZ2411" s="29"/>
      <c r="IA2411" s="29"/>
      <c r="IB2411" s="29"/>
      <c r="IC2411" s="29"/>
      <c r="ID2411" s="32"/>
      <c r="IE2411" s="30"/>
      <c r="IF2411" s="31"/>
      <c r="IG2411" s="29"/>
      <c r="IH2411" s="29"/>
      <c r="II2411" s="29"/>
      <c r="IJ2411" s="29"/>
      <c r="IK2411" s="32"/>
      <c r="IL2411" s="30"/>
      <c r="IM2411" s="31"/>
      <c r="IN2411" s="29"/>
      <c r="IO2411" s="29"/>
      <c r="IP2411" s="29"/>
      <c r="IQ2411" s="29"/>
      <c r="IR2411" s="32"/>
      <c r="IS2411" s="30"/>
      <c r="IT2411" s="31"/>
      <c r="IU2411" s="29"/>
      <c r="IV2411" s="29"/>
    </row>
    <row r="2412" spans="1:256" hidden="1" outlineLevel="2" x14ac:dyDescent="0.25">
      <c r="A2412" s="30" t="s">
        <v>2140</v>
      </c>
      <c r="B2412" s="31">
        <v>37057</v>
      </c>
      <c r="C2412" s="29" t="s">
        <v>2075</v>
      </c>
      <c r="D2412" s="29" t="s">
        <v>1975</v>
      </c>
      <c r="E2412" s="29"/>
      <c r="F2412" s="29" t="s">
        <v>1788</v>
      </c>
      <c r="G2412" s="32">
        <v>63935</v>
      </c>
      <c r="H2412" s="30"/>
      <c r="I2412" s="31"/>
      <c r="J2412" s="29"/>
      <c r="K2412" s="29"/>
      <c r="L2412" s="29"/>
      <c r="M2412" s="29"/>
      <c r="N2412" s="32"/>
      <c r="O2412" s="30"/>
      <c r="P2412" s="31"/>
      <c r="Q2412" s="29"/>
      <c r="R2412" s="29"/>
      <c r="S2412" s="29"/>
      <c r="T2412" s="29"/>
      <c r="U2412" s="32"/>
      <c r="V2412" s="30"/>
      <c r="W2412" s="31"/>
      <c r="X2412" s="29"/>
      <c r="Y2412" s="29"/>
      <c r="Z2412" s="29"/>
      <c r="AA2412" s="29"/>
      <c r="AB2412" s="32"/>
      <c r="AC2412" s="30"/>
      <c r="AD2412" s="31"/>
      <c r="AE2412" s="29"/>
      <c r="AF2412" s="29"/>
      <c r="AG2412" s="29"/>
      <c r="AH2412" s="29"/>
      <c r="AI2412" s="32"/>
      <c r="AJ2412" s="30"/>
      <c r="AK2412" s="31"/>
      <c r="AL2412" s="29"/>
      <c r="AM2412" s="29"/>
      <c r="AN2412" s="29"/>
      <c r="AO2412" s="29"/>
      <c r="AP2412" s="32"/>
      <c r="AQ2412" s="30"/>
      <c r="AR2412" s="31"/>
      <c r="AS2412" s="29"/>
      <c r="AT2412" s="29"/>
      <c r="AU2412" s="29"/>
      <c r="AV2412" s="29"/>
      <c r="AW2412" s="32"/>
      <c r="AX2412" s="30"/>
      <c r="AY2412" s="31"/>
      <c r="AZ2412" s="29"/>
      <c r="BA2412" s="29"/>
      <c r="BB2412" s="29"/>
      <c r="BC2412" s="29"/>
      <c r="BD2412" s="32"/>
      <c r="BE2412" s="30"/>
      <c r="BF2412" s="31"/>
      <c r="BG2412" s="29"/>
      <c r="BH2412" s="29"/>
      <c r="BI2412" s="29"/>
      <c r="BJ2412" s="29"/>
      <c r="BK2412" s="32"/>
      <c r="BL2412" s="30"/>
      <c r="BM2412" s="31"/>
      <c r="BN2412" s="29"/>
      <c r="BO2412" s="29"/>
      <c r="BP2412" s="29"/>
      <c r="BQ2412" s="29"/>
      <c r="BR2412" s="32"/>
      <c r="BS2412" s="30"/>
      <c r="BT2412" s="31"/>
      <c r="BU2412" s="29"/>
      <c r="BV2412" s="29"/>
      <c r="BW2412" s="29"/>
      <c r="BX2412" s="29"/>
      <c r="BY2412" s="32"/>
      <c r="BZ2412" s="30"/>
      <c r="CA2412" s="31"/>
      <c r="CB2412" s="29"/>
      <c r="CC2412" s="29"/>
      <c r="CD2412" s="29"/>
      <c r="CE2412" s="29"/>
      <c r="CF2412" s="32"/>
      <c r="CG2412" s="30"/>
      <c r="CH2412" s="31"/>
      <c r="CI2412" s="29"/>
      <c r="CJ2412" s="29"/>
      <c r="CK2412" s="29"/>
      <c r="CL2412" s="29"/>
      <c r="CM2412" s="32"/>
      <c r="CN2412" s="30"/>
      <c r="CO2412" s="31"/>
      <c r="CP2412" s="29"/>
      <c r="CQ2412" s="29"/>
      <c r="CR2412" s="29"/>
      <c r="CS2412" s="29"/>
      <c r="CT2412" s="32"/>
      <c r="CU2412" s="30"/>
      <c r="CV2412" s="31"/>
      <c r="CW2412" s="29"/>
      <c r="CX2412" s="29"/>
      <c r="CY2412" s="29"/>
      <c r="CZ2412" s="29"/>
      <c r="DA2412" s="32"/>
      <c r="DB2412" s="30"/>
      <c r="DC2412" s="31"/>
      <c r="DD2412" s="29"/>
      <c r="DE2412" s="29"/>
      <c r="DF2412" s="29"/>
      <c r="DG2412" s="29"/>
      <c r="DH2412" s="32"/>
      <c r="DI2412" s="30"/>
      <c r="DJ2412" s="31"/>
      <c r="DK2412" s="29"/>
      <c r="DL2412" s="29"/>
      <c r="DM2412" s="29"/>
      <c r="DN2412" s="29"/>
      <c r="DO2412" s="32"/>
      <c r="DP2412" s="30"/>
      <c r="DQ2412" s="31"/>
      <c r="DR2412" s="29"/>
      <c r="DS2412" s="29"/>
      <c r="DT2412" s="29"/>
      <c r="DU2412" s="29"/>
      <c r="DV2412" s="32"/>
      <c r="DW2412" s="30"/>
      <c r="DX2412" s="31"/>
      <c r="DY2412" s="29"/>
      <c r="DZ2412" s="29"/>
      <c r="EA2412" s="29"/>
      <c r="EB2412" s="29"/>
      <c r="EC2412" s="32"/>
      <c r="ED2412" s="30"/>
      <c r="EE2412" s="31"/>
      <c r="EF2412" s="29"/>
      <c r="EG2412" s="29"/>
      <c r="EH2412" s="29"/>
      <c r="EI2412" s="29"/>
      <c r="EJ2412" s="32"/>
      <c r="EK2412" s="30"/>
      <c r="EL2412" s="31"/>
      <c r="EM2412" s="29"/>
      <c r="EN2412" s="29"/>
      <c r="EO2412" s="29"/>
      <c r="EP2412" s="29"/>
      <c r="EQ2412" s="32"/>
      <c r="ER2412" s="30"/>
      <c r="ES2412" s="31"/>
      <c r="ET2412" s="29"/>
      <c r="EU2412" s="29"/>
      <c r="EV2412" s="29"/>
      <c r="EW2412" s="29"/>
      <c r="EX2412" s="32"/>
      <c r="EY2412" s="30"/>
      <c r="EZ2412" s="31"/>
      <c r="FA2412" s="29"/>
      <c r="FB2412" s="29"/>
      <c r="FC2412" s="29"/>
      <c r="FD2412" s="29"/>
      <c r="FE2412" s="32"/>
      <c r="FF2412" s="30"/>
      <c r="FG2412" s="31"/>
      <c r="FH2412" s="29"/>
      <c r="FI2412" s="29"/>
      <c r="FJ2412" s="29"/>
      <c r="FK2412" s="29"/>
      <c r="FL2412" s="32"/>
      <c r="FM2412" s="30"/>
      <c r="FN2412" s="31"/>
      <c r="FO2412" s="29"/>
      <c r="FP2412" s="29"/>
      <c r="FQ2412" s="29"/>
      <c r="FR2412" s="29"/>
      <c r="FS2412" s="32"/>
      <c r="FT2412" s="30"/>
      <c r="FU2412" s="31"/>
      <c r="FV2412" s="29"/>
      <c r="FW2412" s="29"/>
      <c r="FX2412" s="29"/>
      <c r="FY2412" s="29"/>
      <c r="FZ2412" s="32"/>
      <c r="GA2412" s="30"/>
      <c r="GB2412" s="31"/>
      <c r="GC2412" s="29"/>
      <c r="GD2412" s="29"/>
      <c r="GE2412" s="29"/>
      <c r="GF2412" s="29"/>
      <c r="GG2412" s="32"/>
      <c r="GH2412" s="30"/>
      <c r="GI2412" s="31"/>
      <c r="GJ2412" s="29"/>
      <c r="GK2412" s="29"/>
      <c r="GL2412" s="29"/>
      <c r="GM2412" s="29"/>
      <c r="GN2412" s="32"/>
      <c r="GO2412" s="30"/>
      <c r="GP2412" s="31"/>
      <c r="GQ2412" s="29"/>
      <c r="GR2412" s="29"/>
      <c r="GS2412" s="29"/>
      <c r="GT2412" s="29"/>
      <c r="GU2412" s="32"/>
      <c r="GV2412" s="30"/>
      <c r="GW2412" s="31"/>
      <c r="GX2412" s="29"/>
      <c r="GY2412" s="29"/>
      <c r="GZ2412" s="29"/>
      <c r="HA2412" s="29"/>
      <c r="HB2412" s="32"/>
      <c r="HC2412" s="30"/>
      <c r="HD2412" s="31"/>
      <c r="HE2412" s="29"/>
      <c r="HF2412" s="29"/>
      <c r="HG2412" s="29"/>
      <c r="HH2412" s="29"/>
      <c r="HI2412" s="32"/>
      <c r="HJ2412" s="30"/>
      <c r="HK2412" s="31"/>
      <c r="HL2412" s="29"/>
      <c r="HM2412" s="29"/>
      <c r="HN2412" s="29"/>
      <c r="HO2412" s="29"/>
      <c r="HP2412" s="32"/>
      <c r="HQ2412" s="30"/>
      <c r="HR2412" s="31"/>
      <c r="HS2412" s="29"/>
      <c r="HT2412" s="29"/>
      <c r="HU2412" s="29"/>
      <c r="HV2412" s="29"/>
      <c r="HW2412" s="32"/>
      <c r="HX2412" s="30"/>
      <c r="HY2412" s="31"/>
      <c r="HZ2412" s="29"/>
      <c r="IA2412" s="29"/>
      <c r="IB2412" s="29"/>
      <c r="IC2412" s="29"/>
      <c r="ID2412" s="32"/>
      <c r="IE2412" s="30"/>
      <c r="IF2412" s="31"/>
      <c r="IG2412" s="29"/>
      <c r="IH2412" s="29"/>
      <c r="II2412" s="29"/>
      <c r="IJ2412" s="29"/>
      <c r="IK2412" s="32"/>
      <c r="IL2412" s="30"/>
      <c r="IM2412" s="31"/>
      <c r="IN2412" s="29"/>
      <c r="IO2412" s="29"/>
      <c r="IP2412" s="29"/>
      <c r="IQ2412" s="29"/>
      <c r="IR2412" s="32"/>
      <c r="IS2412" s="30"/>
      <c r="IT2412" s="31"/>
      <c r="IU2412" s="29"/>
      <c r="IV2412" s="29"/>
    </row>
    <row r="2413" spans="1:256" hidden="1" outlineLevel="2" x14ac:dyDescent="0.25">
      <c r="A2413" s="30" t="s">
        <v>2141</v>
      </c>
      <c r="B2413" s="31">
        <v>37057</v>
      </c>
      <c r="C2413" s="29" t="s">
        <v>1999</v>
      </c>
      <c r="D2413" s="29" t="s">
        <v>1975</v>
      </c>
      <c r="E2413" s="29"/>
      <c r="F2413" s="29" t="s">
        <v>1771</v>
      </c>
      <c r="G2413" s="32">
        <v>860</v>
      </c>
      <c r="H2413" s="30"/>
      <c r="I2413" s="31"/>
      <c r="J2413" s="29"/>
      <c r="K2413" s="29"/>
      <c r="L2413" s="29"/>
      <c r="M2413" s="29"/>
      <c r="N2413" s="32"/>
      <c r="O2413" s="30"/>
      <c r="P2413" s="31"/>
      <c r="Q2413" s="29"/>
      <c r="R2413" s="29"/>
      <c r="S2413" s="29"/>
      <c r="T2413" s="29"/>
      <c r="U2413" s="32"/>
      <c r="V2413" s="30"/>
      <c r="W2413" s="31"/>
      <c r="X2413" s="29"/>
      <c r="Y2413" s="29"/>
      <c r="Z2413" s="29"/>
      <c r="AA2413" s="29"/>
      <c r="AB2413" s="32"/>
      <c r="AC2413" s="30"/>
      <c r="AD2413" s="31"/>
      <c r="AE2413" s="29"/>
      <c r="AF2413" s="29"/>
      <c r="AG2413" s="29"/>
      <c r="AH2413" s="29"/>
      <c r="AI2413" s="32"/>
      <c r="AJ2413" s="30"/>
      <c r="AK2413" s="31"/>
      <c r="AL2413" s="29"/>
      <c r="AM2413" s="29"/>
      <c r="AN2413" s="29"/>
      <c r="AO2413" s="29"/>
      <c r="AP2413" s="32"/>
      <c r="AQ2413" s="30"/>
      <c r="AR2413" s="31"/>
      <c r="AS2413" s="29"/>
      <c r="AT2413" s="29"/>
      <c r="AU2413" s="29"/>
      <c r="AV2413" s="29"/>
      <c r="AW2413" s="32"/>
      <c r="AX2413" s="30"/>
      <c r="AY2413" s="31"/>
      <c r="AZ2413" s="29"/>
      <c r="BA2413" s="29"/>
      <c r="BB2413" s="29"/>
      <c r="BC2413" s="29"/>
      <c r="BD2413" s="32"/>
      <c r="BE2413" s="30"/>
      <c r="BF2413" s="31"/>
      <c r="BG2413" s="29"/>
      <c r="BH2413" s="29"/>
      <c r="BI2413" s="29"/>
      <c r="BJ2413" s="29"/>
      <c r="BK2413" s="32"/>
      <c r="BL2413" s="30"/>
      <c r="BM2413" s="31"/>
      <c r="BN2413" s="29"/>
      <c r="BO2413" s="29"/>
      <c r="BP2413" s="29"/>
      <c r="BQ2413" s="29"/>
      <c r="BR2413" s="32"/>
      <c r="BS2413" s="30"/>
      <c r="BT2413" s="31"/>
      <c r="BU2413" s="29"/>
      <c r="BV2413" s="29"/>
      <c r="BW2413" s="29"/>
      <c r="BX2413" s="29"/>
      <c r="BY2413" s="32"/>
      <c r="BZ2413" s="30"/>
      <c r="CA2413" s="31"/>
      <c r="CB2413" s="29"/>
      <c r="CC2413" s="29"/>
      <c r="CD2413" s="29"/>
      <c r="CE2413" s="29"/>
      <c r="CF2413" s="32"/>
      <c r="CG2413" s="30"/>
      <c r="CH2413" s="31"/>
      <c r="CI2413" s="29"/>
      <c r="CJ2413" s="29"/>
      <c r="CK2413" s="29"/>
      <c r="CL2413" s="29"/>
      <c r="CM2413" s="32"/>
      <c r="CN2413" s="30"/>
      <c r="CO2413" s="31"/>
      <c r="CP2413" s="29"/>
      <c r="CQ2413" s="29"/>
      <c r="CR2413" s="29"/>
      <c r="CS2413" s="29"/>
      <c r="CT2413" s="32"/>
      <c r="CU2413" s="30"/>
      <c r="CV2413" s="31"/>
      <c r="CW2413" s="29"/>
      <c r="CX2413" s="29"/>
      <c r="CY2413" s="29"/>
      <c r="CZ2413" s="29"/>
      <c r="DA2413" s="32"/>
      <c r="DB2413" s="30"/>
      <c r="DC2413" s="31"/>
      <c r="DD2413" s="29"/>
      <c r="DE2413" s="29"/>
      <c r="DF2413" s="29"/>
      <c r="DG2413" s="29"/>
      <c r="DH2413" s="32"/>
      <c r="DI2413" s="30"/>
      <c r="DJ2413" s="31"/>
      <c r="DK2413" s="29"/>
      <c r="DL2413" s="29"/>
      <c r="DM2413" s="29"/>
      <c r="DN2413" s="29"/>
      <c r="DO2413" s="32"/>
      <c r="DP2413" s="30"/>
      <c r="DQ2413" s="31"/>
      <c r="DR2413" s="29"/>
      <c r="DS2413" s="29"/>
      <c r="DT2413" s="29"/>
      <c r="DU2413" s="29"/>
      <c r="DV2413" s="32"/>
      <c r="DW2413" s="30"/>
      <c r="DX2413" s="31"/>
      <c r="DY2413" s="29"/>
      <c r="DZ2413" s="29"/>
      <c r="EA2413" s="29"/>
      <c r="EB2413" s="29"/>
      <c r="EC2413" s="32"/>
      <c r="ED2413" s="30"/>
      <c r="EE2413" s="31"/>
      <c r="EF2413" s="29"/>
      <c r="EG2413" s="29"/>
      <c r="EH2413" s="29"/>
      <c r="EI2413" s="29"/>
      <c r="EJ2413" s="32"/>
      <c r="EK2413" s="30"/>
      <c r="EL2413" s="31"/>
      <c r="EM2413" s="29"/>
      <c r="EN2413" s="29"/>
      <c r="EO2413" s="29"/>
      <c r="EP2413" s="29"/>
      <c r="EQ2413" s="32"/>
      <c r="ER2413" s="30"/>
      <c r="ES2413" s="31"/>
      <c r="ET2413" s="29"/>
      <c r="EU2413" s="29"/>
      <c r="EV2413" s="29"/>
      <c r="EW2413" s="29"/>
      <c r="EX2413" s="32"/>
      <c r="EY2413" s="30"/>
      <c r="EZ2413" s="31"/>
      <c r="FA2413" s="29"/>
      <c r="FB2413" s="29"/>
      <c r="FC2413" s="29"/>
      <c r="FD2413" s="29"/>
      <c r="FE2413" s="32"/>
      <c r="FF2413" s="30"/>
      <c r="FG2413" s="31"/>
      <c r="FH2413" s="29"/>
      <c r="FI2413" s="29"/>
      <c r="FJ2413" s="29"/>
      <c r="FK2413" s="29"/>
      <c r="FL2413" s="32"/>
      <c r="FM2413" s="30"/>
      <c r="FN2413" s="31"/>
      <c r="FO2413" s="29"/>
      <c r="FP2413" s="29"/>
      <c r="FQ2413" s="29"/>
      <c r="FR2413" s="29"/>
      <c r="FS2413" s="32"/>
      <c r="FT2413" s="30"/>
      <c r="FU2413" s="31"/>
      <c r="FV2413" s="29"/>
      <c r="FW2413" s="29"/>
      <c r="FX2413" s="29"/>
      <c r="FY2413" s="29"/>
      <c r="FZ2413" s="32"/>
      <c r="GA2413" s="30"/>
      <c r="GB2413" s="31"/>
      <c r="GC2413" s="29"/>
      <c r="GD2413" s="29"/>
      <c r="GE2413" s="29"/>
      <c r="GF2413" s="29"/>
      <c r="GG2413" s="32"/>
      <c r="GH2413" s="30"/>
      <c r="GI2413" s="31"/>
      <c r="GJ2413" s="29"/>
      <c r="GK2413" s="29"/>
      <c r="GL2413" s="29"/>
      <c r="GM2413" s="29"/>
      <c r="GN2413" s="32"/>
      <c r="GO2413" s="30"/>
      <c r="GP2413" s="31"/>
      <c r="GQ2413" s="29"/>
      <c r="GR2413" s="29"/>
      <c r="GS2413" s="29"/>
      <c r="GT2413" s="29"/>
      <c r="GU2413" s="32"/>
      <c r="GV2413" s="30"/>
      <c r="GW2413" s="31"/>
      <c r="GX2413" s="29"/>
      <c r="GY2413" s="29"/>
      <c r="GZ2413" s="29"/>
      <c r="HA2413" s="29"/>
      <c r="HB2413" s="32"/>
      <c r="HC2413" s="30"/>
      <c r="HD2413" s="31"/>
      <c r="HE2413" s="29"/>
      <c r="HF2413" s="29"/>
      <c r="HG2413" s="29"/>
      <c r="HH2413" s="29"/>
      <c r="HI2413" s="32"/>
      <c r="HJ2413" s="30"/>
      <c r="HK2413" s="31"/>
      <c r="HL2413" s="29"/>
      <c r="HM2413" s="29"/>
      <c r="HN2413" s="29"/>
      <c r="HO2413" s="29"/>
      <c r="HP2413" s="32"/>
      <c r="HQ2413" s="30"/>
      <c r="HR2413" s="31"/>
      <c r="HS2413" s="29"/>
      <c r="HT2413" s="29"/>
      <c r="HU2413" s="29"/>
      <c r="HV2413" s="29"/>
      <c r="HW2413" s="32"/>
      <c r="HX2413" s="30"/>
      <c r="HY2413" s="31"/>
      <c r="HZ2413" s="29"/>
      <c r="IA2413" s="29"/>
      <c r="IB2413" s="29"/>
      <c r="IC2413" s="29"/>
      <c r="ID2413" s="32"/>
      <c r="IE2413" s="30"/>
      <c r="IF2413" s="31"/>
      <c r="IG2413" s="29"/>
      <c r="IH2413" s="29"/>
      <c r="II2413" s="29"/>
      <c r="IJ2413" s="29"/>
      <c r="IK2413" s="32"/>
      <c r="IL2413" s="30"/>
      <c r="IM2413" s="31"/>
      <c r="IN2413" s="29"/>
      <c r="IO2413" s="29"/>
      <c r="IP2413" s="29"/>
      <c r="IQ2413" s="29"/>
      <c r="IR2413" s="32"/>
      <c r="IS2413" s="30"/>
      <c r="IT2413" s="31"/>
      <c r="IU2413" s="29"/>
      <c r="IV2413" s="29"/>
    </row>
    <row r="2414" spans="1:256" hidden="1" outlineLevel="2" x14ac:dyDescent="0.25">
      <c r="A2414" s="30" t="s">
        <v>2142</v>
      </c>
      <c r="B2414" s="31">
        <v>37057</v>
      </c>
      <c r="C2414" s="29" t="s">
        <v>2016</v>
      </c>
      <c r="D2414" s="29" t="s">
        <v>1975</v>
      </c>
      <c r="E2414" s="29"/>
      <c r="F2414" s="29" t="s">
        <v>1771</v>
      </c>
      <c r="G2414" s="32">
        <v>608</v>
      </c>
      <c r="H2414" s="30"/>
      <c r="I2414" s="31"/>
      <c r="J2414" s="29"/>
      <c r="K2414" s="29"/>
      <c r="L2414" s="29"/>
      <c r="M2414" s="29"/>
      <c r="N2414" s="32"/>
      <c r="O2414" s="30"/>
      <c r="P2414" s="31"/>
      <c r="Q2414" s="29"/>
      <c r="R2414" s="29"/>
      <c r="S2414" s="29"/>
      <c r="T2414" s="29"/>
      <c r="U2414" s="32"/>
      <c r="V2414" s="30"/>
      <c r="W2414" s="31"/>
      <c r="X2414" s="29"/>
      <c r="Y2414" s="29"/>
      <c r="Z2414" s="29"/>
      <c r="AA2414" s="29"/>
      <c r="AB2414" s="32"/>
      <c r="AC2414" s="30"/>
      <c r="AD2414" s="31"/>
      <c r="AE2414" s="29"/>
      <c r="AF2414" s="29"/>
      <c r="AG2414" s="29"/>
      <c r="AH2414" s="29"/>
      <c r="AI2414" s="32"/>
      <c r="AJ2414" s="30"/>
      <c r="AK2414" s="31"/>
      <c r="AL2414" s="29"/>
      <c r="AM2414" s="29"/>
      <c r="AN2414" s="29"/>
      <c r="AO2414" s="29"/>
      <c r="AP2414" s="32"/>
      <c r="AQ2414" s="30"/>
      <c r="AR2414" s="31"/>
      <c r="AS2414" s="29"/>
      <c r="AT2414" s="29"/>
      <c r="AU2414" s="29"/>
      <c r="AV2414" s="29"/>
      <c r="AW2414" s="32"/>
      <c r="AX2414" s="30"/>
      <c r="AY2414" s="31"/>
      <c r="AZ2414" s="29"/>
      <c r="BA2414" s="29"/>
      <c r="BB2414" s="29"/>
      <c r="BC2414" s="29"/>
      <c r="BD2414" s="32"/>
      <c r="BE2414" s="30"/>
      <c r="BF2414" s="31"/>
      <c r="BG2414" s="29"/>
      <c r="BH2414" s="29"/>
      <c r="BI2414" s="29"/>
      <c r="BJ2414" s="29"/>
      <c r="BK2414" s="32"/>
      <c r="BL2414" s="30"/>
      <c r="BM2414" s="31"/>
      <c r="BN2414" s="29"/>
      <c r="BO2414" s="29"/>
      <c r="BP2414" s="29"/>
      <c r="BQ2414" s="29"/>
      <c r="BR2414" s="32"/>
      <c r="BS2414" s="30"/>
      <c r="BT2414" s="31"/>
      <c r="BU2414" s="29"/>
      <c r="BV2414" s="29"/>
      <c r="BW2414" s="29"/>
      <c r="BX2414" s="29"/>
      <c r="BY2414" s="32"/>
      <c r="BZ2414" s="30"/>
      <c r="CA2414" s="31"/>
      <c r="CB2414" s="29"/>
      <c r="CC2414" s="29"/>
      <c r="CD2414" s="29"/>
      <c r="CE2414" s="29"/>
      <c r="CF2414" s="32"/>
      <c r="CG2414" s="30"/>
      <c r="CH2414" s="31"/>
      <c r="CI2414" s="29"/>
      <c r="CJ2414" s="29"/>
      <c r="CK2414" s="29"/>
      <c r="CL2414" s="29"/>
      <c r="CM2414" s="32"/>
      <c r="CN2414" s="30"/>
      <c r="CO2414" s="31"/>
      <c r="CP2414" s="29"/>
      <c r="CQ2414" s="29"/>
      <c r="CR2414" s="29"/>
      <c r="CS2414" s="29"/>
      <c r="CT2414" s="32"/>
      <c r="CU2414" s="30"/>
      <c r="CV2414" s="31"/>
      <c r="CW2414" s="29"/>
      <c r="CX2414" s="29"/>
      <c r="CY2414" s="29"/>
      <c r="CZ2414" s="29"/>
      <c r="DA2414" s="32"/>
      <c r="DB2414" s="30"/>
      <c r="DC2414" s="31"/>
      <c r="DD2414" s="29"/>
      <c r="DE2414" s="29"/>
      <c r="DF2414" s="29"/>
      <c r="DG2414" s="29"/>
      <c r="DH2414" s="32"/>
      <c r="DI2414" s="30"/>
      <c r="DJ2414" s="31"/>
      <c r="DK2414" s="29"/>
      <c r="DL2414" s="29"/>
      <c r="DM2414" s="29"/>
      <c r="DN2414" s="29"/>
      <c r="DO2414" s="32"/>
      <c r="DP2414" s="30"/>
      <c r="DQ2414" s="31"/>
      <c r="DR2414" s="29"/>
      <c r="DS2414" s="29"/>
      <c r="DT2414" s="29"/>
      <c r="DU2414" s="29"/>
      <c r="DV2414" s="32"/>
      <c r="DW2414" s="30"/>
      <c r="DX2414" s="31"/>
      <c r="DY2414" s="29"/>
      <c r="DZ2414" s="29"/>
      <c r="EA2414" s="29"/>
      <c r="EB2414" s="29"/>
      <c r="EC2414" s="32"/>
      <c r="ED2414" s="30"/>
      <c r="EE2414" s="31"/>
      <c r="EF2414" s="29"/>
      <c r="EG2414" s="29"/>
      <c r="EH2414" s="29"/>
      <c r="EI2414" s="29"/>
      <c r="EJ2414" s="32"/>
      <c r="EK2414" s="30"/>
      <c r="EL2414" s="31"/>
      <c r="EM2414" s="29"/>
      <c r="EN2414" s="29"/>
      <c r="EO2414" s="29"/>
      <c r="EP2414" s="29"/>
      <c r="EQ2414" s="32"/>
      <c r="ER2414" s="30"/>
      <c r="ES2414" s="31"/>
      <c r="ET2414" s="29"/>
      <c r="EU2414" s="29"/>
      <c r="EV2414" s="29"/>
      <c r="EW2414" s="29"/>
      <c r="EX2414" s="32"/>
      <c r="EY2414" s="30"/>
      <c r="EZ2414" s="31"/>
      <c r="FA2414" s="29"/>
      <c r="FB2414" s="29"/>
      <c r="FC2414" s="29"/>
      <c r="FD2414" s="29"/>
      <c r="FE2414" s="32"/>
      <c r="FF2414" s="30"/>
      <c r="FG2414" s="31"/>
      <c r="FH2414" s="29"/>
      <c r="FI2414" s="29"/>
      <c r="FJ2414" s="29"/>
      <c r="FK2414" s="29"/>
      <c r="FL2414" s="32"/>
      <c r="FM2414" s="30"/>
      <c r="FN2414" s="31"/>
      <c r="FO2414" s="29"/>
      <c r="FP2414" s="29"/>
      <c r="FQ2414" s="29"/>
      <c r="FR2414" s="29"/>
      <c r="FS2414" s="32"/>
      <c r="FT2414" s="30"/>
      <c r="FU2414" s="31"/>
      <c r="FV2414" s="29"/>
      <c r="FW2414" s="29"/>
      <c r="FX2414" s="29"/>
      <c r="FY2414" s="29"/>
      <c r="FZ2414" s="32"/>
      <c r="GA2414" s="30"/>
      <c r="GB2414" s="31"/>
      <c r="GC2414" s="29"/>
      <c r="GD2414" s="29"/>
      <c r="GE2414" s="29"/>
      <c r="GF2414" s="29"/>
      <c r="GG2414" s="32"/>
      <c r="GH2414" s="30"/>
      <c r="GI2414" s="31"/>
      <c r="GJ2414" s="29"/>
      <c r="GK2414" s="29"/>
      <c r="GL2414" s="29"/>
      <c r="GM2414" s="29"/>
      <c r="GN2414" s="32"/>
      <c r="GO2414" s="30"/>
      <c r="GP2414" s="31"/>
      <c r="GQ2414" s="29"/>
      <c r="GR2414" s="29"/>
      <c r="GS2414" s="29"/>
      <c r="GT2414" s="29"/>
      <c r="GU2414" s="32"/>
      <c r="GV2414" s="30"/>
      <c r="GW2414" s="31"/>
      <c r="GX2414" s="29"/>
      <c r="GY2414" s="29"/>
      <c r="GZ2414" s="29"/>
      <c r="HA2414" s="29"/>
      <c r="HB2414" s="32"/>
      <c r="HC2414" s="30"/>
      <c r="HD2414" s="31"/>
      <c r="HE2414" s="29"/>
      <c r="HF2414" s="29"/>
      <c r="HG2414" s="29"/>
      <c r="HH2414" s="29"/>
      <c r="HI2414" s="32"/>
      <c r="HJ2414" s="30"/>
      <c r="HK2414" s="31"/>
      <c r="HL2414" s="29"/>
      <c r="HM2414" s="29"/>
      <c r="HN2414" s="29"/>
      <c r="HO2414" s="29"/>
      <c r="HP2414" s="32"/>
      <c r="HQ2414" s="30"/>
      <c r="HR2414" s="31"/>
      <c r="HS2414" s="29"/>
      <c r="HT2414" s="29"/>
      <c r="HU2414" s="29"/>
      <c r="HV2414" s="29"/>
      <c r="HW2414" s="32"/>
      <c r="HX2414" s="30"/>
      <c r="HY2414" s="31"/>
      <c r="HZ2414" s="29"/>
      <c r="IA2414" s="29"/>
      <c r="IB2414" s="29"/>
      <c r="IC2414" s="29"/>
      <c r="ID2414" s="32"/>
      <c r="IE2414" s="30"/>
      <c r="IF2414" s="31"/>
      <c r="IG2414" s="29"/>
      <c r="IH2414" s="29"/>
      <c r="II2414" s="29"/>
      <c r="IJ2414" s="29"/>
      <c r="IK2414" s="32"/>
      <c r="IL2414" s="30"/>
      <c r="IM2414" s="31"/>
      <c r="IN2414" s="29"/>
      <c r="IO2414" s="29"/>
      <c r="IP2414" s="29"/>
      <c r="IQ2414" s="29"/>
      <c r="IR2414" s="32"/>
      <c r="IS2414" s="30"/>
      <c r="IT2414" s="31"/>
      <c r="IU2414" s="29"/>
      <c r="IV2414" s="29"/>
    </row>
    <row r="2415" spans="1:256" hidden="1" outlineLevel="2" x14ac:dyDescent="0.25">
      <c r="A2415" s="30" t="s">
        <v>2143</v>
      </c>
      <c r="B2415" s="31">
        <v>37057</v>
      </c>
      <c r="C2415" s="29" t="s">
        <v>2001</v>
      </c>
      <c r="D2415" s="29" t="s">
        <v>1975</v>
      </c>
      <c r="E2415" s="29"/>
      <c r="F2415" s="29" t="s">
        <v>2002</v>
      </c>
      <c r="G2415" s="32">
        <v>1216</v>
      </c>
      <c r="H2415" s="30"/>
      <c r="I2415" s="31"/>
      <c r="J2415" s="29"/>
      <c r="K2415" s="29"/>
      <c r="L2415" s="29"/>
      <c r="M2415" s="29"/>
      <c r="N2415" s="32"/>
      <c r="O2415" s="30"/>
      <c r="P2415" s="31"/>
      <c r="Q2415" s="29"/>
      <c r="R2415" s="29"/>
      <c r="S2415" s="29"/>
      <c r="T2415" s="29"/>
      <c r="U2415" s="32"/>
      <c r="V2415" s="30"/>
      <c r="W2415" s="31"/>
      <c r="X2415" s="29"/>
      <c r="Y2415" s="29"/>
      <c r="Z2415" s="29"/>
      <c r="AA2415" s="29"/>
      <c r="AB2415" s="32"/>
      <c r="AC2415" s="30"/>
      <c r="AD2415" s="31"/>
      <c r="AE2415" s="29"/>
      <c r="AF2415" s="29"/>
      <c r="AG2415" s="29"/>
      <c r="AH2415" s="29"/>
      <c r="AI2415" s="32"/>
      <c r="AJ2415" s="30"/>
      <c r="AK2415" s="31"/>
      <c r="AL2415" s="29"/>
      <c r="AM2415" s="29"/>
      <c r="AN2415" s="29"/>
      <c r="AO2415" s="29"/>
      <c r="AP2415" s="32"/>
      <c r="AQ2415" s="30"/>
      <c r="AR2415" s="31"/>
      <c r="AS2415" s="29"/>
      <c r="AT2415" s="29"/>
      <c r="AU2415" s="29"/>
      <c r="AV2415" s="29"/>
      <c r="AW2415" s="32"/>
      <c r="AX2415" s="30"/>
      <c r="AY2415" s="31"/>
      <c r="AZ2415" s="29"/>
      <c r="BA2415" s="29"/>
      <c r="BB2415" s="29"/>
      <c r="BC2415" s="29"/>
      <c r="BD2415" s="32"/>
      <c r="BE2415" s="30"/>
      <c r="BF2415" s="31"/>
      <c r="BG2415" s="29"/>
      <c r="BH2415" s="29"/>
      <c r="BI2415" s="29"/>
      <c r="BJ2415" s="29"/>
      <c r="BK2415" s="32"/>
      <c r="BL2415" s="30"/>
      <c r="BM2415" s="31"/>
      <c r="BN2415" s="29"/>
      <c r="BO2415" s="29"/>
      <c r="BP2415" s="29"/>
      <c r="BQ2415" s="29"/>
      <c r="BR2415" s="32"/>
      <c r="BS2415" s="30"/>
      <c r="BT2415" s="31"/>
      <c r="BU2415" s="29"/>
      <c r="BV2415" s="29"/>
      <c r="BW2415" s="29"/>
      <c r="BX2415" s="29"/>
      <c r="BY2415" s="32"/>
      <c r="BZ2415" s="30"/>
      <c r="CA2415" s="31"/>
      <c r="CB2415" s="29"/>
      <c r="CC2415" s="29"/>
      <c r="CD2415" s="29"/>
      <c r="CE2415" s="29"/>
      <c r="CF2415" s="32"/>
      <c r="CG2415" s="30"/>
      <c r="CH2415" s="31"/>
      <c r="CI2415" s="29"/>
      <c r="CJ2415" s="29"/>
      <c r="CK2415" s="29"/>
      <c r="CL2415" s="29"/>
      <c r="CM2415" s="32"/>
      <c r="CN2415" s="30"/>
      <c r="CO2415" s="31"/>
      <c r="CP2415" s="29"/>
      <c r="CQ2415" s="29"/>
      <c r="CR2415" s="29"/>
      <c r="CS2415" s="29"/>
      <c r="CT2415" s="32"/>
      <c r="CU2415" s="30"/>
      <c r="CV2415" s="31"/>
      <c r="CW2415" s="29"/>
      <c r="CX2415" s="29"/>
      <c r="CY2415" s="29"/>
      <c r="CZ2415" s="29"/>
      <c r="DA2415" s="32"/>
      <c r="DB2415" s="30"/>
      <c r="DC2415" s="31"/>
      <c r="DD2415" s="29"/>
      <c r="DE2415" s="29"/>
      <c r="DF2415" s="29"/>
      <c r="DG2415" s="29"/>
      <c r="DH2415" s="32"/>
      <c r="DI2415" s="30"/>
      <c r="DJ2415" s="31"/>
      <c r="DK2415" s="29"/>
      <c r="DL2415" s="29"/>
      <c r="DM2415" s="29"/>
      <c r="DN2415" s="29"/>
      <c r="DO2415" s="32"/>
      <c r="DP2415" s="30"/>
      <c r="DQ2415" s="31"/>
      <c r="DR2415" s="29"/>
      <c r="DS2415" s="29"/>
      <c r="DT2415" s="29"/>
      <c r="DU2415" s="29"/>
      <c r="DV2415" s="32"/>
      <c r="DW2415" s="30"/>
      <c r="DX2415" s="31"/>
      <c r="DY2415" s="29"/>
      <c r="DZ2415" s="29"/>
      <c r="EA2415" s="29"/>
      <c r="EB2415" s="29"/>
      <c r="EC2415" s="32"/>
      <c r="ED2415" s="30"/>
      <c r="EE2415" s="31"/>
      <c r="EF2415" s="29"/>
      <c r="EG2415" s="29"/>
      <c r="EH2415" s="29"/>
      <c r="EI2415" s="29"/>
      <c r="EJ2415" s="32"/>
      <c r="EK2415" s="30"/>
      <c r="EL2415" s="31"/>
      <c r="EM2415" s="29"/>
      <c r="EN2415" s="29"/>
      <c r="EO2415" s="29"/>
      <c r="EP2415" s="29"/>
      <c r="EQ2415" s="32"/>
      <c r="ER2415" s="30"/>
      <c r="ES2415" s="31"/>
      <c r="ET2415" s="29"/>
      <c r="EU2415" s="29"/>
      <c r="EV2415" s="29"/>
      <c r="EW2415" s="29"/>
      <c r="EX2415" s="32"/>
      <c r="EY2415" s="30"/>
      <c r="EZ2415" s="31"/>
      <c r="FA2415" s="29"/>
      <c r="FB2415" s="29"/>
      <c r="FC2415" s="29"/>
      <c r="FD2415" s="29"/>
      <c r="FE2415" s="32"/>
      <c r="FF2415" s="30"/>
      <c r="FG2415" s="31"/>
      <c r="FH2415" s="29"/>
      <c r="FI2415" s="29"/>
      <c r="FJ2415" s="29"/>
      <c r="FK2415" s="29"/>
      <c r="FL2415" s="32"/>
      <c r="FM2415" s="30"/>
      <c r="FN2415" s="31"/>
      <c r="FO2415" s="29"/>
      <c r="FP2415" s="29"/>
      <c r="FQ2415" s="29"/>
      <c r="FR2415" s="29"/>
      <c r="FS2415" s="32"/>
      <c r="FT2415" s="30"/>
      <c r="FU2415" s="31"/>
      <c r="FV2415" s="29"/>
      <c r="FW2415" s="29"/>
      <c r="FX2415" s="29"/>
      <c r="FY2415" s="29"/>
      <c r="FZ2415" s="32"/>
      <c r="GA2415" s="30"/>
      <c r="GB2415" s="31"/>
      <c r="GC2415" s="29"/>
      <c r="GD2415" s="29"/>
      <c r="GE2415" s="29"/>
      <c r="GF2415" s="29"/>
      <c r="GG2415" s="32"/>
      <c r="GH2415" s="30"/>
      <c r="GI2415" s="31"/>
      <c r="GJ2415" s="29"/>
      <c r="GK2415" s="29"/>
      <c r="GL2415" s="29"/>
      <c r="GM2415" s="29"/>
      <c r="GN2415" s="32"/>
      <c r="GO2415" s="30"/>
      <c r="GP2415" s="31"/>
      <c r="GQ2415" s="29"/>
      <c r="GR2415" s="29"/>
      <c r="GS2415" s="29"/>
      <c r="GT2415" s="29"/>
      <c r="GU2415" s="32"/>
      <c r="GV2415" s="30"/>
      <c r="GW2415" s="31"/>
      <c r="GX2415" s="29"/>
      <c r="GY2415" s="29"/>
      <c r="GZ2415" s="29"/>
      <c r="HA2415" s="29"/>
      <c r="HB2415" s="32"/>
      <c r="HC2415" s="30"/>
      <c r="HD2415" s="31"/>
      <c r="HE2415" s="29"/>
      <c r="HF2415" s="29"/>
      <c r="HG2415" s="29"/>
      <c r="HH2415" s="29"/>
      <c r="HI2415" s="32"/>
      <c r="HJ2415" s="30"/>
      <c r="HK2415" s="31"/>
      <c r="HL2415" s="29"/>
      <c r="HM2415" s="29"/>
      <c r="HN2415" s="29"/>
      <c r="HO2415" s="29"/>
      <c r="HP2415" s="32"/>
      <c r="HQ2415" s="30"/>
      <c r="HR2415" s="31"/>
      <c r="HS2415" s="29"/>
      <c r="HT2415" s="29"/>
      <c r="HU2415" s="29"/>
      <c r="HV2415" s="29"/>
      <c r="HW2415" s="32"/>
      <c r="HX2415" s="30"/>
      <c r="HY2415" s="31"/>
      <c r="HZ2415" s="29"/>
      <c r="IA2415" s="29"/>
      <c r="IB2415" s="29"/>
      <c r="IC2415" s="29"/>
      <c r="ID2415" s="32"/>
      <c r="IE2415" s="30"/>
      <c r="IF2415" s="31"/>
      <c r="IG2415" s="29"/>
      <c r="IH2415" s="29"/>
      <c r="II2415" s="29"/>
      <c r="IJ2415" s="29"/>
      <c r="IK2415" s="32"/>
      <c r="IL2415" s="30"/>
      <c r="IM2415" s="31"/>
      <c r="IN2415" s="29"/>
      <c r="IO2415" s="29"/>
      <c r="IP2415" s="29"/>
      <c r="IQ2415" s="29"/>
      <c r="IR2415" s="32"/>
      <c r="IS2415" s="30"/>
      <c r="IT2415" s="31"/>
      <c r="IU2415" s="29"/>
      <c r="IV2415" s="29"/>
    </row>
    <row r="2416" spans="1:256" hidden="1" outlineLevel="2" x14ac:dyDescent="0.25">
      <c r="A2416" s="30" t="s">
        <v>2144</v>
      </c>
      <c r="B2416" s="31">
        <v>37057</v>
      </c>
      <c r="C2416" s="29" t="s">
        <v>1819</v>
      </c>
      <c r="D2416" s="29" t="s">
        <v>1975</v>
      </c>
      <c r="E2416" s="29"/>
      <c r="F2416" s="29" t="s">
        <v>2037</v>
      </c>
      <c r="G2416" s="32">
        <v>470</v>
      </c>
      <c r="H2416" s="30"/>
      <c r="I2416" s="31"/>
      <c r="J2416" s="29"/>
      <c r="K2416" s="29"/>
      <c r="L2416" s="29"/>
      <c r="M2416" s="29"/>
      <c r="N2416" s="32"/>
      <c r="O2416" s="30"/>
      <c r="P2416" s="31"/>
      <c r="Q2416" s="29"/>
      <c r="R2416" s="29"/>
      <c r="S2416" s="29"/>
      <c r="T2416" s="29"/>
      <c r="U2416" s="32"/>
      <c r="V2416" s="30"/>
      <c r="W2416" s="31"/>
      <c r="X2416" s="29"/>
      <c r="Y2416" s="29"/>
      <c r="Z2416" s="29"/>
      <c r="AA2416" s="29"/>
      <c r="AB2416" s="32"/>
      <c r="AC2416" s="30"/>
      <c r="AD2416" s="31"/>
      <c r="AE2416" s="29"/>
      <c r="AF2416" s="29"/>
      <c r="AG2416" s="29"/>
      <c r="AH2416" s="29"/>
      <c r="AI2416" s="32"/>
      <c r="AJ2416" s="30"/>
      <c r="AK2416" s="31"/>
      <c r="AL2416" s="29"/>
      <c r="AM2416" s="29"/>
      <c r="AN2416" s="29"/>
      <c r="AO2416" s="29"/>
      <c r="AP2416" s="32"/>
      <c r="AQ2416" s="30"/>
      <c r="AR2416" s="31"/>
      <c r="AS2416" s="29"/>
      <c r="AT2416" s="29"/>
      <c r="AU2416" s="29"/>
      <c r="AV2416" s="29"/>
      <c r="AW2416" s="32"/>
      <c r="AX2416" s="30"/>
      <c r="AY2416" s="31"/>
      <c r="AZ2416" s="29"/>
      <c r="BA2416" s="29"/>
      <c r="BB2416" s="29"/>
      <c r="BC2416" s="29"/>
      <c r="BD2416" s="32"/>
      <c r="BE2416" s="30"/>
      <c r="BF2416" s="31"/>
      <c r="BG2416" s="29"/>
      <c r="BH2416" s="29"/>
      <c r="BI2416" s="29"/>
      <c r="BJ2416" s="29"/>
      <c r="BK2416" s="32"/>
      <c r="BL2416" s="30"/>
      <c r="BM2416" s="31"/>
      <c r="BN2416" s="29"/>
      <c r="BO2416" s="29"/>
      <c r="BP2416" s="29"/>
      <c r="BQ2416" s="29"/>
      <c r="BR2416" s="32"/>
      <c r="BS2416" s="30"/>
      <c r="BT2416" s="31"/>
      <c r="BU2416" s="29"/>
      <c r="BV2416" s="29"/>
      <c r="BW2416" s="29"/>
      <c r="BX2416" s="29"/>
      <c r="BY2416" s="32"/>
      <c r="BZ2416" s="30"/>
      <c r="CA2416" s="31"/>
      <c r="CB2416" s="29"/>
      <c r="CC2416" s="29"/>
      <c r="CD2416" s="29"/>
      <c r="CE2416" s="29"/>
      <c r="CF2416" s="32"/>
      <c r="CG2416" s="30"/>
      <c r="CH2416" s="31"/>
      <c r="CI2416" s="29"/>
      <c r="CJ2416" s="29"/>
      <c r="CK2416" s="29"/>
      <c r="CL2416" s="29"/>
      <c r="CM2416" s="32"/>
      <c r="CN2416" s="30"/>
      <c r="CO2416" s="31"/>
      <c r="CP2416" s="29"/>
      <c r="CQ2416" s="29"/>
      <c r="CR2416" s="29"/>
      <c r="CS2416" s="29"/>
      <c r="CT2416" s="32"/>
      <c r="CU2416" s="30"/>
      <c r="CV2416" s="31"/>
      <c r="CW2416" s="29"/>
      <c r="CX2416" s="29"/>
      <c r="CY2416" s="29"/>
      <c r="CZ2416" s="29"/>
      <c r="DA2416" s="32"/>
      <c r="DB2416" s="30"/>
      <c r="DC2416" s="31"/>
      <c r="DD2416" s="29"/>
      <c r="DE2416" s="29"/>
      <c r="DF2416" s="29"/>
      <c r="DG2416" s="29"/>
      <c r="DH2416" s="32"/>
      <c r="DI2416" s="30"/>
      <c r="DJ2416" s="31"/>
      <c r="DK2416" s="29"/>
      <c r="DL2416" s="29"/>
      <c r="DM2416" s="29"/>
      <c r="DN2416" s="29"/>
      <c r="DO2416" s="32"/>
      <c r="DP2416" s="30"/>
      <c r="DQ2416" s="31"/>
      <c r="DR2416" s="29"/>
      <c r="DS2416" s="29"/>
      <c r="DT2416" s="29"/>
      <c r="DU2416" s="29"/>
      <c r="DV2416" s="32"/>
      <c r="DW2416" s="30"/>
      <c r="DX2416" s="31"/>
      <c r="DY2416" s="29"/>
      <c r="DZ2416" s="29"/>
      <c r="EA2416" s="29"/>
      <c r="EB2416" s="29"/>
      <c r="EC2416" s="32"/>
      <c r="ED2416" s="30"/>
      <c r="EE2416" s="31"/>
      <c r="EF2416" s="29"/>
      <c r="EG2416" s="29"/>
      <c r="EH2416" s="29"/>
      <c r="EI2416" s="29"/>
      <c r="EJ2416" s="32"/>
      <c r="EK2416" s="30"/>
      <c r="EL2416" s="31"/>
      <c r="EM2416" s="29"/>
      <c r="EN2416" s="29"/>
      <c r="EO2416" s="29"/>
      <c r="EP2416" s="29"/>
      <c r="EQ2416" s="32"/>
      <c r="ER2416" s="30"/>
      <c r="ES2416" s="31"/>
      <c r="ET2416" s="29"/>
      <c r="EU2416" s="29"/>
      <c r="EV2416" s="29"/>
      <c r="EW2416" s="29"/>
      <c r="EX2416" s="32"/>
      <c r="EY2416" s="30"/>
      <c r="EZ2416" s="31"/>
      <c r="FA2416" s="29"/>
      <c r="FB2416" s="29"/>
      <c r="FC2416" s="29"/>
      <c r="FD2416" s="29"/>
      <c r="FE2416" s="32"/>
      <c r="FF2416" s="30"/>
      <c r="FG2416" s="31"/>
      <c r="FH2416" s="29"/>
      <c r="FI2416" s="29"/>
      <c r="FJ2416" s="29"/>
      <c r="FK2416" s="29"/>
      <c r="FL2416" s="32"/>
      <c r="FM2416" s="30"/>
      <c r="FN2416" s="31"/>
      <c r="FO2416" s="29"/>
      <c r="FP2416" s="29"/>
      <c r="FQ2416" s="29"/>
      <c r="FR2416" s="29"/>
      <c r="FS2416" s="32"/>
      <c r="FT2416" s="30"/>
      <c r="FU2416" s="31"/>
      <c r="FV2416" s="29"/>
      <c r="FW2416" s="29"/>
      <c r="FX2416" s="29"/>
      <c r="FY2416" s="29"/>
      <c r="FZ2416" s="32"/>
      <c r="GA2416" s="30"/>
      <c r="GB2416" s="31"/>
      <c r="GC2416" s="29"/>
      <c r="GD2416" s="29"/>
      <c r="GE2416" s="29"/>
      <c r="GF2416" s="29"/>
      <c r="GG2416" s="32"/>
      <c r="GH2416" s="30"/>
      <c r="GI2416" s="31"/>
      <c r="GJ2416" s="29"/>
      <c r="GK2416" s="29"/>
      <c r="GL2416" s="29"/>
      <c r="GM2416" s="29"/>
      <c r="GN2416" s="32"/>
      <c r="GO2416" s="30"/>
      <c r="GP2416" s="31"/>
      <c r="GQ2416" s="29"/>
      <c r="GR2416" s="29"/>
      <c r="GS2416" s="29"/>
      <c r="GT2416" s="29"/>
      <c r="GU2416" s="32"/>
      <c r="GV2416" s="30"/>
      <c r="GW2416" s="31"/>
      <c r="GX2416" s="29"/>
      <c r="GY2416" s="29"/>
      <c r="GZ2416" s="29"/>
      <c r="HA2416" s="29"/>
      <c r="HB2416" s="32"/>
      <c r="HC2416" s="30"/>
      <c r="HD2416" s="31"/>
      <c r="HE2416" s="29"/>
      <c r="HF2416" s="29"/>
      <c r="HG2416" s="29"/>
      <c r="HH2416" s="29"/>
      <c r="HI2416" s="32"/>
      <c r="HJ2416" s="30"/>
      <c r="HK2416" s="31"/>
      <c r="HL2416" s="29"/>
      <c r="HM2416" s="29"/>
      <c r="HN2416" s="29"/>
      <c r="HO2416" s="29"/>
      <c r="HP2416" s="32"/>
      <c r="HQ2416" s="30"/>
      <c r="HR2416" s="31"/>
      <c r="HS2416" s="29"/>
      <c r="HT2416" s="29"/>
      <c r="HU2416" s="29"/>
      <c r="HV2416" s="29"/>
      <c r="HW2416" s="32"/>
      <c r="HX2416" s="30"/>
      <c r="HY2416" s="31"/>
      <c r="HZ2416" s="29"/>
      <c r="IA2416" s="29"/>
      <c r="IB2416" s="29"/>
      <c r="IC2416" s="29"/>
      <c r="ID2416" s="32"/>
      <c r="IE2416" s="30"/>
      <c r="IF2416" s="31"/>
      <c r="IG2416" s="29"/>
      <c r="IH2416" s="29"/>
      <c r="II2416" s="29"/>
      <c r="IJ2416" s="29"/>
      <c r="IK2416" s="32"/>
      <c r="IL2416" s="30"/>
      <c r="IM2416" s="31"/>
      <c r="IN2416" s="29"/>
      <c r="IO2416" s="29"/>
      <c r="IP2416" s="29"/>
      <c r="IQ2416" s="29"/>
      <c r="IR2416" s="32"/>
      <c r="IS2416" s="30"/>
      <c r="IT2416" s="31"/>
      <c r="IU2416" s="29"/>
      <c r="IV2416" s="29"/>
    </row>
    <row r="2417" spans="1:256" hidden="1" outlineLevel="2" x14ac:dyDescent="0.25">
      <c r="A2417" s="30" t="s">
        <v>2145</v>
      </c>
      <c r="B2417" s="31">
        <v>37057</v>
      </c>
      <c r="C2417" s="29" t="s">
        <v>2100</v>
      </c>
      <c r="D2417" s="29" t="s">
        <v>1975</v>
      </c>
      <c r="E2417" s="29"/>
      <c r="F2417" s="29" t="s">
        <v>2002</v>
      </c>
      <c r="G2417" s="32">
        <v>200</v>
      </c>
      <c r="H2417" s="30"/>
      <c r="I2417" s="31"/>
      <c r="J2417" s="29"/>
      <c r="K2417" s="29"/>
      <c r="L2417" s="29"/>
      <c r="M2417" s="29"/>
      <c r="N2417" s="32"/>
      <c r="O2417" s="30"/>
      <c r="P2417" s="31"/>
      <c r="Q2417" s="29"/>
      <c r="R2417" s="29"/>
      <c r="S2417" s="29"/>
      <c r="T2417" s="29"/>
      <c r="U2417" s="32"/>
      <c r="V2417" s="30"/>
      <c r="W2417" s="31"/>
      <c r="X2417" s="29"/>
      <c r="Y2417" s="29"/>
      <c r="Z2417" s="29"/>
      <c r="AA2417" s="29"/>
      <c r="AB2417" s="32"/>
      <c r="AC2417" s="30"/>
      <c r="AD2417" s="31"/>
      <c r="AE2417" s="29"/>
      <c r="AF2417" s="29"/>
      <c r="AG2417" s="29"/>
      <c r="AH2417" s="29"/>
      <c r="AI2417" s="32"/>
      <c r="AJ2417" s="30"/>
      <c r="AK2417" s="31"/>
      <c r="AL2417" s="29"/>
      <c r="AM2417" s="29"/>
      <c r="AN2417" s="29"/>
      <c r="AO2417" s="29"/>
      <c r="AP2417" s="32"/>
      <c r="AQ2417" s="30"/>
      <c r="AR2417" s="31"/>
      <c r="AS2417" s="29"/>
      <c r="AT2417" s="29"/>
      <c r="AU2417" s="29"/>
      <c r="AV2417" s="29"/>
      <c r="AW2417" s="32"/>
      <c r="AX2417" s="30"/>
      <c r="AY2417" s="31"/>
      <c r="AZ2417" s="29"/>
      <c r="BA2417" s="29"/>
      <c r="BB2417" s="29"/>
      <c r="BC2417" s="29"/>
      <c r="BD2417" s="32"/>
      <c r="BE2417" s="30"/>
      <c r="BF2417" s="31"/>
      <c r="BG2417" s="29"/>
      <c r="BH2417" s="29"/>
      <c r="BI2417" s="29"/>
      <c r="BJ2417" s="29"/>
      <c r="BK2417" s="32"/>
      <c r="BL2417" s="30"/>
      <c r="BM2417" s="31"/>
      <c r="BN2417" s="29"/>
      <c r="BO2417" s="29"/>
      <c r="BP2417" s="29"/>
      <c r="BQ2417" s="29"/>
      <c r="BR2417" s="32"/>
      <c r="BS2417" s="30"/>
      <c r="BT2417" s="31"/>
      <c r="BU2417" s="29"/>
      <c r="BV2417" s="29"/>
      <c r="BW2417" s="29"/>
      <c r="BX2417" s="29"/>
      <c r="BY2417" s="32"/>
      <c r="BZ2417" s="30"/>
      <c r="CA2417" s="31"/>
      <c r="CB2417" s="29"/>
      <c r="CC2417" s="29"/>
      <c r="CD2417" s="29"/>
      <c r="CE2417" s="29"/>
      <c r="CF2417" s="32"/>
      <c r="CG2417" s="30"/>
      <c r="CH2417" s="31"/>
      <c r="CI2417" s="29"/>
      <c r="CJ2417" s="29"/>
      <c r="CK2417" s="29"/>
      <c r="CL2417" s="29"/>
      <c r="CM2417" s="32"/>
      <c r="CN2417" s="30"/>
      <c r="CO2417" s="31"/>
      <c r="CP2417" s="29"/>
      <c r="CQ2417" s="29"/>
      <c r="CR2417" s="29"/>
      <c r="CS2417" s="29"/>
      <c r="CT2417" s="32"/>
      <c r="CU2417" s="30"/>
      <c r="CV2417" s="31"/>
      <c r="CW2417" s="29"/>
      <c r="CX2417" s="29"/>
      <c r="CY2417" s="29"/>
      <c r="CZ2417" s="29"/>
      <c r="DA2417" s="32"/>
      <c r="DB2417" s="30"/>
      <c r="DC2417" s="31"/>
      <c r="DD2417" s="29"/>
      <c r="DE2417" s="29"/>
      <c r="DF2417" s="29"/>
      <c r="DG2417" s="29"/>
      <c r="DH2417" s="32"/>
      <c r="DI2417" s="30"/>
      <c r="DJ2417" s="31"/>
      <c r="DK2417" s="29"/>
      <c r="DL2417" s="29"/>
      <c r="DM2417" s="29"/>
      <c r="DN2417" s="29"/>
      <c r="DO2417" s="32"/>
      <c r="DP2417" s="30"/>
      <c r="DQ2417" s="31"/>
      <c r="DR2417" s="29"/>
      <c r="DS2417" s="29"/>
      <c r="DT2417" s="29"/>
      <c r="DU2417" s="29"/>
      <c r="DV2417" s="32"/>
      <c r="DW2417" s="30"/>
      <c r="DX2417" s="31"/>
      <c r="DY2417" s="29"/>
      <c r="DZ2417" s="29"/>
      <c r="EA2417" s="29"/>
      <c r="EB2417" s="29"/>
      <c r="EC2417" s="32"/>
      <c r="ED2417" s="30"/>
      <c r="EE2417" s="31"/>
      <c r="EF2417" s="29"/>
      <c r="EG2417" s="29"/>
      <c r="EH2417" s="29"/>
      <c r="EI2417" s="29"/>
      <c r="EJ2417" s="32"/>
      <c r="EK2417" s="30"/>
      <c r="EL2417" s="31"/>
      <c r="EM2417" s="29"/>
      <c r="EN2417" s="29"/>
      <c r="EO2417" s="29"/>
      <c r="EP2417" s="29"/>
      <c r="EQ2417" s="32"/>
      <c r="ER2417" s="30"/>
      <c r="ES2417" s="31"/>
      <c r="ET2417" s="29"/>
      <c r="EU2417" s="29"/>
      <c r="EV2417" s="29"/>
      <c r="EW2417" s="29"/>
      <c r="EX2417" s="32"/>
      <c r="EY2417" s="30"/>
      <c r="EZ2417" s="31"/>
      <c r="FA2417" s="29"/>
      <c r="FB2417" s="29"/>
      <c r="FC2417" s="29"/>
      <c r="FD2417" s="29"/>
      <c r="FE2417" s="32"/>
      <c r="FF2417" s="30"/>
      <c r="FG2417" s="31"/>
      <c r="FH2417" s="29"/>
      <c r="FI2417" s="29"/>
      <c r="FJ2417" s="29"/>
      <c r="FK2417" s="29"/>
      <c r="FL2417" s="32"/>
      <c r="FM2417" s="30"/>
      <c r="FN2417" s="31"/>
      <c r="FO2417" s="29"/>
      <c r="FP2417" s="29"/>
      <c r="FQ2417" s="29"/>
      <c r="FR2417" s="29"/>
      <c r="FS2417" s="32"/>
      <c r="FT2417" s="30"/>
      <c r="FU2417" s="31"/>
      <c r="FV2417" s="29"/>
      <c r="FW2417" s="29"/>
      <c r="FX2417" s="29"/>
      <c r="FY2417" s="29"/>
      <c r="FZ2417" s="32"/>
      <c r="GA2417" s="30"/>
      <c r="GB2417" s="31"/>
      <c r="GC2417" s="29"/>
      <c r="GD2417" s="29"/>
      <c r="GE2417" s="29"/>
      <c r="GF2417" s="29"/>
      <c r="GG2417" s="32"/>
      <c r="GH2417" s="30"/>
      <c r="GI2417" s="31"/>
      <c r="GJ2417" s="29"/>
      <c r="GK2417" s="29"/>
      <c r="GL2417" s="29"/>
      <c r="GM2417" s="29"/>
      <c r="GN2417" s="32"/>
      <c r="GO2417" s="30"/>
      <c r="GP2417" s="31"/>
      <c r="GQ2417" s="29"/>
      <c r="GR2417" s="29"/>
      <c r="GS2417" s="29"/>
      <c r="GT2417" s="29"/>
      <c r="GU2417" s="32"/>
      <c r="GV2417" s="30"/>
      <c r="GW2417" s="31"/>
      <c r="GX2417" s="29"/>
      <c r="GY2417" s="29"/>
      <c r="GZ2417" s="29"/>
      <c r="HA2417" s="29"/>
      <c r="HB2417" s="32"/>
      <c r="HC2417" s="30"/>
      <c r="HD2417" s="31"/>
      <c r="HE2417" s="29"/>
      <c r="HF2417" s="29"/>
      <c r="HG2417" s="29"/>
      <c r="HH2417" s="29"/>
      <c r="HI2417" s="32"/>
      <c r="HJ2417" s="30"/>
      <c r="HK2417" s="31"/>
      <c r="HL2417" s="29"/>
      <c r="HM2417" s="29"/>
      <c r="HN2417" s="29"/>
      <c r="HO2417" s="29"/>
      <c r="HP2417" s="32"/>
      <c r="HQ2417" s="30"/>
      <c r="HR2417" s="31"/>
      <c r="HS2417" s="29"/>
      <c r="HT2417" s="29"/>
      <c r="HU2417" s="29"/>
      <c r="HV2417" s="29"/>
      <c r="HW2417" s="32"/>
      <c r="HX2417" s="30"/>
      <c r="HY2417" s="31"/>
      <c r="HZ2417" s="29"/>
      <c r="IA2417" s="29"/>
      <c r="IB2417" s="29"/>
      <c r="IC2417" s="29"/>
      <c r="ID2417" s="32"/>
      <c r="IE2417" s="30"/>
      <c r="IF2417" s="31"/>
      <c r="IG2417" s="29"/>
      <c r="IH2417" s="29"/>
      <c r="II2417" s="29"/>
      <c r="IJ2417" s="29"/>
      <c r="IK2417" s="32"/>
      <c r="IL2417" s="30"/>
      <c r="IM2417" s="31"/>
      <c r="IN2417" s="29"/>
      <c r="IO2417" s="29"/>
      <c r="IP2417" s="29"/>
      <c r="IQ2417" s="29"/>
      <c r="IR2417" s="32"/>
      <c r="IS2417" s="30"/>
      <c r="IT2417" s="31"/>
      <c r="IU2417" s="29"/>
      <c r="IV2417" s="29"/>
    </row>
    <row r="2418" spans="1:256" hidden="1" outlineLevel="2" x14ac:dyDescent="0.25">
      <c r="A2418" s="30" t="s">
        <v>2146</v>
      </c>
      <c r="B2418" s="31">
        <v>37057</v>
      </c>
      <c r="C2418" s="29" t="s">
        <v>1999</v>
      </c>
      <c r="D2418" s="29" t="s">
        <v>1975</v>
      </c>
      <c r="E2418" s="29"/>
      <c r="F2418" s="29" t="s">
        <v>1771</v>
      </c>
      <c r="G2418" s="32">
        <v>1420</v>
      </c>
      <c r="H2418" s="30"/>
      <c r="I2418" s="31"/>
      <c r="J2418" s="29"/>
      <c r="K2418" s="29"/>
      <c r="L2418" s="29"/>
      <c r="M2418" s="29"/>
      <c r="N2418" s="32"/>
      <c r="O2418" s="30"/>
      <c r="P2418" s="31"/>
      <c r="Q2418" s="29"/>
      <c r="R2418" s="29"/>
      <c r="S2418" s="29"/>
      <c r="T2418" s="29"/>
      <c r="U2418" s="32"/>
      <c r="V2418" s="30"/>
      <c r="W2418" s="31"/>
      <c r="X2418" s="29"/>
      <c r="Y2418" s="29"/>
      <c r="Z2418" s="29"/>
      <c r="AA2418" s="29"/>
      <c r="AB2418" s="32"/>
      <c r="AC2418" s="30"/>
      <c r="AD2418" s="31"/>
      <c r="AE2418" s="29"/>
      <c r="AF2418" s="29"/>
      <c r="AG2418" s="29"/>
      <c r="AH2418" s="29"/>
      <c r="AI2418" s="32"/>
      <c r="AJ2418" s="30"/>
      <c r="AK2418" s="31"/>
      <c r="AL2418" s="29"/>
      <c r="AM2418" s="29"/>
      <c r="AN2418" s="29"/>
      <c r="AO2418" s="29"/>
      <c r="AP2418" s="32"/>
      <c r="AQ2418" s="30"/>
      <c r="AR2418" s="31"/>
      <c r="AS2418" s="29"/>
      <c r="AT2418" s="29"/>
      <c r="AU2418" s="29"/>
      <c r="AV2418" s="29"/>
      <c r="AW2418" s="32"/>
      <c r="AX2418" s="30"/>
      <c r="AY2418" s="31"/>
      <c r="AZ2418" s="29"/>
      <c r="BA2418" s="29"/>
      <c r="BB2418" s="29"/>
      <c r="BC2418" s="29"/>
      <c r="BD2418" s="32"/>
      <c r="BE2418" s="30"/>
      <c r="BF2418" s="31"/>
      <c r="BG2418" s="29"/>
      <c r="BH2418" s="29"/>
      <c r="BI2418" s="29"/>
      <c r="BJ2418" s="29"/>
      <c r="BK2418" s="32"/>
      <c r="BL2418" s="30"/>
      <c r="BM2418" s="31"/>
      <c r="BN2418" s="29"/>
      <c r="BO2418" s="29"/>
      <c r="BP2418" s="29"/>
      <c r="BQ2418" s="29"/>
      <c r="BR2418" s="32"/>
      <c r="BS2418" s="30"/>
      <c r="BT2418" s="31"/>
      <c r="BU2418" s="29"/>
      <c r="BV2418" s="29"/>
      <c r="BW2418" s="29"/>
      <c r="BX2418" s="29"/>
      <c r="BY2418" s="32"/>
      <c r="BZ2418" s="30"/>
      <c r="CA2418" s="31"/>
      <c r="CB2418" s="29"/>
      <c r="CC2418" s="29"/>
      <c r="CD2418" s="29"/>
      <c r="CE2418" s="29"/>
      <c r="CF2418" s="32"/>
      <c r="CG2418" s="30"/>
      <c r="CH2418" s="31"/>
      <c r="CI2418" s="29"/>
      <c r="CJ2418" s="29"/>
      <c r="CK2418" s="29"/>
      <c r="CL2418" s="29"/>
      <c r="CM2418" s="32"/>
      <c r="CN2418" s="30"/>
      <c r="CO2418" s="31"/>
      <c r="CP2418" s="29"/>
      <c r="CQ2418" s="29"/>
      <c r="CR2418" s="29"/>
      <c r="CS2418" s="29"/>
      <c r="CT2418" s="32"/>
      <c r="CU2418" s="30"/>
      <c r="CV2418" s="31"/>
      <c r="CW2418" s="29"/>
      <c r="CX2418" s="29"/>
      <c r="CY2418" s="29"/>
      <c r="CZ2418" s="29"/>
      <c r="DA2418" s="32"/>
      <c r="DB2418" s="30"/>
      <c r="DC2418" s="31"/>
      <c r="DD2418" s="29"/>
      <c r="DE2418" s="29"/>
      <c r="DF2418" s="29"/>
      <c r="DG2418" s="29"/>
      <c r="DH2418" s="32"/>
      <c r="DI2418" s="30"/>
      <c r="DJ2418" s="31"/>
      <c r="DK2418" s="29"/>
      <c r="DL2418" s="29"/>
      <c r="DM2418" s="29"/>
      <c r="DN2418" s="29"/>
      <c r="DO2418" s="32"/>
      <c r="DP2418" s="30"/>
      <c r="DQ2418" s="31"/>
      <c r="DR2418" s="29"/>
      <c r="DS2418" s="29"/>
      <c r="DT2418" s="29"/>
      <c r="DU2418" s="29"/>
      <c r="DV2418" s="32"/>
      <c r="DW2418" s="30"/>
      <c r="DX2418" s="31"/>
      <c r="DY2418" s="29"/>
      <c r="DZ2418" s="29"/>
      <c r="EA2418" s="29"/>
      <c r="EB2418" s="29"/>
      <c r="EC2418" s="32"/>
      <c r="ED2418" s="30"/>
      <c r="EE2418" s="31"/>
      <c r="EF2418" s="29"/>
      <c r="EG2418" s="29"/>
      <c r="EH2418" s="29"/>
      <c r="EI2418" s="29"/>
      <c r="EJ2418" s="32"/>
      <c r="EK2418" s="30"/>
      <c r="EL2418" s="31"/>
      <c r="EM2418" s="29"/>
      <c r="EN2418" s="29"/>
      <c r="EO2418" s="29"/>
      <c r="EP2418" s="29"/>
      <c r="EQ2418" s="32"/>
      <c r="ER2418" s="30"/>
      <c r="ES2418" s="31"/>
      <c r="ET2418" s="29"/>
      <c r="EU2418" s="29"/>
      <c r="EV2418" s="29"/>
      <c r="EW2418" s="29"/>
      <c r="EX2418" s="32"/>
      <c r="EY2418" s="30"/>
      <c r="EZ2418" s="31"/>
      <c r="FA2418" s="29"/>
      <c r="FB2418" s="29"/>
      <c r="FC2418" s="29"/>
      <c r="FD2418" s="29"/>
      <c r="FE2418" s="32"/>
      <c r="FF2418" s="30"/>
      <c r="FG2418" s="31"/>
      <c r="FH2418" s="29"/>
      <c r="FI2418" s="29"/>
      <c r="FJ2418" s="29"/>
      <c r="FK2418" s="29"/>
      <c r="FL2418" s="32"/>
      <c r="FM2418" s="30"/>
      <c r="FN2418" s="31"/>
      <c r="FO2418" s="29"/>
      <c r="FP2418" s="29"/>
      <c r="FQ2418" s="29"/>
      <c r="FR2418" s="29"/>
      <c r="FS2418" s="32"/>
      <c r="FT2418" s="30"/>
      <c r="FU2418" s="31"/>
      <c r="FV2418" s="29"/>
      <c r="FW2418" s="29"/>
      <c r="FX2418" s="29"/>
      <c r="FY2418" s="29"/>
      <c r="FZ2418" s="32"/>
      <c r="GA2418" s="30"/>
      <c r="GB2418" s="31"/>
      <c r="GC2418" s="29"/>
      <c r="GD2418" s="29"/>
      <c r="GE2418" s="29"/>
      <c r="GF2418" s="29"/>
      <c r="GG2418" s="32"/>
      <c r="GH2418" s="30"/>
      <c r="GI2418" s="31"/>
      <c r="GJ2418" s="29"/>
      <c r="GK2418" s="29"/>
      <c r="GL2418" s="29"/>
      <c r="GM2418" s="29"/>
      <c r="GN2418" s="32"/>
      <c r="GO2418" s="30"/>
      <c r="GP2418" s="31"/>
      <c r="GQ2418" s="29"/>
      <c r="GR2418" s="29"/>
      <c r="GS2418" s="29"/>
      <c r="GT2418" s="29"/>
      <c r="GU2418" s="32"/>
      <c r="GV2418" s="30"/>
      <c r="GW2418" s="31"/>
      <c r="GX2418" s="29"/>
      <c r="GY2418" s="29"/>
      <c r="GZ2418" s="29"/>
      <c r="HA2418" s="29"/>
      <c r="HB2418" s="32"/>
      <c r="HC2418" s="30"/>
      <c r="HD2418" s="31"/>
      <c r="HE2418" s="29"/>
      <c r="HF2418" s="29"/>
      <c r="HG2418" s="29"/>
      <c r="HH2418" s="29"/>
      <c r="HI2418" s="32"/>
      <c r="HJ2418" s="30"/>
      <c r="HK2418" s="31"/>
      <c r="HL2418" s="29"/>
      <c r="HM2418" s="29"/>
      <c r="HN2418" s="29"/>
      <c r="HO2418" s="29"/>
      <c r="HP2418" s="32"/>
      <c r="HQ2418" s="30"/>
      <c r="HR2418" s="31"/>
      <c r="HS2418" s="29"/>
      <c r="HT2418" s="29"/>
      <c r="HU2418" s="29"/>
      <c r="HV2418" s="29"/>
      <c r="HW2418" s="32"/>
      <c r="HX2418" s="30"/>
      <c r="HY2418" s="31"/>
      <c r="HZ2418" s="29"/>
      <c r="IA2418" s="29"/>
      <c r="IB2418" s="29"/>
      <c r="IC2418" s="29"/>
      <c r="ID2418" s="32"/>
      <c r="IE2418" s="30"/>
      <c r="IF2418" s="31"/>
      <c r="IG2418" s="29"/>
      <c r="IH2418" s="29"/>
      <c r="II2418" s="29"/>
      <c r="IJ2418" s="29"/>
      <c r="IK2418" s="32"/>
      <c r="IL2418" s="30"/>
      <c r="IM2418" s="31"/>
      <c r="IN2418" s="29"/>
      <c r="IO2418" s="29"/>
      <c r="IP2418" s="29"/>
      <c r="IQ2418" s="29"/>
      <c r="IR2418" s="32"/>
      <c r="IS2418" s="30"/>
      <c r="IT2418" s="31"/>
      <c r="IU2418" s="29"/>
      <c r="IV2418" s="29"/>
    </row>
    <row r="2419" spans="1:256" hidden="1" outlineLevel="2" x14ac:dyDescent="0.25">
      <c r="A2419" s="30" t="s">
        <v>2147</v>
      </c>
      <c r="B2419" s="31">
        <v>37057</v>
      </c>
      <c r="C2419" s="29" t="s">
        <v>2001</v>
      </c>
      <c r="D2419" s="29" t="s">
        <v>1975</v>
      </c>
      <c r="E2419" s="29"/>
      <c r="F2419" s="29" t="s">
        <v>2002</v>
      </c>
      <c r="G2419" s="32">
        <v>25000</v>
      </c>
      <c r="H2419" s="30"/>
      <c r="I2419" s="31"/>
      <c r="J2419" s="29"/>
      <c r="K2419" s="29"/>
      <c r="L2419" s="29"/>
      <c r="M2419" s="29"/>
      <c r="N2419" s="32"/>
      <c r="O2419" s="30"/>
      <c r="P2419" s="31"/>
      <c r="Q2419" s="29"/>
      <c r="R2419" s="29"/>
      <c r="S2419" s="29"/>
      <c r="T2419" s="29"/>
      <c r="U2419" s="32"/>
      <c r="V2419" s="30"/>
      <c r="W2419" s="31"/>
      <c r="X2419" s="29"/>
      <c r="Y2419" s="29"/>
      <c r="Z2419" s="29"/>
      <c r="AA2419" s="29"/>
      <c r="AB2419" s="32"/>
      <c r="AC2419" s="30"/>
      <c r="AD2419" s="31"/>
      <c r="AE2419" s="29"/>
      <c r="AF2419" s="29"/>
      <c r="AG2419" s="29"/>
      <c r="AH2419" s="29"/>
      <c r="AI2419" s="32"/>
      <c r="AJ2419" s="30"/>
      <c r="AK2419" s="31"/>
      <c r="AL2419" s="29"/>
      <c r="AM2419" s="29"/>
      <c r="AN2419" s="29"/>
      <c r="AO2419" s="29"/>
      <c r="AP2419" s="32"/>
      <c r="AQ2419" s="30"/>
      <c r="AR2419" s="31"/>
      <c r="AS2419" s="29"/>
      <c r="AT2419" s="29"/>
      <c r="AU2419" s="29"/>
      <c r="AV2419" s="29"/>
      <c r="AW2419" s="32"/>
      <c r="AX2419" s="30"/>
      <c r="AY2419" s="31"/>
      <c r="AZ2419" s="29"/>
      <c r="BA2419" s="29"/>
      <c r="BB2419" s="29"/>
      <c r="BC2419" s="29"/>
      <c r="BD2419" s="32"/>
      <c r="BE2419" s="30"/>
      <c r="BF2419" s="31"/>
      <c r="BG2419" s="29"/>
      <c r="BH2419" s="29"/>
      <c r="BI2419" s="29"/>
      <c r="BJ2419" s="29"/>
      <c r="BK2419" s="32"/>
      <c r="BL2419" s="30"/>
      <c r="BM2419" s="31"/>
      <c r="BN2419" s="29"/>
      <c r="BO2419" s="29"/>
      <c r="BP2419" s="29"/>
      <c r="BQ2419" s="29"/>
      <c r="BR2419" s="32"/>
      <c r="BS2419" s="30"/>
      <c r="BT2419" s="31"/>
      <c r="BU2419" s="29"/>
      <c r="BV2419" s="29"/>
      <c r="BW2419" s="29"/>
      <c r="BX2419" s="29"/>
      <c r="BY2419" s="32"/>
      <c r="BZ2419" s="30"/>
      <c r="CA2419" s="31"/>
      <c r="CB2419" s="29"/>
      <c r="CC2419" s="29"/>
      <c r="CD2419" s="29"/>
      <c r="CE2419" s="29"/>
      <c r="CF2419" s="32"/>
      <c r="CG2419" s="30"/>
      <c r="CH2419" s="31"/>
      <c r="CI2419" s="29"/>
      <c r="CJ2419" s="29"/>
      <c r="CK2419" s="29"/>
      <c r="CL2419" s="29"/>
      <c r="CM2419" s="32"/>
      <c r="CN2419" s="30"/>
      <c r="CO2419" s="31"/>
      <c r="CP2419" s="29"/>
      <c r="CQ2419" s="29"/>
      <c r="CR2419" s="29"/>
      <c r="CS2419" s="29"/>
      <c r="CT2419" s="32"/>
      <c r="CU2419" s="30"/>
      <c r="CV2419" s="31"/>
      <c r="CW2419" s="29"/>
      <c r="CX2419" s="29"/>
      <c r="CY2419" s="29"/>
      <c r="CZ2419" s="29"/>
      <c r="DA2419" s="32"/>
      <c r="DB2419" s="30"/>
      <c r="DC2419" s="31"/>
      <c r="DD2419" s="29"/>
      <c r="DE2419" s="29"/>
      <c r="DF2419" s="29"/>
      <c r="DG2419" s="29"/>
      <c r="DH2419" s="32"/>
      <c r="DI2419" s="30"/>
      <c r="DJ2419" s="31"/>
      <c r="DK2419" s="29"/>
      <c r="DL2419" s="29"/>
      <c r="DM2419" s="29"/>
      <c r="DN2419" s="29"/>
      <c r="DO2419" s="32"/>
      <c r="DP2419" s="30"/>
      <c r="DQ2419" s="31"/>
      <c r="DR2419" s="29"/>
      <c r="DS2419" s="29"/>
      <c r="DT2419" s="29"/>
      <c r="DU2419" s="29"/>
      <c r="DV2419" s="32"/>
      <c r="DW2419" s="30"/>
      <c r="DX2419" s="31"/>
      <c r="DY2419" s="29"/>
      <c r="DZ2419" s="29"/>
      <c r="EA2419" s="29"/>
      <c r="EB2419" s="29"/>
      <c r="EC2419" s="32"/>
      <c r="ED2419" s="30"/>
      <c r="EE2419" s="31"/>
      <c r="EF2419" s="29"/>
      <c r="EG2419" s="29"/>
      <c r="EH2419" s="29"/>
      <c r="EI2419" s="29"/>
      <c r="EJ2419" s="32"/>
      <c r="EK2419" s="30"/>
      <c r="EL2419" s="31"/>
      <c r="EM2419" s="29"/>
      <c r="EN2419" s="29"/>
      <c r="EO2419" s="29"/>
      <c r="EP2419" s="29"/>
      <c r="EQ2419" s="32"/>
      <c r="ER2419" s="30"/>
      <c r="ES2419" s="31"/>
      <c r="ET2419" s="29"/>
      <c r="EU2419" s="29"/>
      <c r="EV2419" s="29"/>
      <c r="EW2419" s="29"/>
      <c r="EX2419" s="32"/>
      <c r="EY2419" s="30"/>
      <c r="EZ2419" s="31"/>
      <c r="FA2419" s="29"/>
      <c r="FB2419" s="29"/>
      <c r="FC2419" s="29"/>
      <c r="FD2419" s="29"/>
      <c r="FE2419" s="32"/>
      <c r="FF2419" s="30"/>
      <c r="FG2419" s="31"/>
      <c r="FH2419" s="29"/>
      <c r="FI2419" s="29"/>
      <c r="FJ2419" s="29"/>
      <c r="FK2419" s="29"/>
      <c r="FL2419" s="32"/>
      <c r="FM2419" s="30"/>
      <c r="FN2419" s="31"/>
      <c r="FO2419" s="29"/>
      <c r="FP2419" s="29"/>
      <c r="FQ2419" s="29"/>
      <c r="FR2419" s="29"/>
      <c r="FS2419" s="32"/>
      <c r="FT2419" s="30"/>
      <c r="FU2419" s="31"/>
      <c r="FV2419" s="29"/>
      <c r="FW2419" s="29"/>
      <c r="FX2419" s="29"/>
      <c r="FY2419" s="29"/>
      <c r="FZ2419" s="32"/>
      <c r="GA2419" s="30"/>
      <c r="GB2419" s="31"/>
      <c r="GC2419" s="29"/>
      <c r="GD2419" s="29"/>
      <c r="GE2419" s="29"/>
      <c r="GF2419" s="29"/>
      <c r="GG2419" s="32"/>
      <c r="GH2419" s="30"/>
      <c r="GI2419" s="31"/>
      <c r="GJ2419" s="29"/>
      <c r="GK2419" s="29"/>
      <c r="GL2419" s="29"/>
      <c r="GM2419" s="29"/>
      <c r="GN2419" s="32"/>
      <c r="GO2419" s="30"/>
      <c r="GP2419" s="31"/>
      <c r="GQ2419" s="29"/>
      <c r="GR2419" s="29"/>
      <c r="GS2419" s="29"/>
      <c r="GT2419" s="29"/>
      <c r="GU2419" s="32"/>
      <c r="GV2419" s="30"/>
      <c r="GW2419" s="31"/>
      <c r="GX2419" s="29"/>
      <c r="GY2419" s="29"/>
      <c r="GZ2419" s="29"/>
      <c r="HA2419" s="29"/>
      <c r="HB2419" s="32"/>
      <c r="HC2419" s="30"/>
      <c r="HD2419" s="31"/>
      <c r="HE2419" s="29"/>
      <c r="HF2419" s="29"/>
      <c r="HG2419" s="29"/>
      <c r="HH2419" s="29"/>
      <c r="HI2419" s="32"/>
      <c r="HJ2419" s="30"/>
      <c r="HK2419" s="31"/>
      <c r="HL2419" s="29"/>
      <c r="HM2419" s="29"/>
      <c r="HN2419" s="29"/>
      <c r="HO2419" s="29"/>
      <c r="HP2419" s="32"/>
      <c r="HQ2419" s="30"/>
      <c r="HR2419" s="31"/>
      <c r="HS2419" s="29"/>
      <c r="HT2419" s="29"/>
      <c r="HU2419" s="29"/>
      <c r="HV2419" s="29"/>
      <c r="HW2419" s="32"/>
      <c r="HX2419" s="30"/>
      <c r="HY2419" s="31"/>
      <c r="HZ2419" s="29"/>
      <c r="IA2419" s="29"/>
      <c r="IB2419" s="29"/>
      <c r="IC2419" s="29"/>
      <c r="ID2419" s="32"/>
      <c r="IE2419" s="30"/>
      <c r="IF2419" s="31"/>
      <c r="IG2419" s="29"/>
      <c r="IH2419" s="29"/>
      <c r="II2419" s="29"/>
      <c r="IJ2419" s="29"/>
      <c r="IK2419" s="32"/>
      <c r="IL2419" s="30"/>
      <c r="IM2419" s="31"/>
      <c r="IN2419" s="29"/>
      <c r="IO2419" s="29"/>
      <c r="IP2419" s="29"/>
      <c r="IQ2419" s="29"/>
      <c r="IR2419" s="32"/>
      <c r="IS2419" s="30"/>
      <c r="IT2419" s="31"/>
      <c r="IU2419" s="29"/>
      <c r="IV2419" s="29"/>
    </row>
    <row r="2420" spans="1:256" hidden="1" outlineLevel="2" x14ac:dyDescent="0.25">
      <c r="A2420" s="30">
        <v>644</v>
      </c>
      <c r="B2420" s="31">
        <v>37057</v>
      </c>
      <c r="C2420" s="29" t="s">
        <v>1733</v>
      </c>
      <c r="D2420" s="29" t="s">
        <v>1975</v>
      </c>
      <c r="E2420" s="29"/>
      <c r="F2420" s="29" t="s">
        <v>1997</v>
      </c>
      <c r="G2420" s="32">
        <v>11092</v>
      </c>
      <c r="H2420" s="30"/>
      <c r="I2420" s="31"/>
      <c r="J2420" s="29"/>
      <c r="K2420" s="29"/>
      <c r="L2420" s="29"/>
      <c r="M2420" s="29"/>
      <c r="N2420" s="32"/>
      <c r="O2420" s="30"/>
      <c r="P2420" s="31"/>
      <c r="Q2420" s="29"/>
      <c r="R2420" s="29"/>
      <c r="S2420" s="29"/>
      <c r="T2420" s="29"/>
      <c r="U2420" s="32"/>
      <c r="V2420" s="30"/>
      <c r="W2420" s="31"/>
      <c r="X2420" s="29"/>
      <c r="Y2420" s="29"/>
      <c r="Z2420" s="29"/>
      <c r="AA2420" s="29"/>
      <c r="AB2420" s="32"/>
      <c r="AC2420" s="30"/>
      <c r="AD2420" s="31"/>
      <c r="AE2420" s="29"/>
      <c r="AF2420" s="29"/>
      <c r="AG2420" s="29"/>
      <c r="AH2420" s="29"/>
      <c r="AI2420" s="32"/>
      <c r="AJ2420" s="30"/>
      <c r="AK2420" s="31"/>
      <c r="AL2420" s="29"/>
      <c r="AM2420" s="29"/>
      <c r="AN2420" s="29"/>
      <c r="AO2420" s="29"/>
      <c r="AP2420" s="32"/>
      <c r="AQ2420" s="30"/>
      <c r="AR2420" s="31"/>
      <c r="AS2420" s="29"/>
      <c r="AT2420" s="29"/>
      <c r="AU2420" s="29"/>
      <c r="AV2420" s="29"/>
      <c r="AW2420" s="32"/>
      <c r="AX2420" s="30"/>
      <c r="AY2420" s="31"/>
      <c r="AZ2420" s="29"/>
      <c r="BA2420" s="29"/>
      <c r="BB2420" s="29"/>
      <c r="BC2420" s="29"/>
      <c r="BD2420" s="32"/>
      <c r="BE2420" s="30"/>
      <c r="BF2420" s="31"/>
      <c r="BG2420" s="29"/>
      <c r="BH2420" s="29"/>
      <c r="BI2420" s="29"/>
      <c r="BJ2420" s="29"/>
      <c r="BK2420" s="32"/>
      <c r="BL2420" s="30"/>
      <c r="BM2420" s="31"/>
      <c r="BN2420" s="29"/>
      <c r="BO2420" s="29"/>
      <c r="BP2420" s="29"/>
      <c r="BQ2420" s="29"/>
      <c r="BR2420" s="32"/>
      <c r="BS2420" s="30"/>
      <c r="BT2420" s="31"/>
      <c r="BU2420" s="29"/>
      <c r="BV2420" s="29"/>
      <c r="BW2420" s="29"/>
      <c r="BX2420" s="29"/>
      <c r="BY2420" s="32"/>
      <c r="BZ2420" s="30"/>
      <c r="CA2420" s="31"/>
      <c r="CB2420" s="29"/>
      <c r="CC2420" s="29"/>
      <c r="CD2420" s="29"/>
      <c r="CE2420" s="29"/>
      <c r="CF2420" s="32"/>
      <c r="CG2420" s="30"/>
      <c r="CH2420" s="31"/>
      <c r="CI2420" s="29"/>
      <c r="CJ2420" s="29"/>
      <c r="CK2420" s="29"/>
      <c r="CL2420" s="29"/>
      <c r="CM2420" s="32"/>
      <c r="CN2420" s="30"/>
      <c r="CO2420" s="31"/>
      <c r="CP2420" s="29"/>
      <c r="CQ2420" s="29"/>
      <c r="CR2420" s="29"/>
      <c r="CS2420" s="29"/>
      <c r="CT2420" s="32"/>
      <c r="CU2420" s="30"/>
      <c r="CV2420" s="31"/>
      <c r="CW2420" s="29"/>
      <c r="CX2420" s="29"/>
      <c r="CY2420" s="29"/>
      <c r="CZ2420" s="29"/>
      <c r="DA2420" s="32"/>
      <c r="DB2420" s="30"/>
      <c r="DC2420" s="31"/>
      <c r="DD2420" s="29"/>
      <c r="DE2420" s="29"/>
      <c r="DF2420" s="29"/>
      <c r="DG2420" s="29"/>
      <c r="DH2420" s="32"/>
      <c r="DI2420" s="30"/>
      <c r="DJ2420" s="31"/>
      <c r="DK2420" s="29"/>
      <c r="DL2420" s="29"/>
      <c r="DM2420" s="29"/>
      <c r="DN2420" s="29"/>
      <c r="DO2420" s="32"/>
      <c r="DP2420" s="30"/>
      <c r="DQ2420" s="31"/>
      <c r="DR2420" s="29"/>
      <c r="DS2420" s="29"/>
      <c r="DT2420" s="29"/>
      <c r="DU2420" s="29"/>
      <c r="DV2420" s="32"/>
      <c r="DW2420" s="30"/>
      <c r="DX2420" s="31"/>
      <c r="DY2420" s="29"/>
      <c r="DZ2420" s="29"/>
      <c r="EA2420" s="29"/>
      <c r="EB2420" s="29"/>
      <c r="EC2420" s="32"/>
      <c r="ED2420" s="30"/>
      <c r="EE2420" s="31"/>
      <c r="EF2420" s="29"/>
      <c r="EG2420" s="29"/>
      <c r="EH2420" s="29"/>
      <c r="EI2420" s="29"/>
      <c r="EJ2420" s="32"/>
      <c r="EK2420" s="30"/>
      <c r="EL2420" s="31"/>
      <c r="EM2420" s="29"/>
      <c r="EN2420" s="29"/>
      <c r="EO2420" s="29"/>
      <c r="EP2420" s="29"/>
      <c r="EQ2420" s="32"/>
      <c r="ER2420" s="30"/>
      <c r="ES2420" s="31"/>
      <c r="ET2420" s="29"/>
      <c r="EU2420" s="29"/>
      <c r="EV2420" s="29"/>
      <c r="EW2420" s="29"/>
      <c r="EX2420" s="32"/>
      <c r="EY2420" s="30"/>
      <c r="EZ2420" s="31"/>
      <c r="FA2420" s="29"/>
      <c r="FB2420" s="29"/>
      <c r="FC2420" s="29"/>
      <c r="FD2420" s="29"/>
      <c r="FE2420" s="32"/>
      <c r="FF2420" s="30"/>
      <c r="FG2420" s="31"/>
      <c r="FH2420" s="29"/>
      <c r="FI2420" s="29"/>
      <c r="FJ2420" s="29"/>
      <c r="FK2420" s="29"/>
      <c r="FL2420" s="32"/>
      <c r="FM2420" s="30"/>
      <c r="FN2420" s="31"/>
      <c r="FO2420" s="29"/>
      <c r="FP2420" s="29"/>
      <c r="FQ2420" s="29"/>
      <c r="FR2420" s="29"/>
      <c r="FS2420" s="32"/>
      <c r="FT2420" s="30"/>
      <c r="FU2420" s="31"/>
      <c r="FV2420" s="29"/>
      <c r="FW2420" s="29"/>
      <c r="FX2420" s="29"/>
      <c r="FY2420" s="29"/>
      <c r="FZ2420" s="32"/>
      <c r="GA2420" s="30"/>
      <c r="GB2420" s="31"/>
      <c r="GC2420" s="29"/>
      <c r="GD2420" s="29"/>
      <c r="GE2420" s="29"/>
      <c r="GF2420" s="29"/>
      <c r="GG2420" s="32"/>
      <c r="GH2420" s="30"/>
      <c r="GI2420" s="31"/>
      <c r="GJ2420" s="29"/>
      <c r="GK2420" s="29"/>
      <c r="GL2420" s="29"/>
      <c r="GM2420" s="29"/>
      <c r="GN2420" s="32"/>
      <c r="GO2420" s="30"/>
      <c r="GP2420" s="31"/>
      <c r="GQ2420" s="29"/>
      <c r="GR2420" s="29"/>
      <c r="GS2420" s="29"/>
      <c r="GT2420" s="29"/>
      <c r="GU2420" s="32"/>
      <c r="GV2420" s="30"/>
      <c r="GW2420" s="31"/>
      <c r="GX2420" s="29"/>
      <c r="GY2420" s="29"/>
      <c r="GZ2420" s="29"/>
      <c r="HA2420" s="29"/>
      <c r="HB2420" s="32"/>
      <c r="HC2420" s="30"/>
      <c r="HD2420" s="31"/>
      <c r="HE2420" s="29"/>
      <c r="HF2420" s="29"/>
      <c r="HG2420" s="29"/>
      <c r="HH2420" s="29"/>
      <c r="HI2420" s="32"/>
      <c r="HJ2420" s="30"/>
      <c r="HK2420" s="31"/>
      <c r="HL2420" s="29"/>
      <c r="HM2420" s="29"/>
      <c r="HN2420" s="29"/>
      <c r="HO2420" s="29"/>
      <c r="HP2420" s="32"/>
      <c r="HQ2420" s="30"/>
      <c r="HR2420" s="31"/>
      <c r="HS2420" s="29"/>
      <c r="HT2420" s="29"/>
      <c r="HU2420" s="29"/>
      <c r="HV2420" s="29"/>
      <c r="HW2420" s="32"/>
      <c r="HX2420" s="30"/>
      <c r="HY2420" s="31"/>
      <c r="HZ2420" s="29"/>
      <c r="IA2420" s="29"/>
      <c r="IB2420" s="29"/>
      <c r="IC2420" s="29"/>
      <c r="ID2420" s="32"/>
      <c r="IE2420" s="30"/>
      <c r="IF2420" s="31"/>
      <c r="IG2420" s="29"/>
      <c r="IH2420" s="29"/>
      <c r="II2420" s="29"/>
      <c r="IJ2420" s="29"/>
      <c r="IK2420" s="32"/>
      <c r="IL2420" s="30"/>
      <c r="IM2420" s="31"/>
      <c r="IN2420" s="29"/>
      <c r="IO2420" s="29"/>
      <c r="IP2420" s="29"/>
      <c r="IQ2420" s="29"/>
      <c r="IR2420" s="32"/>
      <c r="IS2420" s="30"/>
      <c r="IT2420" s="31"/>
      <c r="IU2420" s="29"/>
      <c r="IV2420" s="29"/>
    </row>
    <row r="2421" spans="1:256" hidden="1" outlineLevel="2" x14ac:dyDescent="0.25">
      <c r="A2421" s="30" t="s">
        <v>1824</v>
      </c>
      <c r="B2421" s="31">
        <v>37057</v>
      </c>
      <c r="C2421" s="29" t="s">
        <v>1825</v>
      </c>
      <c r="D2421" s="29" t="s">
        <v>2384</v>
      </c>
      <c r="E2421" s="29"/>
      <c r="F2421" s="29" t="s">
        <v>2385</v>
      </c>
      <c r="G2421" s="32">
        <v>-2185</v>
      </c>
      <c r="H2421" s="30"/>
      <c r="I2421" s="31"/>
      <c r="J2421" s="29"/>
      <c r="K2421" s="29"/>
      <c r="L2421" s="29"/>
      <c r="M2421" s="29"/>
      <c r="N2421" s="32"/>
      <c r="O2421" s="30"/>
      <c r="P2421" s="31"/>
      <c r="Q2421" s="29"/>
      <c r="R2421" s="29"/>
      <c r="S2421" s="29"/>
      <c r="T2421" s="29"/>
      <c r="U2421" s="32"/>
      <c r="V2421" s="30"/>
      <c r="W2421" s="31"/>
      <c r="X2421" s="29"/>
      <c r="Y2421" s="29"/>
      <c r="Z2421" s="29"/>
      <c r="AA2421" s="29"/>
      <c r="AB2421" s="32"/>
      <c r="AC2421" s="30"/>
      <c r="AD2421" s="31"/>
      <c r="AE2421" s="29"/>
      <c r="AF2421" s="29"/>
      <c r="AG2421" s="29"/>
      <c r="AH2421" s="29"/>
      <c r="AI2421" s="32"/>
      <c r="AJ2421" s="30"/>
      <c r="AK2421" s="31"/>
      <c r="AL2421" s="29"/>
      <c r="AM2421" s="29"/>
      <c r="AN2421" s="29"/>
      <c r="AO2421" s="29"/>
      <c r="AP2421" s="32"/>
      <c r="AQ2421" s="30"/>
      <c r="AR2421" s="31"/>
      <c r="AS2421" s="29"/>
      <c r="AT2421" s="29"/>
      <c r="AU2421" s="29"/>
      <c r="AV2421" s="29"/>
      <c r="AW2421" s="32"/>
      <c r="AX2421" s="30"/>
      <c r="AY2421" s="31"/>
      <c r="AZ2421" s="29"/>
      <c r="BA2421" s="29"/>
      <c r="BB2421" s="29"/>
      <c r="BC2421" s="29"/>
      <c r="BD2421" s="32"/>
      <c r="BE2421" s="30"/>
      <c r="BF2421" s="31"/>
      <c r="BG2421" s="29"/>
      <c r="BH2421" s="29"/>
      <c r="BI2421" s="29"/>
      <c r="BJ2421" s="29"/>
      <c r="BK2421" s="32"/>
      <c r="BL2421" s="30"/>
      <c r="BM2421" s="31"/>
      <c r="BN2421" s="29"/>
      <c r="BO2421" s="29"/>
      <c r="BP2421" s="29"/>
      <c r="BQ2421" s="29"/>
      <c r="BR2421" s="32"/>
      <c r="BS2421" s="30"/>
      <c r="BT2421" s="31"/>
      <c r="BU2421" s="29"/>
      <c r="BV2421" s="29"/>
      <c r="BW2421" s="29"/>
      <c r="BX2421" s="29"/>
      <c r="BY2421" s="32"/>
      <c r="BZ2421" s="30"/>
      <c r="CA2421" s="31"/>
      <c r="CB2421" s="29"/>
      <c r="CC2421" s="29"/>
      <c r="CD2421" s="29"/>
      <c r="CE2421" s="29"/>
      <c r="CF2421" s="32"/>
      <c r="CG2421" s="30"/>
      <c r="CH2421" s="31"/>
      <c r="CI2421" s="29"/>
      <c r="CJ2421" s="29"/>
      <c r="CK2421" s="29"/>
      <c r="CL2421" s="29"/>
      <c r="CM2421" s="32"/>
      <c r="CN2421" s="30"/>
      <c r="CO2421" s="31"/>
      <c r="CP2421" s="29"/>
      <c r="CQ2421" s="29"/>
      <c r="CR2421" s="29"/>
      <c r="CS2421" s="29"/>
      <c r="CT2421" s="32"/>
      <c r="CU2421" s="30"/>
      <c r="CV2421" s="31"/>
      <c r="CW2421" s="29"/>
      <c r="CX2421" s="29"/>
      <c r="CY2421" s="29"/>
      <c r="CZ2421" s="29"/>
      <c r="DA2421" s="32"/>
      <c r="DB2421" s="30"/>
      <c r="DC2421" s="31"/>
      <c r="DD2421" s="29"/>
      <c r="DE2421" s="29"/>
      <c r="DF2421" s="29"/>
      <c r="DG2421" s="29"/>
      <c r="DH2421" s="32"/>
      <c r="DI2421" s="30"/>
      <c r="DJ2421" s="31"/>
      <c r="DK2421" s="29"/>
      <c r="DL2421" s="29"/>
      <c r="DM2421" s="29"/>
      <c r="DN2421" s="29"/>
      <c r="DO2421" s="32"/>
      <c r="DP2421" s="30"/>
      <c r="DQ2421" s="31"/>
      <c r="DR2421" s="29"/>
      <c r="DS2421" s="29"/>
      <c r="DT2421" s="29"/>
      <c r="DU2421" s="29"/>
      <c r="DV2421" s="32"/>
      <c r="DW2421" s="30"/>
      <c r="DX2421" s="31"/>
      <c r="DY2421" s="29"/>
      <c r="DZ2421" s="29"/>
      <c r="EA2421" s="29"/>
      <c r="EB2421" s="29"/>
      <c r="EC2421" s="32"/>
      <c r="ED2421" s="30"/>
      <c r="EE2421" s="31"/>
      <c r="EF2421" s="29"/>
      <c r="EG2421" s="29"/>
      <c r="EH2421" s="29"/>
      <c r="EI2421" s="29"/>
      <c r="EJ2421" s="32"/>
      <c r="EK2421" s="30"/>
      <c r="EL2421" s="31"/>
      <c r="EM2421" s="29"/>
      <c r="EN2421" s="29"/>
      <c r="EO2421" s="29"/>
      <c r="EP2421" s="29"/>
      <c r="EQ2421" s="32"/>
      <c r="ER2421" s="30"/>
      <c r="ES2421" s="31"/>
      <c r="ET2421" s="29"/>
      <c r="EU2421" s="29"/>
      <c r="EV2421" s="29"/>
      <c r="EW2421" s="29"/>
      <c r="EX2421" s="32"/>
      <c r="EY2421" s="30"/>
      <c r="EZ2421" s="31"/>
      <c r="FA2421" s="29"/>
      <c r="FB2421" s="29"/>
      <c r="FC2421" s="29"/>
      <c r="FD2421" s="29"/>
      <c r="FE2421" s="32"/>
      <c r="FF2421" s="30"/>
      <c r="FG2421" s="31"/>
      <c r="FH2421" s="29"/>
      <c r="FI2421" s="29"/>
      <c r="FJ2421" s="29"/>
      <c r="FK2421" s="29"/>
      <c r="FL2421" s="32"/>
      <c r="FM2421" s="30"/>
      <c r="FN2421" s="31"/>
      <c r="FO2421" s="29"/>
      <c r="FP2421" s="29"/>
      <c r="FQ2421" s="29"/>
      <c r="FR2421" s="29"/>
      <c r="FS2421" s="32"/>
      <c r="FT2421" s="30"/>
      <c r="FU2421" s="31"/>
      <c r="FV2421" s="29"/>
      <c r="FW2421" s="29"/>
      <c r="FX2421" s="29"/>
      <c r="FY2421" s="29"/>
      <c r="FZ2421" s="32"/>
      <c r="GA2421" s="30"/>
      <c r="GB2421" s="31"/>
      <c r="GC2421" s="29"/>
      <c r="GD2421" s="29"/>
      <c r="GE2421" s="29"/>
      <c r="GF2421" s="29"/>
      <c r="GG2421" s="32"/>
      <c r="GH2421" s="30"/>
      <c r="GI2421" s="31"/>
      <c r="GJ2421" s="29"/>
      <c r="GK2421" s="29"/>
      <c r="GL2421" s="29"/>
      <c r="GM2421" s="29"/>
      <c r="GN2421" s="32"/>
      <c r="GO2421" s="30"/>
      <c r="GP2421" s="31"/>
      <c r="GQ2421" s="29"/>
      <c r="GR2421" s="29"/>
      <c r="GS2421" s="29"/>
      <c r="GT2421" s="29"/>
      <c r="GU2421" s="32"/>
      <c r="GV2421" s="30"/>
      <c r="GW2421" s="31"/>
      <c r="GX2421" s="29"/>
      <c r="GY2421" s="29"/>
      <c r="GZ2421" s="29"/>
      <c r="HA2421" s="29"/>
      <c r="HB2421" s="32"/>
      <c r="HC2421" s="30"/>
      <c r="HD2421" s="31"/>
      <c r="HE2421" s="29"/>
      <c r="HF2421" s="29"/>
      <c r="HG2421" s="29"/>
      <c r="HH2421" s="29"/>
      <c r="HI2421" s="32"/>
      <c r="HJ2421" s="30"/>
      <c r="HK2421" s="31"/>
      <c r="HL2421" s="29"/>
      <c r="HM2421" s="29"/>
      <c r="HN2421" s="29"/>
      <c r="HO2421" s="29"/>
      <c r="HP2421" s="32"/>
      <c r="HQ2421" s="30"/>
      <c r="HR2421" s="31"/>
      <c r="HS2421" s="29"/>
      <c r="HT2421" s="29"/>
      <c r="HU2421" s="29"/>
      <c r="HV2421" s="29"/>
      <c r="HW2421" s="32"/>
      <c r="HX2421" s="30"/>
      <c r="HY2421" s="31"/>
      <c r="HZ2421" s="29"/>
      <c r="IA2421" s="29"/>
      <c r="IB2421" s="29"/>
      <c r="IC2421" s="29"/>
      <c r="ID2421" s="32"/>
      <c r="IE2421" s="30"/>
      <c r="IF2421" s="31"/>
      <c r="IG2421" s="29"/>
      <c r="IH2421" s="29"/>
      <c r="II2421" s="29"/>
      <c r="IJ2421" s="29"/>
      <c r="IK2421" s="32"/>
      <c r="IL2421" s="30"/>
      <c r="IM2421" s="31"/>
      <c r="IN2421" s="29"/>
      <c r="IO2421" s="29"/>
      <c r="IP2421" s="29"/>
      <c r="IQ2421" s="29"/>
      <c r="IR2421" s="32"/>
      <c r="IS2421" s="30"/>
      <c r="IT2421" s="31"/>
      <c r="IU2421" s="29"/>
      <c r="IV2421" s="29"/>
    </row>
    <row r="2422" spans="1:256" hidden="1" outlineLevel="2" x14ac:dyDescent="0.25">
      <c r="A2422" s="30" t="s">
        <v>2372</v>
      </c>
      <c r="B2422" s="31">
        <v>37057</v>
      </c>
      <c r="C2422" s="29" t="s">
        <v>2373</v>
      </c>
      <c r="D2422" s="29" t="s">
        <v>1975</v>
      </c>
      <c r="E2422" s="29"/>
      <c r="F2422" s="29" t="s">
        <v>1997</v>
      </c>
      <c r="G2422" s="32">
        <v>-1357.06</v>
      </c>
      <c r="H2422" s="30"/>
      <c r="I2422" s="31"/>
      <c r="J2422" s="29"/>
      <c r="K2422" s="29"/>
      <c r="L2422" s="29"/>
      <c r="M2422" s="29"/>
      <c r="N2422" s="32"/>
      <c r="O2422" s="30"/>
      <c r="P2422" s="31"/>
      <c r="Q2422" s="29"/>
      <c r="R2422" s="29"/>
      <c r="S2422" s="29"/>
      <c r="T2422" s="29"/>
      <c r="U2422" s="32"/>
      <c r="V2422" s="30"/>
      <c r="W2422" s="31"/>
      <c r="X2422" s="29"/>
      <c r="Y2422" s="29"/>
      <c r="Z2422" s="29"/>
      <c r="AA2422" s="29"/>
      <c r="AB2422" s="32"/>
      <c r="AC2422" s="30"/>
      <c r="AD2422" s="31"/>
      <c r="AE2422" s="29"/>
      <c r="AF2422" s="29"/>
      <c r="AG2422" s="29"/>
      <c r="AH2422" s="29"/>
      <c r="AI2422" s="32"/>
      <c r="AJ2422" s="30"/>
      <c r="AK2422" s="31"/>
      <c r="AL2422" s="29"/>
      <c r="AM2422" s="29"/>
      <c r="AN2422" s="29"/>
      <c r="AO2422" s="29"/>
      <c r="AP2422" s="32"/>
      <c r="AQ2422" s="30"/>
      <c r="AR2422" s="31"/>
      <c r="AS2422" s="29"/>
      <c r="AT2422" s="29"/>
      <c r="AU2422" s="29"/>
      <c r="AV2422" s="29"/>
      <c r="AW2422" s="32"/>
      <c r="AX2422" s="30"/>
      <c r="AY2422" s="31"/>
      <c r="AZ2422" s="29"/>
      <c r="BA2422" s="29"/>
      <c r="BB2422" s="29"/>
      <c r="BC2422" s="29"/>
      <c r="BD2422" s="32"/>
      <c r="BE2422" s="30"/>
      <c r="BF2422" s="31"/>
      <c r="BG2422" s="29"/>
      <c r="BH2422" s="29"/>
      <c r="BI2422" s="29"/>
      <c r="BJ2422" s="29"/>
      <c r="BK2422" s="32"/>
      <c r="BL2422" s="30"/>
      <c r="BM2422" s="31"/>
      <c r="BN2422" s="29"/>
      <c r="BO2422" s="29"/>
      <c r="BP2422" s="29"/>
      <c r="BQ2422" s="29"/>
      <c r="BR2422" s="32"/>
      <c r="BS2422" s="30"/>
      <c r="BT2422" s="31"/>
      <c r="BU2422" s="29"/>
      <c r="BV2422" s="29"/>
      <c r="BW2422" s="29"/>
      <c r="BX2422" s="29"/>
      <c r="BY2422" s="32"/>
      <c r="BZ2422" s="30"/>
      <c r="CA2422" s="31"/>
      <c r="CB2422" s="29"/>
      <c r="CC2422" s="29"/>
      <c r="CD2422" s="29"/>
      <c r="CE2422" s="29"/>
      <c r="CF2422" s="32"/>
      <c r="CG2422" s="30"/>
      <c r="CH2422" s="31"/>
      <c r="CI2422" s="29"/>
      <c r="CJ2422" s="29"/>
      <c r="CK2422" s="29"/>
      <c r="CL2422" s="29"/>
      <c r="CM2422" s="32"/>
      <c r="CN2422" s="30"/>
      <c r="CO2422" s="31"/>
      <c r="CP2422" s="29"/>
      <c r="CQ2422" s="29"/>
      <c r="CR2422" s="29"/>
      <c r="CS2422" s="29"/>
      <c r="CT2422" s="32"/>
      <c r="CU2422" s="30"/>
      <c r="CV2422" s="31"/>
      <c r="CW2422" s="29"/>
      <c r="CX2422" s="29"/>
      <c r="CY2422" s="29"/>
      <c r="CZ2422" s="29"/>
      <c r="DA2422" s="32"/>
      <c r="DB2422" s="30"/>
      <c r="DC2422" s="31"/>
      <c r="DD2422" s="29"/>
      <c r="DE2422" s="29"/>
      <c r="DF2422" s="29"/>
      <c r="DG2422" s="29"/>
      <c r="DH2422" s="32"/>
      <c r="DI2422" s="30"/>
      <c r="DJ2422" s="31"/>
      <c r="DK2422" s="29"/>
      <c r="DL2422" s="29"/>
      <c r="DM2422" s="29"/>
      <c r="DN2422" s="29"/>
      <c r="DO2422" s="32"/>
      <c r="DP2422" s="30"/>
      <c r="DQ2422" s="31"/>
      <c r="DR2422" s="29"/>
      <c r="DS2422" s="29"/>
      <c r="DT2422" s="29"/>
      <c r="DU2422" s="29"/>
      <c r="DV2422" s="32"/>
      <c r="DW2422" s="30"/>
      <c r="DX2422" s="31"/>
      <c r="DY2422" s="29"/>
      <c r="DZ2422" s="29"/>
      <c r="EA2422" s="29"/>
      <c r="EB2422" s="29"/>
      <c r="EC2422" s="32"/>
      <c r="ED2422" s="30"/>
      <c r="EE2422" s="31"/>
      <c r="EF2422" s="29"/>
      <c r="EG2422" s="29"/>
      <c r="EH2422" s="29"/>
      <c r="EI2422" s="29"/>
      <c r="EJ2422" s="32"/>
      <c r="EK2422" s="30"/>
      <c r="EL2422" s="31"/>
      <c r="EM2422" s="29"/>
      <c r="EN2422" s="29"/>
      <c r="EO2422" s="29"/>
      <c r="EP2422" s="29"/>
      <c r="EQ2422" s="32"/>
      <c r="ER2422" s="30"/>
      <c r="ES2422" s="31"/>
      <c r="ET2422" s="29"/>
      <c r="EU2422" s="29"/>
      <c r="EV2422" s="29"/>
      <c r="EW2422" s="29"/>
      <c r="EX2422" s="32"/>
      <c r="EY2422" s="30"/>
      <c r="EZ2422" s="31"/>
      <c r="FA2422" s="29"/>
      <c r="FB2422" s="29"/>
      <c r="FC2422" s="29"/>
      <c r="FD2422" s="29"/>
      <c r="FE2422" s="32"/>
      <c r="FF2422" s="30"/>
      <c r="FG2422" s="31"/>
      <c r="FH2422" s="29"/>
      <c r="FI2422" s="29"/>
      <c r="FJ2422" s="29"/>
      <c r="FK2422" s="29"/>
      <c r="FL2422" s="32"/>
      <c r="FM2422" s="30"/>
      <c r="FN2422" s="31"/>
      <c r="FO2422" s="29"/>
      <c r="FP2422" s="29"/>
      <c r="FQ2422" s="29"/>
      <c r="FR2422" s="29"/>
      <c r="FS2422" s="32"/>
      <c r="FT2422" s="30"/>
      <c r="FU2422" s="31"/>
      <c r="FV2422" s="29"/>
      <c r="FW2422" s="29"/>
      <c r="FX2422" s="29"/>
      <c r="FY2422" s="29"/>
      <c r="FZ2422" s="32"/>
      <c r="GA2422" s="30"/>
      <c r="GB2422" s="31"/>
      <c r="GC2422" s="29"/>
      <c r="GD2422" s="29"/>
      <c r="GE2422" s="29"/>
      <c r="GF2422" s="29"/>
      <c r="GG2422" s="32"/>
      <c r="GH2422" s="30"/>
      <c r="GI2422" s="31"/>
      <c r="GJ2422" s="29"/>
      <c r="GK2422" s="29"/>
      <c r="GL2422" s="29"/>
      <c r="GM2422" s="29"/>
      <c r="GN2422" s="32"/>
      <c r="GO2422" s="30"/>
      <c r="GP2422" s="31"/>
      <c r="GQ2422" s="29"/>
      <c r="GR2422" s="29"/>
      <c r="GS2422" s="29"/>
      <c r="GT2422" s="29"/>
      <c r="GU2422" s="32"/>
      <c r="GV2422" s="30"/>
      <c r="GW2422" s="31"/>
      <c r="GX2422" s="29"/>
      <c r="GY2422" s="29"/>
      <c r="GZ2422" s="29"/>
      <c r="HA2422" s="29"/>
      <c r="HB2422" s="32"/>
      <c r="HC2422" s="30"/>
      <c r="HD2422" s="31"/>
      <c r="HE2422" s="29"/>
      <c r="HF2422" s="29"/>
      <c r="HG2422" s="29"/>
      <c r="HH2422" s="29"/>
      <c r="HI2422" s="32"/>
      <c r="HJ2422" s="30"/>
      <c r="HK2422" s="31"/>
      <c r="HL2422" s="29"/>
      <c r="HM2422" s="29"/>
      <c r="HN2422" s="29"/>
      <c r="HO2422" s="29"/>
      <c r="HP2422" s="32"/>
      <c r="HQ2422" s="30"/>
      <c r="HR2422" s="31"/>
      <c r="HS2422" s="29"/>
      <c r="HT2422" s="29"/>
      <c r="HU2422" s="29"/>
      <c r="HV2422" s="29"/>
      <c r="HW2422" s="32"/>
      <c r="HX2422" s="30"/>
      <c r="HY2422" s="31"/>
      <c r="HZ2422" s="29"/>
      <c r="IA2422" s="29"/>
      <c r="IB2422" s="29"/>
      <c r="IC2422" s="29"/>
      <c r="ID2422" s="32"/>
      <c r="IE2422" s="30"/>
      <c r="IF2422" s="31"/>
      <c r="IG2422" s="29"/>
      <c r="IH2422" s="29"/>
      <c r="II2422" s="29"/>
      <c r="IJ2422" s="29"/>
      <c r="IK2422" s="32"/>
      <c r="IL2422" s="30"/>
      <c r="IM2422" s="31"/>
      <c r="IN2422" s="29"/>
      <c r="IO2422" s="29"/>
      <c r="IP2422" s="29"/>
      <c r="IQ2422" s="29"/>
      <c r="IR2422" s="32"/>
      <c r="IS2422" s="30"/>
      <c r="IT2422" s="31"/>
      <c r="IU2422" s="29"/>
      <c r="IV2422" s="29"/>
    </row>
    <row r="2423" spans="1:256" hidden="1" outlineLevel="2" x14ac:dyDescent="0.25">
      <c r="A2423" s="30" t="s">
        <v>2386</v>
      </c>
      <c r="B2423" s="31">
        <v>37057</v>
      </c>
      <c r="C2423" s="29" t="s">
        <v>2387</v>
      </c>
      <c r="D2423" s="29" t="s">
        <v>1975</v>
      </c>
      <c r="E2423" s="29"/>
      <c r="F2423" s="29" t="s">
        <v>2371</v>
      </c>
      <c r="G2423" s="32">
        <v>24300</v>
      </c>
      <c r="H2423" s="30"/>
      <c r="I2423" s="31"/>
      <c r="J2423" s="29"/>
      <c r="K2423" s="29"/>
      <c r="L2423" s="29"/>
      <c r="M2423" s="29"/>
      <c r="N2423" s="32"/>
      <c r="O2423" s="30"/>
      <c r="P2423" s="31"/>
      <c r="Q2423" s="29"/>
      <c r="R2423" s="29"/>
      <c r="S2423" s="29"/>
      <c r="T2423" s="29"/>
      <c r="U2423" s="32"/>
      <c r="V2423" s="30"/>
      <c r="W2423" s="31"/>
      <c r="X2423" s="29"/>
      <c r="Y2423" s="29"/>
      <c r="Z2423" s="29"/>
      <c r="AA2423" s="29"/>
      <c r="AB2423" s="32"/>
      <c r="AC2423" s="30"/>
      <c r="AD2423" s="31"/>
      <c r="AE2423" s="29"/>
      <c r="AF2423" s="29"/>
      <c r="AG2423" s="29"/>
      <c r="AH2423" s="29"/>
      <c r="AI2423" s="32"/>
      <c r="AJ2423" s="30"/>
      <c r="AK2423" s="31"/>
      <c r="AL2423" s="29"/>
      <c r="AM2423" s="29"/>
      <c r="AN2423" s="29"/>
      <c r="AO2423" s="29"/>
      <c r="AP2423" s="32"/>
      <c r="AQ2423" s="30"/>
      <c r="AR2423" s="31"/>
      <c r="AS2423" s="29"/>
      <c r="AT2423" s="29"/>
      <c r="AU2423" s="29"/>
      <c r="AV2423" s="29"/>
      <c r="AW2423" s="32"/>
      <c r="AX2423" s="30"/>
      <c r="AY2423" s="31"/>
      <c r="AZ2423" s="29"/>
      <c r="BA2423" s="29"/>
      <c r="BB2423" s="29"/>
      <c r="BC2423" s="29"/>
      <c r="BD2423" s="32"/>
      <c r="BE2423" s="30"/>
      <c r="BF2423" s="31"/>
      <c r="BG2423" s="29"/>
      <c r="BH2423" s="29"/>
      <c r="BI2423" s="29"/>
      <c r="BJ2423" s="29"/>
      <c r="BK2423" s="32"/>
      <c r="BL2423" s="30"/>
      <c r="BM2423" s="31"/>
      <c r="BN2423" s="29"/>
      <c r="BO2423" s="29"/>
      <c r="BP2423" s="29"/>
      <c r="BQ2423" s="29"/>
      <c r="BR2423" s="32"/>
      <c r="BS2423" s="30"/>
      <c r="BT2423" s="31"/>
      <c r="BU2423" s="29"/>
      <c r="BV2423" s="29"/>
      <c r="BW2423" s="29"/>
      <c r="BX2423" s="29"/>
      <c r="BY2423" s="32"/>
      <c r="BZ2423" s="30"/>
      <c r="CA2423" s="31"/>
      <c r="CB2423" s="29"/>
      <c r="CC2423" s="29"/>
      <c r="CD2423" s="29"/>
      <c r="CE2423" s="29"/>
      <c r="CF2423" s="32"/>
      <c r="CG2423" s="30"/>
      <c r="CH2423" s="31"/>
      <c r="CI2423" s="29"/>
      <c r="CJ2423" s="29"/>
      <c r="CK2423" s="29"/>
      <c r="CL2423" s="29"/>
      <c r="CM2423" s="32"/>
      <c r="CN2423" s="30"/>
      <c r="CO2423" s="31"/>
      <c r="CP2423" s="29"/>
      <c r="CQ2423" s="29"/>
      <c r="CR2423" s="29"/>
      <c r="CS2423" s="29"/>
      <c r="CT2423" s="32"/>
      <c r="CU2423" s="30"/>
      <c r="CV2423" s="31"/>
      <c r="CW2423" s="29"/>
      <c r="CX2423" s="29"/>
      <c r="CY2423" s="29"/>
      <c r="CZ2423" s="29"/>
      <c r="DA2423" s="32"/>
      <c r="DB2423" s="30"/>
      <c r="DC2423" s="31"/>
      <c r="DD2423" s="29"/>
      <c r="DE2423" s="29"/>
      <c r="DF2423" s="29"/>
      <c r="DG2423" s="29"/>
      <c r="DH2423" s="32"/>
      <c r="DI2423" s="30"/>
      <c r="DJ2423" s="31"/>
      <c r="DK2423" s="29"/>
      <c r="DL2423" s="29"/>
      <c r="DM2423" s="29"/>
      <c r="DN2423" s="29"/>
      <c r="DO2423" s="32"/>
      <c r="DP2423" s="30"/>
      <c r="DQ2423" s="31"/>
      <c r="DR2423" s="29"/>
      <c r="DS2423" s="29"/>
      <c r="DT2423" s="29"/>
      <c r="DU2423" s="29"/>
      <c r="DV2423" s="32"/>
      <c r="DW2423" s="30"/>
      <c r="DX2423" s="31"/>
      <c r="DY2423" s="29"/>
      <c r="DZ2423" s="29"/>
      <c r="EA2423" s="29"/>
      <c r="EB2423" s="29"/>
      <c r="EC2423" s="32"/>
      <c r="ED2423" s="30"/>
      <c r="EE2423" s="31"/>
      <c r="EF2423" s="29"/>
      <c r="EG2423" s="29"/>
      <c r="EH2423" s="29"/>
      <c r="EI2423" s="29"/>
      <c r="EJ2423" s="32"/>
      <c r="EK2423" s="30"/>
      <c r="EL2423" s="31"/>
      <c r="EM2423" s="29"/>
      <c r="EN2423" s="29"/>
      <c r="EO2423" s="29"/>
      <c r="EP2423" s="29"/>
      <c r="EQ2423" s="32"/>
      <c r="ER2423" s="30"/>
      <c r="ES2423" s="31"/>
      <c r="ET2423" s="29"/>
      <c r="EU2423" s="29"/>
      <c r="EV2423" s="29"/>
      <c r="EW2423" s="29"/>
      <c r="EX2423" s="32"/>
      <c r="EY2423" s="30"/>
      <c r="EZ2423" s="31"/>
      <c r="FA2423" s="29"/>
      <c r="FB2423" s="29"/>
      <c r="FC2423" s="29"/>
      <c r="FD2423" s="29"/>
      <c r="FE2423" s="32"/>
      <c r="FF2423" s="30"/>
      <c r="FG2423" s="31"/>
      <c r="FH2423" s="29"/>
      <c r="FI2423" s="29"/>
      <c r="FJ2423" s="29"/>
      <c r="FK2423" s="29"/>
      <c r="FL2423" s="32"/>
      <c r="FM2423" s="30"/>
      <c r="FN2423" s="31"/>
      <c r="FO2423" s="29"/>
      <c r="FP2423" s="29"/>
      <c r="FQ2423" s="29"/>
      <c r="FR2423" s="29"/>
      <c r="FS2423" s="32"/>
      <c r="FT2423" s="30"/>
      <c r="FU2423" s="31"/>
      <c r="FV2423" s="29"/>
      <c r="FW2423" s="29"/>
      <c r="FX2423" s="29"/>
      <c r="FY2423" s="29"/>
      <c r="FZ2423" s="32"/>
      <c r="GA2423" s="30"/>
      <c r="GB2423" s="31"/>
      <c r="GC2423" s="29"/>
      <c r="GD2423" s="29"/>
      <c r="GE2423" s="29"/>
      <c r="GF2423" s="29"/>
      <c r="GG2423" s="32"/>
      <c r="GH2423" s="30"/>
      <c r="GI2423" s="31"/>
      <c r="GJ2423" s="29"/>
      <c r="GK2423" s="29"/>
      <c r="GL2423" s="29"/>
      <c r="GM2423" s="29"/>
      <c r="GN2423" s="32"/>
      <c r="GO2423" s="30"/>
      <c r="GP2423" s="31"/>
      <c r="GQ2423" s="29"/>
      <c r="GR2423" s="29"/>
      <c r="GS2423" s="29"/>
      <c r="GT2423" s="29"/>
      <c r="GU2423" s="32"/>
      <c r="GV2423" s="30"/>
      <c r="GW2423" s="31"/>
      <c r="GX2423" s="29"/>
      <c r="GY2423" s="29"/>
      <c r="GZ2423" s="29"/>
      <c r="HA2423" s="29"/>
      <c r="HB2423" s="32"/>
      <c r="HC2423" s="30"/>
      <c r="HD2423" s="31"/>
      <c r="HE2423" s="29"/>
      <c r="HF2423" s="29"/>
      <c r="HG2423" s="29"/>
      <c r="HH2423" s="29"/>
      <c r="HI2423" s="32"/>
      <c r="HJ2423" s="30"/>
      <c r="HK2423" s="31"/>
      <c r="HL2423" s="29"/>
      <c r="HM2423" s="29"/>
      <c r="HN2423" s="29"/>
      <c r="HO2423" s="29"/>
      <c r="HP2423" s="32"/>
      <c r="HQ2423" s="30"/>
      <c r="HR2423" s="31"/>
      <c r="HS2423" s="29"/>
      <c r="HT2423" s="29"/>
      <c r="HU2423" s="29"/>
      <c r="HV2423" s="29"/>
      <c r="HW2423" s="32"/>
      <c r="HX2423" s="30"/>
      <c r="HY2423" s="31"/>
      <c r="HZ2423" s="29"/>
      <c r="IA2423" s="29"/>
      <c r="IB2423" s="29"/>
      <c r="IC2423" s="29"/>
      <c r="ID2423" s="32"/>
      <c r="IE2423" s="30"/>
      <c r="IF2423" s="31"/>
      <c r="IG2423" s="29"/>
      <c r="IH2423" s="29"/>
      <c r="II2423" s="29"/>
      <c r="IJ2423" s="29"/>
      <c r="IK2423" s="32"/>
      <c r="IL2423" s="30"/>
      <c r="IM2423" s="31"/>
      <c r="IN2423" s="29"/>
      <c r="IO2423" s="29"/>
      <c r="IP2423" s="29"/>
      <c r="IQ2423" s="29"/>
      <c r="IR2423" s="32"/>
      <c r="IS2423" s="30"/>
      <c r="IT2423" s="31"/>
      <c r="IU2423" s="29"/>
      <c r="IV2423" s="29"/>
    </row>
    <row r="2424" spans="1:256" hidden="1" outlineLevel="2" x14ac:dyDescent="0.25">
      <c r="A2424" s="30" t="s">
        <v>2148</v>
      </c>
      <c r="B2424" s="31">
        <v>37060</v>
      </c>
      <c r="C2424" s="29" t="s">
        <v>1999</v>
      </c>
      <c r="D2424" s="29" t="s">
        <v>1975</v>
      </c>
      <c r="E2424" s="29"/>
      <c r="F2424" s="29" t="s">
        <v>1771</v>
      </c>
      <c r="G2424" s="32">
        <v>0</v>
      </c>
      <c r="H2424" s="30"/>
      <c r="I2424" s="31"/>
      <c r="J2424" s="29"/>
      <c r="K2424" s="29"/>
      <c r="L2424" s="29"/>
      <c r="M2424" s="29"/>
      <c r="N2424" s="32"/>
      <c r="O2424" s="30"/>
      <c r="P2424" s="31"/>
      <c r="Q2424" s="29"/>
      <c r="R2424" s="29"/>
      <c r="S2424" s="29"/>
      <c r="T2424" s="29"/>
      <c r="U2424" s="32"/>
      <c r="V2424" s="30"/>
      <c r="W2424" s="31"/>
      <c r="X2424" s="29"/>
      <c r="Y2424" s="29"/>
      <c r="Z2424" s="29"/>
      <c r="AA2424" s="29"/>
      <c r="AB2424" s="32"/>
      <c r="AC2424" s="30"/>
      <c r="AD2424" s="31"/>
      <c r="AE2424" s="29"/>
      <c r="AF2424" s="29"/>
      <c r="AG2424" s="29"/>
      <c r="AH2424" s="29"/>
      <c r="AI2424" s="32"/>
      <c r="AJ2424" s="30"/>
      <c r="AK2424" s="31"/>
      <c r="AL2424" s="29"/>
      <c r="AM2424" s="29"/>
      <c r="AN2424" s="29"/>
      <c r="AO2424" s="29"/>
      <c r="AP2424" s="32"/>
      <c r="AQ2424" s="30"/>
      <c r="AR2424" s="31"/>
      <c r="AS2424" s="29"/>
      <c r="AT2424" s="29"/>
      <c r="AU2424" s="29"/>
      <c r="AV2424" s="29"/>
      <c r="AW2424" s="32"/>
      <c r="AX2424" s="30"/>
      <c r="AY2424" s="31"/>
      <c r="AZ2424" s="29"/>
      <c r="BA2424" s="29"/>
      <c r="BB2424" s="29"/>
      <c r="BC2424" s="29"/>
      <c r="BD2424" s="32"/>
      <c r="BE2424" s="30"/>
      <c r="BF2424" s="31"/>
      <c r="BG2424" s="29"/>
      <c r="BH2424" s="29"/>
      <c r="BI2424" s="29"/>
      <c r="BJ2424" s="29"/>
      <c r="BK2424" s="32"/>
      <c r="BL2424" s="30"/>
      <c r="BM2424" s="31"/>
      <c r="BN2424" s="29"/>
      <c r="BO2424" s="29"/>
      <c r="BP2424" s="29"/>
      <c r="BQ2424" s="29"/>
      <c r="BR2424" s="32"/>
      <c r="BS2424" s="30"/>
      <c r="BT2424" s="31"/>
      <c r="BU2424" s="29"/>
      <c r="BV2424" s="29"/>
      <c r="BW2424" s="29"/>
      <c r="BX2424" s="29"/>
      <c r="BY2424" s="32"/>
      <c r="BZ2424" s="30"/>
      <c r="CA2424" s="31"/>
      <c r="CB2424" s="29"/>
      <c r="CC2424" s="29"/>
      <c r="CD2424" s="29"/>
      <c r="CE2424" s="29"/>
      <c r="CF2424" s="32"/>
      <c r="CG2424" s="30"/>
      <c r="CH2424" s="31"/>
      <c r="CI2424" s="29"/>
      <c r="CJ2424" s="29"/>
      <c r="CK2424" s="29"/>
      <c r="CL2424" s="29"/>
      <c r="CM2424" s="32"/>
      <c r="CN2424" s="30"/>
      <c r="CO2424" s="31"/>
      <c r="CP2424" s="29"/>
      <c r="CQ2424" s="29"/>
      <c r="CR2424" s="29"/>
      <c r="CS2424" s="29"/>
      <c r="CT2424" s="32"/>
      <c r="CU2424" s="30"/>
      <c r="CV2424" s="31"/>
      <c r="CW2424" s="29"/>
      <c r="CX2424" s="29"/>
      <c r="CY2424" s="29"/>
      <c r="CZ2424" s="29"/>
      <c r="DA2424" s="32"/>
      <c r="DB2424" s="30"/>
      <c r="DC2424" s="31"/>
      <c r="DD2424" s="29"/>
      <c r="DE2424" s="29"/>
      <c r="DF2424" s="29"/>
      <c r="DG2424" s="29"/>
      <c r="DH2424" s="32"/>
      <c r="DI2424" s="30"/>
      <c r="DJ2424" s="31"/>
      <c r="DK2424" s="29"/>
      <c r="DL2424" s="29"/>
      <c r="DM2424" s="29"/>
      <c r="DN2424" s="29"/>
      <c r="DO2424" s="32"/>
      <c r="DP2424" s="30"/>
      <c r="DQ2424" s="31"/>
      <c r="DR2424" s="29"/>
      <c r="DS2424" s="29"/>
      <c r="DT2424" s="29"/>
      <c r="DU2424" s="29"/>
      <c r="DV2424" s="32"/>
      <c r="DW2424" s="30"/>
      <c r="DX2424" s="31"/>
      <c r="DY2424" s="29"/>
      <c r="DZ2424" s="29"/>
      <c r="EA2424" s="29"/>
      <c r="EB2424" s="29"/>
      <c r="EC2424" s="32"/>
      <c r="ED2424" s="30"/>
      <c r="EE2424" s="31"/>
      <c r="EF2424" s="29"/>
      <c r="EG2424" s="29"/>
      <c r="EH2424" s="29"/>
      <c r="EI2424" s="29"/>
      <c r="EJ2424" s="32"/>
      <c r="EK2424" s="30"/>
      <c r="EL2424" s="31"/>
      <c r="EM2424" s="29"/>
      <c r="EN2424" s="29"/>
      <c r="EO2424" s="29"/>
      <c r="EP2424" s="29"/>
      <c r="EQ2424" s="32"/>
      <c r="ER2424" s="30"/>
      <c r="ES2424" s="31"/>
      <c r="ET2424" s="29"/>
      <c r="EU2424" s="29"/>
      <c r="EV2424" s="29"/>
      <c r="EW2424" s="29"/>
      <c r="EX2424" s="32"/>
      <c r="EY2424" s="30"/>
      <c r="EZ2424" s="31"/>
      <c r="FA2424" s="29"/>
      <c r="FB2424" s="29"/>
      <c r="FC2424" s="29"/>
      <c r="FD2424" s="29"/>
      <c r="FE2424" s="32"/>
      <c r="FF2424" s="30"/>
      <c r="FG2424" s="31"/>
      <c r="FH2424" s="29"/>
      <c r="FI2424" s="29"/>
      <c r="FJ2424" s="29"/>
      <c r="FK2424" s="29"/>
      <c r="FL2424" s="32"/>
      <c r="FM2424" s="30"/>
      <c r="FN2424" s="31"/>
      <c r="FO2424" s="29"/>
      <c r="FP2424" s="29"/>
      <c r="FQ2424" s="29"/>
      <c r="FR2424" s="29"/>
      <c r="FS2424" s="32"/>
      <c r="FT2424" s="30"/>
      <c r="FU2424" s="31"/>
      <c r="FV2424" s="29"/>
      <c r="FW2424" s="29"/>
      <c r="FX2424" s="29"/>
      <c r="FY2424" s="29"/>
      <c r="FZ2424" s="32"/>
      <c r="GA2424" s="30"/>
      <c r="GB2424" s="31"/>
      <c r="GC2424" s="29"/>
      <c r="GD2424" s="29"/>
      <c r="GE2424" s="29"/>
      <c r="GF2424" s="29"/>
      <c r="GG2424" s="32"/>
      <c r="GH2424" s="30"/>
      <c r="GI2424" s="31"/>
      <c r="GJ2424" s="29"/>
      <c r="GK2424" s="29"/>
      <c r="GL2424" s="29"/>
      <c r="GM2424" s="29"/>
      <c r="GN2424" s="32"/>
      <c r="GO2424" s="30"/>
      <c r="GP2424" s="31"/>
      <c r="GQ2424" s="29"/>
      <c r="GR2424" s="29"/>
      <c r="GS2424" s="29"/>
      <c r="GT2424" s="29"/>
      <c r="GU2424" s="32"/>
      <c r="GV2424" s="30"/>
      <c r="GW2424" s="31"/>
      <c r="GX2424" s="29"/>
      <c r="GY2424" s="29"/>
      <c r="GZ2424" s="29"/>
      <c r="HA2424" s="29"/>
      <c r="HB2424" s="32"/>
      <c r="HC2424" s="30"/>
      <c r="HD2424" s="31"/>
      <c r="HE2424" s="29"/>
      <c r="HF2424" s="29"/>
      <c r="HG2424" s="29"/>
      <c r="HH2424" s="29"/>
      <c r="HI2424" s="32"/>
      <c r="HJ2424" s="30"/>
      <c r="HK2424" s="31"/>
      <c r="HL2424" s="29"/>
      <c r="HM2424" s="29"/>
      <c r="HN2424" s="29"/>
      <c r="HO2424" s="29"/>
      <c r="HP2424" s="32"/>
      <c r="HQ2424" s="30"/>
      <c r="HR2424" s="31"/>
      <c r="HS2424" s="29"/>
      <c r="HT2424" s="29"/>
      <c r="HU2424" s="29"/>
      <c r="HV2424" s="29"/>
      <c r="HW2424" s="32"/>
      <c r="HX2424" s="30"/>
      <c r="HY2424" s="31"/>
      <c r="HZ2424" s="29"/>
      <c r="IA2424" s="29"/>
      <c r="IB2424" s="29"/>
      <c r="IC2424" s="29"/>
      <c r="ID2424" s="32"/>
      <c r="IE2424" s="30"/>
      <c r="IF2424" s="31"/>
      <c r="IG2424" s="29"/>
      <c r="IH2424" s="29"/>
      <c r="II2424" s="29"/>
      <c r="IJ2424" s="29"/>
      <c r="IK2424" s="32"/>
      <c r="IL2424" s="30"/>
      <c r="IM2424" s="31"/>
      <c r="IN2424" s="29"/>
      <c r="IO2424" s="29"/>
      <c r="IP2424" s="29"/>
      <c r="IQ2424" s="29"/>
      <c r="IR2424" s="32"/>
      <c r="IS2424" s="30"/>
      <c r="IT2424" s="31"/>
      <c r="IU2424" s="29"/>
      <c r="IV2424" s="29"/>
    </row>
    <row r="2425" spans="1:256" hidden="1" outlineLevel="2" x14ac:dyDescent="0.25">
      <c r="A2425" s="30" t="s">
        <v>2149</v>
      </c>
      <c r="B2425" s="31">
        <v>37060</v>
      </c>
      <c r="C2425" s="29" t="s">
        <v>2134</v>
      </c>
      <c r="D2425" s="29" t="s">
        <v>1975</v>
      </c>
      <c r="E2425" s="29"/>
      <c r="F2425" s="29" t="s">
        <v>1993</v>
      </c>
      <c r="G2425" s="32">
        <v>0</v>
      </c>
      <c r="H2425" s="30"/>
      <c r="I2425" s="31"/>
      <c r="J2425" s="29"/>
      <c r="K2425" s="29"/>
      <c r="L2425" s="29"/>
      <c r="M2425" s="29"/>
      <c r="N2425" s="32"/>
      <c r="O2425" s="30"/>
      <c r="P2425" s="31"/>
      <c r="Q2425" s="29"/>
      <c r="R2425" s="29"/>
      <c r="S2425" s="29"/>
      <c r="T2425" s="29"/>
      <c r="U2425" s="32"/>
      <c r="V2425" s="30"/>
      <c r="W2425" s="31"/>
      <c r="X2425" s="29"/>
      <c r="Y2425" s="29"/>
      <c r="Z2425" s="29"/>
      <c r="AA2425" s="29"/>
      <c r="AB2425" s="32"/>
      <c r="AC2425" s="30"/>
      <c r="AD2425" s="31"/>
      <c r="AE2425" s="29"/>
      <c r="AF2425" s="29"/>
      <c r="AG2425" s="29"/>
      <c r="AH2425" s="29"/>
      <c r="AI2425" s="32"/>
      <c r="AJ2425" s="30"/>
      <c r="AK2425" s="31"/>
      <c r="AL2425" s="29"/>
      <c r="AM2425" s="29"/>
      <c r="AN2425" s="29"/>
      <c r="AO2425" s="29"/>
      <c r="AP2425" s="32"/>
      <c r="AQ2425" s="30"/>
      <c r="AR2425" s="31"/>
      <c r="AS2425" s="29"/>
      <c r="AT2425" s="29"/>
      <c r="AU2425" s="29"/>
      <c r="AV2425" s="29"/>
      <c r="AW2425" s="32"/>
      <c r="AX2425" s="30"/>
      <c r="AY2425" s="31"/>
      <c r="AZ2425" s="29"/>
      <c r="BA2425" s="29"/>
      <c r="BB2425" s="29"/>
      <c r="BC2425" s="29"/>
      <c r="BD2425" s="32"/>
      <c r="BE2425" s="30"/>
      <c r="BF2425" s="31"/>
      <c r="BG2425" s="29"/>
      <c r="BH2425" s="29"/>
      <c r="BI2425" s="29"/>
      <c r="BJ2425" s="29"/>
      <c r="BK2425" s="32"/>
      <c r="BL2425" s="30"/>
      <c r="BM2425" s="31"/>
      <c r="BN2425" s="29"/>
      <c r="BO2425" s="29"/>
      <c r="BP2425" s="29"/>
      <c r="BQ2425" s="29"/>
      <c r="BR2425" s="32"/>
      <c r="BS2425" s="30"/>
      <c r="BT2425" s="31"/>
      <c r="BU2425" s="29"/>
      <c r="BV2425" s="29"/>
      <c r="BW2425" s="29"/>
      <c r="BX2425" s="29"/>
      <c r="BY2425" s="32"/>
      <c r="BZ2425" s="30"/>
      <c r="CA2425" s="31"/>
      <c r="CB2425" s="29"/>
      <c r="CC2425" s="29"/>
      <c r="CD2425" s="29"/>
      <c r="CE2425" s="29"/>
      <c r="CF2425" s="32"/>
      <c r="CG2425" s="30"/>
      <c r="CH2425" s="31"/>
      <c r="CI2425" s="29"/>
      <c r="CJ2425" s="29"/>
      <c r="CK2425" s="29"/>
      <c r="CL2425" s="29"/>
      <c r="CM2425" s="32"/>
      <c r="CN2425" s="30"/>
      <c r="CO2425" s="31"/>
      <c r="CP2425" s="29"/>
      <c r="CQ2425" s="29"/>
      <c r="CR2425" s="29"/>
      <c r="CS2425" s="29"/>
      <c r="CT2425" s="32"/>
      <c r="CU2425" s="30"/>
      <c r="CV2425" s="31"/>
      <c r="CW2425" s="29"/>
      <c r="CX2425" s="29"/>
      <c r="CY2425" s="29"/>
      <c r="CZ2425" s="29"/>
      <c r="DA2425" s="32"/>
      <c r="DB2425" s="30"/>
      <c r="DC2425" s="31"/>
      <c r="DD2425" s="29"/>
      <c r="DE2425" s="29"/>
      <c r="DF2425" s="29"/>
      <c r="DG2425" s="29"/>
      <c r="DH2425" s="32"/>
      <c r="DI2425" s="30"/>
      <c r="DJ2425" s="31"/>
      <c r="DK2425" s="29"/>
      <c r="DL2425" s="29"/>
      <c r="DM2425" s="29"/>
      <c r="DN2425" s="29"/>
      <c r="DO2425" s="32"/>
      <c r="DP2425" s="30"/>
      <c r="DQ2425" s="31"/>
      <c r="DR2425" s="29"/>
      <c r="DS2425" s="29"/>
      <c r="DT2425" s="29"/>
      <c r="DU2425" s="29"/>
      <c r="DV2425" s="32"/>
      <c r="DW2425" s="30"/>
      <c r="DX2425" s="31"/>
      <c r="DY2425" s="29"/>
      <c r="DZ2425" s="29"/>
      <c r="EA2425" s="29"/>
      <c r="EB2425" s="29"/>
      <c r="EC2425" s="32"/>
      <c r="ED2425" s="30"/>
      <c r="EE2425" s="31"/>
      <c r="EF2425" s="29"/>
      <c r="EG2425" s="29"/>
      <c r="EH2425" s="29"/>
      <c r="EI2425" s="29"/>
      <c r="EJ2425" s="32"/>
      <c r="EK2425" s="30"/>
      <c r="EL2425" s="31"/>
      <c r="EM2425" s="29"/>
      <c r="EN2425" s="29"/>
      <c r="EO2425" s="29"/>
      <c r="EP2425" s="29"/>
      <c r="EQ2425" s="32"/>
      <c r="ER2425" s="30"/>
      <c r="ES2425" s="31"/>
      <c r="ET2425" s="29"/>
      <c r="EU2425" s="29"/>
      <c r="EV2425" s="29"/>
      <c r="EW2425" s="29"/>
      <c r="EX2425" s="32"/>
      <c r="EY2425" s="30"/>
      <c r="EZ2425" s="31"/>
      <c r="FA2425" s="29"/>
      <c r="FB2425" s="29"/>
      <c r="FC2425" s="29"/>
      <c r="FD2425" s="29"/>
      <c r="FE2425" s="32"/>
      <c r="FF2425" s="30"/>
      <c r="FG2425" s="31"/>
      <c r="FH2425" s="29"/>
      <c r="FI2425" s="29"/>
      <c r="FJ2425" s="29"/>
      <c r="FK2425" s="29"/>
      <c r="FL2425" s="32"/>
      <c r="FM2425" s="30"/>
      <c r="FN2425" s="31"/>
      <c r="FO2425" s="29"/>
      <c r="FP2425" s="29"/>
      <c r="FQ2425" s="29"/>
      <c r="FR2425" s="29"/>
      <c r="FS2425" s="32"/>
      <c r="FT2425" s="30"/>
      <c r="FU2425" s="31"/>
      <c r="FV2425" s="29"/>
      <c r="FW2425" s="29"/>
      <c r="FX2425" s="29"/>
      <c r="FY2425" s="29"/>
      <c r="FZ2425" s="32"/>
      <c r="GA2425" s="30"/>
      <c r="GB2425" s="31"/>
      <c r="GC2425" s="29"/>
      <c r="GD2425" s="29"/>
      <c r="GE2425" s="29"/>
      <c r="GF2425" s="29"/>
      <c r="GG2425" s="32"/>
      <c r="GH2425" s="30"/>
      <c r="GI2425" s="31"/>
      <c r="GJ2425" s="29"/>
      <c r="GK2425" s="29"/>
      <c r="GL2425" s="29"/>
      <c r="GM2425" s="29"/>
      <c r="GN2425" s="32"/>
      <c r="GO2425" s="30"/>
      <c r="GP2425" s="31"/>
      <c r="GQ2425" s="29"/>
      <c r="GR2425" s="29"/>
      <c r="GS2425" s="29"/>
      <c r="GT2425" s="29"/>
      <c r="GU2425" s="32"/>
      <c r="GV2425" s="30"/>
      <c r="GW2425" s="31"/>
      <c r="GX2425" s="29"/>
      <c r="GY2425" s="29"/>
      <c r="GZ2425" s="29"/>
      <c r="HA2425" s="29"/>
      <c r="HB2425" s="32"/>
      <c r="HC2425" s="30"/>
      <c r="HD2425" s="31"/>
      <c r="HE2425" s="29"/>
      <c r="HF2425" s="29"/>
      <c r="HG2425" s="29"/>
      <c r="HH2425" s="29"/>
      <c r="HI2425" s="32"/>
      <c r="HJ2425" s="30"/>
      <c r="HK2425" s="31"/>
      <c r="HL2425" s="29"/>
      <c r="HM2425" s="29"/>
      <c r="HN2425" s="29"/>
      <c r="HO2425" s="29"/>
      <c r="HP2425" s="32"/>
      <c r="HQ2425" s="30"/>
      <c r="HR2425" s="31"/>
      <c r="HS2425" s="29"/>
      <c r="HT2425" s="29"/>
      <c r="HU2425" s="29"/>
      <c r="HV2425" s="29"/>
      <c r="HW2425" s="32"/>
      <c r="HX2425" s="30"/>
      <c r="HY2425" s="31"/>
      <c r="HZ2425" s="29"/>
      <c r="IA2425" s="29"/>
      <c r="IB2425" s="29"/>
      <c r="IC2425" s="29"/>
      <c r="ID2425" s="32"/>
      <c r="IE2425" s="30"/>
      <c r="IF2425" s="31"/>
      <c r="IG2425" s="29"/>
      <c r="IH2425" s="29"/>
      <c r="II2425" s="29"/>
      <c r="IJ2425" s="29"/>
      <c r="IK2425" s="32"/>
      <c r="IL2425" s="30"/>
      <c r="IM2425" s="31"/>
      <c r="IN2425" s="29"/>
      <c r="IO2425" s="29"/>
      <c r="IP2425" s="29"/>
      <c r="IQ2425" s="29"/>
      <c r="IR2425" s="32"/>
      <c r="IS2425" s="30"/>
      <c r="IT2425" s="31"/>
      <c r="IU2425" s="29"/>
      <c r="IV2425" s="29"/>
    </row>
    <row r="2426" spans="1:256" hidden="1" outlineLevel="2" x14ac:dyDescent="0.25">
      <c r="A2426" s="30" t="s">
        <v>2150</v>
      </c>
      <c r="B2426" s="31">
        <v>37060</v>
      </c>
      <c r="C2426" s="29" t="s">
        <v>2075</v>
      </c>
      <c r="D2426" s="29" t="s">
        <v>1975</v>
      </c>
      <c r="E2426" s="29"/>
      <c r="F2426" s="29" t="s">
        <v>2030</v>
      </c>
      <c r="G2426" s="32">
        <v>35544</v>
      </c>
      <c r="H2426" s="30"/>
      <c r="I2426" s="31"/>
      <c r="J2426" s="29"/>
      <c r="K2426" s="29"/>
      <c r="L2426" s="29"/>
      <c r="M2426" s="29"/>
      <c r="N2426" s="32"/>
      <c r="O2426" s="30"/>
      <c r="P2426" s="31"/>
      <c r="Q2426" s="29"/>
      <c r="R2426" s="29"/>
      <c r="S2426" s="29"/>
      <c r="T2426" s="29"/>
      <c r="U2426" s="32"/>
      <c r="V2426" s="30"/>
      <c r="W2426" s="31"/>
      <c r="X2426" s="29"/>
      <c r="Y2426" s="29"/>
      <c r="Z2426" s="29"/>
      <c r="AA2426" s="29"/>
      <c r="AB2426" s="32"/>
      <c r="AC2426" s="30"/>
      <c r="AD2426" s="31"/>
      <c r="AE2426" s="29"/>
      <c r="AF2426" s="29"/>
      <c r="AG2426" s="29"/>
      <c r="AH2426" s="29"/>
      <c r="AI2426" s="32"/>
      <c r="AJ2426" s="30"/>
      <c r="AK2426" s="31"/>
      <c r="AL2426" s="29"/>
      <c r="AM2426" s="29"/>
      <c r="AN2426" s="29"/>
      <c r="AO2426" s="29"/>
      <c r="AP2426" s="32"/>
      <c r="AQ2426" s="30"/>
      <c r="AR2426" s="31"/>
      <c r="AS2426" s="29"/>
      <c r="AT2426" s="29"/>
      <c r="AU2426" s="29"/>
      <c r="AV2426" s="29"/>
      <c r="AW2426" s="32"/>
      <c r="AX2426" s="30"/>
      <c r="AY2426" s="31"/>
      <c r="AZ2426" s="29"/>
      <c r="BA2426" s="29"/>
      <c r="BB2426" s="29"/>
      <c r="BC2426" s="29"/>
      <c r="BD2426" s="32"/>
      <c r="BE2426" s="30"/>
      <c r="BF2426" s="31"/>
      <c r="BG2426" s="29"/>
      <c r="BH2426" s="29"/>
      <c r="BI2426" s="29"/>
      <c r="BJ2426" s="29"/>
      <c r="BK2426" s="32"/>
      <c r="BL2426" s="30"/>
      <c r="BM2426" s="31"/>
      <c r="BN2426" s="29"/>
      <c r="BO2426" s="29"/>
      <c r="BP2426" s="29"/>
      <c r="BQ2426" s="29"/>
      <c r="BR2426" s="32"/>
      <c r="BS2426" s="30"/>
      <c r="BT2426" s="31"/>
      <c r="BU2426" s="29"/>
      <c r="BV2426" s="29"/>
      <c r="BW2426" s="29"/>
      <c r="BX2426" s="29"/>
      <c r="BY2426" s="32"/>
      <c r="BZ2426" s="30"/>
      <c r="CA2426" s="31"/>
      <c r="CB2426" s="29"/>
      <c r="CC2426" s="29"/>
      <c r="CD2426" s="29"/>
      <c r="CE2426" s="29"/>
      <c r="CF2426" s="32"/>
      <c r="CG2426" s="30"/>
      <c r="CH2426" s="31"/>
      <c r="CI2426" s="29"/>
      <c r="CJ2426" s="29"/>
      <c r="CK2426" s="29"/>
      <c r="CL2426" s="29"/>
      <c r="CM2426" s="32"/>
      <c r="CN2426" s="30"/>
      <c r="CO2426" s="31"/>
      <c r="CP2426" s="29"/>
      <c r="CQ2426" s="29"/>
      <c r="CR2426" s="29"/>
      <c r="CS2426" s="29"/>
      <c r="CT2426" s="32"/>
      <c r="CU2426" s="30"/>
      <c r="CV2426" s="31"/>
      <c r="CW2426" s="29"/>
      <c r="CX2426" s="29"/>
      <c r="CY2426" s="29"/>
      <c r="CZ2426" s="29"/>
      <c r="DA2426" s="32"/>
      <c r="DB2426" s="30"/>
      <c r="DC2426" s="31"/>
      <c r="DD2426" s="29"/>
      <c r="DE2426" s="29"/>
      <c r="DF2426" s="29"/>
      <c r="DG2426" s="29"/>
      <c r="DH2426" s="32"/>
      <c r="DI2426" s="30"/>
      <c r="DJ2426" s="31"/>
      <c r="DK2426" s="29"/>
      <c r="DL2426" s="29"/>
      <c r="DM2426" s="29"/>
      <c r="DN2426" s="29"/>
      <c r="DO2426" s="32"/>
      <c r="DP2426" s="30"/>
      <c r="DQ2426" s="31"/>
      <c r="DR2426" s="29"/>
      <c r="DS2426" s="29"/>
      <c r="DT2426" s="29"/>
      <c r="DU2426" s="29"/>
      <c r="DV2426" s="32"/>
      <c r="DW2426" s="30"/>
      <c r="DX2426" s="31"/>
      <c r="DY2426" s="29"/>
      <c r="DZ2426" s="29"/>
      <c r="EA2426" s="29"/>
      <c r="EB2426" s="29"/>
      <c r="EC2426" s="32"/>
      <c r="ED2426" s="30"/>
      <c r="EE2426" s="31"/>
      <c r="EF2426" s="29"/>
      <c r="EG2426" s="29"/>
      <c r="EH2426" s="29"/>
      <c r="EI2426" s="29"/>
      <c r="EJ2426" s="32"/>
      <c r="EK2426" s="30"/>
      <c r="EL2426" s="31"/>
      <c r="EM2426" s="29"/>
      <c r="EN2426" s="29"/>
      <c r="EO2426" s="29"/>
      <c r="EP2426" s="29"/>
      <c r="EQ2426" s="32"/>
      <c r="ER2426" s="30"/>
      <c r="ES2426" s="31"/>
      <c r="ET2426" s="29"/>
      <c r="EU2426" s="29"/>
      <c r="EV2426" s="29"/>
      <c r="EW2426" s="29"/>
      <c r="EX2426" s="32"/>
      <c r="EY2426" s="30"/>
      <c r="EZ2426" s="31"/>
      <c r="FA2426" s="29"/>
      <c r="FB2426" s="29"/>
      <c r="FC2426" s="29"/>
      <c r="FD2426" s="29"/>
      <c r="FE2426" s="32"/>
      <c r="FF2426" s="30"/>
      <c r="FG2426" s="31"/>
      <c r="FH2426" s="29"/>
      <c r="FI2426" s="29"/>
      <c r="FJ2426" s="29"/>
      <c r="FK2426" s="29"/>
      <c r="FL2426" s="32"/>
      <c r="FM2426" s="30"/>
      <c r="FN2426" s="31"/>
      <c r="FO2426" s="29"/>
      <c r="FP2426" s="29"/>
      <c r="FQ2426" s="29"/>
      <c r="FR2426" s="29"/>
      <c r="FS2426" s="32"/>
      <c r="FT2426" s="30"/>
      <c r="FU2426" s="31"/>
      <c r="FV2426" s="29"/>
      <c r="FW2426" s="29"/>
      <c r="FX2426" s="29"/>
      <c r="FY2426" s="29"/>
      <c r="FZ2426" s="32"/>
      <c r="GA2426" s="30"/>
      <c r="GB2426" s="31"/>
      <c r="GC2426" s="29"/>
      <c r="GD2426" s="29"/>
      <c r="GE2426" s="29"/>
      <c r="GF2426" s="29"/>
      <c r="GG2426" s="32"/>
      <c r="GH2426" s="30"/>
      <c r="GI2426" s="31"/>
      <c r="GJ2426" s="29"/>
      <c r="GK2426" s="29"/>
      <c r="GL2426" s="29"/>
      <c r="GM2426" s="29"/>
      <c r="GN2426" s="32"/>
      <c r="GO2426" s="30"/>
      <c r="GP2426" s="31"/>
      <c r="GQ2426" s="29"/>
      <c r="GR2426" s="29"/>
      <c r="GS2426" s="29"/>
      <c r="GT2426" s="29"/>
      <c r="GU2426" s="32"/>
      <c r="GV2426" s="30"/>
      <c r="GW2426" s="31"/>
      <c r="GX2426" s="29"/>
      <c r="GY2426" s="29"/>
      <c r="GZ2426" s="29"/>
      <c r="HA2426" s="29"/>
      <c r="HB2426" s="32"/>
      <c r="HC2426" s="30"/>
      <c r="HD2426" s="31"/>
      <c r="HE2426" s="29"/>
      <c r="HF2426" s="29"/>
      <c r="HG2426" s="29"/>
      <c r="HH2426" s="29"/>
      <c r="HI2426" s="32"/>
      <c r="HJ2426" s="30"/>
      <c r="HK2426" s="31"/>
      <c r="HL2426" s="29"/>
      <c r="HM2426" s="29"/>
      <c r="HN2426" s="29"/>
      <c r="HO2426" s="29"/>
      <c r="HP2426" s="32"/>
      <c r="HQ2426" s="30"/>
      <c r="HR2426" s="31"/>
      <c r="HS2426" s="29"/>
      <c r="HT2426" s="29"/>
      <c r="HU2426" s="29"/>
      <c r="HV2426" s="29"/>
      <c r="HW2426" s="32"/>
      <c r="HX2426" s="30"/>
      <c r="HY2426" s="31"/>
      <c r="HZ2426" s="29"/>
      <c r="IA2426" s="29"/>
      <c r="IB2426" s="29"/>
      <c r="IC2426" s="29"/>
      <c r="ID2426" s="32"/>
      <c r="IE2426" s="30"/>
      <c r="IF2426" s="31"/>
      <c r="IG2426" s="29"/>
      <c r="IH2426" s="29"/>
      <c r="II2426" s="29"/>
      <c r="IJ2426" s="29"/>
      <c r="IK2426" s="32"/>
      <c r="IL2426" s="30"/>
      <c r="IM2426" s="31"/>
      <c r="IN2426" s="29"/>
      <c r="IO2426" s="29"/>
      <c r="IP2426" s="29"/>
      <c r="IQ2426" s="29"/>
      <c r="IR2426" s="32"/>
      <c r="IS2426" s="30"/>
      <c r="IT2426" s="31"/>
      <c r="IU2426" s="29"/>
      <c r="IV2426" s="29"/>
    </row>
    <row r="2427" spans="1:256" hidden="1" outlineLevel="2" x14ac:dyDescent="0.25">
      <c r="A2427" s="30" t="s">
        <v>2151</v>
      </c>
      <c r="B2427" s="31">
        <v>37060</v>
      </c>
      <c r="C2427" s="29" t="s">
        <v>1977</v>
      </c>
      <c r="D2427" s="29" t="s">
        <v>1975</v>
      </c>
      <c r="E2427" s="29"/>
      <c r="F2427" s="29" t="s">
        <v>1978</v>
      </c>
      <c r="G2427" s="32">
        <v>2696</v>
      </c>
      <c r="H2427" s="30"/>
      <c r="I2427" s="31"/>
      <c r="J2427" s="29"/>
      <c r="K2427" s="29"/>
      <c r="L2427" s="29"/>
      <c r="M2427" s="29"/>
      <c r="N2427" s="32"/>
      <c r="O2427" s="30"/>
      <c r="P2427" s="31"/>
      <c r="Q2427" s="29"/>
      <c r="R2427" s="29"/>
      <c r="S2427" s="29"/>
      <c r="T2427" s="29"/>
      <c r="U2427" s="32"/>
      <c r="V2427" s="30"/>
      <c r="W2427" s="31"/>
      <c r="X2427" s="29"/>
      <c r="Y2427" s="29"/>
      <c r="Z2427" s="29"/>
      <c r="AA2427" s="29"/>
      <c r="AB2427" s="32"/>
      <c r="AC2427" s="30"/>
      <c r="AD2427" s="31"/>
      <c r="AE2427" s="29"/>
      <c r="AF2427" s="29"/>
      <c r="AG2427" s="29"/>
      <c r="AH2427" s="29"/>
      <c r="AI2427" s="32"/>
      <c r="AJ2427" s="30"/>
      <c r="AK2427" s="31"/>
      <c r="AL2427" s="29"/>
      <c r="AM2427" s="29"/>
      <c r="AN2427" s="29"/>
      <c r="AO2427" s="29"/>
      <c r="AP2427" s="32"/>
      <c r="AQ2427" s="30"/>
      <c r="AR2427" s="31"/>
      <c r="AS2427" s="29"/>
      <c r="AT2427" s="29"/>
      <c r="AU2427" s="29"/>
      <c r="AV2427" s="29"/>
      <c r="AW2427" s="32"/>
      <c r="AX2427" s="30"/>
      <c r="AY2427" s="31"/>
      <c r="AZ2427" s="29"/>
      <c r="BA2427" s="29"/>
      <c r="BB2427" s="29"/>
      <c r="BC2427" s="29"/>
      <c r="BD2427" s="32"/>
      <c r="BE2427" s="30"/>
      <c r="BF2427" s="31"/>
      <c r="BG2427" s="29"/>
      <c r="BH2427" s="29"/>
      <c r="BI2427" s="29"/>
      <c r="BJ2427" s="29"/>
      <c r="BK2427" s="32"/>
      <c r="BL2427" s="30"/>
      <c r="BM2427" s="31"/>
      <c r="BN2427" s="29"/>
      <c r="BO2427" s="29"/>
      <c r="BP2427" s="29"/>
      <c r="BQ2427" s="29"/>
      <c r="BR2427" s="32"/>
      <c r="BS2427" s="30"/>
      <c r="BT2427" s="31"/>
      <c r="BU2427" s="29"/>
      <c r="BV2427" s="29"/>
      <c r="BW2427" s="29"/>
      <c r="BX2427" s="29"/>
      <c r="BY2427" s="32"/>
      <c r="BZ2427" s="30"/>
      <c r="CA2427" s="31"/>
      <c r="CB2427" s="29"/>
      <c r="CC2427" s="29"/>
      <c r="CD2427" s="29"/>
      <c r="CE2427" s="29"/>
      <c r="CF2427" s="32"/>
      <c r="CG2427" s="30"/>
      <c r="CH2427" s="31"/>
      <c r="CI2427" s="29"/>
      <c r="CJ2427" s="29"/>
      <c r="CK2427" s="29"/>
      <c r="CL2427" s="29"/>
      <c r="CM2427" s="32"/>
      <c r="CN2427" s="30"/>
      <c r="CO2427" s="31"/>
      <c r="CP2427" s="29"/>
      <c r="CQ2427" s="29"/>
      <c r="CR2427" s="29"/>
      <c r="CS2427" s="29"/>
      <c r="CT2427" s="32"/>
      <c r="CU2427" s="30"/>
      <c r="CV2427" s="31"/>
      <c r="CW2427" s="29"/>
      <c r="CX2427" s="29"/>
      <c r="CY2427" s="29"/>
      <c r="CZ2427" s="29"/>
      <c r="DA2427" s="32"/>
      <c r="DB2427" s="30"/>
      <c r="DC2427" s="31"/>
      <c r="DD2427" s="29"/>
      <c r="DE2427" s="29"/>
      <c r="DF2427" s="29"/>
      <c r="DG2427" s="29"/>
      <c r="DH2427" s="32"/>
      <c r="DI2427" s="30"/>
      <c r="DJ2427" s="31"/>
      <c r="DK2427" s="29"/>
      <c r="DL2427" s="29"/>
      <c r="DM2427" s="29"/>
      <c r="DN2427" s="29"/>
      <c r="DO2427" s="32"/>
      <c r="DP2427" s="30"/>
      <c r="DQ2427" s="31"/>
      <c r="DR2427" s="29"/>
      <c r="DS2427" s="29"/>
      <c r="DT2427" s="29"/>
      <c r="DU2427" s="29"/>
      <c r="DV2427" s="32"/>
      <c r="DW2427" s="30"/>
      <c r="DX2427" s="31"/>
      <c r="DY2427" s="29"/>
      <c r="DZ2427" s="29"/>
      <c r="EA2427" s="29"/>
      <c r="EB2427" s="29"/>
      <c r="EC2427" s="32"/>
      <c r="ED2427" s="30"/>
      <c r="EE2427" s="31"/>
      <c r="EF2427" s="29"/>
      <c r="EG2427" s="29"/>
      <c r="EH2427" s="29"/>
      <c r="EI2427" s="29"/>
      <c r="EJ2427" s="32"/>
      <c r="EK2427" s="30"/>
      <c r="EL2427" s="31"/>
      <c r="EM2427" s="29"/>
      <c r="EN2427" s="29"/>
      <c r="EO2427" s="29"/>
      <c r="EP2427" s="29"/>
      <c r="EQ2427" s="32"/>
      <c r="ER2427" s="30"/>
      <c r="ES2427" s="31"/>
      <c r="ET2427" s="29"/>
      <c r="EU2427" s="29"/>
      <c r="EV2427" s="29"/>
      <c r="EW2427" s="29"/>
      <c r="EX2427" s="32"/>
      <c r="EY2427" s="30"/>
      <c r="EZ2427" s="31"/>
      <c r="FA2427" s="29"/>
      <c r="FB2427" s="29"/>
      <c r="FC2427" s="29"/>
      <c r="FD2427" s="29"/>
      <c r="FE2427" s="32"/>
      <c r="FF2427" s="30"/>
      <c r="FG2427" s="31"/>
      <c r="FH2427" s="29"/>
      <c r="FI2427" s="29"/>
      <c r="FJ2427" s="29"/>
      <c r="FK2427" s="29"/>
      <c r="FL2427" s="32"/>
      <c r="FM2427" s="30"/>
      <c r="FN2427" s="31"/>
      <c r="FO2427" s="29"/>
      <c r="FP2427" s="29"/>
      <c r="FQ2427" s="29"/>
      <c r="FR2427" s="29"/>
      <c r="FS2427" s="32"/>
      <c r="FT2427" s="30"/>
      <c r="FU2427" s="31"/>
      <c r="FV2427" s="29"/>
      <c r="FW2427" s="29"/>
      <c r="FX2427" s="29"/>
      <c r="FY2427" s="29"/>
      <c r="FZ2427" s="32"/>
      <c r="GA2427" s="30"/>
      <c r="GB2427" s="31"/>
      <c r="GC2427" s="29"/>
      <c r="GD2427" s="29"/>
      <c r="GE2427" s="29"/>
      <c r="GF2427" s="29"/>
      <c r="GG2427" s="32"/>
      <c r="GH2427" s="30"/>
      <c r="GI2427" s="31"/>
      <c r="GJ2427" s="29"/>
      <c r="GK2427" s="29"/>
      <c r="GL2427" s="29"/>
      <c r="GM2427" s="29"/>
      <c r="GN2427" s="32"/>
      <c r="GO2427" s="30"/>
      <c r="GP2427" s="31"/>
      <c r="GQ2427" s="29"/>
      <c r="GR2427" s="29"/>
      <c r="GS2427" s="29"/>
      <c r="GT2427" s="29"/>
      <c r="GU2427" s="32"/>
      <c r="GV2427" s="30"/>
      <c r="GW2427" s="31"/>
      <c r="GX2427" s="29"/>
      <c r="GY2427" s="29"/>
      <c r="GZ2427" s="29"/>
      <c r="HA2427" s="29"/>
      <c r="HB2427" s="32"/>
      <c r="HC2427" s="30"/>
      <c r="HD2427" s="31"/>
      <c r="HE2427" s="29"/>
      <c r="HF2427" s="29"/>
      <c r="HG2427" s="29"/>
      <c r="HH2427" s="29"/>
      <c r="HI2427" s="32"/>
      <c r="HJ2427" s="30"/>
      <c r="HK2427" s="31"/>
      <c r="HL2427" s="29"/>
      <c r="HM2427" s="29"/>
      <c r="HN2427" s="29"/>
      <c r="HO2427" s="29"/>
      <c r="HP2427" s="32"/>
      <c r="HQ2427" s="30"/>
      <c r="HR2427" s="31"/>
      <c r="HS2427" s="29"/>
      <c r="HT2427" s="29"/>
      <c r="HU2427" s="29"/>
      <c r="HV2427" s="29"/>
      <c r="HW2427" s="32"/>
      <c r="HX2427" s="30"/>
      <c r="HY2427" s="31"/>
      <c r="HZ2427" s="29"/>
      <c r="IA2427" s="29"/>
      <c r="IB2427" s="29"/>
      <c r="IC2427" s="29"/>
      <c r="ID2427" s="32"/>
      <c r="IE2427" s="30"/>
      <c r="IF2427" s="31"/>
      <c r="IG2427" s="29"/>
      <c r="IH2427" s="29"/>
      <c r="II2427" s="29"/>
      <c r="IJ2427" s="29"/>
      <c r="IK2427" s="32"/>
      <c r="IL2427" s="30"/>
      <c r="IM2427" s="31"/>
      <c r="IN2427" s="29"/>
      <c r="IO2427" s="29"/>
      <c r="IP2427" s="29"/>
      <c r="IQ2427" s="29"/>
      <c r="IR2427" s="32"/>
      <c r="IS2427" s="30"/>
      <c r="IT2427" s="31"/>
      <c r="IU2427" s="29"/>
      <c r="IV2427" s="29"/>
    </row>
    <row r="2428" spans="1:256" hidden="1" outlineLevel="2" x14ac:dyDescent="0.25">
      <c r="A2428" s="30" t="s">
        <v>2152</v>
      </c>
      <c r="B2428" s="31">
        <v>37060</v>
      </c>
      <c r="C2428" s="29" t="s">
        <v>1980</v>
      </c>
      <c r="D2428" s="29" t="s">
        <v>1975</v>
      </c>
      <c r="E2428" s="29"/>
      <c r="F2428" s="29" t="s">
        <v>1990</v>
      </c>
      <c r="G2428" s="32">
        <v>46</v>
      </c>
      <c r="H2428" s="30"/>
      <c r="I2428" s="31"/>
      <c r="J2428" s="29"/>
      <c r="K2428" s="29"/>
      <c r="L2428" s="29"/>
      <c r="M2428" s="29"/>
      <c r="N2428" s="32"/>
      <c r="O2428" s="30"/>
      <c r="P2428" s="31"/>
      <c r="Q2428" s="29"/>
      <c r="R2428" s="29"/>
      <c r="S2428" s="29"/>
      <c r="T2428" s="29"/>
      <c r="U2428" s="32"/>
      <c r="V2428" s="30"/>
      <c r="W2428" s="31"/>
      <c r="X2428" s="29"/>
      <c r="Y2428" s="29"/>
      <c r="Z2428" s="29"/>
      <c r="AA2428" s="29"/>
      <c r="AB2428" s="32"/>
      <c r="AC2428" s="30"/>
      <c r="AD2428" s="31"/>
      <c r="AE2428" s="29"/>
      <c r="AF2428" s="29"/>
      <c r="AG2428" s="29"/>
      <c r="AH2428" s="29"/>
      <c r="AI2428" s="32"/>
      <c r="AJ2428" s="30"/>
      <c r="AK2428" s="31"/>
      <c r="AL2428" s="29"/>
      <c r="AM2428" s="29"/>
      <c r="AN2428" s="29"/>
      <c r="AO2428" s="29"/>
      <c r="AP2428" s="32"/>
      <c r="AQ2428" s="30"/>
      <c r="AR2428" s="31"/>
      <c r="AS2428" s="29"/>
      <c r="AT2428" s="29"/>
      <c r="AU2428" s="29"/>
      <c r="AV2428" s="29"/>
      <c r="AW2428" s="32"/>
      <c r="AX2428" s="30"/>
      <c r="AY2428" s="31"/>
      <c r="AZ2428" s="29"/>
      <c r="BA2428" s="29"/>
      <c r="BB2428" s="29"/>
      <c r="BC2428" s="29"/>
      <c r="BD2428" s="32"/>
      <c r="BE2428" s="30"/>
      <c r="BF2428" s="31"/>
      <c r="BG2428" s="29"/>
      <c r="BH2428" s="29"/>
      <c r="BI2428" s="29"/>
      <c r="BJ2428" s="29"/>
      <c r="BK2428" s="32"/>
      <c r="BL2428" s="30"/>
      <c r="BM2428" s="31"/>
      <c r="BN2428" s="29"/>
      <c r="BO2428" s="29"/>
      <c r="BP2428" s="29"/>
      <c r="BQ2428" s="29"/>
      <c r="BR2428" s="32"/>
      <c r="BS2428" s="30"/>
      <c r="BT2428" s="31"/>
      <c r="BU2428" s="29"/>
      <c r="BV2428" s="29"/>
      <c r="BW2428" s="29"/>
      <c r="BX2428" s="29"/>
      <c r="BY2428" s="32"/>
      <c r="BZ2428" s="30"/>
      <c r="CA2428" s="31"/>
      <c r="CB2428" s="29"/>
      <c r="CC2428" s="29"/>
      <c r="CD2428" s="29"/>
      <c r="CE2428" s="29"/>
      <c r="CF2428" s="32"/>
      <c r="CG2428" s="30"/>
      <c r="CH2428" s="31"/>
      <c r="CI2428" s="29"/>
      <c r="CJ2428" s="29"/>
      <c r="CK2428" s="29"/>
      <c r="CL2428" s="29"/>
      <c r="CM2428" s="32"/>
      <c r="CN2428" s="30"/>
      <c r="CO2428" s="31"/>
      <c r="CP2428" s="29"/>
      <c r="CQ2428" s="29"/>
      <c r="CR2428" s="29"/>
      <c r="CS2428" s="29"/>
      <c r="CT2428" s="32"/>
      <c r="CU2428" s="30"/>
      <c r="CV2428" s="31"/>
      <c r="CW2428" s="29"/>
      <c r="CX2428" s="29"/>
      <c r="CY2428" s="29"/>
      <c r="CZ2428" s="29"/>
      <c r="DA2428" s="32"/>
      <c r="DB2428" s="30"/>
      <c r="DC2428" s="31"/>
      <c r="DD2428" s="29"/>
      <c r="DE2428" s="29"/>
      <c r="DF2428" s="29"/>
      <c r="DG2428" s="29"/>
      <c r="DH2428" s="32"/>
      <c r="DI2428" s="30"/>
      <c r="DJ2428" s="31"/>
      <c r="DK2428" s="29"/>
      <c r="DL2428" s="29"/>
      <c r="DM2428" s="29"/>
      <c r="DN2428" s="29"/>
      <c r="DO2428" s="32"/>
      <c r="DP2428" s="30"/>
      <c r="DQ2428" s="31"/>
      <c r="DR2428" s="29"/>
      <c r="DS2428" s="29"/>
      <c r="DT2428" s="29"/>
      <c r="DU2428" s="29"/>
      <c r="DV2428" s="32"/>
      <c r="DW2428" s="30"/>
      <c r="DX2428" s="31"/>
      <c r="DY2428" s="29"/>
      <c r="DZ2428" s="29"/>
      <c r="EA2428" s="29"/>
      <c r="EB2428" s="29"/>
      <c r="EC2428" s="32"/>
      <c r="ED2428" s="30"/>
      <c r="EE2428" s="31"/>
      <c r="EF2428" s="29"/>
      <c r="EG2428" s="29"/>
      <c r="EH2428" s="29"/>
      <c r="EI2428" s="29"/>
      <c r="EJ2428" s="32"/>
      <c r="EK2428" s="30"/>
      <c r="EL2428" s="31"/>
      <c r="EM2428" s="29"/>
      <c r="EN2428" s="29"/>
      <c r="EO2428" s="29"/>
      <c r="EP2428" s="29"/>
      <c r="EQ2428" s="32"/>
      <c r="ER2428" s="30"/>
      <c r="ES2428" s="31"/>
      <c r="ET2428" s="29"/>
      <c r="EU2428" s="29"/>
      <c r="EV2428" s="29"/>
      <c r="EW2428" s="29"/>
      <c r="EX2428" s="32"/>
      <c r="EY2428" s="30"/>
      <c r="EZ2428" s="31"/>
      <c r="FA2428" s="29"/>
      <c r="FB2428" s="29"/>
      <c r="FC2428" s="29"/>
      <c r="FD2428" s="29"/>
      <c r="FE2428" s="32"/>
      <c r="FF2428" s="30"/>
      <c r="FG2428" s="31"/>
      <c r="FH2428" s="29"/>
      <c r="FI2428" s="29"/>
      <c r="FJ2428" s="29"/>
      <c r="FK2428" s="29"/>
      <c r="FL2428" s="32"/>
      <c r="FM2428" s="30"/>
      <c r="FN2428" s="31"/>
      <c r="FO2428" s="29"/>
      <c r="FP2428" s="29"/>
      <c r="FQ2428" s="29"/>
      <c r="FR2428" s="29"/>
      <c r="FS2428" s="32"/>
      <c r="FT2428" s="30"/>
      <c r="FU2428" s="31"/>
      <c r="FV2428" s="29"/>
      <c r="FW2428" s="29"/>
      <c r="FX2428" s="29"/>
      <c r="FY2428" s="29"/>
      <c r="FZ2428" s="32"/>
      <c r="GA2428" s="30"/>
      <c r="GB2428" s="31"/>
      <c r="GC2428" s="29"/>
      <c r="GD2428" s="29"/>
      <c r="GE2428" s="29"/>
      <c r="GF2428" s="29"/>
      <c r="GG2428" s="32"/>
      <c r="GH2428" s="30"/>
      <c r="GI2428" s="31"/>
      <c r="GJ2428" s="29"/>
      <c r="GK2428" s="29"/>
      <c r="GL2428" s="29"/>
      <c r="GM2428" s="29"/>
      <c r="GN2428" s="32"/>
      <c r="GO2428" s="30"/>
      <c r="GP2428" s="31"/>
      <c r="GQ2428" s="29"/>
      <c r="GR2428" s="29"/>
      <c r="GS2428" s="29"/>
      <c r="GT2428" s="29"/>
      <c r="GU2428" s="32"/>
      <c r="GV2428" s="30"/>
      <c r="GW2428" s="31"/>
      <c r="GX2428" s="29"/>
      <c r="GY2428" s="29"/>
      <c r="GZ2428" s="29"/>
      <c r="HA2428" s="29"/>
      <c r="HB2428" s="32"/>
      <c r="HC2428" s="30"/>
      <c r="HD2428" s="31"/>
      <c r="HE2428" s="29"/>
      <c r="HF2428" s="29"/>
      <c r="HG2428" s="29"/>
      <c r="HH2428" s="29"/>
      <c r="HI2428" s="32"/>
      <c r="HJ2428" s="30"/>
      <c r="HK2428" s="31"/>
      <c r="HL2428" s="29"/>
      <c r="HM2428" s="29"/>
      <c r="HN2428" s="29"/>
      <c r="HO2428" s="29"/>
      <c r="HP2428" s="32"/>
      <c r="HQ2428" s="30"/>
      <c r="HR2428" s="31"/>
      <c r="HS2428" s="29"/>
      <c r="HT2428" s="29"/>
      <c r="HU2428" s="29"/>
      <c r="HV2428" s="29"/>
      <c r="HW2428" s="32"/>
      <c r="HX2428" s="30"/>
      <c r="HY2428" s="31"/>
      <c r="HZ2428" s="29"/>
      <c r="IA2428" s="29"/>
      <c r="IB2428" s="29"/>
      <c r="IC2428" s="29"/>
      <c r="ID2428" s="32"/>
      <c r="IE2428" s="30"/>
      <c r="IF2428" s="31"/>
      <c r="IG2428" s="29"/>
      <c r="IH2428" s="29"/>
      <c r="II2428" s="29"/>
      <c r="IJ2428" s="29"/>
      <c r="IK2428" s="32"/>
      <c r="IL2428" s="30"/>
      <c r="IM2428" s="31"/>
      <c r="IN2428" s="29"/>
      <c r="IO2428" s="29"/>
      <c r="IP2428" s="29"/>
      <c r="IQ2428" s="29"/>
      <c r="IR2428" s="32"/>
      <c r="IS2428" s="30"/>
      <c r="IT2428" s="31"/>
      <c r="IU2428" s="29"/>
      <c r="IV2428" s="29"/>
    </row>
    <row r="2429" spans="1:256" hidden="1" outlineLevel="2" x14ac:dyDescent="0.25">
      <c r="A2429" s="30" t="s">
        <v>2153</v>
      </c>
      <c r="B2429" s="31">
        <v>37060</v>
      </c>
      <c r="C2429" s="29" t="s">
        <v>1980</v>
      </c>
      <c r="D2429" s="29" t="s">
        <v>1975</v>
      </c>
      <c r="E2429" s="29"/>
      <c r="F2429" s="29" t="s">
        <v>1990</v>
      </c>
      <c r="G2429" s="32">
        <v>140</v>
      </c>
      <c r="H2429" s="30"/>
      <c r="I2429" s="31"/>
      <c r="J2429" s="29"/>
      <c r="K2429" s="29"/>
      <c r="L2429" s="29"/>
      <c r="M2429" s="29"/>
      <c r="N2429" s="32"/>
      <c r="O2429" s="30"/>
      <c r="P2429" s="31"/>
      <c r="Q2429" s="29"/>
      <c r="R2429" s="29"/>
      <c r="S2429" s="29"/>
      <c r="T2429" s="29"/>
      <c r="U2429" s="32"/>
      <c r="V2429" s="30"/>
      <c r="W2429" s="31"/>
      <c r="X2429" s="29"/>
      <c r="Y2429" s="29"/>
      <c r="Z2429" s="29"/>
      <c r="AA2429" s="29"/>
      <c r="AB2429" s="32"/>
      <c r="AC2429" s="30"/>
      <c r="AD2429" s="31"/>
      <c r="AE2429" s="29"/>
      <c r="AF2429" s="29"/>
      <c r="AG2429" s="29"/>
      <c r="AH2429" s="29"/>
      <c r="AI2429" s="32"/>
      <c r="AJ2429" s="30"/>
      <c r="AK2429" s="31"/>
      <c r="AL2429" s="29"/>
      <c r="AM2429" s="29"/>
      <c r="AN2429" s="29"/>
      <c r="AO2429" s="29"/>
      <c r="AP2429" s="32"/>
      <c r="AQ2429" s="30"/>
      <c r="AR2429" s="31"/>
      <c r="AS2429" s="29"/>
      <c r="AT2429" s="29"/>
      <c r="AU2429" s="29"/>
      <c r="AV2429" s="29"/>
      <c r="AW2429" s="32"/>
      <c r="AX2429" s="30"/>
      <c r="AY2429" s="31"/>
      <c r="AZ2429" s="29"/>
      <c r="BA2429" s="29"/>
      <c r="BB2429" s="29"/>
      <c r="BC2429" s="29"/>
      <c r="BD2429" s="32"/>
      <c r="BE2429" s="30"/>
      <c r="BF2429" s="31"/>
      <c r="BG2429" s="29"/>
      <c r="BH2429" s="29"/>
      <c r="BI2429" s="29"/>
      <c r="BJ2429" s="29"/>
      <c r="BK2429" s="32"/>
      <c r="BL2429" s="30"/>
      <c r="BM2429" s="31"/>
      <c r="BN2429" s="29"/>
      <c r="BO2429" s="29"/>
      <c r="BP2429" s="29"/>
      <c r="BQ2429" s="29"/>
      <c r="BR2429" s="32"/>
      <c r="BS2429" s="30"/>
      <c r="BT2429" s="31"/>
      <c r="BU2429" s="29"/>
      <c r="BV2429" s="29"/>
      <c r="BW2429" s="29"/>
      <c r="BX2429" s="29"/>
      <c r="BY2429" s="32"/>
      <c r="BZ2429" s="30"/>
      <c r="CA2429" s="31"/>
      <c r="CB2429" s="29"/>
      <c r="CC2429" s="29"/>
      <c r="CD2429" s="29"/>
      <c r="CE2429" s="29"/>
      <c r="CF2429" s="32"/>
      <c r="CG2429" s="30"/>
      <c r="CH2429" s="31"/>
      <c r="CI2429" s="29"/>
      <c r="CJ2429" s="29"/>
      <c r="CK2429" s="29"/>
      <c r="CL2429" s="29"/>
      <c r="CM2429" s="32"/>
      <c r="CN2429" s="30"/>
      <c r="CO2429" s="31"/>
      <c r="CP2429" s="29"/>
      <c r="CQ2429" s="29"/>
      <c r="CR2429" s="29"/>
      <c r="CS2429" s="29"/>
      <c r="CT2429" s="32"/>
      <c r="CU2429" s="30"/>
      <c r="CV2429" s="31"/>
      <c r="CW2429" s="29"/>
      <c r="CX2429" s="29"/>
      <c r="CY2429" s="29"/>
      <c r="CZ2429" s="29"/>
      <c r="DA2429" s="32"/>
      <c r="DB2429" s="30"/>
      <c r="DC2429" s="31"/>
      <c r="DD2429" s="29"/>
      <c r="DE2429" s="29"/>
      <c r="DF2429" s="29"/>
      <c r="DG2429" s="29"/>
      <c r="DH2429" s="32"/>
      <c r="DI2429" s="30"/>
      <c r="DJ2429" s="31"/>
      <c r="DK2429" s="29"/>
      <c r="DL2429" s="29"/>
      <c r="DM2429" s="29"/>
      <c r="DN2429" s="29"/>
      <c r="DO2429" s="32"/>
      <c r="DP2429" s="30"/>
      <c r="DQ2429" s="31"/>
      <c r="DR2429" s="29"/>
      <c r="DS2429" s="29"/>
      <c r="DT2429" s="29"/>
      <c r="DU2429" s="29"/>
      <c r="DV2429" s="32"/>
      <c r="DW2429" s="30"/>
      <c r="DX2429" s="31"/>
      <c r="DY2429" s="29"/>
      <c r="DZ2429" s="29"/>
      <c r="EA2429" s="29"/>
      <c r="EB2429" s="29"/>
      <c r="EC2429" s="32"/>
      <c r="ED2429" s="30"/>
      <c r="EE2429" s="31"/>
      <c r="EF2429" s="29"/>
      <c r="EG2429" s="29"/>
      <c r="EH2429" s="29"/>
      <c r="EI2429" s="29"/>
      <c r="EJ2429" s="32"/>
      <c r="EK2429" s="30"/>
      <c r="EL2429" s="31"/>
      <c r="EM2429" s="29"/>
      <c r="EN2429" s="29"/>
      <c r="EO2429" s="29"/>
      <c r="EP2429" s="29"/>
      <c r="EQ2429" s="32"/>
      <c r="ER2429" s="30"/>
      <c r="ES2429" s="31"/>
      <c r="ET2429" s="29"/>
      <c r="EU2429" s="29"/>
      <c r="EV2429" s="29"/>
      <c r="EW2429" s="29"/>
      <c r="EX2429" s="32"/>
      <c r="EY2429" s="30"/>
      <c r="EZ2429" s="31"/>
      <c r="FA2429" s="29"/>
      <c r="FB2429" s="29"/>
      <c r="FC2429" s="29"/>
      <c r="FD2429" s="29"/>
      <c r="FE2429" s="32"/>
      <c r="FF2429" s="30"/>
      <c r="FG2429" s="31"/>
      <c r="FH2429" s="29"/>
      <c r="FI2429" s="29"/>
      <c r="FJ2429" s="29"/>
      <c r="FK2429" s="29"/>
      <c r="FL2429" s="32"/>
      <c r="FM2429" s="30"/>
      <c r="FN2429" s="31"/>
      <c r="FO2429" s="29"/>
      <c r="FP2429" s="29"/>
      <c r="FQ2429" s="29"/>
      <c r="FR2429" s="29"/>
      <c r="FS2429" s="32"/>
      <c r="FT2429" s="30"/>
      <c r="FU2429" s="31"/>
      <c r="FV2429" s="29"/>
      <c r="FW2429" s="29"/>
      <c r="FX2429" s="29"/>
      <c r="FY2429" s="29"/>
      <c r="FZ2429" s="32"/>
      <c r="GA2429" s="30"/>
      <c r="GB2429" s="31"/>
      <c r="GC2429" s="29"/>
      <c r="GD2429" s="29"/>
      <c r="GE2429" s="29"/>
      <c r="GF2429" s="29"/>
      <c r="GG2429" s="32"/>
      <c r="GH2429" s="30"/>
      <c r="GI2429" s="31"/>
      <c r="GJ2429" s="29"/>
      <c r="GK2429" s="29"/>
      <c r="GL2429" s="29"/>
      <c r="GM2429" s="29"/>
      <c r="GN2429" s="32"/>
      <c r="GO2429" s="30"/>
      <c r="GP2429" s="31"/>
      <c r="GQ2429" s="29"/>
      <c r="GR2429" s="29"/>
      <c r="GS2429" s="29"/>
      <c r="GT2429" s="29"/>
      <c r="GU2429" s="32"/>
      <c r="GV2429" s="30"/>
      <c r="GW2429" s="31"/>
      <c r="GX2429" s="29"/>
      <c r="GY2429" s="29"/>
      <c r="GZ2429" s="29"/>
      <c r="HA2429" s="29"/>
      <c r="HB2429" s="32"/>
      <c r="HC2429" s="30"/>
      <c r="HD2429" s="31"/>
      <c r="HE2429" s="29"/>
      <c r="HF2429" s="29"/>
      <c r="HG2429" s="29"/>
      <c r="HH2429" s="29"/>
      <c r="HI2429" s="32"/>
      <c r="HJ2429" s="30"/>
      <c r="HK2429" s="31"/>
      <c r="HL2429" s="29"/>
      <c r="HM2429" s="29"/>
      <c r="HN2429" s="29"/>
      <c r="HO2429" s="29"/>
      <c r="HP2429" s="32"/>
      <c r="HQ2429" s="30"/>
      <c r="HR2429" s="31"/>
      <c r="HS2429" s="29"/>
      <c r="HT2429" s="29"/>
      <c r="HU2429" s="29"/>
      <c r="HV2429" s="29"/>
      <c r="HW2429" s="32"/>
      <c r="HX2429" s="30"/>
      <c r="HY2429" s="31"/>
      <c r="HZ2429" s="29"/>
      <c r="IA2429" s="29"/>
      <c r="IB2429" s="29"/>
      <c r="IC2429" s="29"/>
      <c r="ID2429" s="32"/>
      <c r="IE2429" s="30"/>
      <c r="IF2429" s="31"/>
      <c r="IG2429" s="29"/>
      <c r="IH2429" s="29"/>
      <c r="II2429" s="29"/>
      <c r="IJ2429" s="29"/>
      <c r="IK2429" s="32"/>
      <c r="IL2429" s="30"/>
      <c r="IM2429" s="31"/>
      <c r="IN2429" s="29"/>
      <c r="IO2429" s="29"/>
      <c r="IP2429" s="29"/>
      <c r="IQ2429" s="29"/>
      <c r="IR2429" s="32"/>
      <c r="IS2429" s="30"/>
      <c r="IT2429" s="31"/>
      <c r="IU2429" s="29"/>
      <c r="IV2429" s="29"/>
    </row>
    <row r="2430" spans="1:256" hidden="1" outlineLevel="2" x14ac:dyDescent="0.25">
      <c r="A2430" s="30" t="s">
        <v>2154</v>
      </c>
      <c r="B2430" s="31">
        <v>37060</v>
      </c>
      <c r="C2430" s="29" t="s">
        <v>1980</v>
      </c>
      <c r="D2430" s="29" t="s">
        <v>1975</v>
      </c>
      <c r="E2430" s="29"/>
      <c r="F2430" s="29" t="s">
        <v>1990</v>
      </c>
      <c r="G2430" s="32">
        <v>20</v>
      </c>
      <c r="H2430" s="30"/>
      <c r="I2430" s="31"/>
      <c r="J2430" s="29"/>
      <c r="K2430" s="29"/>
      <c r="L2430" s="29"/>
      <c r="M2430" s="29"/>
      <c r="N2430" s="32"/>
      <c r="O2430" s="30"/>
      <c r="P2430" s="31"/>
      <c r="Q2430" s="29"/>
      <c r="R2430" s="29"/>
      <c r="S2430" s="29"/>
      <c r="T2430" s="29"/>
      <c r="U2430" s="32"/>
      <c r="V2430" s="30"/>
      <c r="W2430" s="31"/>
      <c r="X2430" s="29"/>
      <c r="Y2430" s="29"/>
      <c r="Z2430" s="29"/>
      <c r="AA2430" s="29"/>
      <c r="AB2430" s="32"/>
      <c r="AC2430" s="30"/>
      <c r="AD2430" s="31"/>
      <c r="AE2430" s="29"/>
      <c r="AF2430" s="29"/>
      <c r="AG2430" s="29"/>
      <c r="AH2430" s="29"/>
      <c r="AI2430" s="32"/>
      <c r="AJ2430" s="30"/>
      <c r="AK2430" s="31"/>
      <c r="AL2430" s="29"/>
      <c r="AM2430" s="29"/>
      <c r="AN2430" s="29"/>
      <c r="AO2430" s="29"/>
      <c r="AP2430" s="32"/>
      <c r="AQ2430" s="30"/>
      <c r="AR2430" s="31"/>
      <c r="AS2430" s="29"/>
      <c r="AT2430" s="29"/>
      <c r="AU2430" s="29"/>
      <c r="AV2430" s="29"/>
      <c r="AW2430" s="32"/>
      <c r="AX2430" s="30"/>
      <c r="AY2430" s="31"/>
      <c r="AZ2430" s="29"/>
      <c r="BA2430" s="29"/>
      <c r="BB2430" s="29"/>
      <c r="BC2430" s="29"/>
      <c r="BD2430" s="32"/>
      <c r="BE2430" s="30"/>
      <c r="BF2430" s="31"/>
      <c r="BG2430" s="29"/>
      <c r="BH2430" s="29"/>
      <c r="BI2430" s="29"/>
      <c r="BJ2430" s="29"/>
      <c r="BK2430" s="32"/>
      <c r="BL2430" s="30"/>
      <c r="BM2430" s="31"/>
      <c r="BN2430" s="29"/>
      <c r="BO2430" s="29"/>
      <c r="BP2430" s="29"/>
      <c r="BQ2430" s="29"/>
      <c r="BR2430" s="32"/>
      <c r="BS2430" s="30"/>
      <c r="BT2430" s="31"/>
      <c r="BU2430" s="29"/>
      <c r="BV2430" s="29"/>
      <c r="BW2430" s="29"/>
      <c r="BX2430" s="29"/>
      <c r="BY2430" s="32"/>
      <c r="BZ2430" s="30"/>
      <c r="CA2430" s="31"/>
      <c r="CB2430" s="29"/>
      <c r="CC2430" s="29"/>
      <c r="CD2430" s="29"/>
      <c r="CE2430" s="29"/>
      <c r="CF2430" s="32"/>
      <c r="CG2430" s="30"/>
      <c r="CH2430" s="31"/>
      <c r="CI2430" s="29"/>
      <c r="CJ2430" s="29"/>
      <c r="CK2430" s="29"/>
      <c r="CL2430" s="29"/>
      <c r="CM2430" s="32"/>
      <c r="CN2430" s="30"/>
      <c r="CO2430" s="31"/>
      <c r="CP2430" s="29"/>
      <c r="CQ2430" s="29"/>
      <c r="CR2430" s="29"/>
      <c r="CS2430" s="29"/>
      <c r="CT2430" s="32"/>
      <c r="CU2430" s="30"/>
      <c r="CV2430" s="31"/>
      <c r="CW2430" s="29"/>
      <c r="CX2430" s="29"/>
      <c r="CY2430" s="29"/>
      <c r="CZ2430" s="29"/>
      <c r="DA2430" s="32"/>
      <c r="DB2430" s="30"/>
      <c r="DC2430" s="31"/>
      <c r="DD2430" s="29"/>
      <c r="DE2430" s="29"/>
      <c r="DF2430" s="29"/>
      <c r="DG2430" s="29"/>
      <c r="DH2430" s="32"/>
      <c r="DI2430" s="30"/>
      <c r="DJ2430" s="31"/>
      <c r="DK2430" s="29"/>
      <c r="DL2430" s="29"/>
      <c r="DM2430" s="29"/>
      <c r="DN2430" s="29"/>
      <c r="DO2430" s="32"/>
      <c r="DP2430" s="30"/>
      <c r="DQ2430" s="31"/>
      <c r="DR2430" s="29"/>
      <c r="DS2430" s="29"/>
      <c r="DT2430" s="29"/>
      <c r="DU2430" s="29"/>
      <c r="DV2430" s="32"/>
      <c r="DW2430" s="30"/>
      <c r="DX2430" s="31"/>
      <c r="DY2430" s="29"/>
      <c r="DZ2430" s="29"/>
      <c r="EA2430" s="29"/>
      <c r="EB2430" s="29"/>
      <c r="EC2430" s="32"/>
      <c r="ED2430" s="30"/>
      <c r="EE2430" s="31"/>
      <c r="EF2430" s="29"/>
      <c r="EG2430" s="29"/>
      <c r="EH2430" s="29"/>
      <c r="EI2430" s="29"/>
      <c r="EJ2430" s="32"/>
      <c r="EK2430" s="30"/>
      <c r="EL2430" s="31"/>
      <c r="EM2430" s="29"/>
      <c r="EN2430" s="29"/>
      <c r="EO2430" s="29"/>
      <c r="EP2430" s="29"/>
      <c r="EQ2430" s="32"/>
      <c r="ER2430" s="30"/>
      <c r="ES2430" s="31"/>
      <c r="ET2430" s="29"/>
      <c r="EU2430" s="29"/>
      <c r="EV2430" s="29"/>
      <c r="EW2430" s="29"/>
      <c r="EX2430" s="32"/>
      <c r="EY2430" s="30"/>
      <c r="EZ2430" s="31"/>
      <c r="FA2430" s="29"/>
      <c r="FB2430" s="29"/>
      <c r="FC2430" s="29"/>
      <c r="FD2430" s="29"/>
      <c r="FE2430" s="32"/>
      <c r="FF2430" s="30"/>
      <c r="FG2430" s="31"/>
      <c r="FH2430" s="29"/>
      <c r="FI2430" s="29"/>
      <c r="FJ2430" s="29"/>
      <c r="FK2430" s="29"/>
      <c r="FL2430" s="32"/>
      <c r="FM2430" s="30"/>
      <c r="FN2430" s="31"/>
      <c r="FO2430" s="29"/>
      <c r="FP2430" s="29"/>
      <c r="FQ2430" s="29"/>
      <c r="FR2430" s="29"/>
      <c r="FS2430" s="32"/>
      <c r="FT2430" s="30"/>
      <c r="FU2430" s="31"/>
      <c r="FV2430" s="29"/>
      <c r="FW2430" s="29"/>
      <c r="FX2430" s="29"/>
      <c r="FY2430" s="29"/>
      <c r="FZ2430" s="32"/>
      <c r="GA2430" s="30"/>
      <c r="GB2430" s="31"/>
      <c r="GC2430" s="29"/>
      <c r="GD2430" s="29"/>
      <c r="GE2430" s="29"/>
      <c r="GF2430" s="29"/>
      <c r="GG2430" s="32"/>
      <c r="GH2430" s="30"/>
      <c r="GI2430" s="31"/>
      <c r="GJ2430" s="29"/>
      <c r="GK2430" s="29"/>
      <c r="GL2430" s="29"/>
      <c r="GM2430" s="29"/>
      <c r="GN2430" s="32"/>
      <c r="GO2430" s="30"/>
      <c r="GP2430" s="31"/>
      <c r="GQ2430" s="29"/>
      <c r="GR2430" s="29"/>
      <c r="GS2430" s="29"/>
      <c r="GT2430" s="29"/>
      <c r="GU2430" s="32"/>
      <c r="GV2430" s="30"/>
      <c r="GW2430" s="31"/>
      <c r="GX2430" s="29"/>
      <c r="GY2430" s="29"/>
      <c r="GZ2430" s="29"/>
      <c r="HA2430" s="29"/>
      <c r="HB2430" s="32"/>
      <c r="HC2430" s="30"/>
      <c r="HD2430" s="31"/>
      <c r="HE2430" s="29"/>
      <c r="HF2430" s="29"/>
      <c r="HG2430" s="29"/>
      <c r="HH2430" s="29"/>
      <c r="HI2430" s="32"/>
      <c r="HJ2430" s="30"/>
      <c r="HK2430" s="31"/>
      <c r="HL2430" s="29"/>
      <c r="HM2430" s="29"/>
      <c r="HN2430" s="29"/>
      <c r="HO2430" s="29"/>
      <c r="HP2430" s="32"/>
      <c r="HQ2430" s="30"/>
      <c r="HR2430" s="31"/>
      <c r="HS2430" s="29"/>
      <c r="HT2430" s="29"/>
      <c r="HU2430" s="29"/>
      <c r="HV2430" s="29"/>
      <c r="HW2430" s="32"/>
      <c r="HX2430" s="30"/>
      <c r="HY2430" s="31"/>
      <c r="HZ2430" s="29"/>
      <c r="IA2430" s="29"/>
      <c r="IB2430" s="29"/>
      <c r="IC2430" s="29"/>
      <c r="ID2430" s="32"/>
      <c r="IE2430" s="30"/>
      <c r="IF2430" s="31"/>
      <c r="IG2430" s="29"/>
      <c r="IH2430" s="29"/>
      <c r="II2430" s="29"/>
      <c r="IJ2430" s="29"/>
      <c r="IK2430" s="32"/>
      <c r="IL2430" s="30"/>
      <c r="IM2430" s="31"/>
      <c r="IN2430" s="29"/>
      <c r="IO2430" s="29"/>
      <c r="IP2430" s="29"/>
      <c r="IQ2430" s="29"/>
      <c r="IR2430" s="32"/>
      <c r="IS2430" s="30"/>
      <c r="IT2430" s="31"/>
      <c r="IU2430" s="29"/>
      <c r="IV2430" s="29"/>
    </row>
    <row r="2431" spans="1:256" hidden="1" outlineLevel="2" x14ac:dyDescent="0.25">
      <c r="A2431" s="30">
        <v>645</v>
      </c>
      <c r="B2431" s="31">
        <v>37060</v>
      </c>
      <c r="C2431" s="29" t="s">
        <v>2001</v>
      </c>
      <c r="D2431" s="29" t="s">
        <v>1975</v>
      </c>
      <c r="E2431" s="29"/>
      <c r="F2431" s="29" t="s">
        <v>2002</v>
      </c>
      <c r="G2431" s="32">
        <v>2882</v>
      </c>
      <c r="H2431" s="30"/>
      <c r="I2431" s="31"/>
      <c r="J2431" s="29"/>
      <c r="K2431" s="29"/>
      <c r="L2431" s="29"/>
      <c r="M2431" s="29"/>
      <c r="N2431" s="32"/>
      <c r="O2431" s="30"/>
      <c r="P2431" s="31"/>
      <c r="Q2431" s="29"/>
      <c r="R2431" s="29"/>
      <c r="S2431" s="29"/>
      <c r="T2431" s="29"/>
      <c r="U2431" s="32"/>
      <c r="V2431" s="30"/>
      <c r="W2431" s="31"/>
      <c r="X2431" s="29"/>
      <c r="Y2431" s="29"/>
      <c r="Z2431" s="29"/>
      <c r="AA2431" s="29"/>
      <c r="AB2431" s="32"/>
      <c r="AC2431" s="30"/>
      <c r="AD2431" s="31"/>
      <c r="AE2431" s="29"/>
      <c r="AF2431" s="29"/>
      <c r="AG2431" s="29"/>
      <c r="AH2431" s="29"/>
      <c r="AI2431" s="32"/>
      <c r="AJ2431" s="30"/>
      <c r="AK2431" s="31"/>
      <c r="AL2431" s="29"/>
      <c r="AM2431" s="29"/>
      <c r="AN2431" s="29"/>
      <c r="AO2431" s="29"/>
      <c r="AP2431" s="32"/>
      <c r="AQ2431" s="30"/>
      <c r="AR2431" s="31"/>
      <c r="AS2431" s="29"/>
      <c r="AT2431" s="29"/>
      <c r="AU2431" s="29"/>
      <c r="AV2431" s="29"/>
      <c r="AW2431" s="32"/>
      <c r="AX2431" s="30"/>
      <c r="AY2431" s="31"/>
      <c r="AZ2431" s="29"/>
      <c r="BA2431" s="29"/>
      <c r="BB2431" s="29"/>
      <c r="BC2431" s="29"/>
      <c r="BD2431" s="32"/>
      <c r="BE2431" s="30"/>
      <c r="BF2431" s="31"/>
      <c r="BG2431" s="29"/>
      <c r="BH2431" s="29"/>
      <c r="BI2431" s="29"/>
      <c r="BJ2431" s="29"/>
      <c r="BK2431" s="32"/>
      <c r="BL2431" s="30"/>
      <c r="BM2431" s="31"/>
      <c r="BN2431" s="29"/>
      <c r="BO2431" s="29"/>
      <c r="BP2431" s="29"/>
      <c r="BQ2431" s="29"/>
      <c r="BR2431" s="32"/>
      <c r="BS2431" s="30"/>
      <c r="BT2431" s="31"/>
      <c r="BU2431" s="29"/>
      <c r="BV2431" s="29"/>
      <c r="BW2431" s="29"/>
      <c r="BX2431" s="29"/>
      <c r="BY2431" s="32"/>
      <c r="BZ2431" s="30"/>
      <c r="CA2431" s="31"/>
      <c r="CB2431" s="29"/>
      <c r="CC2431" s="29"/>
      <c r="CD2431" s="29"/>
      <c r="CE2431" s="29"/>
      <c r="CF2431" s="32"/>
      <c r="CG2431" s="30"/>
      <c r="CH2431" s="31"/>
      <c r="CI2431" s="29"/>
      <c r="CJ2431" s="29"/>
      <c r="CK2431" s="29"/>
      <c r="CL2431" s="29"/>
      <c r="CM2431" s="32"/>
      <c r="CN2431" s="30"/>
      <c r="CO2431" s="31"/>
      <c r="CP2431" s="29"/>
      <c r="CQ2431" s="29"/>
      <c r="CR2431" s="29"/>
      <c r="CS2431" s="29"/>
      <c r="CT2431" s="32"/>
      <c r="CU2431" s="30"/>
      <c r="CV2431" s="31"/>
      <c r="CW2431" s="29"/>
      <c r="CX2431" s="29"/>
      <c r="CY2431" s="29"/>
      <c r="CZ2431" s="29"/>
      <c r="DA2431" s="32"/>
      <c r="DB2431" s="30"/>
      <c r="DC2431" s="31"/>
      <c r="DD2431" s="29"/>
      <c r="DE2431" s="29"/>
      <c r="DF2431" s="29"/>
      <c r="DG2431" s="29"/>
      <c r="DH2431" s="32"/>
      <c r="DI2431" s="30"/>
      <c r="DJ2431" s="31"/>
      <c r="DK2431" s="29"/>
      <c r="DL2431" s="29"/>
      <c r="DM2431" s="29"/>
      <c r="DN2431" s="29"/>
      <c r="DO2431" s="32"/>
      <c r="DP2431" s="30"/>
      <c r="DQ2431" s="31"/>
      <c r="DR2431" s="29"/>
      <c r="DS2431" s="29"/>
      <c r="DT2431" s="29"/>
      <c r="DU2431" s="29"/>
      <c r="DV2431" s="32"/>
      <c r="DW2431" s="30"/>
      <c r="DX2431" s="31"/>
      <c r="DY2431" s="29"/>
      <c r="DZ2431" s="29"/>
      <c r="EA2431" s="29"/>
      <c r="EB2431" s="29"/>
      <c r="EC2431" s="32"/>
      <c r="ED2431" s="30"/>
      <c r="EE2431" s="31"/>
      <c r="EF2431" s="29"/>
      <c r="EG2431" s="29"/>
      <c r="EH2431" s="29"/>
      <c r="EI2431" s="29"/>
      <c r="EJ2431" s="32"/>
      <c r="EK2431" s="30"/>
      <c r="EL2431" s="31"/>
      <c r="EM2431" s="29"/>
      <c r="EN2431" s="29"/>
      <c r="EO2431" s="29"/>
      <c r="EP2431" s="29"/>
      <c r="EQ2431" s="32"/>
      <c r="ER2431" s="30"/>
      <c r="ES2431" s="31"/>
      <c r="ET2431" s="29"/>
      <c r="EU2431" s="29"/>
      <c r="EV2431" s="29"/>
      <c r="EW2431" s="29"/>
      <c r="EX2431" s="32"/>
      <c r="EY2431" s="30"/>
      <c r="EZ2431" s="31"/>
      <c r="FA2431" s="29"/>
      <c r="FB2431" s="29"/>
      <c r="FC2431" s="29"/>
      <c r="FD2431" s="29"/>
      <c r="FE2431" s="32"/>
      <c r="FF2431" s="30"/>
      <c r="FG2431" s="31"/>
      <c r="FH2431" s="29"/>
      <c r="FI2431" s="29"/>
      <c r="FJ2431" s="29"/>
      <c r="FK2431" s="29"/>
      <c r="FL2431" s="32"/>
      <c r="FM2431" s="30"/>
      <c r="FN2431" s="31"/>
      <c r="FO2431" s="29"/>
      <c r="FP2431" s="29"/>
      <c r="FQ2431" s="29"/>
      <c r="FR2431" s="29"/>
      <c r="FS2431" s="32"/>
      <c r="FT2431" s="30"/>
      <c r="FU2431" s="31"/>
      <c r="FV2431" s="29"/>
      <c r="FW2431" s="29"/>
      <c r="FX2431" s="29"/>
      <c r="FY2431" s="29"/>
      <c r="FZ2431" s="32"/>
      <c r="GA2431" s="30"/>
      <c r="GB2431" s="31"/>
      <c r="GC2431" s="29"/>
      <c r="GD2431" s="29"/>
      <c r="GE2431" s="29"/>
      <c r="GF2431" s="29"/>
      <c r="GG2431" s="32"/>
      <c r="GH2431" s="30"/>
      <c r="GI2431" s="31"/>
      <c r="GJ2431" s="29"/>
      <c r="GK2431" s="29"/>
      <c r="GL2431" s="29"/>
      <c r="GM2431" s="29"/>
      <c r="GN2431" s="32"/>
      <c r="GO2431" s="30"/>
      <c r="GP2431" s="31"/>
      <c r="GQ2431" s="29"/>
      <c r="GR2431" s="29"/>
      <c r="GS2431" s="29"/>
      <c r="GT2431" s="29"/>
      <c r="GU2431" s="32"/>
      <c r="GV2431" s="30"/>
      <c r="GW2431" s="31"/>
      <c r="GX2431" s="29"/>
      <c r="GY2431" s="29"/>
      <c r="GZ2431" s="29"/>
      <c r="HA2431" s="29"/>
      <c r="HB2431" s="32"/>
      <c r="HC2431" s="30"/>
      <c r="HD2431" s="31"/>
      <c r="HE2431" s="29"/>
      <c r="HF2431" s="29"/>
      <c r="HG2431" s="29"/>
      <c r="HH2431" s="29"/>
      <c r="HI2431" s="32"/>
      <c r="HJ2431" s="30"/>
      <c r="HK2431" s="31"/>
      <c r="HL2431" s="29"/>
      <c r="HM2431" s="29"/>
      <c r="HN2431" s="29"/>
      <c r="HO2431" s="29"/>
      <c r="HP2431" s="32"/>
      <c r="HQ2431" s="30"/>
      <c r="HR2431" s="31"/>
      <c r="HS2431" s="29"/>
      <c r="HT2431" s="29"/>
      <c r="HU2431" s="29"/>
      <c r="HV2431" s="29"/>
      <c r="HW2431" s="32"/>
      <c r="HX2431" s="30"/>
      <c r="HY2431" s="31"/>
      <c r="HZ2431" s="29"/>
      <c r="IA2431" s="29"/>
      <c r="IB2431" s="29"/>
      <c r="IC2431" s="29"/>
      <c r="ID2431" s="32"/>
      <c r="IE2431" s="30"/>
      <c r="IF2431" s="31"/>
      <c r="IG2431" s="29"/>
      <c r="IH2431" s="29"/>
      <c r="II2431" s="29"/>
      <c r="IJ2431" s="29"/>
      <c r="IK2431" s="32"/>
      <c r="IL2431" s="30"/>
      <c r="IM2431" s="31"/>
      <c r="IN2431" s="29"/>
      <c r="IO2431" s="29"/>
      <c r="IP2431" s="29"/>
      <c r="IQ2431" s="29"/>
      <c r="IR2431" s="32"/>
      <c r="IS2431" s="30"/>
      <c r="IT2431" s="31"/>
      <c r="IU2431" s="29"/>
      <c r="IV2431" s="29"/>
    </row>
    <row r="2432" spans="1:256" hidden="1" outlineLevel="2" x14ac:dyDescent="0.25">
      <c r="A2432" s="30" t="s">
        <v>2155</v>
      </c>
      <c r="B2432" s="31">
        <v>37060</v>
      </c>
      <c r="C2432" s="29" t="s">
        <v>2001</v>
      </c>
      <c r="D2432" s="29" t="s">
        <v>1975</v>
      </c>
      <c r="E2432" s="29"/>
      <c r="F2432" s="29" t="s">
        <v>2002</v>
      </c>
      <c r="G2432" s="32">
        <v>577</v>
      </c>
      <c r="H2432" s="30"/>
      <c r="I2432" s="31"/>
      <c r="J2432" s="29"/>
      <c r="K2432" s="29"/>
      <c r="L2432" s="29"/>
      <c r="M2432" s="29"/>
      <c r="N2432" s="32"/>
      <c r="O2432" s="30"/>
      <c r="P2432" s="31"/>
      <c r="Q2432" s="29"/>
      <c r="R2432" s="29"/>
      <c r="S2432" s="29"/>
      <c r="T2432" s="29"/>
      <c r="U2432" s="32"/>
      <c r="V2432" s="30"/>
      <c r="W2432" s="31"/>
      <c r="X2432" s="29"/>
      <c r="Y2432" s="29"/>
      <c r="Z2432" s="29"/>
      <c r="AA2432" s="29"/>
      <c r="AB2432" s="32"/>
      <c r="AC2432" s="30"/>
      <c r="AD2432" s="31"/>
      <c r="AE2432" s="29"/>
      <c r="AF2432" s="29"/>
      <c r="AG2432" s="29"/>
      <c r="AH2432" s="29"/>
      <c r="AI2432" s="32"/>
      <c r="AJ2432" s="30"/>
      <c r="AK2432" s="31"/>
      <c r="AL2432" s="29"/>
      <c r="AM2432" s="29"/>
      <c r="AN2432" s="29"/>
      <c r="AO2432" s="29"/>
      <c r="AP2432" s="32"/>
      <c r="AQ2432" s="30"/>
      <c r="AR2432" s="31"/>
      <c r="AS2432" s="29"/>
      <c r="AT2432" s="29"/>
      <c r="AU2432" s="29"/>
      <c r="AV2432" s="29"/>
      <c r="AW2432" s="32"/>
      <c r="AX2432" s="30"/>
      <c r="AY2432" s="31"/>
      <c r="AZ2432" s="29"/>
      <c r="BA2432" s="29"/>
      <c r="BB2432" s="29"/>
      <c r="BC2432" s="29"/>
      <c r="BD2432" s="32"/>
      <c r="BE2432" s="30"/>
      <c r="BF2432" s="31"/>
      <c r="BG2432" s="29"/>
      <c r="BH2432" s="29"/>
      <c r="BI2432" s="29"/>
      <c r="BJ2432" s="29"/>
      <c r="BK2432" s="32"/>
      <c r="BL2432" s="30"/>
      <c r="BM2432" s="31"/>
      <c r="BN2432" s="29"/>
      <c r="BO2432" s="29"/>
      <c r="BP2432" s="29"/>
      <c r="BQ2432" s="29"/>
      <c r="BR2432" s="32"/>
      <c r="BS2432" s="30"/>
      <c r="BT2432" s="31"/>
      <c r="BU2432" s="29"/>
      <c r="BV2432" s="29"/>
      <c r="BW2432" s="29"/>
      <c r="BX2432" s="29"/>
      <c r="BY2432" s="32"/>
      <c r="BZ2432" s="30"/>
      <c r="CA2432" s="31"/>
      <c r="CB2432" s="29"/>
      <c r="CC2432" s="29"/>
      <c r="CD2432" s="29"/>
      <c r="CE2432" s="29"/>
      <c r="CF2432" s="32"/>
      <c r="CG2432" s="30"/>
      <c r="CH2432" s="31"/>
      <c r="CI2432" s="29"/>
      <c r="CJ2432" s="29"/>
      <c r="CK2432" s="29"/>
      <c r="CL2432" s="29"/>
      <c r="CM2432" s="32"/>
      <c r="CN2432" s="30"/>
      <c r="CO2432" s="31"/>
      <c r="CP2432" s="29"/>
      <c r="CQ2432" s="29"/>
      <c r="CR2432" s="29"/>
      <c r="CS2432" s="29"/>
      <c r="CT2432" s="32"/>
      <c r="CU2432" s="30"/>
      <c r="CV2432" s="31"/>
      <c r="CW2432" s="29"/>
      <c r="CX2432" s="29"/>
      <c r="CY2432" s="29"/>
      <c r="CZ2432" s="29"/>
      <c r="DA2432" s="32"/>
      <c r="DB2432" s="30"/>
      <c r="DC2432" s="31"/>
      <c r="DD2432" s="29"/>
      <c r="DE2432" s="29"/>
      <c r="DF2432" s="29"/>
      <c r="DG2432" s="29"/>
      <c r="DH2432" s="32"/>
      <c r="DI2432" s="30"/>
      <c r="DJ2432" s="31"/>
      <c r="DK2432" s="29"/>
      <c r="DL2432" s="29"/>
      <c r="DM2432" s="29"/>
      <c r="DN2432" s="29"/>
      <c r="DO2432" s="32"/>
      <c r="DP2432" s="30"/>
      <c r="DQ2432" s="31"/>
      <c r="DR2432" s="29"/>
      <c r="DS2432" s="29"/>
      <c r="DT2432" s="29"/>
      <c r="DU2432" s="29"/>
      <c r="DV2432" s="32"/>
      <c r="DW2432" s="30"/>
      <c r="DX2432" s="31"/>
      <c r="DY2432" s="29"/>
      <c r="DZ2432" s="29"/>
      <c r="EA2432" s="29"/>
      <c r="EB2432" s="29"/>
      <c r="EC2432" s="32"/>
      <c r="ED2432" s="30"/>
      <c r="EE2432" s="31"/>
      <c r="EF2432" s="29"/>
      <c r="EG2432" s="29"/>
      <c r="EH2432" s="29"/>
      <c r="EI2432" s="29"/>
      <c r="EJ2432" s="32"/>
      <c r="EK2432" s="30"/>
      <c r="EL2432" s="31"/>
      <c r="EM2432" s="29"/>
      <c r="EN2432" s="29"/>
      <c r="EO2432" s="29"/>
      <c r="EP2432" s="29"/>
      <c r="EQ2432" s="32"/>
      <c r="ER2432" s="30"/>
      <c r="ES2432" s="31"/>
      <c r="ET2432" s="29"/>
      <c r="EU2432" s="29"/>
      <c r="EV2432" s="29"/>
      <c r="EW2432" s="29"/>
      <c r="EX2432" s="32"/>
      <c r="EY2432" s="30"/>
      <c r="EZ2432" s="31"/>
      <c r="FA2432" s="29"/>
      <c r="FB2432" s="29"/>
      <c r="FC2432" s="29"/>
      <c r="FD2432" s="29"/>
      <c r="FE2432" s="32"/>
      <c r="FF2432" s="30"/>
      <c r="FG2432" s="31"/>
      <c r="FH2432" s="29"/>
      <c r="FI2432" s="29"/>
      <c r="FJ2432" s="29"/>
      <c r="FK2432" s="29"/>
      <c r="FL2432" s="32"/>
      <c r="FM2432" s="30"/>
      <c r="FN2432" s="31"/>
      <c r="FO2432" s="29"/>
      <c r="FP2432" s="29"/>
      <c r="FQ2432" s="29"/>
      <c r="FR2432" s="29"/>
      <c r="FS2432" s="32"/>
      <c r="FT2432" s="30"/>
      <c r="FU2432" s="31"/>
      <c r="FV2432" s="29"/>
      <c r="FW2432" s="29"/>
      <c r="FX2432" s="29"/>
      <c r="FY2432" s="29"/>
      <c r="FZ2432" s="32"/>
      <c r="GA2432" s="30"/>
      <c r="GB2432" s="31"/>
      <c r="GC2432" s="29"/>
      <c r="GD2432" s="29"/>
      <c r="GE2432" s="29"/>
      <c r="GF2432" s="29"/>
      <c r="GG2432" s="32"/>
      <c r="GH2432" s="30"/>
      <c r="GI2432" s="31"/>
      <c r="GJ2432" s="29"/>
      <c r="GK2432" s="29"/>
      <c r="GL2432" s="29"/>
      <c r="GM2432" s="29"/>
      <c r="GN2432" s="32"/>
      <c r="GO2432" s="30"/>
      <c r="GP2432" s="31"/>
      <c r="GQ2432" s="29"/>
      <c r="GR2432" s="29"/>
      <c r="GS2432" s="29"/>
      <c r="GT2432" s="29"/>
      <c r="GU2432" s="32"/>
      <c r="GV2432" s="30"/>
      <c r="GW2432" s="31"/>
      <c r="GX2432" s="29"/>
      <c r="GY2432" s="29"/>
      <c r="GZ2432" s="29"/>
      <c r="HA2432" s="29"/>
      <c r="HB2432" s="32"/>
      <c r="HC2432" s="30"/>
      <c r="HD2432" s="31"/>
      <c r="HE2432" s="29"/>
      <c r="HF2432" s="29"/>
      <c r="HG2432" s="29"/>
      <c r="HH2432" s="29"/>
      <c r="HI2432" s="32"/>
      <c r="HJ2432" s="30"/>
      <c r="HK2432" s="31"/>
      <c r="HL2432" s="29"/>
      <c r="HM2432" s="29"/>
      <c r="HN2432" s="29"/>
      <c r="HO2432" s="29"/>
      <c r="HP2432" s="32"/>
      <c r="HQ2432" s="30"/>
      <c r="HR2432" s="31"/>
      <c r="HS2432" s="29"/>
      <c r="HT2432" s="29"/>
      <c r="HU2432" s="29"/>
      <c r="HV2432" s="29"/>
      <c r="HW2432" s="32"/>
      <c r="HX2432" s="30"/>
      <c r="HY2432" s="31"/>
      <c r="HZ2432" s="29"/>
      <c r="IA2432" s="29"/>
      <c r="IB2432" s="29"/>
      <c r="IC2432" s="29"/>
      <c r="ID2432" s="32"/>
      <c r="IE2432" s="30"/>
      <c r="IF2432" s="31"/>
      <c r="IG2432" s="29"/>
      <c r="IH2432" s="29"/>
      <c r="II2432" s="29"/>
      <c r="IJ2432" s="29"/>
      <c r="IK2432" s="32"/>
      <c r="IL2432" s="30"/>
      <c r="IM2432" s="31"/>
      <c r="IN2432" s="29"/>
      <c r="IO2432" s="29"/>
      <c r="IP2432" s="29"/>
      <c r="IQ2432" s="29"/>
      <c r="IR2432" s="32"/>
      <c r="IS2432" s="30"/>
      <c r="IT2432" s="31"/>
      <c r="IU2432" s="29"/>
      <c r="IV2432" s="29"/>
    </row>
    <row r="2433" spans="1:256" hidden="1" outlineLevel="2" x14ac:dyDescent="0.25">
      <c r="A2433" s="30" t="s">
        <v>2156</v>
      </c>
      <c r="B2433" s="31">
        <v>37061</v>
      </c>
      <c r="C2433" s="29" t="s">
        <v>1977</v>
      </c>
      <c r="D2433" s="29" t="s">
        <v>1975</v>
      </c>
      <c r="E2433" s="29"/>
      <c r="F2433" s="29" t="s">
        <v>1978</v>
      </c>
      <c r="G2433" s="32">
        <v>0</v>
      </c>
      <c r="H2433" s="30"/>
      <c r="I2433" s="31"/>
      <c r="J2433" s="29"/>
      <c r="K2433" s="29"/>
      <c r="L2433" s="29"/>
      <c r="M2433" s="29"/>
      <c r="N2433" s="32"/>
      <c r="O2433" s="30"/>
      <c r="P2433" s="31"/>
      <c r="Q2433" s="29"/>
      <c r="R2433" s="29"/>
      <c r="S2433" s="29"/>
      <c r="T2433" s="29"/>
      <c r="U2433" s="32"/>
      <c r="V2433" s="30"/>
      <c r="W2433" s="31"/>
      <c r="X2433" s="29"/>
      <c r="Y2433" s="29"/>
      <c r="Z2433" s="29"/>
      <c r="AA2433" s="29"/>
      <c r="AB2433" s="32"/>
      <c r="AC2433" s="30"/>
      <c r="AD2433" s="31"/>
      <c r="AE2433" s="29"/>
      <c r="AF2433" s="29"/>
      <c r="AG2433" s="29"/>
      <c r="AH2433" s="29"/>
      <c r="AI2433" s="32"/>
      <c r="AJ2433" s="30"/>
      <c r="AK2433" s="31"/>
      <c r="AL2433" s="29"/>
      <c r="AM2433" s="29"/>
      <c r="AN2433" s="29"/>
      <c r="AO2433" s="29"/>
      <c r="AP2433" s="32"/>
      <c r="AQ2433" s="30"/>
      <c r="AR2433" s="31"/>
      <c r="AS2433" s="29"/>
      <c r="AT2433" s="29"/>
      <c r="AU2433" s="29"/>
      <c r="AV2433" s="29"/>
      <c r="AW2433" s="32"/>
      <c r="AX2433" s="30"/>
      <c r="AY2433" s="31"/>
      <c r="AZ2433" s="29"/>
      <c r="BA2433" s="29"/>
      <c r="BB2433" s="29"/>
      <c r="BC2433" s="29"/>
      <c r="BD2433" s="32"/>
      <c r="BE2433" s="30"/>
      <c r="BF2433" s="31"/>
      <c r="BG2433" s="29"/>
      <c r="BH2433" s="29"/>
      <c r="BI2433" s="29"/>
      <c r="BJ2433" s="29"/>
      <c r="BK2433" s="32"/>
      <c r="BL2433" s="30"/>
      <c r="BM2433" s="31"/>
      <c r="BN2433" s="29"/>
      <c r="BO2433" s="29"/>
      <c r="BP2433" s="29"/>
      <c r="BQ2433" s="29"/>
      <c r="BR2433" s="32"/>
      <c r="BS2433" s="30"/>
      <c r="BT2433" s="31"/>
      <c r="BU2433" s="29"/>
      <c r="BV2433" s="29"/>
      <c r="BW2433" s="29"/>
      <c r="BX2433" s="29"/>
      <c r="BY2433" s="32"/>
      <c r="BZ2433" s="30"/>
      <c r="CA2433" s="31"/>
      <c r="CB2433" s="29"/>
      <c r="CC2433" s="29"/>
      <c r="CD2433" s="29"/>
      <c r="CE2433" s="29"/>
      <c r="CF2433" s="32"/>
      <c r="CG2433" s="30"/>
      <c r="CH2433" s="31"/>
      <c r="CI2433" s="29"/>
      <c r="CJ2433" s="29"/>
      <c r="CK2433" s="29"/>
      <c r="CL2433" s="29"/>
      <c r="CM2433" s="32"/>
      <c r="CN2433" s="30"/>
      <c r="CO2433" s="31"/>
      <c r="CP2433" s="29"/>
      <c r="CQ2433" s="29"/>
      <c r="CR2433" s="29"/>
      <c r="CS2433" s="29"/>
      <c r="CT2433" s="32"/>
      <c r="CU2433" s="30"/>
      <c r="CV2433" s="31"/>
      <c r="CW2433" s="29"/>
      <c r="CX2433" s="29"/>
      <c r="CY2433" s="29"/>
      <c r="CZ2433" s="29"/>
      <c r="DA2433" s="32"/>
      <c r="DB2433" s="30"/>
      <c r="DC2433" s="31"/>
      <c r="DD2433" s="29"/>
      <c r="DE2433" s="29"/>
      <c r="DF2433" s="29"/>
      <c r="DG2433" s="29"/>
      <c r="DH2433" s="32"/>
      <c r="DI2433" s="30"/>
      <c r="DJ2433" s="31"/>
      <c r="DK2433" s="29"/>
      <c r="DL2433" s="29"/>
      <c r="DM2433" s="29"/>
      <c r="DN2433" s="29"/>
      <c r="DO2433" s="32"/>
      <c r="DP2433" s="30"/>
      <c r="DQ2433" s="31"/>
      <c r="DR2433" s="29"/>
      <c r="DS2433" s="29"/>
      <c r="DT2433" s="29"/>
      <c r="DU2433" s="29"/>
      <c r="DV2433" s="32"/>
      <c r="DW2433" s="30"/>
      <c r="DX2433" s="31"/>
      <c r="DY2433" s="29"/>
      <c r="DZ2433" s="29"/>
      <c r="EA2433" s="29"/>
      <c r="EB2433" s="29"/>
      <c r="EC2433" s="32"/>
      <c r="ED2433" s="30"/>
      <c r="EE2433" s="31"/>
      <c r="EF2433" s="29"/>
      <c r="EG2433" s="29"/>
      <c r="EH2433" s="29"/>
      <c r="EI2433" s="29"/>
      <c r="EJ2433" s="32"/>
      <c r="EK2433" s="30"/>
      <c r="EL2433" s="31"/>
      <c r="EM2433" s="29"/>
      <c r="EN2433" s="29"/>
      <c r="EO2433" s="29"/>
      <c r="EP2433" s="29"/>
      <c r="EQ2433" s="32"/>
      <c r="ER2433" s="30"/>
      <c r="ES2433" s="31"/>
      <c r="ET2433" s="29"/>
      <c r="EU2433" s="29"/>
      <c r="EV2433" s="29"/>
      <c r="EW2433" s="29"/>
      <c r="EX2433" s="32"/>
      <c r="EY2433" s="30"/>
      <c r="EZ2433" s="31"/>
      <c r="FA2433" s="29"/>
      <c r="FB2433" s="29"/>
      <c r="FC2433" s="29"/>
      <c r="FD2433" s="29"/>
      <c r="FE2433" s="32"/>
      <c r="FF2433" s="30"/>
      <c r="FG2433" s="31"/>
      <c r="FH2433" s="29"/>
      <c r="FI2433" s="29"/>
      <c r="FJ2433" s="29"/>
      <c r="FK2433" s="29"/>
      <c r="FL2433" s="32"/>
      <c r="FM2433" s="30"/>
      <c r="FN2433" s="31"/>
      <c r="FO2433" s="29"/>
      <c r="FP2433" s="29"/>
      <c r="FQ2433" s="29"/>
      <c r="FR2433" s="29"/>
      <c r="FS2433" s="32"/>
      <c r="FT2433" s="30"/>
      <c r="FU2433" s="31"/>
      <c r="FV2433" s="29"/>
      <c r="FW2433" s="29"/>
      <c r="FX2433" s="29"/>
      <c r="FY2433" s="29"/>
      <c r="FZ2433" s="32"/>
      <c r="GA2433" s="30"/>
      <c r="GB2433" s="31"/>
      <c r="GC2433" s="29"/>
      <c r="GD2433" s="29"/>
      <c r="GE2433" s="29"/>
      <c r="GF2433" s="29"/>
      <c r="GG2433" s="32"/>
      <c r="GH2433" s="30"/>
      <c r="GI2433" s="31"/>
      <c r="GJ2433" s="29"/>
      <c r="GK2433" s="29"/>
      <c r="GL2433" s="29"/>
      <c r="GM2433" s="29"/>
      <c r="GN2433" s="32"/>
      <c r="GO2433" s="30"/>
      <c r="GP2433" s="31"/>
      <c r="GQ2433" s="29"/>
      <c r="GR2433" s="29"/>
      <c r="GS2433" s="29"/>
      <c r="GT2433" s="29"/>
      <c r="GU2433" s="32"/>
      <c r="GV2433" s="30"/>
      <c r="GW2433" s="31"/>
      <c r="GX2433" s="29"/>
      <c r="GY2433" s="29"/>
      <c r="GZ2433" s="29"/>
      <c r="HA2433" s="29"/>
      <c r="HB2433" s="32"/>
      <c r="HC2433" s="30"/>
      <c r="HD2433" s="31"/>
      <c r="HE2433" s="29"/>
      <c r="HF2433" s="29"/>
      <c r="HG2433" s="29"/>
      <c r="HH2433" s="29"/>
      <c r="HI2433" s="32"/>
      <c r="HJ2433" s="30"/>
      <c r="HK2433" s="31"/>
      <c r="HL2433" s="29"/>
      <c r="HM2433" s="29"/>
      <c r="HN2433" s="29"/>
      <c r="HO2433" s="29"/>
      <c r="HP2433" s="32"/>
      <c r="HQ2433" s="30"/>
      <c r="HR2433" s="31"/>
      <c r="HS2433" s="29"/>
      <c r="HT2433" s="29"/>
      <c r="HU2433" s="29"/>
      <c r="HV2433" s="29"/>
      <c r="HW2433" s="32"/>
      <c r="HX2433" s="30"/>
      <c r="HY2433" s="31"/>
      <c r="HZ2433" s="29"/>
      <c r="IA2433" s="29"/>
      <c r="IB2433" s="29"/>
      <c r="IC2433" s="29"/>
      <c r="ID2433" s="32"/>
      <c r="IE2433" s="30"/>
      <c r="IF2433" s="31"/>
      <c r="IG2433" s="29"/>
      <c r="IH2433" s="29"/>
      <c r="II2433" s="29"/>
      <c r="IJ2433" s="29"/>
      <c r="IK2433" s="32"/>
      <c r="IL2433" s="30"/>
      <c r="IM2433" s="31"/>
      <c r="IN2433" s="29"/>
      <c r="IO2433" s="29"/>
      <c r="IP2433" s="29"/>
      <c r="IQ2433" s="29"/>
      <c r="IR2433" s="32"/>
      <c r="IS2433" s="30"/>
      <c r="IT2433" s="31"/>
      <c r="IU2433" s="29"/>
      <c r="IV2433" s="29"/>
    </row>
    <row r="2434" spans="1:256" hidden="1" outlineLevel="2" x14ac:dyDescent="0.25">
      <c r="A2434" s="30" t="s">
        <v>2157</v>
      </c>
      <c r="B2434" s="31">
        <v>37061</v>
      </c>
      <c r="C2434" s="29" t="s">
        <v>2158</v>
      </c>
      <c r="D2434" s="29" t="s">
        <v>1975</v>
      </c>
      <c r="E2434" s="29"/>
      <c r="F2434" s="29" t="s">
        <v>2020</v>
      </c>
      <c r="G2434" s="32">
        <v>0</v>
      </c>
      <c r="H2434" s="30"/>
      <c r="I2434" s="31"/>
      <c r="J2434" s="29"/>
      <c r="K2434" s="29"/>
      <c r="L2434" s="29"/>
      <c r="M2434" s="29"/>
      <c r="N2434" s="32"/>
      <c r="O2434" s="30"/>
      <c r="P2434" s="31"/>
      <c r="Q2434" s="29"/>
      <c r="R2434" s="29"/>
      <c r="S2434" s="29"/>
      <c r="T2434" s="29"/>
      <c r="U2434" s="32"/>
      <c r="V2434" s="30"/>
      <c r="W2434" s="31"/>
      <c r="X2434" s="29"/>
      <c r="Y2434" s="29"/>
      <c r="Z2434" s="29"/>
      <c r="AA2434" s="29"/>
      <c r="AB2434" s="32"/>
      <c r="AC2434" s="30"/>
      <c r="AD2434" s="31"/>
      <c r="AE2434" s="29"/>
      <c r="AF2434" s="29"/>
      <c r="AG2434" s="29"/>
      <c r="AH2434" s="29"/>
      <c r="AI2434" s="32"/>
      <c r="AJ2434" s="30"/>
      <c r="AK2434" s="31"/>
      <c r="AL2434" s="29"/>
      <c r="AM2434" s="29"/>
      <c r="AN2434" s="29"/>
      <c r="AO2434" s="29"/>
      <c r="AP2434" s="32"/>
      <c r="AQ2434" s="30"/>
      <c r="AR2434" s="31"/>
      <c r="AS2434" s="29"/>
      <c r="AT2434" s="29"/>
      <c r="AU2434" s="29"/>
      <c r="AV2434" s="29"/>
      <c r="AW2434" s="32"/>
      <c r="AX2434" s="30"/>
      <c r="AY2434" s="31"/>
      <c r="AZ2434" s="29"/>
      <c r="BA2434" s="29"/>
      <c r="BB2434" s="29"/>
      <c r="BC2434" s="29"/>
      <c r="BD2434" s="32"/>
      <c r="BE2434" s="30"/>
      <c r="BF2434" s="31"/>
      <c r="BG2434" s="29"/>
      <c r="BH2434" s="29"/>
      <c r="BI2434" s="29"/>
      <c r="BJ2434" s="29"/>
      <c r="BK2434" s="32"/>
      <c r="BL2434" s="30"/>
      <c r="BM2434" s="31"/>
      <c r="BN2434" s="29"/>
      <c r="BO2434" s="29"/>
      <c r="BP2434" s="29"/>
      <c r="BQ2434" s="29"/>
      <c r="BR2434" s="32"/>
      <c r="BS2434" s="30"/>
      <c r="BT2434" s="31"/>
      <c r="BU2434" s="29"/>
      <c r="BV2434" s="29"/>
      <c r="BW2434" s="29"/>
      <c r="BX2434" s="29"/>
      <c r="BY2434" s="32"/>
      <c r="BZ2434" s="30"/>
      <c r="CA2434" s="31"/>
      <c r="CB2434" s="29"/>
      <c r="CC2434" s="29"/>
      <c r="CD2434" s="29"/>
      <c r="CE2434" s="29"/>
      <c r="CF2434" s="32"/>
      <c r="CG2434" s="30"/>
      <c r="CH2434" s="31"/>
      <c r="CI2434" s="29"/>
      <c r="CJ2434" s="29"/>
      <c r="CK2434" s="29"/>
      <c r="CL2434" s="29"/>
      <c r="CM2434" s="32"/>
      <c r="CN2434" s="30"/>
      <c r="CO2434" s="31"/>
      <c r="CP2434" s="29"/>
      <c r="CQ2434" s="29"/>
      <c r="CR2434" s="29"/>
      <c r="CS2434" s="29"/>
      <c r="CT2434" s="32"/>
      <c r="CU2434" s="30"/>
      <c r="CV2434" s="31"/>
      <c r="CW2434" s="29"/>
      <c r="CX2434" s="29"/>
      <c r="CY2434" s="29"/>
      <c r="CZ2434" s="29"/>
      <c r="DA2434" s="32"/>
      <c r="DB2434" s="30"/>
      <c r="DC2434" s="31"/>
      <c r="DD2434" s="29"/>
      <c r="DE2434" s="29"/>
      <c r="DF2434" s="29"/>
      <c r="DG2434" s="29"/>
      <c r="DH2434" s="32"/>
      <c r="DI2434" s="30"/>
      <c r="DJ2434" s="31"/>
      <c r="DK2434" s="29"/>
      <c r="DL2434" s="29"/>
      <c r="DM2434" s="29"/>
      <c r="DN2434" s="29"/>
      <c r="DO2434" s="32"/>
      <c r="DP2434" s="30"/>
      <c r="DQ2434" s="31"/>
      <c r="DR2434" s="29"/>
      <c r="DS2434" s="29"/>
      <c r="DT2434" s="29"/>
      <c r="DU2434" s="29"/>
      <c r="DV2434" s="32"/>
      <c r="DW2434" s="30"/>
      <c r="DX2434" s="31"/>
      <c r="DY2434" s="29"/>
      <c r="DZ2434" s="29"/>
      <c r="EA2434" s="29"/>
      <c r="EB2434" s="29"/>
      <c r="EC2434" s="32"/>
      <c r="ED2434" s="30"/>
      <c r="EE2434" s="31"/>
      <c r="EF2434" s="29"/>
      <c r="EG2434" s="29"/>
      <c r="EH2434" s="29"/>
      <c r="EI2434" s="29"/>
      <c r="EJ2434" s="32"/>
      <c r="EK2434" s="30"/>
      <c r="EL2434" s="31"/>
      <c r="EM2434" s="29"/>
      <c r="EN2434" s="29"/>
      <c r="EO2434" s="29"/>
      <c r="EP2434" s="29"/>
      <c r="EQ2434" s="32"/>
      <c r="ER2434" s="30"/>
      <c r="ES2434" s="31"/>
      <c r="ET2434" s="29"/>
      <c r="EU2434" s="29"/>
      <c r="EV2434" s="29"/>
      <c r="EW2434" s="29"/>
      <c r="EX2434" s="32"/>
      <c r="EY2434" s="30"/>
      <c r="EZ2434" s="31"/>
      <c r="FA2434" s="29"/>
      <c r="FB2434" s="29"/>
      <c r="FC2434" s="29"/>
      <c r="FD2434" s="29"/>
      <c r="FE2434" s="32"/>
      <c r="FF2434" s="30"/>
      <c r="FG2434" s="31"/>
      <c r="FH2434" s="29"/>
      <c r="FI2434" s="29"/>
      <c r="FJ2434" s="29"/>
      <c r="FK2434" s="29"/>
      <c r="FL2434" s="32"/>
      <c r="FM2434" s="30"/>
      <c r="FN2434" s="31"/>
      <c r="FO2434" s="29"/>
      <c r="FP2434" s="29"/>
      <c r="FQ2434" s="29"/>
      <c r="FR2434" s="29"/>
      <c r="FS2434" s="32"/>
      <c r="FT2434" s="30"/>
      <c r="FU2434" s="31"/>
      <c r="FV2434" s="29"/>
      <c r="FW2434" s="29"/>
      <c r="FX2434" s="29"/>
      <c r="FY2434" s="29"/>
      <c r="FZ2434" s="32"/>
      <c r="GA2434" s="30"/>
      <c r="GB2434" s="31"/>
      <c r="GC2434" s="29"/>
      <c r="GD2434" s="29"/>
      <c r="GE2434" s="29"/>
      <c r="GF2434" s="29"/>
      <c r="GG2434" s="32"/>
      <c r="GH2434" s="30"/>
      <c r="GI2434" s="31"/>
      <c r="GJ2434" s="29"/>
      <c r="GK2434" s="29"/>
      <c r="GL2434" s="29"/>
      <c r="GM2434" s="29"/>
      <c r="GN2434" s="32"/>
      <c r="GO2434" s="30"/>
      <c r="GP2434" s="31"/>
      <c r="GQ2434" s="29"/>
      <c r="GR2434" s="29"/>
      <c r="GS2434" s="29"/>
      <c r="GT2434" s="29"/>
      <c r="GU2434" s="32"/>
      <c r="GV2434" s="30"/>
      <c r="GW2434" s="31"/>
      <c r="GX2434" s="29"/>
      <c r="GY2434" s="29"/>
      <c r="GZ2434" s="29"/>
      <c r="HA2434" s="29"/>
      <c r="HB2434" s="32"/>
      <c r="HC2434" s="30"/>
      <c r="HD2434" s="31"/>
      <c r="HE2434" s="29"/>
      <c r="HF2434" s="29"/>
      <c r="HG2434" s="29"/>
      <c r="HH2434" s="29"/>
      <c r="HI2434" s="32"/>
      <c r="HJ2434" s="30"/>
      <c r="HK2434" s="31"/>
      <c r="HL2434" s="29"/>
      <c r="HM2434" s="29"/>
      <c r="HN2434" s="29"/>
      <c r="HO2434" s="29"/>
      <c r="HP2434" s="32"/>
      <c r="HQ2434" s="30"/>
      <c r="HR2434" s="31"/>
      <c r="HS2434" s="29"/>
      <c r="HT2434" s="29"/>
      <c r="HU2434" s="29"/>
      <c r="HV2434" s="29"/>
      <c r="HW2434" s="32"/>
      <c r="HX2434" s="30"/>
      <c r="HY2434" s="31"/>
      <c r="HZ2434" s="29"/>
      <c r="IA2434" s="29"/>
      <c r="IB2434" s="29"/>
      <c r="IC2434" s="29"/>
      <c r="ID2434" s="32"/>
      <c r="IE2434" s="30"/>
      <c r="IF2434" s="31"/>
      <c r="IG2434" s="29"/>
      <c r="IH2434" s="29"/>
      <c r="II2434" s="29"/>
      <c r="IJ2434" s="29"/>
      <c r="IK2434" s="32"/>
      <c r="IL2434" s="30"/>
      <c r="IM2434" s="31"/>
      <c r="IN2434" s="29"/>
      <c r="IO2434" s="29"/>
      <c r="IP2434" s="29"/>
      <c r="IQ2434" s="29"/>
      <c r="IR2434" s="32"/>
      <c r="IS2434" s="30"/>
      <c r="IT2434" s="31"/>
      <c r="IU2434" s="29"/>
      <c r="IV2434" s="29"/>
    </row>
    <row r="2435" spans="1:256" hidden="1" outlineLevel="2" x14ac:dyDescent="0.25">
      <c r="A2435" s="30" t="s">
        <v>2159</v>
      </c>
      <c r="B2435" s="31">
        <v>37061</v>
      </c>
      <c r="C2435" s="29" t="s">
        <v>1819</v>
      </c>
      <c r="D2435" s="29" t="s">
        <v>1975</v>
      </c>
      <c r="E2435" s="29"/>
      <c r="F2435" s="29" t="s">
        <v>1990</v>
      </c>
      <c r="G2435" s="32">
        <v>1058</v>
      </c>
      <c r="H2435" s="30"/>
      <c r="I2435" s="31"/>
      <c r="J2435" s="29"/>
      <c r="K2435" s="29"/>
      <c r="L2435" s="29"/>
      <c r="M2435" s="29"/>
      <c r="N2435" s="32"/>
      <c r="O2435" s="30"/>
      <c r="P2435" s="31"/>
      <c r="Q2435" s="29"/>
      <c r="R2435" s="29"/>
      <c r="S2435" s="29"/>
      <c r="T2435" s="29"/>
      <c r="U2435" s="32"/>
      <c r="V2435" s="30"/>
      <c r="W2435" s="31"/>
      <c r="X2435" s="29"/>
      <c r="Y2435" s="29"/>
      <c r="Z2435" s="29"/>
      <c r="AA2435" s="29"/>
      <c r="AB2435" s="32"/>
      <c r="AC2435" s="30"/>
      <c r="AD2435" s="31"/>
      <c r="AE2435" s="29"/>
      <c r="AF2435" s="29"/>
      <c r="AG2435" s="29"/>
      <c r="AH2435" s="29"/>
      <c r="AI2435" s="32"/>
      <c r="AJ2435" s="30"/>
      <c r="AK2435" s="31"/>
      <c r="AL2435" s="29"/>
      <c r="AM2435" s="29"/>
      <c r="AN2435" s="29"/>
      <c r="AO2435" s="29"/>
      <c r="AP2435" s="32"/>
      <c r="AQ2435" s="30"/>
      <c r="AR2435" s="31"/>
      <c r="AS2435" s="29"/>
      <c r="AT2435" s="29"/>
      <c r="AU2435" s="29"/>
      <c r="AV2435" s="29"/>
      <c r="AW2435" s="32"/>
      <c r="AX2435" s="30"/>
      <c r="AY2435" s="31"/>
      <c r="AZ2435" s="29"/>
      <c r="BA2435" s="29"/>
      <c r="BB2435" s="29"/>
      <c r="BC2435" s="29"/>
      <c r="BD2435" s="32"/>
      <c r="BE2435" s="30"/>
      <c r="BF2435" s="31"/>
      <c r="BG2435" s="29"/>
      <c r="BH2435" s="29"/>
      <c r="BI2435" s="29"/>
      <c r="BJ2435" s="29"/>
      <c r="BK2435" s="32"/>
      <c r="BL2435" s="30"/>
      <c r="BM2435" s="31"/>
      <c r="BN2435" s="29"/>
      <c r="BO2435" s="29"/>
      <c r="BP2435" s="29"/>
      <c r="BQ2435" s="29"/>
      <c r="BR2435" s="32"/>
      <c r="BS2435" s="30"/>
      <c r="BT2435" s="31"/>
      <c r="BU2435" s="29"/>
      <c r="BV2435" s="29"/>
      <c r="BW2435" s="29"/>
      <c r="BX2435" s="29"/>
      <c r="BY2435" s="32"/>
      <c r="BZ2435" s="30"/>
      <c r="CA2435" s="31"/>
      <c r="CB2435" s="29"/>
      <c r="CC2435" s="29"/>
      <c r="CD2435" s="29"/>
      <c r="CE2435" s="29"/>
      <c r="CF2435" s="32"/>
      <c r="CG2435" s="30"/>
      <c r="CH2435" s="31"/>
      <c r="CI2435" s="29"/>
      <c r="CJ2435" s="29"/>
      <c r="CK2435" s="29"/>
      <c r="CL2435" s="29"/>
      <c r="CM2435" s="32"/>
      <c r="CN2435" s="30"/>
      <c r="CO2435" s="31"/>
      <c r="CP2435" s="29"/>
      <c r="CQ2435" s="29"/>
      <c r="CR2435" s="29"/>
      <c r="CS2435" s="29"/>
      <c r="CT2435" s="32"/>
      <c r="CU2435" s="30"/>
      <c r="CV2435" s="31"/>
      <c r="CW2435" s="29"/>
      <c r="CX2435" s="29"/>
      <c r="CY2435" s="29"/>
      <c r="CZ2435" s="29"/>
      <c r="DA2435" s="32"/>
      <c r="DB2435" s="30"/>
      <c r="DC2435" s="31"/>
      <c r="DD2435" s="29"/>
      <c r="DE2435" s="29"/>
      <c r="DF2435" s="29"/>
      <c r="DG2435" s="29"/>
      <c r="DH2435" s="32"/>
      <c r="DI2435" s="30"/>
      <c r="DJ2435" s="31"/>
      <c r="DK2435" s="29"/>
      <c r="DL2435" s="29"/>
      <c r="DM2435" s="29"/>
      <c r="DN2435" s="29"/>
      <c r="DO2435" s="32"/>
      <c r="DP2435" s="30"/>
      <c r="DQ2435" s="31"/>
      <c r="DR2435" s="29"/>
      <c r="DS2435" s="29"/>
      <c r="DT2435" s="29"/>
      <c r="DU2435" s="29"/>
      <c r="DV2435" s="32"/>
      <c r="DW2435" s="30"/>
      <c r="DX2435" s="31"/>
      <c r="DY2435" s="29"/>
      <c r="DZ2435" s="29"/>
      <c r="EA2435" s="29"/>
      <c r="EB2435" s="29"/>
      <c r="EC2435" s="32"/>
      <c r="ED2435" s="30"/>
      <c r="EE2435" s="31"/>
      <c r="EF2435" s="29"/>
      <c r="EG2435" s="29"/>
      <c r="EH2435" s="29"/>
      <c r="EI2435" s="29"/>
      <c r="EJ2435" s="32"/>
      <c r="EK2435" s="30"/>
      <c r="EL2435" s="31"/>
      <c r="EM2435" s="29"/>
      <c r="EN2435" s="29"/>
      <c r="EO2435" s="29"/>
      <c r="EP2435" s="29"/>
      <c r="EQ2435" s="32"/>
      <c r="ER2435" s="30"/>
      <c r="ES2435" s="31"/>
      <c r="ET2435" s="29"/>
      <c r="EU2435" s="29"/>
      <c r="EV2435" s="29"/>
      <c r="EW2435" s="29"/>
      <c r="EX2435" s="32"/>
      <c r="EY2435" s="30"/>
      <c r="EZ2435" s="31"/>
      <c r="FA2435" s="29"/>
      <c r="FB2435" s="29"/>
      <c r="FC2435" s="29"/>
      <c r="FD2435" s="29"/>
      <c r="FE2435" s="32"/>
      <c r="FF2435" s="30"/>
      <c r="FG2435" s="31"/>
      <c r="FH2435" s="29"/>
      <c r="FI2435" s="29"/>
      <c r="FJ2435" s="29"/>
      <c r="FK2435" s="29"/>
      <c r="FL2435" s="32"/>
      <c r="FM2435" s="30"/>
      <c r="FN2435" s="31"/>
      <c r="FO2435" s="29"/>
      <c r="FP2435" s="29"/>
      <c r="FQ2435" s="29"/>
      <c r="FR2435" s="29"/>
      <c r="FS2435" s="32"/>
      <c r="FT2435" s="30"/>
      <c r="FU2435" s="31"/>
      <c r="FV2435" s="29"/>
      <c r="FW2435" s="29"/>
      <c r="FX2435" s="29"/>
      <c r="FY2435" s="29"/>
      <c r="FZ2435" s="32"/>
      <c r="GA2435" s="30"/>
      <c r="GB2435" s="31"/>
      <c r="GC2435" s="29"/>
      <c r="GD2435" s="29"/>
      <c r="GE2435" s="29"/>
      <c r="GF2435" s="29"/>
      <c r="GG2435" s="32"/>
      <c r="GH2435" s="30"/>
      <c r="GI2435" s="31"/>
      <c r="GJ2435" s="29"/>
      <c r="GK2435" s="29"/>
      <c r="GL2435" s="29"/>
      <c r="GM2435" s="29"/>
      <c r="GN2435" s="32"/>
      <c r="GO2435" s="30"/>
      <c r="GP2435" s="31"/>
      <c r="GQ2435" s="29"/>
      <c r="GR2435" s="29"/>
      <c r="GS2435" s="29"/>
      <c r="GT2435" s="29"/>
      <c r="GU2435" s="32"/>
      <c r="GV2435" s="30"/>
      <c r="GW2435" s="31"/>
      <c r="GX2435" s="29"/>
      <c r="GY2435" s="29"/>
      <c r="GZ2435" s="29"/>
      <c r="HA2435" s="29"/>
      <c r="HB2435" s="32"/>
      <c r="HC2435" s="30"/>
      <c r="HD2435" s="31"/>
      <c r="HE2435" s="29"/>
      <c r="HF2435" s="29"/>
      <c r="HG2435" s="29"/>
      <c r="HH2435" s="29"/>
      <c r="HI2435" s="32"/>
      <c r="HJ2435" s="30"/>
      <c r="HK2435" s="31"/>
      <c r="HL2435" s="29"/>
      <c r="HM2435" s="29"/>
      <c r="HN2435" s="29"/>
      <c r="HO2435" s="29"/>
      <c r="HP2435" s="32"/>
      <c r="HQ2435" s="30"/>
      <c r="HR2435" s="31"/>
      <c r="HS2435" s="29"/>
      <c r="HT2435" s="29"/>
      <c r="HU2435" s="29"/>
      <c r="HV2435" s="29"/>
      <c r="HW2435" s="32"/>
      <c r="HX2435" s="30"/>
      <c r="HY2435" s="31"/>
      <c r="HZ2435" s="29"/>
      <c r="IA2435" s="29"/>
      <c r="IB2435" s="29"/>
      <c r="IC2435" s="29"/>
      <c r="ID2435" s="32"/>
      <c r="IE2435" s="30"/>
      <c r="IF2435" s="31"/>
      <c r="IG2435" s="29"/>
      <c r="IH2435" s="29"/>
      <c r="II2435" s="29"/>
      <c r="IJ2435" s="29"/>
      <c r="IK2435" s="32"/>
      <c r="IL2435" s="30"/>
      <c r="IM2435" s="31"/>
      <c r="IN2435" s="29"/>
      <c r="IO2435" s="29"/>
      <c r="IP2435" s="29"/>
      <c r="IQ2435" s="29"/>
      <c r="IR2435" s="32"/>
      <c r="IS2435" s="30"/>
      <c r="IT2435" s="31"/>
      <c r="IU2435" s="29"/>
      <c r="IV2435" s="29"/>
    </row>
    <row r="2436" spans="1:256" hidden="1" outlineLevel="2" x14ac:dyDescent="0.25">
      <c r="A2436" s="30" t="s">
        <v>2160</v>
      </c>
      <c r="B2436" s="31">
        <v>37061</v>
      </c>
      <c r="C2436" s="29" t="s">
        <v>1980</v>
      </c>
      <c r="D2436" s="29" t="s">
        <v>1975</v>
      </c>
      <c r="E2436" s="29"/>
      <c r="F2436" s="29" t="s">
        <v>1990</v>
      </c>
      <c r="G2436" s="32">
        <v>86</v>
      </c>
      <c r="H2436" s="30"/>
      <c r="I2436" s="31"/>
      <c r="J2436" s="29"/>
      <c r="K2436" s="29"/>
      <c r="L2436" s="29"/>
      <c r="M2436" s="29"/>
      <c r="N2436" s="32"/>
      <c r="O2436" s="30"/>
      <c r="P2436" s="31"/>
      <c r="Q2436" s="29"/>
      <c r="R2436" s="29"/>
      <c r="S2436" s="29"/>
      <c r="T2436" s="29"/>
      <c r="U2436" s="32"/>
      <c r="V2436" s="30"/>
      <c r="W2436" s="31"/>
      <c r="X2436" s="29"/>
      <c r="Y2436" s="29"/>
      <c r="Z2436" s="29"/>
      <c r="AA2436" s="29"/>
      <c r="AB2436" s="32"/>
      <c r="AC2436" s="30"/>
      <c r="AD2436" s="31"/>
      <c r="AE2436" s="29"/>
      <c r="AF2436" s="29"/>
      <c r="AG2436" s="29"/>
      <c r="AH2436" s="29"/>
      <c r="AI2436" s="32"/>
      <c r="AJ2436" s="30"/>
      <c r="AK2436" s="31"/>
      <c r="AL2436" s="29"/>
      <c r="AM2436" s="29"/>
      <c r="AN2436" s="29"/>
      <c r="AO2436" s="29"/>
      <c r="AP2436" s="32"/>
      <c r="AQ2436" s="30"/>
      <c r="AR2436" s="31"/>
      <c r="AS2436" s="29"/>
      <c r="AT2436" s="29"/>
      <c r="AU2436" s="29"/>
      <c r="AV2436" s="29"/>
      <c r="AW2436" s="32"/>
      <c r="AX2436" s="30"/>
      <c r="AY2436" s="31"/>
      <c r="AZ2436" s="29"/>
      <c r="BA2436" s="29"/>
      <c r="BB2436" s="29"/>
      <c r="BC2436" s="29"/>
      <c r="BD2436" s="32"/>
      <c r="BE2436" s="30"/>
      <c r="BF2436" s="31"/>
      <c r="BG2436" s="29"/>
      <c r="BH2436" s="29"/>
      <c r="BI2436" s="29"/>
      <c r="BJ2436" s="29"/>
      <c r="BK2436" s="32"/>
      <c r="BL2436" s="30"/>
      <c r="BM2436" s="31"/>
      <c r="BN2436" s="29"/>
      <c r="BO2436" s="29"/>
      <c r="BP2436" s="29"/>
      <c r="BQ2436" s="29"/>
      <c r="BR2436" s="32"/>
      <c r="BS2436" s="30"/>
      <c r="BT2436" s="31"/>
      <c r="BU2436" s="29"/>
      <c r="BV2436" s="29"/>
      <c r="BW2436" s="29"/>
      <c r="BX2436" s="29"/>
      <c r="BY2436" s="32"/>
      <c r="BZ2436" s="30"/>
      <c r="CA2436" s="31"/>
      <c r="CB2436" s="29"/>
      <c r="CC2436" s="29"/>
      <c r="CD2436" s="29"/>
      <c r="CE2436" s="29"/>
      <c r="CF2436" s="32"/>
      <c r="CG2436" s="30"/>
      <c r="CH2436" s="31"/>
      <c r="CI2436" s="29"/>
      <c r="CJ2436" s="29"/>
      <c r="CK2436" s="29"/>
      <c r="CL2436" s="29"/>
      <c r="CM2436" s="32"/>
      <c r="CN2436" s="30"/>
      <c r="CO2436" s="31"/>
      <c r="CP2436" s="29"/>
      <c r="CQ2436" s="29"/>
      <c r="CR2436" s="29"/>
      <c r="CS2436" s="29"/>
      <c r="CT2436" s="32"/>
      <c r="CU2436" s="30"/>
      <c r="CV2436" s="31"/>
      <c r="CW2436" s="29"/>
      <c r="CX2436" s="29"/>
      <c r="CY2436" s="29"/>
      <c r="CZ2436" s="29"/>
      <c r="DA2436" s="32"/>
      <c r="DB2436" s="30"/>
      <c r="DC2436" s="31"/>
      <c r="DD2436" s="29"/>
      <c r="DE2436" s="29"/>
      <c r="DF2436" s="29"/>
      <c r="DG2436" s="29"/>
      <c r="DH2436" s="32"/>
      <c r="DI2436" s="30"/>
      <c r="DJ2436" s="31"/>
      <c r="DK2436" s="29"/>
      <c r="DL2436" s="29"/>
      <c r="DM2436" s="29"/>
      <c r="DN2436" s="29"/>
      <c r="DO2436" s="32"/>
      <c r="DP2436" s="30"/>
      <c r="DQ2436" s="31"/>
      <c r="DR2436" s="29"/>
      <c r="DS2436" s="29"/>
      <c r="DT2436" s="29"/>
      <c r="DU2436" s="29"/>
      <c r="DV2436" s="32"/>
      <c r="DW2436" s="30"/>
      <c r="DX2436" s="31"/>
      <c r="DY2436" s="29"/>
      <c r="DZ2436" s="29"/>
      <c r="EA2436" s="29"/>
      <c r="EB2436" s="29"/>
      <c r="EC2436" s="32"/>
      <c r="ED2436" s="30"/>
      <c r="EE2436" s="31"/>
      <c r="EF2436" s="29"/>
      <c r="EG2436" s="29"/>
      <c r="EH2436" s="29"/>
      <c r="EI2436" s="29"/>
      <c r="EJ2436" s="32"/>
      <c r="EK2436" s="30"/>
      <c r="EL2436" s="31"/>
      <c r="EM2436" s="29"/>
      <c r="EN2436" s="29"/>
      <c r="EO2436" s="29"/>
      <c r="EP2436" s="29"/>
      <c r="EQ2436" s="32"/>
      <c r="ER2436" s="30"/>
      <c r="ES2436" s="31"/>
      <c r="ET2436" s="29"/>
      <c r="EU2436" s="29"/>
      <c r="EV2436" s="29"/>
      <c r="EW2436" s="29"/>
      <c r="EX2436" s="32"/>
      <c r="EY2436" s="30"/>
      <c r="EZ2436" s="31"/>
      <c r="FA2436" s="29"/>
      <c r="FB2436" s="29"/>
      <c r="FC2436" s="29"/>
      <c r="FD2436" s="29"/>
      <c r="FE2436" s="32"/>
      <c r="FF2436" s="30"/>
      <c r="FG2436" s="31"/>
      <c r="FH2436" s="29"/>
      <c r="FI2436" s="29"/>
      <c r="FJ2436" s="29"/>
      <c r="FK2436" s="29"/>
      <c r="FL2436" s="32"/>
      <c r="FM2436" s="30"/>
      <c r="FN2436" s="31"/>
      <c r="FO2436" s="29"/>
      <c r="FP2436" s="29"/>
      <c r="FQ2436" s="29"/>
      <c r="FR2436" s="29"/>
      <c r="FS2436" s="32"/>
      <c r="FT2436" s="30"/>
      <c r="FU2436" s="31"/>
      <c r="FV2436" s="29"/>
      <c r="FW2436" s="29"/>
      <c r="FX2436" s="29"/>
      <c r="FY2436" s="29"/>
      <c r="FZ2436" s="32"/>
      <c r="GA2436" s="30"/>
      <c r="GB2436" s="31"/>
      <c r="GC2436" s="29"/>
      <c r="GD2436" s="29"/>
      <c r="GE2436" s="29"/>
      <c r="GF2436" s="29"/>
      <c r="GG2436" s="32"/>
      <c r="GH2436" s="30"/>
      <c r="GI2436" s="31"/>
      <c r="GJ2436" s="29"/>
      <c r="GK2436" s="29"/>
      <c r="GL2436" s="29"/>
      <c r="GM2436" s="29"/>
      <c r="GN2436" s="32"/>
      <c r="GO2436" s="30"/>
      <c r="GP2436" s="31"/>
      <c r="GQ2436" s="29"/>
      <c r="GR2436" s="29"/>
      <c r="GS2436" s="29"/>
      <c r="GT2436" s="29"/>
      <c r="GU2436" s="32"/>
      <c r="GV2436" s="30"/>
      <c r="GW2436" s="31"/>
      <c r="GX2436" s="29"/>
      <c r="GY2436" s="29"/>
      <c r="GZ2436" s="29"/>
      <c r="HA2436" s="29"/>
      <c r="HB2436" s="32"/>
      <c r="HC2436" s="30"/>
      <c r="HD2436" s="31"/>
      <c r="HE2436" s="29"/>
      <c r="HF2436" s="29"/>
      <c r="HG2436" s="29"/>
      <c r="HH2436" s="29"/>
      <c r="HI2436" s="32"/>
      <c r="HJ2436" s="30"/>
      <c r="HK2436" s="31"/>
      <c r="HL2436" s="29"/>
      <c r="HM2436" s="29"/>
      <c r="HN2436" s="29"/>
      <c r="HO2436" s="29"/>
      <c r="HP2436" s="32"/>
      <c r="HQ2436" s="30"/>
      <c r="HR2436" s="31"/>
      <c r="HS2436" s="29"/>
      <c r="HT2436" s="29"/>
      <c r="HU2436" s="29"/>
      <c r="HV2436" s="29"/>
      <c r="HW2436" s="32"/>
      <c r="HX2436" s="30"/>
      <c r="HY2436" s="31"/>
      <c r="HZ2436" s="29"/>
      <c r="IA2436" s="29"/>
      <c r="IB2436" s="29"/>
      <c r="IC2436" s="29"/>
      <c r="ID2436" s="32"/>
      <c r="IE2436" s="30"/>
      <c r="IF2436" s="31"/>
      <c r="IG2436" s="29"/>
      <c r="IH2436" s="29"/>
      <c r="II2436" s="29"/>
      <c r="IJ2436" s="29"/>
      <c r="IK2436" s="32"/>
      <c r="IL2436" s="30"/>
      <c r="IM2436" s="31"/>
      <c r="IN2436" s="29"/>
      <c r="IO2436" s="29"/>
      <c r="IP2436" s="29"/>
      <c r="IQ2436" s="29"/>
      <c r="IR2436" s="32"/>
      <c r="IS2436" s="30"/>
      <c r="IT2436" s="31"/>
      <c r="IU2436" s="29"/>
      <c r="IV2436" s="29"/>
    </row>
    <row r="2437" spans="1:256" hidden="1" outlineLevel="2" x14ac:dyDescent="0.25">
      <c r="A2437" s="30" t="s">
        <v>2161</v>
      </c>
      <c r="B2437" s="31">
        <v>37061</v>
      </c>
      <c r="C2437" s="29" t="s">
        <v>2067</v>
      </c>
      <c r="D2437" s="29" t="s">
        <v>1975</v>
      </c>
      <c r="E2437" s="29"/>
      <c r="F2437" s="29" t="s">
        <v>2020</v>
      </c>
      <c r="G2437" s="32">
        <v>3096</v>
      </c>
      <c r="H2437" s="30"/>
      <c r="I2437" s="31"/>
      <c r="J2437" s="29"/>
      <c r="K2437" s="29"/>
      <c r="L2437" s="29"/>
      <c r="M2437" s="29"/>
      <c r="N2437" s="32"/>
      <c r="O2437" s="30"/>
      <c r="P2437" s="31"/>
      <c r="Q2437" s="29"/>
      <c r="R2437" s="29"/>
      <c r="S2437" s="29"/>
      <c r="T2437" s="29"/>
      <c r="U2437" s="32"/>
      <c r="V2437" s="30"/>
      <c r="W2437" s="31"/>
      <c r="X2437" s="29"/>
      <c r="Y2437" s="29"/>
      <c r="Z2437" s="29"/>
      <c r="AA2437" s="29"/>
      <c r="AB2437" s="32"/>
      <c r="AC2437" s="30"/>
      <c r="AD2437" s="31"/>
      <c r="AE2437" s="29"/>
      <c r="AF2437" s="29"/>
      <c r="AG2437" s="29"/>
      <c r="AH2437" s="29"/>
      <c r="AI2437" s="32"/>
      <c r="AJ2437" s="30"/>
      <c r="AK2437" s="31"/>
      <c r="AL2437" s="29"/>
      <c r="AM2437" s="29"/>
      <c r="AN2437" s="29"/>
      <c r="AO2437" s="29"/>
      <c r="AP2437" s="32"/>
      <c r="AQ2437" s="30"/>
      <c r="AR2437" s="31"/>
      <c r="AS2437" s="29"/>
      <c r="AT2437" s="29"/>
      <c r="AU2437" s="29"/>
      <c r="AV2437" s="29"/>
      <c r="AW2437" s="32"/>
      <c r="AX2437" s="30"/>
      <c r="AY2437" s="31"/>
      <c r="AZ2437" s="29"/>
      <c r="BA2437" s="29"/>
      <c r="BB2437" s="29"/>
      <c r="BC2437" s="29"/>
      <c r="BD2437" s="32"/>
      <c r="BE2437" s="30"/>
      <c r="BF2437" s="31"/>
      <c r="BG2437" s="29"/>
      <c r="BH2437" s="29"/>
      <c r="BI2437" s="29"/>
      <c r="BJ2437" s="29"/>
      <c r="BK2437" s="32"/>
      <c r="BL2437" s="30"/>
      <c r="BM2437" s="31"/>
      <c r="BN2437" s="29"/>
      <c r="BO2437" s="29"/>
      <c r="BP2437" s="29"/>
      <c r="BQ2437" s="29"/>
      <c r="BR2437" s="32"/>
      <c r="BS2437" s="30"/>
      <c r="BT2437" s="31"/>
      <c r="BU2437" s="29"/>
      <c r="BV2437" s="29"/>
      <c r="BW2437" s="29"/>
      <c r="BX2437" s="29"/>
      <c r="BY2437" s="32"/>
      <c r="BZ2437" s="30"/>
      <c r="CA2437" s="31"/>
      <c r="CB2437" s="29"/>
      <c r="CC2437" s="29"/>
      <c r="CD2437" s="29"/>
      <c r="CE2437" s="29"/>
      <c r="CF2437" s="32"/>
      <c r="CG2437" s="30"/>
      <c r="CH2437" s="31"/>
      <c r="CI2437" s="29"/>
      <c r="CJ2437" s="29"/>
      <c r="CK2437" s="29"/>
      <c r="CL2437" s="29"/>
      <c r="CM2437" s="32"/>
      <c r="CN2437" s="30"/>
      <c r="CO2437" s="31"/>
      <c r="CP2437" s="29"/>
      <c r="CQ2437" s="29"/>
      <c r="CR2437" s="29"/>
      <c r="CS2437" s="29"/>
      <c r="CT2437" s="32"/>
      <c r="CU2437" s="30"/>
      <c r="CV2437" s="31"/>
      <c r="CW2437" s="29"/>
      <c r="CX2437" s="29"/>
      <c r="CY2437" s="29"/>
      <c r="CZ2437" s="29"/>
      <c r="DA2437" s="32"/>
      <c r="DB2437" s="30"/>
      <c r="DC2437" s="31"/>
      <c r="DD2437" s="29"/>
      <c r="DE2437" s="29"/>
      <c r="DF2437" s="29"/>
      <c r="DG2437" s="29"/>
      <c r="DH2437" s="32"/>
      <c r="DI2437" s="30"/>
      <c r="DJ2437" s="31"/>
      <c r="DK2437" s="29"/>
      <c r="DL2437" s="29"/>
      <c r="DM2437" s="29"/>
      <c r="DN2437" s="29"/>
      <c r="DO2437" s="32"/>
      <c r="DP2437" s="30"/>
      <c r="DQ2437" s="31"/>
      <c r="DR2437" s="29"/>
      <c r="DS2437" s="29"/>
      <c r="DT2437" s="29"/>
      <c r="DU2437" s="29"/>
      <c r="DV2437" s="32"/>
      <c r="DW2437" s="30"/>
      <c r="DX2437" s="31"/>
      <c r="DY2437" s="29"/>
      <c r="DZ2437" s="29"/>
      <c r="EA2437" s="29"/>
      <c r="EB2437" s="29"/>
      <c r="EC2437" s="32"/>
      <c r="ED2437" s="30"/>
      <c r="EE2437" s="31"/>
      <c r="EF2437" s="29"/>
      <c r="EG2437" s="29"/>
      <c r="EH2437" s="29"/>
      <c r="EI2437" s="29"/>
      <c r="EJ2437" s="32"/>
      <c r="EK2437" s="30"/>
      <c r="EL2437" s="31"/>
      <c r="EM2437" s="29"/>
      <c r="EN2437" s="29"/>
      <c r="EO2437" s="29"/>
      <c r="EP2437" s="29"/>
      <c r="EQ2437" s="32"/>
      <c r="ER2437" s="30"/>
      <c r="ES2437" s="31"/>
      <c r="ET2437" s="29"/>
      <c r="EU2437" s="29"/>
      <c r="EV2437" s="29"/>
      <c r="EW2437" s="29"/>
      <c r="EX2437" s="32"/>
      <c r="EY2437" s="30"/>
      <c r="EZ2437" s="31"/>
      <c r="FA2437" s="29"/>
      <c r="FB2437" s="29"/>
      <c r="FC2437" s="29"/>
      <c r="FD2437" s="29"/>
      <c r="FE2437" s="32"/>
      <c r="FF2437" s="30"/>
      <c r="FG2437" s="31"/>
      <c r="FH2437" s="29"/>
      <c r="FI2437" s="29"/>
      <c r="FJ2437" s="29"/>
      <c r="FK2437" s="29"/>
      <c r="FL2437" s="32"/>
      <c r="FM2437" s="30"/>
      <c r="FN2437" s="31"/>
      <c r="FO2437" s="29"/>
      <c r="FP2437" s="29"/>
      <c r="FQ2437" s="29"/>
      <c r="FR2437" s="29"/>
      <c r="FS2437" s="32"/>
      <c r="FT2437" s="30"/>
      <c r="FU2437" s="31"/>
      <c r="FV2437" s="29"/>
      <c r="FW2437" s="29"/>
      <c r="FX2437" s="29"/>
      <c r="FY2437" s="29"/>
      <c r="FZ2437" s="32"/>
      <c r="GA2437" s="30"/>
      <c r="GB2437" s="31"/>
      <c r="GC2437" s="29"/>
      <c r="GD2437" s="29"/>
      <c r="GE2437" s="29"/>
      <c r="GF2437" s="29"/>
      <c r="GG2437" s="32"/>
      <c r="GH2437" s="30"/>
      <c r="GI2437" s="31"/>
      <c r="GJ2437" s="29"/>
      <c r="GK2437" s="29"/>
      <c r="GL2437" s="29"/>
      <c r="GM2437" s="29"/>
      <c r="GN2437" s="32"/>
      <c r="GO2437" s="30"/>
      <c r="GP2437" s="31"/>
      <c r="GQ2437" s="29"/>
      <c r="GR2437" s="29"/>
      <c r="GS2437" s="29"/>
      <c r="GT2437" s="29"/>
      <c r="GU2437" s="32"/>
      <c r="GV2437" s="30"/>
      <c r="GW2437" s="31"/>
      <c r="GX2437" s="29"/>
      <c r="GY2437" s="29"/>
      <c r="GZ2437" s="29"/>
      <c r="HA2437" s="29"/>
      <c r="HB2437" s="32"/>
      <c r="HC2437" s="30"/>
      <c r="HD2437" s="31"/>
      <c r="HE2437" s="29"/>
      <c r="HF2437" s="29"/>
      <c r="HG2437" s="29"/>
      <c r="HH2437" s="29"/>
      <c r="HI2437" s="32"/>
      <c r="HJ2437" s="30"/>
      <c r="HK2437" s="31"/>
      <c r="HL2437" s="29"/>
      <c r="HM2437" s="29"/>
      <c r="HN2437" s="29"/>
      <c r="HO2437" s="29"/>
      <c r="HP2437" s="32"/>
      <c r="HQ2437" s="30"/>
      <c r="HR2437" s="31"/>
      <c r="HS2437" s="29"/>
      <c r="HT2437" s="29"/>
      <c r="HU2437" s="29"/>
      <c r="HV2437" s="29"/>
      <c r="HW2437" s="32"/>
      <c r="HX2437" s="30"/>
      <c r="HY2437" s="31"/>
      <c r="HZ2437" s="29"/>
      <c r="IA2437" s="29"/>
      <c r="IB2437" s="29"/>
      <c r="IC2437" s="29"/>
      <c r="ID2437" s="32"/>
      <c r="IE2437" s="30"/>
      <c r="IF2437" s="31"/>
      <c r="IG2437" s="29"/>
      <c r="IH2437" s="29"/>
      <c r="II2437" s="29"/>
      <c r="IJ2437" s="29"/>
      <c r="IK2437" s="32"/>
      <c r="IL2437" s="30"/>
      <c r="IM2437" s="31"/>
      <c r="IN2437" s="29"/>
      <c r="IO2437" s="29"/>
      <c r="IP2437" s="29"/>
      <c r="IQ2437" s="29"/>
      <c r="IR2437" s="32"/>
      <c r="IS2437" s="30"/>
      <c r="IT2437" s="31"/>
      <c r="IU2437" s="29"/>
      <c r="IV2437" s="29"/>
    </row>
    <row r="2438" spans="1:256" hidden="1" outlineLevel="2" x14ac:dyDescent="0.25">
      <c r="A2438" s="30" t="s">
        <v>2388</v>
      </c>
      <c r="B2438" s="31">
        <v>37061</v>
      </c>
      <c r="C2438" s="29" t="s">
        <v>2389</v>
      </c>
      <c r="D2438" s="29" t="s">
        <v>1975</v>
      </c>
      <c r="E2438" s="29"/>
      <c r="F2438" s="29" t="s">
        <v>2390</v>
      </c>
      <c r="G2438" s="32">
        <v>1225</v>
      </c>
      <c r="H2438" s="30"/>
      <c r="I2438" s="31"/>
      <c r="J2438" s="29"/>
      <c r="K2438" s="29"/>
      <c r="L2438" s="29"/>
      <c r="M2438" s="29"/>
      <c r="N2438" s="32"/>
      <c r="O2438" s="30"/>
      <c r="P2438" s="31"/>
      <c r="Q2438" s="29"/>
      <c r="R2438" s="29"/>
      <c r="S2438" s="29"/>
      <c r="T2438" s="29"/>
      <c r="U2438" s="32"/>
      <c r="V2438" s="30"/>
      <c r="W2438" s="31"/>
      <c r="X2438" s="29"/>
      <c r="Y2438" s="29"/>
      <c r="Z2438" s="29"/>
      <c r="AA2438" s="29"/>
      <c r="AB2438" s="32"/>
      <c r="AC2438" s="30"/>
      <c r="AD2438" s="31"/>
      <c r="AE2438" s="29"/>
      <c r="AF2438" s="29"/>
      <c r="AG2438" s="29"/>
      <c r="AH2438" s="29"/>
      <c r="AI2438" s="32"/>
      <c r="AJ2438" s="30"/>
      <c r="AK2438" s="31"/>
      <c r="AL2438" s="29"/>
      <c r="AM2438" s="29"/>
      <c r="AN2438" s="29"/>
      <c r="AO2438" s="29"/>
      <c r="AP2438" s="32"/>
      <c r="AQ2438" s="30"/>
      <c r="AR2438" s="31"/>
      <c r="AS2438" s="29"/>
      <c r="AT2438" s="29"/>
      <c r="AU2438" s="29"/>
      <c r="AV2438" s="29"/>
      <c r="AW2438" s="32"/>
      <c r="AX2438" s="30"/>
      <c r="AY2438" s="31"/>
      <c r="AZ2438" s="29"/>
      <c r="BA2438" s="29"/>
      <c r="BB2438" s="29"/>
      <c r="BC2438" s="29"/>
      <c r="BD2438" s="32"/>
      <c r="BE2438" s="30"/>
      <c r="BF2438" s="31"/>
      <c r="BG2438" s="29"/>
      <c r="BH2438" s="29"/>
      <c r="BI2438" s="29"/>
      <c r="BJ2438" s="29"/>
      <c r="BK2438" s="32"/>
      <c r="BL2438" s="30"/>
      <c r="BM2438" s="31"/>
      <c r="BN2438" s="29"/>
      <c r="BO2438" s="29"/>
      <c r="BP2438" s="29"/>
      <c r="BQ2438" s="29"/>
      <c r="BR2438" s="32"/>
      <c r="BS2438" s="30"/>
      <c r="BT2438" s="31"/>
      <c r="BU2438" s="29"/>
      <c r="BV2438" s="29"/>
      <c r="BW2438" s="29"/>
      <c r="BX2438" s="29"/>
      <c r="BY2438" s="32"/>
      <c r="BZ2438" s="30"/>
      <c r="CA2438" s="31"/>
      <c r="CB2438" s="29"/>
      <c r="CC2438" s="29"/>
      <c r="CD2438" s="29"/>
      <c r="CE2438" s="29"/>
      <c r="CF2438" s="32"/>
      <c r="CG2438" s="30"/>
      <c r="CH2438" s="31"/>
      <c r="CI2438" s="29"/>
      <c r="CJ2438" s="29"/>
      <c r="CK2438" s="29"/>
      <c r="CL2438" s="29"/>
      <c r="CM2438" s="32"/>
      <c r="CN2438" s="30"/>
      <c r="CO2438" s="31"/>
      <c r="CP2438" s="29"/>
      <c r="CQ2438" s="29"/>
      <c r="CR2438" s="29"/>
      <c r="CS2438" s="29"/>
      <c r="CT2438" s="32"/>
      <c r="CU2438" s="30"/>
      <c r="CV2438" s="31"/>
      <c r="CW2438" s="29"/>
      <c r="CX2438" s="29"/>
      <c r="CY2438" s="29"/>
      <c r="CZ2438" s="29"/>
      <c r="DA2438" s="32"/>
      <c r="DB2438" s="30"/>
      <c r="DC2438" s="31"/>
      <c r="DD2438" s="29"/>
      <c r="DE2438" s="29"/>
      <c r="DF2438" s="29"/>
      <c r="DG2438" s="29"/>
      <c r="DH2438" s="32"/>
      <c r="DI2438" s="30"/>
      <c r="DJ2438" s="31"/>
      <c r="DK2438" s="29"/>
      <c r="DL2438" s="29"/>
      <c r="DM2438" s="29"/>
      <c r="DN2438" s="29"/>
      <c r="DO2438" s="32"/>
      <c r="DP2438" s="30"/>
      <c r="DQ2438" s="31"/>
      <c r="DR2438" s="29"/>
      <c r="DS2438" s="29"/>
      <c r="DT2438" s="29"/>
      <c r="DU2438" s="29"/>
      <c r="DV2438" s="32"/>
      <c r="DW2438" s="30"/>
      <c r="DX2438" s="31"/>
      <c r="DY2438" s="29"/>
      <c r="DZ2438" s="29"/>
      <c r="EA2438" s="29"/>
      <c r="EB2438" s="29"/>
      <c r="EC2438" s="32"/>
      <c r="ED2438" s="30"/>
      <c r="EE2438" s="31"/>
      <c r="EF2438" s="29"/>
      <c r="EG2438" s="29"/>
      <c r="EH2438" s="29"/>
      <c r="EI2438" s="29"/>
      <c r="EJ2438" s="32"/>
      <c r="EK2438" s="30"/>
      <c r="EL2438" s="31"/>
      <c r="EM2438" s="29"/>
      <c r="EN2438" s="29"/>
      <c r="EO2438" s="29"/>
      <c r="EP2438" s="29"/>
      <c r="EQ2438" s="32"/>
      <c r="ER2438" s="30"/>
      <c r="ES2438" s="31"/>
      <c r="ET2438" s="29"/>
      <c r="EU2438" s="29"/>
      <c r="EV2438" s="29"/>
      <c r="EW2438" s="29"/>
      <c r="EX2438" s="32"/>
      <c r="EY2438" s="30"/>
      <c r="EZ2438" s="31"/>
      <c r="FA2438" s="29"/>
      <c r="FB2438" s="29"/>
      <c r="FC2438" s="29"/>
      <c r="FD2438" s="29"/>
      <c r="FE2438" s="32"/>
      <c r="FF2438" s="30"/>
      <c r="FG2438" s="31"/>
      <c r="FH2438" s="29"/>
      <c r="FI2438" s="29"/>
      <c r="FJ2438" s="29"/>
      <c r="FK2438" s="29"/>
      <c r="FL2438" s="32"/>
      <c r="FM2438" s="30"/>
      <c r="FN2438" s="31"/>
      <c r="FO2438" s="29"/>
      <c r="FP2438" s="29"/>
      <c r="FQ2438" s="29"/>
      <c r="FR2438" s="29"/>
      <c r="FS2438" s="32"/>
      <c r="FT2438" s="30"/>
      <c r="FU2438" s="31"/>
      <c r="FV2438" s="29"/>
      <c r="FW2438" s="29"/>
      <c r="FX2438" s="29"/>
      <c r="FY2438" s="29"/>
      <c r="FZ2438" s="32"/>
      <c r="GA2438" s="30"/>
      <c r="GB2438" s="31"/>
      <c r="GC2438" s="29"/>
      <c r="GD2438" s="29"/>
      <c r="GE2438" s="29"/>
      <c r="GF2438" s="29"/>
      <c r="GG2438" s="32"/>
      <c r="GH2438" s="30"/>
      <c r="GI2438" s="31"/>
      <c r="GJ2438" s="29"/>
      <c r="GK2438" s="29"/>
      <c r="GL2438" s="29"/>
      <c r="GM2438" s="29"/>
      <c r="GN2438" s="32"/>
      <c r="GO2438" s="30"/>
      <c r="GP2438" s="31"/>
      <c r="GQ2438" s="29"/>
      <c r="GR2438" s="29"/>
      <c r="GS2438" s="29"/>
      <c r="GT2438" s="29"/>
      <c r="GU2438" s="32"/>
      <c r="GV2438" s="30"/>
      <c r="GW2438" s="31"/>
      <c r="GX2438" s="29"/>
      <c r="GY2438" s="29"/>
      <c r="GZ2438" s="29"/>
      <c r="HA2438" s="29"/>
      <c r="HB2438" s="32"/>
      <c r="HC2438" s="30"/>
      <c r="HD2438" s="31"/>
      <c r="HE2438" s="29"/>
      <c r="HF2438" s="29"/>
      <c r="HG2438" s="29"/>
      <c r="HH2438" s="29"/>
      <c r="HI2438" s="32"/>
      <c r="HJ2438" s="30"/>
      <c r="HK2438" s="31"/>
      <c r="HL2438" s="29"/>
      <c r="HM2438" s="29"/>
      <c r="HN2438" s="29"/>
      <c r="HO2438" s="29"/>
      <c r="HP2438" s="32"/>
      <c r="HQ2438" s="30"/>
      <c r="HR2438" s="31"/>
      <c r="HS2438" s="29"/>
      <c r="HT2438" s="29"/>
      <c r="HU2438" s="29"/>
      <c r="HV2438" s="29"/>
      <c r="HW2438" s="32"/>
      <c r="HX2438" s="30"/>
      <c r="HY2438" s="31"/>
      <c r="HZ2438" s="29"/>
      <c r="IA2438" s="29"/>
      <c r="IB2438" s="29"/>
      <c r="IC2438" s="29"/>
      <c r="ID2438" s="32"/>
      <c r="IE2438" s="30"/>
      <c r="IF2438" s="31"/>
      <c r="IG2438" s="29"/>
      <c r="IH2438" s="29"/>
      <c r="II2438" s="29"/>
      <c r="IJ2438" s="29"/>
      <c r="IK2438" s="32"/>
      <c r="IL2438" s="30"/>
      <c r="IM2438" s="31"/>
      <c r="IN2438" s="29"/>
      <c r="IO2438" s="29"/>
      <c r="IP2438" s="29"/>
      <c r="IQ2438" s="29"/>
      <c r="IR2438" s="32"/>
      <c r="IS2438" s="30"/>
      <c r="IT2438" s="31"/>
      <c r="IU2438" s="29"/>
      <c r="IV2438" s="29"/>
    </row>
    <row r="2439" spans="1:256" hidden="1" outlineLevel="2" x14ac:dyDescent="0.25">
      <c r="A2439" s="30" t="s">
        <v>2391</v>
      </c>
      <c r="B2439" s="31">
        <v>37061</v>
      </c>
      <c r="C2439" s="29" t="s">
        <v>1856</v>
      </c>
      <c r="D2439" s="29" t="s">
        <v>1975</v>
      </c>
      <c r="E2439" s="29"/>
      <c r="F2439" s="29" t="s">
        <v>1990</v>
      </c>
      <c r="G2439" s="32">
        <v>2147</v>
      </c>
      <c r="H2439" s="30"/>
      <c r="I2439" s="31"/>
      <c r="J2439" s="29"/>
      <c r="K2439" s="29"/>
      <c r="L2439" s="29"/>
      <c r="M2439" s="29"/>
      <c r="N2439" s="32"/>
      <c r="O2439" s="30"/>
      <c r="P2439" s="31"/>
      <c r="Q2439" s="29"/>
      <c r="R2439" s="29"/>
      <c r="S2439" s="29"/>
      <c r="T2439" s="29"/>
      <c r="U2439" s="32"/>
      <c r="V2439" s="30"/>
      <c r="W2439" s="31"/>
      <c r="X2439" s="29"/>
      <c r="Y2439" s="29"/>
      <c r="Z2439" s="29"/>
      <c r="AA2439" s="29"/>
      <c r="AB2439" s="32"/>
      <c r="AC2439" s="30"/>
      <c r="AD2439" s="31"/>
      <c r="AE2439" s="29"/>
      <c r="AF2439" s="29"/>
      <c r="AG2439" s="29"/>
      <c r="AH2439" s="29"/>
      <c r="AI2439" s="32"/>
      <c r="AJ2439" s="30"/>
      <c r="AK2439" s="31"/>
      <c r="AL2439" s="29"/>
      <c r="AM2439" s="29"/>
      <c r="AN2439" s="29"/>
      <c r="AO2439" s="29"/>
      <c r="AP2439" s="32"/>
      <c r="AQ2439" s="30"/>
      <c r="AR2439" s="31"/>
      <c r="AS2439" s="29"/>
      <c r="AT2439" s="29"/>
      <c r="AU2439" s="29"/>
      <c r="AV2439" s="29"/>
      <c r="AW2439" s="32"/>
      <c r="AX2439" s="30"/>
      <c r="AY2439" s="31"/>
      <c r="AZ2439" s="29"/>
      <c r="BA2439" s="29"/>
      <c r="BB2439" s="29"/>
      <c r="BC2439" s="29"/>
      <c r="BD2439" s="32"/>
      <c r="BE2439" s="30"/>
      <c r="BF2439" s="31"/>
      <c r="BG2439" s="29"/>
      <c r="BH2439" s="29"/>
      <c r="BI2439" s="29"/>
      <c r="BJ2439" s="29"/>
      <c r="BK2439" s="32"/>
      <c r="BL2439" s="30"/>
      <c r="BM2439" s="31"/>
      <c r="BN2439" s="29"/>
      <c r="BO2439" s="29"/>
      <c r="BP2439" s="29"/>
      <c r="BQ2439" s="29"/>
      <c r="BR2439" s="32"/>
      <c r="BS2439" s="30"/>
      <c r="BT2439" s="31"/>
      <c r="BU2439" s="29"/>
      <c r="BV2439" s="29"/>
      <c r="BW2439" s="29"/>
      <c r="BX2439" s="29"/>
      <c r="BY2439" s="32"/>
      <c r="BZ2439" s="30"/>
      <c r="CA2439" s="31"/>
      <c r="CB2439" s="29"/>
      <c r="CC2439" s="29"/>
      <c r="CD2439" s="29"/>
      <c r="CE2439" s="29"/>
      <c r="CF2439" s="32"/>
      <c r="CG2439" s="30"/>
      <c r="CH2439" s="31"/>
      <c r="CI2439" s="29"/>
      <c r="CJ2439" s="29"/>
      <c r="CK2439" s="29"/>
      <c r="CL2439" s="29"/>
      <c r="CM2439" s="32"/>
      <c r="CN2439" s="30"/>
      <c r="CO2439" s="31"/>
      <c r="CP2439" s="29"/>
      <c r="CQ2439" s="29"/>
      <c r="CR2439" s="29"/>
      <c r="CS2439" s="29"/>
      <c r="CT2439" s="32"/>
      <c r="CU2439" s="30"/>
      <c r="CV2439" s="31"/>
      <c r="CW2439" s="29"/>
      <c r="CX2439" s="29"/>
      <c r="CY2439" s="29"/>
      <c r="CZ2439" s="29"/>
      <c r="DA2439" s="32"/>
      <c r="DB2439" s="30"/>
      <c r="DC2439" s="31"/>
      <c r="DD2439" s="29"/>
      <c r="DE2439" s="29"/>
      <c r="DF2439" s="29"/>
      <c r="DG2439" s="29"/>
      <c r="DH2439" s="32"/>
      <c r="DI2439" s="30"/>
      <c r="DJ2439" s="31"/>
      <c r="DK2439" s="29"/>
      <c r="DL2439" s="29"/>
      <c r="DM2439" s="29"/>
      <c r="DN2439" s="29"/>
      <c r="DO2439" s="32"/>
      <c r="DP2439" s="30"/>
      <c r="DQ2439" s="31"/>
      <c r="DR2439" s="29"/>
      <c r="DS2439" s="29"/>
      <c r="DT2439" s="29"/>
      <c r="DU2439" s="29"/>
      <c r="DV2439" s="32"/>
      <c r="DW2439" s="30"/>
      <c r="DX2439" s="31"/>
      <c r="DY2439" s="29"/>
      <c r="DZ2439" s="29"/>
      <c r="EA2439" s="29"/>
      <c r="EB2439" s="29"/>
      <c r="EC2439" s="32"/>
      <c r="ED2439" s="30"/>
      <c r="EE2439" s="31"/>
      <c r="EF2439" s="29"/>
      <c r="EG2439" s="29"/>
      <c r="EH2439" s="29"/>
      <c r="EI2439" s="29"/>
      <c r="EJ2439" s="32"/>
      <c r="EK2439" s="30"/>
      <c r="EL2439" s="31"/>
      <c r="EM2439" s="29"/>
      <c r="EN2439" s="29"/>
      <c r="EO2439" s="29"/>
      <c r="EP2439" s="29"/>
      <c r="EQ2439" s="32"/>
      <c r="ER2439" s="30"/>
      <c r="ES2439" s="31"/>
      <c r="ET2439" s="29"/>
      <c r="EU2439" s="29"/>
      <c r="EV2439" s="29"/>
      <c r="EW2439" s="29"/>
      <c r="EX2439" s="32"/>
      <c r="EY2439" s="30"/>
      <c r="EZ2439" s="31"/>
      <c r="FA2439" s="29"/>
      <c r="FB2439" s="29"/>
      <c r="FC2439" s="29"/>
      <c r="FD2439" s="29"/>
      <c r="FE2439" s="32"/>
      <c r="FF2439" s="30"/>
      <c r="FG2439" s="31"/>
      <c r="FH2439" s="29"/>
      <c r="FI2439" s="29"/>
      <c r="FJ2439" s="29"/>
      <c r="FK2439" s="29"/>
      <c r="FL2439" s="32"/>
      <c r="FM2439" s="30"/>
      <c r="FN2439" s="31"/>
      <c r="FO2439" s="29"/>
      <c r="FP2439" s="29"/>
      <c r="FQ2439" s="29"/>
      <c r="FR2439" s="29"/>
      <c r="FS2439" s="32"/>
      <c r="FT2439" s="30"/>
      <c r="FU2439" s="31"/>
      <c r="FV2439" s="29"/>
      <c r="FW2439" s="29"/>
      <c r="FX2439" s="29"/>
      <c r="FY2439" s="29"/>
      <c r="FZ2439" s="32"/>
      <c r="GA2439" s="30"/>
      <c r="GB2439" s="31"/>
      <c r="GC2439" s="29"/>
      <c r="GD2439" s="29"/>
      <c r="GE2439" s="29"/>
      <c r="GF2439" s="29"/>
      <c r="GG2439" s="32"/>
      <c r="GH2439" s="30"/>
      <c r="GI2439" s="31"/>
      <c r="GJ2439" s="29"/>
      <c r="GK2439" s="29"/>
      <c r="GL2439" s="29"/>
      <c r="GM2439" s="29"/>
      <c r="GN2439" s="32"/>
      <c r="GO2439" s="30"/>
      <c r="GP2439" s="31"/>
      <c r="GQ2439" s="29"/>
      <c r="GR2439" s="29"/>
      <c r="GS2439" s="29"/>
      <c r="GT2439" s="29"/>
      <c r="GU2439" s="32"/>
      <c r="GV2439" s="30"/>
      <c r="GW2439" s="31"/>
      <c r="GX2439" s="29"/>
      <c r="GY2439" s="29"/>
      <c r="GZ2439" s="29"/>
      <c r="HA2439" s="29"/>
      <c r="HB2439" s="32"/>
      <c r="HC2439" s="30"/>
      <c r="HD2439" s="31"/>
      <c r="HE2439" s="29"/>
      <c r="HF2439" s="29"/>
      <c r="HG2439" s="29"/>
      <c r="HH2439" s="29"/>
      <c r="HI2439" s="32"/>
      <c r="HJ2439" s="30"/>
      <c r="HK2439" s="31"/>
      <c r="HL2439" s="29"/>
      <c r="HM2439" s="29"/>
      <c r="HN2439" s="29"/>
      <c r="HO2439" s="29"/>
      <c r="HP2439" s="32"/>
      <c r="HQ2439" s="30"/>
      <c r="HR2439" s="31"/>
      <c r="HS2439" s="29"/>
      <c r="HT2439" s="29"/>
      <c r="HU2439" s="29"/>
      <c r="HV2439" s="29"/>
      <c r="HW2439" s="32"/>
      <c r="HX2439" s="30"/>
      <c r="HY2439" s="31"/>
      <c r="HZ2439" s="29"/>
      <c r="IA2439" s="29"/>
      <c r="IB2439" s="29"/>
      <c r="IC2439" s="29"/>
      <c r="ID2439" s="32"/>
      <c r="IE2439" s="30"/>
      <c r="IF2439" s="31"/>
      <c r="IG2439" s="29"/>
      <c r="IH2439" s="29"/>
      <c r="II2439" s="29"/>
      <c r="IJ2439" s="29"/>
      <c r="IK2439" s="32"/>
      <c r="IL2439" s="30"/>
      <c r="IM2439" s="31"/>
      <c r="IN2439" s="29"/>
      <c r="IO2439" s="29"/>
      <c r="IP2439" s="29"/>
      <c r="IQ2439" s="29"/>
      <c r="IR2439" s="32"/>
      <c r="IS2439" s="30"/>
      <c r="IT2439" s="31"/>
      <c r="IU2439" s="29"/>
      <c r="IV2439" s="29"/>
    </row>
    <row r="2440" spans="1:256" hidden="1" outlineLevel="2" x14ac:dyDescent="0.25">
      <c r="A2440" s="30" t="s">
        <v>2392</v>
      </c>
      <c r="B2440" s="31">
        <v>37061</v>
      </c>
      <c r="C2440" s="29" t="s">
        <v>2393</v>
      </c>
      <c r="D2440" s="29" t="s">
        <v>1975</v>
      </c>
      <c r="E2440" s="29"/>
      <c r="F2440" s="29" t="s">
        <v>2332</v>
      </c>
      <c r="G2440" s="32">
        <v>2026.65</v>
      </c>
      <c r="H2440" s="30"/>
      <c r="I2440" s="31"/>
      <c r="J2440" s="29"/>
      <c r="K2440" s="29"/>
      <c r="L2440" s="29"/>
      <c r="M2440" s="29"/>
      <c r="N2440" s="32"/>
      <c r="O2440" s="30"/>
      <c r="P2440" s="31"/>
      <c r="Q2440" s="29"/>
      <c r="R2440" s="29"/>
      <c r="S2440" s="29"/>
      <c r="T2440" s="29"/>
      <c r="U2440" s="32"/>
      <c r="V2440" s="30"/>
      <c r="W2440" s="31"/>
      <c r="X2440" s="29"/>
      <c r="Y2440" s="29"/>
      <c r="Z2440" s="29"/>
      <c r="AA2440" s="29"/>
      <c r="AB2440" s="32"/>
      <c r="AC2440" s="30"/>
      <c r="AD2440" s="31"/>
      <c r="AE2440" s="29"/>
      <c r="AF2440" s="29"/>
      <c r="AG2440" s="29"/>
      <c r="AH2440" s="29"/>
      <c r="AI2440" s="32"/>
      <c r="AJ2440" s="30"/>
      <c r="AK2440" s="31"/>
      <c r="AL2440" s="29"/>
      <c r="AM2440" s="29"/>
      <c r="AN2440" s="29"/>
      <c r="AO2440" s="29"/>
      <c r="AP2440" s="32"/>
      <c r="AQ2440" s="30"/>
      <c r="AR2440" s="31"/>
      <c r="AS2440" s="29"/>
      <c r="AT2440" s="29"/>
      <c r="AU2440" s="29"/>
      <c r="AV2440" s="29"/>
      <c r="AW2440" s="32"/>
      <c r="AX2440" s="30"/>
      <c r="AY2440" s="31"/>
      <c r="AZ2440" s="29"/>
      <c r="BA2440" s="29"/>
      <c r="BB2440" s="29"/>
      <c r="BC2440" s="29"/>
      <c r="BD2440" s="32"/>
      <c r="BE2440" s="30"/>
      <c r="BF2440" s="31"/>
      <c r="BG2440" s="29"/>
      <c r="BH2440" s="29"/>
      <c r="BI2440" s="29"/>
      <c r="BJ2440" s="29"/>
      <c r="BK2440" s="32"/>
      <c r="BL2440" s="30"/>
      <c r="BM2440" s="31"/>
      <c r="BN2440" s="29"/>
      <c r="BO2440" s="29"/>
      <c r="BP2440" s="29"/>
      <c r="BQ2440" s="29"/>
      <c r="BR2440" s="32"/>
      <c r="BS2440" s="30"/>
      <c r="BT2440" s="31"/>
      <c r="BU2440" s="29"/>
      <c r="BV2440" s="29"/>
      <c r="BW2440" s="29"/>
      <c r="BX2440" s="29"/>
      <c r="BY2440" s="32"/>
      <c r="BZ2440" s="30"/>
      <c r="CA2440" s="31"/>
      <c r="CB2440" s="29"/>
      <c r="CC2440" s="29"/>
      <c r="CD2440" s="29"/>
      <c r="CE2440" s="29"/>
      <c r="CF2440" s="32"/>
      <c r="CG2440" s="30"/>
      <c r="CH2440" s="31"/>
      <c r="CI2440" s="29"/>
      <c r="CJ2440" s="29"/>
      <c r="CK2440" s="29"/>
      <c r="CL2440" s="29"/>
      <c r="CM2440" s="32"/>
      <c r="CN2440" s="30"/>
      <c r="CO2440" s="31"/>
      <c r="CP2440" s="29"/>
      <c r="CQ2440" s="29"/>
      <c r="CR2440" s="29"/>
      <c r="CS2440" s="29"/>
      <c r="CT2440" s="32"/>
      <c r="CU2440" s="30"/>
      <c r="CV2440" s="31"/>
      <c r="CW2440" s="29"/>
      <c r="CX2440" s="29"/>
      <c r="CY2440" s="29"/>
      <c r="CZ2440" s="29"/>
      <c r="DA2440" s="32"/>
      <c r="DB2440" s="30"/>
      <c r="DC2440" s="31"/>
      <c r="DD2440" s="29"/>
      <c r="DE2440" s="29"/>
      <c r="DF2440" s="29"/>
      <c r="DG2440" s="29"/>
      <c r="DH2440" s="32"/>
      <c r="DI2440" s="30"/>
      <c r="DJ2440" s="31"/>
      <c r="DK2440" s="29"/>
      <c r="DL2440" s="29"/>
      <c r="DM2440" s="29"/>
      <c r="DN2440" s="29"/>
      <c r="DO2440" s="32"/>
      <c r="DP2440" s="30"/>
      <c r="DQ2440" s="31"/>
      <c r="DR2440" s="29"/>
      <c r="DS2440" s="29"/>
      <c r="DT2440" s="29"/>
      <c r="DU2440" s="29"/>
      <c r="DV2440" s="32"/>
      <c r="DW2440" s="30"/>
      <c r="DX2440" s="31"/>
      <c r="DY2440" s="29"/>
      <c r="DZ2440" s="29"/>
      <c r="EA2440" s="29"/>
      <c r="EB2440" s="29"/>
      <c r="EC2440" s="32"/>
      <c r="ED2440" s="30"/>
      <c r="EE2440" s="31"/>
      <c r="EF2440" s="29"/>
      <c r="EG2440" s="29"/>
      <c r="EH2440" s="29"/>
      <c r="EI2440" s="29"/>
      <c r="EJ2440" s="32"/>
      <c r="EK2440" s="30"/>
      <c r="EL2440" s="31"/>
      <c r="EM2440" s="29"/>
      <c r="EN2440" s="29"/>
      <c r="EO2440" s="29"/>
      <c r="EP2440" s="29"/>
      <c r="EQ2440" s="32"/>
      <c r="ER2440" s="30"/>
      <c r="ES2440" s="31"/>
      <c r="ET2440" s="29"/>
      <c r="EU2440" s="29"/>
      <c r="EV2440" s="29"/>
      <c r="EW2440" s="29"/>
      <c r="EX2440" s="32"/>
      <c r="EY2440" s="30"/>
      <c r="EZ2440" s="31"/>
      <c r="FA2440" s="29"/>
      <c r="FB2440" s="29"/>
      <c r="FC2440" s="29"/>
      <c r="FD2440" s="29"/>
      <c r="FE2440" s="32"/>
      <c r="FF2440" s="30"/>
      <c r="FG2440" s="31"/>
      <c r="FH2440" s="29"/>
      <c r="FI2440" s="29"/>
      <c r="FJ2440" s="29"/>
      <c r="FK2440" s="29"/>
      <c r="FL2440" s="32"/>
      <c r="FM2440" s="30"/>
      <c r="FN2440" s="31"/>
      <c r="FO2440" s="29"/>
      <c r="FP2440" s="29"/>
      <c r="FQ2440" s="29"/>
      <c r="FR2440" s="29"/>
      <c r="FS2440" s="32"/>
      <c r="FT2440" s="30"/>
      <c r="FU2440" s="31"/>
      <c r="FV2440" s="29"/>
      <c r="FW2440" s="29"/>
      <c r="FX2440" s="29"/>
      <c r="FY2440" s="29"/>
      <c r="FZ2440" s="32"/>
      <c r="GA2440" s="30"/>
      <c r="GB2440" s="31"/>
      <c r="GC2440" s="29"/>
      <c r="GD2440" s="29"/>
      <c r="GE2440" s="29"/>
      <c r="GF2440" s="29"/>
      <c r="GG2440" s="32"/>
      <c r="GH2440" s="30"/>
      <c r="GI2440" s="31"/>
      <c r="GJ2440" s="29"/>
      <c r="GK2440" s="29"/>
      <c r="GL2440" s="29"/>
      <c r="GM2440" s="29"/>
      <c r="GN2440" s="32"/>
      <c r="GO2440" s="30"/>
      <c r="GP2440" s="31"/>
      <c r="GQ2440" s="29"/>
      <c r="GR2440" s="29"/>
      <c r="GS2440" s="29"/>
      <c r="GT2440" s="29"/>
      <c r="GU2440" s="32"/>
      <c r="GV2440" s="30"/>
      <c r="GW2440" s="31"/>
      <c r="GX2440" s="29"/>
      <c r="GY2440" s="29"/>
      <c r="GZ2440" s="29"/>
      <c r="HA2440" s="29"/>
      <c r="HB2440" s="32"/>
      <c r="HC2440" s="30"/>
      <c r="HD2440" s="31"/>
      <c r="HE2440" s="29"/>
      <c r="HF2440" s="29"/>
      <c r="HG2440" s="29"/>
      <c r="HH2440" s="29"/>
      <c r="HI2440" s="32"/>
      <c r="HJ2440" s="30"/>
      <c r="HK2440" s="31"/>
      <c r="HL2440" s="29"/>
      <c r="HM2440" s="29"/>
      <c r="HN2440" s="29"/>
      <c r="HO2440" s="29"/>
      <c r="HP2440" s="32"/>
      <c r="HQ2440" s="30"/>
      <c r="HR2440" s="31"/>
      <c r="HS2440" s="29"/>
      <c r="HT2440" s="29"/>
      <c r="HU2440" s="29"/>
      <c r="HV2440" s="29"/>
      <c r="HW2440" s="32"/>
      <c r="HX2440" s="30"/>
      <c r="HY2440" s="31"/>
      <c r="HZ2440" s="29"/>
      <c r="IA2440" s="29"/>
      <c r="IB2440" s="29"/>
      <c r="IC2440" s="29"/>
      <c r="ID2440" s="32"/>
      <c r="IE2440" s="30"/>
      <c r="IF2440" s="31"/>
      <c r="IG2440" s="29"/>
      <c r="IH2440" s="29"/>
      <c r="II2440" s="29"/>
      <c r="IJ2440" s="29"/>
      <c r="IK2440" s="32"/>
      <c r="IL2440" s="30"/>
      <c r="IM2440" s="31"/>
      <c r="IN2440" s="29"/>
      <c r="IO2440" s="29"/>
      <c r="IP2440" s="29"/>
      <c r="IQ2440" s="29"/>
      <c r="IR2440" s="32"/>
      <c r="IS2440" s="30"/>
      <c r="IT2440" s="31"/>
      <c r="IU2440" s="29"/>
      <c r="IV2440" s="29"/>
    </row>
    <row r="2441" spans="1:256" hidden="1" outlineLevel="2" x14ac:dyDescent="0.25">
      <c r="A2441" s="30" t="s">
        <v>2394</v>
      </c>
      <c r="B2441" s="31">
        <v>37061</v>
      </c>
      <c r="C2441" s="29" t="s">
        <v>2035</v>
      </c>
      <c r="D2441" s="29" t="s">
        <v>1975</v>
      </c>
      <c r="E2441" s="29"/>
      <c r="F2441" s="29" t="s">
        <v>2332</v>
      </c>
      <c r="G2441" s="32">
        <v>8791.6</v>
      </c>
      <c r="H2441" s="30"/>
      <c r="I2441" s="31"/>
      <c r="J2441" s="29"/>
      <c r="K2441" s="29"/>
      <c r="L2441" s="29"/>
      <c r="M2441" s="29"/>
      <c r="N2441" s="32"/>
      <c r="O2441" s="30"/>
      <c r="P2441" s="31"/>
      <c r="Q2441" s="29"/>
      <c r="R2441" s="29"/>
      <c r="S2441" s="29"/>
      <c r="T2441" s="29"/>
      <c r="U2441" s="32"/>
      <c r="V2441" s="30"/>
      <c r="W2441" s="31"/>
      <c r="X2441" s="29"/>
      <c r="Y2441" s="29"/>
      <c r="Z2441" s="29"/>
      <c r="AA2441" s="29"/>
      <c r="AB2441" s="32"/>
      <c r="AC2441" s="30"/>
      <c r="AD2441" s="31"/>
      <c r="AE2441" s="29"/>
      <c r="AF2441" s="29"/>
      <c r="AG2441" s="29"/>
      <c r="AH2441" s="29"/>
      <c r="AI2441" s="32"/>
      <c r="AJ2441" s="30"/>
      <c r="AK2441" s="31"/>
      <c r="AL2441" s="29"/>
      <c r="AM2441" s="29"/>
      <c r="AN2441" s="29"/>
      <c r="AO2441" s="29"/>
      <c r="AP2441" s="32"/>
      <c r="AQ2441" s="30"/>
      <c r="AR2441" s="31"/>
      <c r="AS2441" s="29"/>
      <c r="AT2441" s="29"/>
      <c r="AU2441" s="29"/>
      <c r="AV2441" s="29"/>
      <c r="AW2441" s="32"/>
      <c r="AX2441" s="30"/>
      <c r="AY2441" s="31"/>
      <c r="AZ2441" s="29"/>
      <c r="BA2441" s="29"/>
      <c r="BB2441" s="29"/>
      <c r="BC2441" s="29"/>
      <c r="BD2441" s="32"/>
      <c r="BE2441" s="30"/>
      <c r="BF2441" s="31"/>
      <c r="BG2441" s="29"/>
      <c r="BH2441" s="29"/>
      <c r="BI2441" s="29"/>
      <c r="BJ2441" s="29"/>
      <c r="BK2441" s="32"/>
      <c r="BL2441" s="30"/>
      <c r="BM2441" s="31"/>
      <c r="BN2441" s="29"/>
      <c r="BO2441" s="29"/>
      <c r="BP2441" s="29"/>
      <c r="BQ2441" s="29"/>
      <c r="BR2441" s="32"/>
      <c r="BS2441" s="30"/>
      <c r="BT2441" s="31"/>
      <c r="BU2441" s="29"/>
      <c r="BV2441" s="29"/>
      <c r="BW2441" s="29"/>
      <c r="BX2441" s="29"/>
      <c r="BY2441" s="32"/>
      <c r="BZ2441" s="30"/>
      <c r="CA2441" s="31"/>
      <c r="CB2441" s="29"/>
      <c r="CC2441" s="29"/>
      <c r="CD2441" s="29"/>
      <c r="CE2441" s="29"/>
      <c r="CF2441" s="32"/>
      <c r="CG2441" s="30"/>
      <c r="CH2441" s="31"/>
      <c r="CI2441" s="29"/>
      <c r="CJ2441" s="29"/>
      <c r="CK2441" s="29"/>
      <c r="CL2441" s="29"/>
      <c r="CM2441" s="32"/>
      <c r="CN2441" s="30"/>
      <c r="CO2441" s="31"/>
      <c r="CP2441" s="29"/>
      <c r="CQ2441" s="29"/>
      <c r="CR2441" s="29"/>
      <c r="CS2441" s="29"/>
      <c r="CT2441" s="32"/>
      <c r="CU2441" s="30"/>
      <c r="CV2441" s="31"/>
      <c r="CW2441" s="29"/>
      <c r="CX2441" s="29"/>
      <c r="CY2441" s="29"/>
      <c r="CZ2441" s="29"/>
      <c r="DA2441" s="32"/>
      <c r="DB2441" s="30"/>
      <c r="DC2441" s="31"/>
      <c r="DD2441" s="29"/>
      <c r="DE2441" s="29"/>
      <c r="DF2441" s="29"/>
      <c r="DG2441" s="29"/>
      <c r="DH2441" s="32"/>
      <c r="DI2441" s="30"/>
      <c r="DJ2441" s="31"/>
      <c r="DK2441" s="29"/>
      <c r="DL2441" s="29"/>
      <c r="DM2441" s="29"/>
      <c r="DN2441" s="29"/>
      <c r="DO2441" s="32"/>
      <c r="DP2441" s="30"/>
      <c r="DQ2441" s="31"/>
      <c r="DR2441" s="29"/>
      <c r="DS2441" s="29"/>
      <c r="DT2441" s="29"/>
      <c r="DU2441" s="29"/>
      <c r="DV2441" s="32"/>
      <c r="DW2441" s="30"/>
      <c r="DX2441" s="31"/>
      <c r="DY2441" s="29"/>
      <c r="DZ2441" s="29"/>
      <c r="EA2441" s="29"/>
      <c r="EB2441" s="29"/>
      <c r="EC2441" s="32"/>
      <c r="ED2441" s="30"/>
      <c r="EE2441" s="31"/>
      <c r="EF2441" s="29"/>
      <c r="EG2441" s="29"/>
      <c r="EH2441" s="29"/>
      <c r="EI2441" s="29"/>
      <c r="EJ2441" s="32"/>
      <c r="EK2441" s="30"/>
      <c r="EL2441" s="31"/>
      <c r="EM2441" s="29"/>
      <c r="EN2441" s="29"/>
      <c r="EO2441" s="29"/>
      <c r="EP2441" s="29"/>
      <c r="EQ2441" s="32"/>
      <c r="ER2441" s="30"/>
      <c r="ES2441" s="31"/>
      <c r="ET2441" s="29"/>
      <c r="EU2441" s="29"/>
      <c r="EV2441" s="29"/>
      <c r="EW2441" s="29"/>
      <c r="EX2441" s="32"/>
      <c r="EY2441" s="30"/>
      <c r="EZ2441" s="31"/>
      <c r="FA2441" s="29"/>
      <c r="FB2441" s="29"/>
      <c r="FC2441" s="29"/>
      <c r="FD2441" s="29"/>
      <c r="FE2441" s="32"/>
      <c r="FF2441" s="30"/>
      <c r="FG2441" s="31"/>
      <c r="FH2441" s="29"/>
      <c r="FI2441" s="29"/>
      <c r="FJ2441" s="29"/>
      <c r="FK2441" s="29"/>
      <c r="FL2441" s="32"/>
      <c r="FM2441" s="30"/>
      <c r="FN2441" s="31"/>
      <c r="FO2441" s="29"/>
      <c r="FP2441" s="29"/>
      <c r="FQ2441" s="29"/>
      <c r="FR2441" s="29"/>
      <c r="FS2441" s="32"/>
      <c r="FT2441" s="30"/>
      <c r="FU2441" s="31"/>
      <c r="FV2441" s="29"/>
      <c r="FW2441" s="29"/>
      <c r="FX2441" s="29"/>
      <c r="FY2441" s="29"/>
      <c r="FZ2441" s="32"/>
      <c r="GA2441" s="30"/>
      <c r="GB2441" s="31"/>
      <c r="GC2441" s="29"/>
      <c r="GD2441" s="29"/>
      <c r="GE2441" s="29"/>
      <c r="GF2441" s="29"/>
      <c r="GG2441" s="32"/>
      <c r="GH2441" s="30"/>
      <c r="GI2441" s="31"/>
      <c r="GJ2441" s="29"/>
      <c r="GK2441" s="29"/>
      <c r="GL2441" s="29"/>
      <c r="GM2441" s="29"/>
      <c r="GN2441" s="32"/>
      <c r="GO2441" s="30"/>
      <c r="GP2441" s="31"/>
      <c r="GQ2441" s="29"/>
      <c r="GR2441" s="29"/>
      <c r="GS2441" s="29"/>
      <c r="GT2441" s="29"/>
      <c r="GU2441" s="32"/>
      <c r="GV2441" s="30"/>
      <c r="GW2441" s="31"/>
      <c r="GX2441" s="29"/>
      <c r="GY2441" s="29"/>
      <c r="GZ2441" s="29"/>
      <c r="HA2441" s="29"/>
      <c r="HB2441" s="32"/>
      <c r="HC2441" s="30"/>
      <c r="HD2441" s="31"/>
      <c r="HE2441" s="29"/>
      <c r="HF2441" s="29"/>
      <c r="HG2441" s="29"/>
      <c r="HH2441" s="29"/>
      <c r="HI2441" s="32"/>
      <c r="HJ2441" s="30"/>
      <c r="HK2441" s="31"/>
      <c r="HL2441" s="29"/>
      <c r="HM2441" s="29"/>
      <c r="HN2441" s="29"/>
      <c r="HO2441" s="29"/>
      <c r="HP2441" s="32"/>
      <c r="HQ2441" s="30"/>
      <c r="HR2441" s="31"/>
      <c r="HS2441" s="29"/>
      <c r="HT2441" s="29"/>
      <c r="HU2441" s="29"/>
      <c r="HV2441" s="29"/>
      <c r="HW2441" s="32"/>
      <c r="HX2441" s="30"/>
      <c r="HY2441" s="31"/>
      <c r="HZ2441" s="29"/>
      <c r="IA2441" s="29"/>
      <c r="IB2441" s="29"/>
      <c r="IC2441" s="29"/>
      <c r="ID2441" s="32"/>
      <c r="IE2441" s="30"/>
      <c r="IF2441" s="31"/>
      <c r="IG2441" s="29"/>
      <c r="IH2441" s="29"/>
      <c r="II2441" s="29"/>
      <c r="IJ2441" s="29"/>
      <c r="IK2441" s="32"/>
      <c r="IL2441" s="30"/>
      <c r="IM2441" s="31"/>
      <c r="IN2441" s="29"/>
      <c r="IO2441" s="29"/>
      <c r="IP2441" s="29"/>
      <c r="IQ2441" s="29"/>
      <c r="IR2441" s="32"/>
      <c r="IS2441" s="30"/>
      <c r="IT2441" s="31"/>
      <c r="IU2441" s="29"/>
      <c r="IV2441" s="29"/>
    </row>
    <row r="2442" spans="1:256" hidden="1" outlineLevel="2" x14ac:dyDescent="0.25">
      <c r="A2442" s="30" t="s">
        <v>2045</v>
      </c>
      <c r="B2442" s="31">
        <v>37062</v>
      </c>
      <c r="C2442" s="29" t="s">
        <v>1988</v>
      </c>
      <c r="D2442" s="29" t="s">
        <v>1975</v>
      </c>
      <c r="E2442" s="29"/>
      <c r="F2442" s="29" t="s">
        <v>1997</v>
      </c>
      <c r="G2442" s="32">
        <v>2322</v>
      </c>
      <c r="H2442" s="30"/>
      <c r="I2442" s="31"/>
      <c r="J2442" s="29"/>
      <c r="K2442" s="29"/>
      <c r="L2442" s="29"/>
      <c r="M2442" s="29"/>
      <c r="N2442" s="32"/>
      <c r="O2442" s="30"/>
      <c r="P2442" s="31"/>
      <c r="Q2442" s="29"/>
      <c r="R2442" s="29"/>
      <c r="S2442" s="29"/>
      <c r="T2442" s="29"/>
      <c r="U2442" s="32"/>
      <c r="V2442" s="30"/>
      <c r="W2442" s="31"/>
      <c r="X2442" s="29"/>
      <c r="Y2442" s="29"/>
      <c r="Z2442" s="29"/>
      <c r="AA2442" s="29"/>
      <c r="AB2442" s="32"/>
      <c r="AC2442" s="30"/>
      <c r="AD2442" s="31"/>
      <c r="AE2442" s="29"/>
      <c r="AF2442" s="29"/>
      <c r="AG2442" s="29"/>
      <c r="AH2442" s="29"/>
      <c r="AI2442" s="32"/>
      <c r="AJ2442" s="30"/>
      <c r="AK2442" s="31"/>
      <c r="AL2442" s="29"/>
      <c r="AM2442" s="29"/>
      <c r="AN2442" s="29"/>
      <c r="AO2442" s="29"/>
      <c r="AP2442" s="32"/>
      <c r="AQ2442" s="30"/>
      <c r="AR2442" s="31"/>
      <c r="AS2442" s="29"/>
      <c r="AT2442" s="29"/>
      <c r="AU2442" s="29"/>
      <c r="AV2442" s="29"/>
      <c r="AW2442" s="32"/>
      <c r="AX2442" s="30"/>
      <c r="AY2442" s="31"/>
      <c r="AZ2442" s="29"/>
      <c r="BA2442" s="29"/>
      <c r="BB2442" s="29"/>
      <c r="BC2442" s="29"/>
      <c r="BD2442" s="32"/>
      <c r="BE2442" s="30"/>
      <c r="BF2442" s="31"/>
      <c r="BG2442" s="29"/>
      <c r="BH2442" s="29"/>
      <c r="BI2442" s="29"/>
      <c r="BJ2442" s="29"/>
      <c r="BK2442" s="32"/>
      <c r="BL2442" s="30"/>
      <c r="BM2442" s="31"/>
      <c r="BN2442" s="29"/>
      <c r="BO2442" s="29"/>
      <c r="BP2442" s="29"/>
      <c r="BQ2442" s="29"/>
      <c r="BR2442" s="32"/>
      <c r="BS2442" s="30"/>
      <c r="BT2442" s="31"/>
      <c r="BU2442" s="29"/>
      <c r="BV2442" s="29"/>
      <c r="BW2442" s="29"/>
      <c r="BX2442" s="29"/>
      <c r="BY2442" s="32"/>
      <c r="BZ2442" s="30"/>
      <c r="CA2442" s="31"/>
      <c r="CB2442" s="29"/>
      <c r="CC2442" s="29"/>
      <c r="CD2442" s="29"/>
      <c r="CE2442" s="29"/>
      <c r="CF2442" s="32"/>
      <c r="CG2442" s="30"/>
      <c r="CH2442" s="31"/>
      <c r="CI2442" s="29"/>
      <c r="CJ2442" s="29"/>
      <c r="CK2442" s="29"/>
      <c r="CL2442" s="29"/>
      <c r="CM2442" s="32"/>
      <c r="CN2442" s="30"/>
      <c r="CO2442" s="31"/>
      <c r="CP2442" s="29"/>
      <c r="CQ2442" s="29"/>
      <c r="CR2442" s="29"/>
      <c r="CS2442" s="29"/>
      <c r="CT2442" s="32"/>
      <c r="CU2442" s="30"/>
      <c r="CV2442" s="31"/>
      <c r="CW2442" s="29"/>
      <c r="CX2442" s="29"/>
      <c r="CY2442" s="29"/>
      <c r="CZ2442" s="29"/>
      <c r="DA2442" s="32"/>
      <c r="DB2442" s="30"/>
      <c r="DC2442" s="31"/>
      <c r="DD2442" s="29"/>
      <c r="DE2442" s="29"/>
      <c r="DF2442" s="29"/>
      <c r="DG2442" s="29"/>
      <c r="DH2442" s="32"/>
      <c r="DI2442" s="30"/>
      <c r="DJ2442" s="31"/>
      <c r="DK2442" s="29"/>
      <c r="DL2442" s="29"/>
      <c r="DM2442" s="29"/>
      <c r="DN2442" s="29"/>
      <c r="DO2442" s="32"/>
      <c r="DP2442" s="30"/>
      <c r="DQ2442" s="31"/>
      <c r="DR2442" s="29"/>
      <c r="DS2442" s="29"/>
      <c r="DT2442" s="29"/>
      <c r="DU2442" s="29"/>
      <c r="DV2442" s="32"/>
      <c r="DW2442" s="30"/>
      <c r="DX2442" s="31"/>
      <c r="DY2442" s="29"/>
      <c r="DZ2442" s="29"/>
      <c r="EA2442" s="29"/>
      <c r="EB2442" s="29"/>
      <c r="EC2442" s="32"/>
      <c r="ED2442" s="30"/>
      <c r="EE2442" s="31"/>
      <c r="EF2442" s="29"/>
      <c r="EG2442" s="29"/>
      <c r="EH2442" s="29"/>
      <c r="EI2442" s="29"/>
      <c r="EJ2442" s="32"/>
      <c r="EK2442" s="30"/>
      <c r="EL2442" s="31"/>
      <c r="EM2442" s="29"/>
      <c r="EN2442" s="29"/>
      <c r="EO2442" s="29"/>
      <c r="EP2442" s="29"/>
      <c r="EQ2442" s="32"/>
      <c r="ER2442" s="30"/>
      <c r="ES2442" s="31"/>
      <c r="ET2442" s="29"/>
      <c r="EU2442" s="29"/>
      <c r="EV2442" s="29"/>
      <c r="EW2442" s="29"/>
      <c r="EX2442" s="32"/>
      <c r="EY2442" s="30"/>
      <c r="EZ2442" s="31"/>
      <c r="FA2442" s="29"/>
      <c r="FB2442" s="29"/>
      <c r="FC2442" s="29"/>
      <c r="FD2442" s="29"/>
      <c r="FE2442" s="32"/>
      <c r="FF2442" s="30"/>
      <c r="FG2442" s="31"/>
      <c r="FH2442" s="29"/>
      <c r="FI2442" s="29"/>
      <c r="FJ2442" s="29"/>
      <c r="FK2442" s="29"/>
      <c r="FL2442" s="32"/>
      <c r="FM2442" s="30"/>
      <c r="FN2442" s="31"/>
      <c r="FO2442" s="29"/>
      <c r="FP2442" s="29"/>
      <c r="FQ2442" s="29"/>
      <c r="FR2442" s="29"/>
      <c r="FS2442" s="32"/>
      <c r="FT2442" s="30"/>
      <c r="FU2442" s="31"/>
      <c r="FV2442" s="29"/>
      <c r="FW2442" s="29"/>
      <c r="FX2442" s="29"/>
      <c r="FY2442" s="29"/>
      <c r="FZ2442" s="32"/>
      <c r="GA2442" s="30"/>
      <c r="GB2442" s="31"/>
      <c r="GC2442" s="29"/>
      <c r="GD2442" s="29"/>
      <c r="GE2442" s="29"/>
      <c r="GF2442" s="29"/>
      <c r="GG2442" s="32"/>
      <c r="GH2442" s="30"/>
      <c r="GI2442" s="31"/>
      <c r="GJ2442" s="29"/>
      <c r="GK2442" s="29"/>
      <c r="GL2442" s="29"/>
      <c r="GM2442" s="29"/>
      <c r="GN2442" s="32"/>
      <c r="GO2442" s="30"/>
      <c r="GP2442" s="31"/>
      <c r="GQ2442" s="29"/>
      <c r="GR2442" s="29"/>
      <c r="GS2442" s="29"/>
      <c r="GT2442" s="29"/>
      <c r="GU2442" s="32"/>
      <c r="GV2442" s="30"/>
      <c r="GW2442" s="31"/>
      <c r="GX2442" s="29"/>
      <c r="GY2442" s="29"/>
      <c r="GZ2442" s="29"/>
      <c r="HA2442" s="29"/>
      <c r="HB2442" s="32"/>
      <c r="HC2442" s="30"/>
      <c r="HD2442" s="31"/>
      <c r="HE2442" s="29"/>
      <c r="HF2442" s="29"/>
      <c r="HG2442" s="29"/>
      <c r="HH2442" s="29"/>
      <c r="HI2442" s="32"/>
      <c r="HJ2442" s="30"/>
      <c r="HK2442" s="31"/>
      <c r="HL2442" s="29"/>
      <c r="HM2442" s="29"/>
      <c r="HN2442" s="29"/>
      <c r="HO2442" s="29"/>
      <c r="HP2442" s="32"/>
      <c r="HQ2442" s="30"/>
      <c r="HR2442" s="31"/>
      <c r="HS2442" s="29"/>
      <c r="HT2442" s="29"/>
      <c r="HU2442" s="29"/>
      <c r="HV2442" s="29"/>
      <c r="HW2442" s="32"/>
      <c r="HX2442" s="30"/>
      <c r="HY2442" s="31"/>
      <c r="HZ2442" s="29"/>
      <c r="IA2442" s="29"/>
      <c r="IB2442" s="29"/>
      <c r="IC2442" s="29"/>
      <c r="ID2442" s="32"/>
      <c r="IE2442" s="30"/>
      <c r="IF2442" s="31"/>
      <c r="IG2442" s="29"/>
      <c r="IH2442" s="29"/>
      <c r="II2442" s="29"/>
      <c r="IJ2442" s="29"/>
      <c r="IK2442" s="32"/>
      <c r="IL2442" s="30"/>
      <c r="IM2442" s="31"/>
      <c r="IN2442" s="29"/>
      <c r="IO2442" s="29"/>
      <c r="IP2442" s="29"/>
      <c r="IQ2442" s="29"/>
      <c r="IR2442" s="32"/>
      <c r="IS2442" s="30"/>
      <c r="IT2442" s="31"/>
      <c r="IU2442" s="29"/>
      <c r="IV2442" s="29"/>
    </row>
    <row r="2443" spans="1:256" hidden="1" outlineLevel="2" x14ac:dyDescent="0.25">
      <c r="A2443" s="30" t="s">
        <v>2162</v>
      </c>
      <c r="B2443" s="31">
        <v>37062</v>
      </c>
      <c r="C2443" s="29" t="s">
        <v>2001</v>
      </c>
      <c r="D2443" s="29" t="s">
        <v>1975</v>
      </c>
      <c r="E2443" s="29"/>
      <c r="F2443" s="29" t="s">
        <v>2002</v>
      </c>
      <c r="G2443" s="32">
        <v>12500</v>
      </c>
      <c r="H2443" s="30"/>
      <c r="I2443" s="31"/>
      <c r="J2443" s="29"/>
      <c r="K2443" s="29"/>
      <c r="L2443" s="29"/>
      <c r="M2443" s="29"/>
      <c r="N2443" s="32"/>
      <c r="O2443" s="30"/>
      <c r="P2443" s="31"/>
      <c r="Q2443" s="29"/>
      <c r="R2443" s="29"/>
      <c r="S2443" s="29"/>
      <c r="T2443" s="29"/>
      <c r="U2443" s="32"/>
      <c r="V2443" s="30"/>
      <c r="W2443" s="31"/>
      <c r="X2443" s="29"/>
      <c r="Y2443" s="29"/>
      <c r="Z2443" s="29"/>
      <c r="AA2443" s="29"/>
      <c r="AB2443" s="32"/>
      <c r="AC2443" s="30"/>
      <c r="AD2443" s="31"/>
      <c r="AE2443" s="29"/>
      <c r="AF2443" s="29"/>
      <c r="AG2443" s="29"/>
      <c r="AH2443" s="29"/>
      <c r="AI2443" s="32"/>
      <c r="AJ2443" s="30"/>
      <c r="AK2443" s="31"/>
      <c r="AL2443" s="29"/>
      <c r="AM2443" s="29"/>
      <c r="AN2443" s="29"/>
      <c r="AO2443" s="29"/>
      <c r="AP2443" s="32"/>
      <c r="AQ2443" s="30"/>
      <c r="AR2443" s="31"/>
      <c r="AS2443" s="29"/>
      <c r="AT2443" s="29"/>
      <c r="AU2443" s="29"/>
      <c r="AV2443" s="29"/>
      <c r="AW2443" s="32"/>
      <c r="AX2443" s="30"/>
      <c r="AY2443" s="31"/>
      <c r="AZ2443" s="29"/>
      <c r="BA2443" s="29"/>
      <c r="BB2443" s="29"/>
      <c r="BC2443" s="29"/>
      <c r="BD2443" s="32"/>
      <c r="BE2443" s="30"/>
      <c r="BF2443" s="31"/>
      <c r="BG2443" s="29"/>
      <c r="BH2443" s="29"/>
      <c r="BI2443" s="29"/>
      <c r="BJ2443" s="29"/>
      <c r="BK2443" s="32"/>
      <c r="BL2443" s="30"/>
      <c r="BM2443" s="31"/>
      <c r="BN2443" s="29"/>
      <c r="BO2443" s="29"/>
      <c r="BP2443" s="29"/>
      <c r="BQ2443" s="29"/>
      <c r="BR2443" s="32"/>
      <c r="BS2443" s="30"/>
      <c r="BT2443" s="31"/>
      <c r="BU2443" s="29"/>
      <c r="BV2443" s="29"/>
      <c r="BW2443" s="29"/>
      <c r="BX2443" s="29"/>
      <c r="BY2443" s="32"/>
      <c r="BZ2443" s="30"/>
      <c r="CA2443" s="31"/>
      <c r="CB2443" s="29"/>
      <c r="CC2443" s="29"/>
      <c r="CD2443" s="29"/>
      <c r="CE2443" s="29"/>
      <c r="CF2443" s="32"/>
      <c r="CG2443" s="30"/>
      <c r="CH2443" s="31"/>
      <c r="CI2443" s="29"/>
      <c r="CJ2443" s="29"/>
      <c r="CK2443" s="29"/>
      <c r="CL2443" s="29"/>
      <c r="CM2443" s="32"/>
      <c r="CN2443" s="30"/>
      <c r="CO2443" s="31"/>
      <c r="CP2443" s="29"/>
      <c r="CQ2443" s="29"/>
      <c r="CR2443" s="29"/>
      <c r="CS2443" s="29"/>
      <c r="CT2443" s="32"/>
      <c r="CU2443" s="30"/>
      <c r="CV2443" s="31"/>
      <c r="CW2443" s="29"/>
      <c r="CX2443" s="29"/>
      <c r="CY2443" s="29"/>
      <c r="CZ2443" s="29"/>
      <c r="DA2443" s="32"/>
      <c r="DB2443" s="30"/>
      <c r="DC2443" s="31"/>
      <c r="DD2443" s="29"/>
      <c r="DE2443" s="29"/>
      <c r="DF2443" s="29"/>
      <c r="DG2443" s="29"/>
      <c r="DH2443" s="32"/>
      <c r="DI2443" s="30"/>
      <c r="DJ2443" s="31"/>
      <c r="DK2443" s="29"/>
      <c r="DL2443" s="29"/>
      <c r="DM2443" s="29"/>
      <c r="DN2443" s="29"/>
      <c r="DO2443" s="32"/>
      <c r="DP2443" s="30"/>
      <c r="DQ2443" s="31"/>
      <c r="DR2443" s="29"/>
      <c r="DS2443" s="29"/>
      <c r="DT2443" s="29"/>
      <c r="DU2443" s="29"/>
      <c r="DV2443" s="32"/>
      <c r="DW2443" s="30"/>
      <c r="DX2443" s="31"/>
      <c r="DY2443" s="29"/>
      <c r="DZ2443" s="29"/>
      <c r="EA2443" s="29"/>
      <c r="EB2443" s="29"/>
      <c r="EC2443" s="32"/>
      <c r="ED2443" s="30"/>
      <c r="EE2443" s="31"/>
      <c r="EF2443" s="29"/>
      <c r="EG2443" s="29"/>
      <c r="EH2443" s="29"/>
      <c r="EI2443" s="29"/>
      <c r="EJ2443" s="32"/>
      <c r="EK2443" s="30"/>
      <c r="EL2443" s="31"/>
      <c r="EM2443" s="29"/>
      <c r="EN2443" s="29"/>
      <c r="EO2443" s="29"/>
      <c r="EP2443" s="29"/>
      <c r="EQ2443" s="32"/>
      <c r="ER2443" s="30"/>
      <c r="ES2443" s="31"/>
      <c r="ET2443" s="29"/>
      <c r="EU2443" s="29"/>
      <c r="EV2443" s="29"/>
      <c r="EW2443" s="29"/>
      <c r="EX2443" s="32"/>
      <c r="EY2443" s="30"/>
      <c r="EZ2443" s="31"/>
      <c r="FA2443" s="29"/>
      <c r="FB2443" s="29"/>
      <c r="FC2443" s="29"/>
      <c r="FD2443" s="29"/>
      <c r="FE2443" s="32"/>
      <c r="FF2443" s="30"/>
      <c r="FG2443" s="31"/>
      <c r="FH2443" s="29"/>
      <c r="FI2443" s="29"/>
      <c r="FJ2443" s="29"/>
      <c r="FK2443" s="29"/>
      <c r="FL2443" s="32"/>
      <c r="FM2443" s="30"/>
      <c r="FN2443" s="31"/>
      <c r="FO2443" s="29"/>
      <c r="FP2443" s="29"/>
      <c r="FQ2443" s="29"/>
      <c r="FR2443" s="29"/>
      <c r="FS2443" s="32"/>
      <c r="FT2443" s="30"/>
      <c r="FU2443" s="31"/>
      <c r="FV2443" s="29"/>
      <c r="FW2443" s="29"/>
      <c r="FX2443" s="29"/>
      <c r="FY2443" s="29"/>
      <c r="FZ2443" s="32"/>
      <c r="GA2443" s="30"/>
      <c r="GB2443" s="31"/>
      <c r="GC2443" s="29"/>
      <c r="GD2443" s="29"/>
      <c r="GE2443" s="29"/>
      <c r="GF2443" s="29"/>
      <c r="GG2443" s="32"/>
      <c r="GH2443" s="30"/>
      <c r="GI2443" s="31"/>
      <c r="GJ2443" s="29"/>
      <c r="GK2443" s="29"/>
      <c r="GL2443" s="29"/>
      <c r="GM2443" s="29"/>
      <c r="GN2443" s="32"/>
      <c r="GO2443" s="30"/>
      <c r="GP2443" s="31"/>
      <c r="GQ2443" s="29"/>
      <c r="GR2443" s="29"/>
      <c r="GS2443" s="29"/>
      <c r="GT2443" s="29"/>
      <c r="GU2443" s="32"/>
      <c r="GV2443" s="30"/>
      <c r="GW2443" s="31"/>
      <c r="GX2443" s="29"/>
      <c r="GY2443" s="29"/>
      <c r="GZ2443" s="29"/>
      <c r="HA2443" s="29"/>
      <c r="HB2443" s="32"/>
      <c r="HC2443" s="30"/>
      <c r="HD2443" s="31"/>
      <c r="HE2443" s="29"/>
      <c r="HF2443" s="29"/>
      <c r="HG2443" s="29"/>
      <c r="HH2443" s="29"/>
      <c r="HI2443" s="32"/>
      <c r="HJ2443" s="30"/>
      <c r="HK2443" s="31"/>
      <c r="HL2443" s="29"/>
      <c r="HM2443" s="29"/>
      <c r="HN2443" s="29"/>
      <c r="HO2443" s="29"/>
      <c r="HP2443" s="32"/>
      <c r="HQ2443" s="30"/>
      <c r="HR2443" s="31"/>
      <c r="HS2443" s="29"/>
      <c r="HT2443" s="29"/>
      <c r="HU2443" s="29"/>
      <c r="HV2443" s="29"/>
      <c r="HW2443" s="32"/>
      <c r="HX2443" s="30"/>
      <c r="HY2443" s="31"/>
      <c r="HZ2443" s="29"/>
      <c r="IA2443" s="29"/>
      <c r="IB2443" s="29"/>
      <c r="IC2443" s="29"/>
      <c r="ID2443" s="32"/>
      <c r="IE2443" s="30"/>
      <c r="IF2443" s="31"/>
      <c r="IG2443" s="29"/>
      <c r="IH2443" s="29"/>
      <c r="II2443" s="29"/>
      <c r="IJ2443" s="29"/>
      <c r="IK2443" s="32"/>
      <c r="IL2443" s="30"/>
      <c r="IM2443" s="31"/>
      <c r="IN2443" s="29"/>
      <c r="IO2443" s="29"/>
      <c r="IP2443" s="29"/>
      <c r="IQ2443" s="29"/>
      <c r="IR2443" s="32"/>
      <c r="IS2443" s="30"/>
      <c r="IT2443" s="31"/>
      <c r="IU2443" s="29"/>
      <c r="IV2443" s="29"/>
    </row>
    <row r="2444" spans="1:256" hidden="1" outlineLevel="2" x14ac:dyDescent="0.25">
      <c r="A2444" s="30" t="s">
        <v>2163</v>
      </c>
      <c r="B2444" s="31">
        <v>37062</v>
      </c>
      <c r="C2444" s="29" t="s">
        <v>2001</v>
      </c>
      <c r="D2444" s="29" t="s">
        <v>1975</v>
      </c>
      <c r="E2444" s="29"/>
      <c r="F2444" s="29" t="s">
        <v>2002</v>
      </c>
      <c r="G2444" s="32">
        <v>3000</v>
      </c>
      <c r="H2444" s="30"/>
      <c r="I2444" s="31"/>
      <c r="J2444" s="29"/>
      <c r="K2444" s="29"/>
      <c r="L2444" s="29"/>
      <c r="M2444" s="29"/>
      <c r="N2444" s="32"/>
      <c r="O2444" s="30"/>
      <c r="P2444" s="31"/>
      <c r="Q2444" s="29"/>
      <c r="R2444" s="29"/>
      <c r="S2444" s="29"/>
      <c r="T2444" s="29"/>
      <c r="U2444" s="32"/>
      <c r="V2444" s="30"/>
      <c r="W2444" s="31"/>
      <c r="X2444" s="29"/>
      <c r="Y2444" s="29"/>
      <c r="Z2444" s="29"/>
      <c r="AA2444" s="29"/>
      <c r="AB2444" s="32"/>
      <c r="AC2444" s="30"/>
      <c r="AD2444" s="31"/>
      <c r="AE2444" s="29"/>
      <c r="AF2444" s="29"/>
      <c r="AG2444" s="29"/>
      <c r="AH2444" s="29"/>
      <c r="AI2444" s="32"/>
      <c r="AJ2444" s="30"/>
      <c r="AK2444" s="31"/>
      <c r="AL2444" s="29"/>
      <c r="AM2444" s="29"/>
      <c r="AN2444" s="29"/>
      <c r="AO2444" s="29"/>
      <c r="AP2444" s="32"/>
      <c r="AQ2444" s="30"/>
      <c r="AR2444" s="31"/>
      <c r="AS2444" s="29"/>
      <c r="AT2444" s="29"/>
      <c r="AU2444" s="29"/>
      <c r="AV2444" s="29"/>
      <c r="AW2444" s="32"/>
      <c r="AX2444" s="30"/>
      <c r="AY2444" s="31"/>
      <c r="AZ2444" s="29"/>
      <c r="BA2444" s="29"/>
      <c r="BB2444" s="29"/>
      <c r="BC2444" s="29"/>
      <c r="BD2444" s="32"/>
      <c r="BE2444" s="30"/>
      <c r="BF2444" s="31"/>
      <c r="BG2444" s="29"/>
      <c r="BH2444" s="29"/>
      <c r="BI2444" s="29"/>
      <c r="BJ2444" s="29"/>
      <c r="BK2444" s="32"/>
      <c r="BL2444" s="30"/>
      <c r="BM2444" s="31"/>
      <c r="BN2444" s="29"/>
      <c r="BO2444" s="29"/>
      <c r="BP2444" s="29"/>
      <c r="BQ2444" s="29"/>
      <c r="BR2444" s="32"/>
      <c r="BS2444" s="30"/>
      <c r="BT2444" s="31"/>
      <c r="BU2444" s="29"/>
      <c r="BV2444" s="29"/>
      <c r="BW2444" s="29"/>
      <c r="BX2444" s="29"/>
      <c r="BY2444" s="32"/>
      <c r="BZ2444" s="30"/>
      <c r="CA2444" s="31"/>
      <c r="CB2444" s="29"/>
      <c r="CC2444" s="29"/>
      <c r="CD2444" s="29"/>
      <c r="CE2444" s="29"/>
      <c r="CF2444" s="32"/>
      <c r="CG2444" s="30"/>
      <c r="CH2444" s="31"/>
      <c r="CI2444" s="29"/>
      <c r="CJ2444" s="29"/>
      <c r="CK2444" s="29"/>
      <c r="CL2444" s="29"/>
      <c r="CM2444" s="32"/>
      <c r="CN2444" s="30"/>
      <c r="CO2444" s="31"/>
      <c r="CP2444" s="29"/>
      <c r="CQ2444" s="29"/>
      <c r="CR2444" s="29"/>
      <c r="CS2444" s="29"/>
      <c r="CT2444" s="32"/>
      <c r="CU2444" s="30"/>
      <c r="CV2444" s="31"/>
      <c r="CW2444" s="29"/>
      <c r="CX2444" s="29"/>
      <c r="CY2444" s="29"/>
      <c r="CZ2444" s="29"/>
      <c r="DA2444" s="32"/>
      <c r="DB2444" s="30"/>
      <c r="DC2444" s="31"/>
      <c r="DD2444" s="29"/>
      <c r="DE2444" s="29"/>
      <c r="DF2444" s="29"/>
      <c r="DG2444" s="29"/>
      <c r="DH2444" s="32"/>
      <c r="DI2444" s="30"/>
      <c r="DJ2444" s="31"/>
      <c r="DK2444" s="29"/>
      <c r="DL2444" s="29"/>
      <c r="DM2444" s="29"/>
      <c r="DN2444" s="29"/>
      <c r="DO2444" s="32"/>
      <c r="DP2444" s="30"/>
      <c r="DQ2444" s="31"/>
      <c r="DR2444" s="29"/>
      <c r="DS2444" s="29"/>
      <c r="DT2444" s="29"/>
      <c r="DU2444" s="29"/>
      <c r="DV2444" s="32"/>
      <c r="DW2444" s="30"/>
      <c r="DX2444" s="31"/>
      <c r="DY2444" s="29"/>
      <c r="DZ2444" s="29"/>
      <c r="EA2444" s="29"/>
      <c r="EB2444" s="29"/>
      <c r="EC2444" s="32"/>
      <c r="ED2444" s="30"/>
      <c r="EE2444" s="31"/>
      <c r="EF2444" s="29"/>
      <c r="EG2444" s="29"/>
      <c r="EH2444" s="29"/>
      <c r="EI2444" s="29"/>
      <c r="EJ2444" s="32"/>
      <c r="EK2444" s="30"/>
      <c r="EL2444" s="31"/>
      <c r="EM2444" s="29"/>
      <c r="EN2444" s="29"/>
      <c r="EO2444" s="29"/>
      <c r="EP2444" s="29"/>
      <c r="EQ2444" s="32"/>
      <c r="ER2444" s="30"/>
      <c r="ES2444" s="31"/>
      <c r="ET2444" s="29"/>
      <c r="EU2444" s="29"/>
      <c r="EV2444" s="29"/>
      <c r="EW2444" s="29"/>
      <c r="EX2444" s="32"/>
      <c r="EY2444" s="30"/>
      <c r="EZ2444" s="31"/>
      <c r="FA2444" s="29"/>
      <c r="FB2444" s="29"/>
      <c r="FC2444" s="29"/>
      <c r="FD2444" s="29"/>
      <c r="FE2444" s="32"/>
      <c r="FF2444" s="30"/>
      <c r="FG2444" s="31"/>
      <c r="FH2444" s="29"/>
      <c r="FI2444" s="29"/>
      <c r="FJ2444" s="29"/>
      <c r="FK2444" s="29"/>
      <c r="FL2444" s="32"/>
      <c r="FM2444" s="30"/>
      <c r="FN2444" s="31"/>
      <c r="FO2444" s="29"/>
      <c r="FP2444" s="29"/>
      <c r="FQ2444" s="29"/>
      <c r="FR2444" s="29"/>
      <c r="FS2444" s="32"/>
      <c r="FT2444" s="30"/>
      <c r="FU2444" s="31"/>
      <c r="FV2444" s="29"/>
      <c r="FW2444" s="29"/>
      <c r="FX2444" s="29"/>
      <c r="FY2444" s="29"/>
      <c r="FZ2444" s="32"/>
      <c r="GA2444" s="30"/>
      <c r="GB2444" s="31"/>
      <c r="GC2444" s="29"/>
      <c r="GD2444" s="29"/>
      <c r="GE2444" s="29"/>
      <c r="GF2444" s="29"/>
      <c r="GG2444" s="32"/>
      <c r="GH2444" s="30"/>
      <c r="GI2444" s="31"/>
      <c r="GJ2444" s="29"/>
      <c r="GK2444" s="29"/>
      <c r="GL2444" s="29"/>
      <c r="GM2444" s="29"/>
      <c r="GN2444" s="32"/>
      <c r="GO2444" s="30"/>
      <c r="GP2444" s="31"/>
      <c r="GQ2444" s="29"/>
      <c r="GR2444" s="29"/>
      <c r="GS2444" s="29"/>
      <c r="GT2444" s="29"/>
      <c r="GU2444" s="32"/>
      <c r="GV2444" s="30"/>
      <c r="GW2444" s="31"/>
      <c r="GX2444" s="29"/>
      <c r="GY2444" s="29"/>
      <c r="GZ2444" s="29"/>
      <c r="HA2444" s="29"/>
      <c r="HB2444" s="32"/>
      <c r="HC2444" s="30"/>
      <c r="HD2444" s="31"/>
      <c r="HE2444" s="29"/>
      <c r="HF2444" s="29"/>
      <c r="HG2444" s="29"/>
      <c r="HH2444" s="29"/>
      <c r="HI2444" s="32"/>
      <c r="HJ2444" s="30"/>
      <c r="HK2444" s="31"/>
      <c r="HL2444" s="29"/>
      <c r="HM2444" s="29"/>
      <c r="HN2444" s="29"/>
      <c r="HO2444" s="29"/>
      <c r="HP2444" s="32"/>
      <c r="HQ2444" s="30"/>
      <c r="HR2444" s="31"/>
      <c r="HS2444" s="29"/>
      <c r="HT2444" s="29"/>
      <c r="HU2444" s="29"/>
      <c r="HV2444" s="29"/>
      <c r="HW2444" s="32"/>
      <c r="HX2444" s="30"/>
      <c r="HY2444" s="31"/>
      <c r="HZ2444" s="29"/>
      <c r="IA2444" s="29"/>
      <c r="IB2444" s="29"/>
      <c r="IC2444" s="29"/>
      <c r="ID2444" s="32"/>
      <c r="IE2444" s="30"/>
      <c r="IF2444" s="31"/>
      <c r="IG2444" s="29"/>
      <c r="IH2444" s="29"/>
      <c r="II2444" s="29"/>
      <c r="IJ2444" s="29"/>
      <c r="IK2444" s="32"/>
      <c r="IL2444" s="30"/>
      <c r="IM2444" s="31"/>
      <c r="IN2444" s="29"/>
      <c r="IO2444" s="29"/>
      <c r="IP2444" s="29"/>
      <c r="IQ2444" s="29"/>
      <c r="IR2444" s="32"/>
      <c r="IS2444" s="30"/>
      <c r="IT2444" s="31"/>
      <c r="IU2444" s="29"/>
      <c r="IV2444" s="29"/>
    </row>
    <row r="2445" spans="1:256" hidden="1" outlineLevel="2" x14ac:dyDescent="0.25">
      <c r="A2445" s="30" t="s">
        <v>2164</v>
      </c>
      <c r="B2445" s="31">
        <v>37062</v>
      </c>
      <c r="C2445" s="29" t="s">
        <v>1819</v>
      </c>
      <c r="D2445" s="29" t="s">
        <v>1975</v>
      </c>
      <c r="E2445" s="29"/>
      <c r="F2445" s="29" t="s">
        <v>2037</v>
      </c>
      <c r="G2445" s="32">
        <v>1653</v>
      </c>
      <c r="H2445" s="30"/>
      <c r="I2445" s="31"/>
      <c r="J2445" s="29"/>
      <c r="K2445" s="29"/>
      <c r="L2445" s="29"/>
      <c r="M2445" s="29"/>
      <c r="N2445" s="32"/>
      <c r="O2445" s="30"/>
      <c r="P2445" s="31"/>
      <c r="Q2445" s="29"/>
      <c r="R2445" s="29"/>
      <c r="S2445" s="29"/>
      <c r="T2445" s="29"/>
      <c r="U2445" s="32"/>
      <c r="V2445" s="30"/>
      <c r="W2445" s="31"/>
      <c r="X2445" s="29"/>
      <c r="Y2445" s="29"/>
      <c r="Z2445" s="29"/>
      <c r="AA2445" s="29"/>
      <c r="AB2445" s="32"/>
      <c r="AC2445" s="30"/>
      <c r="AD2445" s="31"/>
      <c r="AE2445" s="29"/>
      <c r="AF2445" s="29"/>
      <c r="AG2445" s="29"/>
      <c r="AH2445" s="29"/>
      <c r="AI2445" s="32"/>
      <c r="AJ2445" s="30"/>
      <c r="AK2445" s="31"/>
      <c r="AL2445" s="29"/>
      <c r="AM2445" s="29"/>
      <c r="AN2445" s="29"/>
      <c r="AO2445" s="29"/>
      <c r="AP2445" s="32"/>
      <c r="AQ2445" s="30"/>
      <c r="AR2445" s="31"/>
      <c r="AS2445" s="29"/>
      <c r="AT2445" s="29"/>
      <c r="AU2445" s="29"/>
      <c r="AV2445" s="29"/>
      <c r="AW2445" s="32"/>
      <c r="AX2445" s="30"/>
      <c r="AY2445" s="31"/>
      <c r="AZ2445" s="29"/>
      <c r="BA2445" s="29"/>
      <c r="BB2445" s="29"/>
      <c r="BC2445" s="29"/>
      <c r="BD2445" s="32"/>
      <c r="BE2445" s="30"/>
      <c r="BF2445" s="31"/>
      <c r="BG2445" s="29"/>
      <c r="BH2445" s="29"/>
      <c r="BI2445" s="29"/>
      <c r="BJ2445" s="29"/>
      <c r="BK2445" s="32"/>
      <c r="BL2445" s="30"/>
      <c r="BM2445" s="31"/>
      <c r="BN2445" s="29"/>
      <c r="BO2445" s="29"/>
      <c r="BP2445" s="29"/>
      <c r="BQ2445" s="29"/>
      <c r="BR2445" s="32"/>
      <c r="BS2445" s="30"/>
      <c r="BT2445" s="31"/>
      <c r="BU2445" s="29"/>
      <c r="BV2445" s="29"/>
      <c r="BW2445" s="29"/>
      <c r="BX2445" s="29"/>
      <c r="BY2445" s="32"/>
      <c r="BZ2445" s="30"/>
      <c r="CA2445" s="31"/>
      <c r="CB2445" s="29"/>
      <c r="CC2445" s="29"/>
      <c r="CD2445" s="29"/>
      <c r="CE2445" s="29"/>
      <c r="CF2445" s="32"/>
      <c r="CG2445" s="30"/>
      <c r="CH2445" s="31"/>
      <c r="CI2445" s="29"/>
      <c r="CJ2445" s="29"/>
      <c r="CK2445" s="29"/>
      <c r="CL2445" s="29"/>
      <c r="CM2445" s="32"/>
      <c r="CN2445" s="30"/>
      <c r="CO2445" s="31"/>
      <c r="CP2445" s="29"/>
      <c r="CQ2445" s="29"/>
      <c r="CR2445" s="29"/>
      <c r="CS2445" s="29"/>
      <c r="CT2445" s="32"/>
      <c r="CU2445" s="30"/>
      <c r="CV2445" s="31"/>
      <c r="CW2445" s="29"/>
      <c r="CX2445" s="29"/>
      <c r="CY2445" s="29"/>
      <c r="CZ2445" s="29"/>
      <c r="DA2445" s="32"/>
      <c r="DB2445" s="30"/>
      <c r="DC2445" s="31"/>
      <c r="DD2445" s="29"/>
      <c r="DE2445" s="29"/>
      <c r="DF2445" s="29"/>
      <c r="DG2445" s="29"/>
      <c r="DH2445" s="32"/>
      <c r="DI2445" s="30"/>
      <c r="DJ2445" s="31"/>
      <c r="DK2445" s="29"/>
      <c r="DL2445" s="29"/>
      <c r="DM2445" s="29"/>
      <c r="DN2445" s="29"/>
      <c r="DO2445" s="32"/>
      <c r="DP2445" s="30"/>
      <c r="DQ2445" s="31"/>
      <c r="DR2445" s="29"/>
      <c r="DS2445" s="29"/>
      <c r="DT2445" s="29"/>
      <c r="DU2445" s="29"/>
      <c r="DV2445" s="32"/>
      <c r="DW2445" s="30"/>
      <c r="DX2445" s="31"/>
      <c r="DY2445" s="29"/>
      <c r="DZ2445" s="29"/>
      <c r="EA2445" s="29"/>
      <c r="EB2445" s="29"/>
      <c r="EC2445" s="32"/>
      <c r="ED2445" s="30"/>
      <c r="EE2445" s="31"/>
      <c r="EF2445" s="29"/>
      <c r="EG2445" s="29"/>
      <c r="EH2445" s="29"/>
      <c r="EI2445" s="29"/>
      <c r="EJ2445" s="32"/>
      <c r="EK2445" s="30"/>
      <c r="EL2445" s="31"/>
      <c r="EM2445" s="29"/>
      <c r="EN2445" s="29"/>
      <c r="EO2445" s="29"/>
      <c r="EP2445" s="29"/>
      <c r="EQ2445" s="32"/>
      <c r="ER2445" s="30"/>
      <c r="ES2445" s="31"/>
      <c r="ET2445" s="29"/>
      <c r="EU2445" s="29"/>
      <c r="EV2445" s="29"/>
      <c r="EW2445" s="29"/>
      <c r="EX2445" s="32"/>
      <c r="EY2445" s="30"/>
      <c r="EZ2445" s="31"/>
      <c r="FA2445" s="29"/>
      <c r="FB2445" s="29"/>
      <c r="FC2445" s="29"/>
      <c r="FD2445" s="29"/>
      <c r="FE2445" s="32"/>
      <c r="FF2445" s="30"/>
      <c r="FG2445" s="31"/>
      <c r="FH2445" s="29"/>
      <c r="FI2445" s="29"/>
      <c r="FJ2445" s="29"/>
      <c r="FK2445" s="29"/>
      <c r="FL2445" s="32"/>
      <c r="FM2445" s="30"/>
      <c r="FN2445" s="31"/>
      <c r="FO2445" s="29"/>
      <c r="FP2445" s="29"/>
      <c r="FQ2445" s="29"/>
      <c r="FR2445" s="29"/>
      <c r="FS2445" s="32"/>
      <c r="FT2445" s="30"/>
      <c r="FU2445" s="31"/>
      <c r="FV2445" s="29"/>
      <c r="FW2445" s="29"/>
      <c r="FX2445" s="29"/>
      <c r="FY2445" s="29"/>
      <c r="FZ2445" s="32"/>
      <c r="GA2445" s="30"/>
      <c r="GB2445" s="31"/>
      <c r="GC2445" s="29"/>
      <c r="GD2445" s="29"/>
      <c r="GE2445" s="29"/>
      <c r="GF2445" s="29"/>
      <c r="GG2445" s="32"/>
      <c r="GH2445" s="30"/>
      <c r="GI2445" s="31"/>
      <c r="GJ2445" s="29"/>
      <c r="GK2445" s="29"/>
      <c r="GL2445" s="29"/>
      <c r="GM2445" s="29"/>
      <c r="GN2445" s="32"/>
      <c r="GO2445" s="30"/>
      <c r="GP2445" s="31"/>
      <c r="GQ2445" s="29"/>
      <c r="GR2445" s="29"/>
      <c r="GS2445" s="29"/>
      <c r="GT2445" s="29"/>
      <c r="GU2445" s="32"/>
      <c r="GV2445" s="30"/>
      <c r="GW2445" s="31"/>
      <c r="GX2445" s="29"/>
      <c r="GY2445" s="29"/>
      <c r="GZ2445" s="29"/>
      <c r="HA2445" s="29"/>
      <c r="HB2445" s="32"/>
      <c r="HC2445" s="30"/>
      <c r="HD2445" s="31"/>
      <c r="HE2445" s="29"/>
      <c r="HF2445" s="29"/>
      <c r="HG2445" s="29"/>
      <c r="HH2445" s="29"/>
      <c r="HI2445" s="32"/>
      <c r="HJ2445" s="30"/>
      <c r="HK2445" s="31"/>
      <c r="HL2445" s="29"/>
      <c r="HM2445" s="29"/>
      <c r="HN2445" s="29"/>
      <c r="HO2445" s="29"/>
      <c r="HP2445" s="32"/>
      <c r="HQ2445" s="30"/>
      <c r="HR2445" s="31"/>
      <c r="HS2445" s="29"/>
      <c r="HT2445" s="29"/>
      <c r="HU2445" s="29"/>
      <c r="HV2445" s="29"/>
      <c r="HW2445" s="32"/>
      <c r="HX2445" s="30"/>
      <c r="HY2445" s="31"/>
      <c r="HZ2445" s="29"/>
      <c r="IA2445" s="29"/>
      <c r="IB2445" s="29"/>
      <c r="IC2445" s="29"/>
      <c r="ID2445" s="32"/>
      <c r="IE2445" s="30"/>
      <c r="IF2445" s="31"/>
      <c r="IG2445" s="29"/>
      <c r="IH2445" s="29"/>
      <c r="II2445" s="29"/>
      <c r="IJ2445" s="29"/>
      <c r="IK2445" s="32"/>
      <c r="IL2445" s="30"/>
      <c r="IM2445" s="31"/>
      <c r="IN2445" s="29"/>
      <c r="IO2445" s="29"/>
      <c r="IP2445" s="29"/>
      <c r="IQ2445" s="29"/>
      <c r="IR2445" s="32"/>
      <c r="IS2445" s="30"/>
      <c r="IT2445" s="31"/>
      <c r="IU2445" s="29"/>
      <c r="IV2445" s="29"/>
    </row>
    <row r="2446" spans="1:256" hidden="1" outlineLevel="2" x14ac:dyDescent="0.25">
      <c r="A2446" s="30" t="s">
        <v>2165</v>
      </c>
      <c r="B2446" s="31">
        <v>37062</v>
      </c>
      <c r="C2446" s="29" t="s">
        <v>2075</v>
      </c>
      <c r="D2446" s="29" t="s">
        <v>1975</v>
      </c>
      <c r="E2446" s="29"/>
      <c r="F2446" s="29" t="s">
        <v>1788</v>
      </c>
      <c r="G2446" s="32">
        <v>41285</v>
      </c>
      <c r="H2446" s="30"/>
      <c r="I2446" s="31"/>
      <c r="J2446" s="29"/>
      <c r="K2446" s="29"/>
      <c r="L2446" s="29"/>
      <c r="M2446" s="29"/>
      <c r="N2446" s="32"/>
      <c r="O2446" s="30"/>
      <c r="P2446" s="31"/>
      <c r="Q2446" s="29"/>
      <c r="R2446" s="29"/>
      <c r="S2446" s="29"/>
      <c r="T2446" s="29"/>
      <c r="U2446" s="32"/>
      <c r="V2446" s="30"/>
      <c r="W2446" s="31"/>
      <c r="X2446" s="29"/>
      <c r="Y2446" s="29"/>
      <c r="Z2446" s="29"/>
      <c r="AA2446" s="29"/>
      <c r="AB2446" s="32"/>
      <c r="AC2446" s="30"/>
      <c r="AD2446" s="31"/>
      <c r="AE2446" s="29"/>
      <c r="AF2446" s="29"/>
      <c r="AG2446" s="29"/>
      <c r="AH2446" s="29"/>
      <c r="AI2446" s="32"/>
      <c r="AJ2446" s="30"/>
      <c r="AK2446" s="31"/>
      <c r="AL2446" s="29"/>
      <c r="AM2446" s="29"/>
      <c r="AN2446" s="29"/>
      <c r="AO2446" s="29"/>
      <c r="AP2446" s="32"/>
      <c r="AQ2446" s="30"/>
      <c r="AR2446" s="31"/>
      <c r="AS2446" s="29"/>
      <c r="AT2446" s="29"/>
      <c r="AU2446" s="29"/>
      <c r="AV2446" s="29"/>
      <c r="AW2446" s="32"/>
      <c r="AX2446" s="30"/>
      <c r="AY2446" s="31"/>
      <c r="AZ2446" s="29"/>
      <c r="BA2446" s="29"/>
      <c r="BB2446" s="29"/>
      <c r="BC2446" s="29"/>
      <c r="BD2446" s="32"/>
      <c r="BE2446" s="30"/>
      <c r="BF2446" s="31"/>
      <c r="BG2446" s="29"/>
      <c r="BH2446" s="29"/>
      <c r="BI2446" s="29"/>
      <c r="BJ2446" s="29"/>
      <c r="BK2446" s="32"/>
      <c r="BL2446" s="30"/>
      <c r="BM2446" s="31"/>
      <c r="BN2446" s="29"/>
      <c r="BO2446" s="29"/>
      <c r="BP2446" s="29"/>
      <c r="BQ2446" s="29"/>
      <c r="BR2446" s="32"/>
      <c r="BS2446" s="30"/>
      <c r="BT2446" s="31"/>
      <c r="BU2446" s="29"/>
      <c r="BV2446" s="29"/>
      <c r="BW2446" s="29"/>
      <c r="BX2446" s="29"/>
      <c r="BY2446" s="32"/>
      <c r="BZ2446" s="30"/>
      <c r="CA2446" s="31"/>
      <c r="CB2446" s="29"/>
      <c r="CC2446" s="29"/>
      <c r="CD2446" s="29"/>
      <c r="CE2446" s="29"/>
      <c r="CF2446" s="32"/>
      <c r="CG2446" s="30"/>
      <c r="CH2446" s="31"/>
      <c r="CI2446" s="29"/>
      <c r="CJ2446" s="29"/>
      <c r="CK2446" s="29"/>
      <c r="CL2446" s="29"/>
      <c r="CM2446" s="32"/>
      <c r="CN2446" s="30"/>
      <c r="CO2446" s="31"/>
      <c r="CP2446" s="29"/>
      <c r="CQ2446" s="29"/>
      <c r="CR2446" s="29"/>
      <c r="CS2446" s="29"/>
      <c r="CT2446" s="32"/>
      <c r="CU2446" s="30"/>
      <c r="CV2446" s="31"/>
      <c r="CW2446" s="29"/>
      <c r="CX2446" s="29"/>
      <c r="CY2446" s="29"/>
      <c r="CZ2446" s="29"/>
      <c r="DA2446" s="32"/>
      <c r="DB2446" s="30"/>
      <c r="DC2446" s="31"/>
      <c r="DD2446" s="29"/>
      <c r="DE2446" s="29"/>
      <c r="DF2446" s="29"/>
      <c r="DG2446" s="29"/>
      <c r="DH2446" s="32"/>
      <c r="DI2446" s="30"/>
      <c r="DJ2446" s="31"/>
      <c r="DK2446" s="29"/>
      <c r="DL2446" s="29"/>
      <c r="DM2446" s="29"/>
      <c r="DN2446" s="29"/>
      <c r="DO2446" s="32"/>
      <c r="DP2446" s="30"/>
      <c r="DQ2446" s="31"/>
      <c r="DR2446" s="29"/>
      <c r="DS2446" s="29"/>
      <c r="DT2446" s="29"/>
      <c r="DU2446" s="29"/>
      <c r="DV2446" s="32"/>
      <c r="DW2446" s="30"/>
      <c r="DX2446" s="31"/>
      <c r="DY2446" s="29"/>
      <c r="DZ2446" s="29"/>
      <c r="EA2446" s="29"/>
      <c r="EB2446" s="29"/>
      <c r="EC2446" s="32"/>
      <c r="ED2446" s="30"/>
      <c r="EE2446" s="31"/>
      <c r="EF2446" s="29"/>
      <c r="EG2446" s="29"/>
      <c r="EH2446" s="29"/>
      <c r="EI2446" s="29"/>
      <c r="EJ2446" s="32"/>
      <c r="EK2446" s="30"/>
      <c r="EL2446" s="31"/>
      <c r="EM2446" s="29"/>
      <c r="EN2446" s="29"/>
      <c r="EO2446" s="29"/>
      <c r="EP2446" s="29"/>
      <c r="EQ2446" s="32"/>
      <c r="ER2446" s="30"/>
      <c r="ES2446" s="31"/>
      <c r="ET2446" s="29"/>
      <c r="EU2446" s="29"/>
      <c r="EV2446" s="29"/>
      <c r="EW2446" s="29"/>
      <c r="EX2446" s="32"/>
      <c r="EY2446" s="30"/>
      <c r="EZ2446" s="31"/>
      <c r="FA2446" s="29"/>
      <c r="FB2446" s="29"/>
      <c r="FC2446" s="29"/>
      <c r="FD2446" s="29"/>
      <c r="FE2446" s="32"/>
      <c r="FF2446" s="30"/>
      <c r="FG2446" s="31"/>
      <c r="FH2446" s="29"/>
      <c r="FI2446" s="29"/>
      <c r="FJ2446" s="29"/>
      <c r="FK2446" s="29"/>
      <c r="FL2446" s="32"/>
      <c r="FM2446" s="30"/>
      <c r="FN2446" s="31"/>
      <c r="FO2446" s="29"/>
      <c r="FP2446" s="29"/>
      <c r="FQ2446" s="29"/>
      <c r="FR2446" s="29"/>
      <c r="FS2446" s="32"/>
      <c r="FT2446" s="30"/>
      <c r="FU2446" s="31"/>
      <c r="FV2446" s="29"/>
      <c r="FW2446" s="29"/>
      <c r="FX2446" s="29"/>
      <c r="FY2446" s="29"/>
      <c r="FZ2446" s="32"/>
      <c r="GA2446" s="30"/>
      <c r="GB2446" s="31"/>
      <c r="GC2446" s="29"/>
      <c r="GD2446" s="29"/>
      <c r="GE2446" s="29"/>
      <c r="GF2446" s="29"/>
      <c r="GG2446" s="32"/>
      <c r="GH2446" s="30"/>
      <c r="GI2446" s="31"/>
      <c r="GJ2446" s="29"/>
      <c r="GK2446" s="29"/>
      <c r="GL2446" s="29"/>
      <c r="GM2446" s="29"/>
      <c r="GN2446" s="32"/>
      <c r="GO2446" s="30"/>
      <c r="GP2446" s="31"/>
      <c r="GQ2446" s="29"/>
      <c r="GR2446" s="29"/>
      <c r="GS2446" s="29"/>
      <c r="GT2446" s="29"/>
      <c r="GU2446" s="32"/>
      <c r="GV2446" s="30"/>
      <c r="GW2446" s="31"/>
      <c r="GX2446" s="29"/>
      <c r="GY2446" s="29"/>
      <c r="GZ2446" s="29"/>
      <c r="HA2446" s="29"/>
      <c r="HB2446" s="32"/>
      <c r="HC2446" s="30"/>
      <c r="HD2446" s="31"/>
      <c r="HE2446" s="29"/>
      <c r="HF2446" s="29"/>
      <c r="HG2446" s="29"/>
      <c r="HH2446" s="29"/>
      <c r="HI2446" s="32"/>
      <c r="HJ2446" s="30"/>
      <c r="HK2446" s="31"/>
      <c r="HL2446" s="29"/>
      <c r="HM2446" s="29"/>
      <c r="HN2446" s="29"/>
      <c r="HO2446" s="29"/>
      <c r="HP2446" s="32"/>
      <c r="HQ2446" s="30"/>
      <c r="HR2446" s="31"/>
      <c r="HS2446" s="29"/>
      <c r="HT2446" s="29"/>
      <c r="HU2446" s="29"/>
      <c r="HV2446" s="29"/>
      <c r="HW2446" s="32"/>
      <c r="HX2446" s="30"/>
      <c r="HY2446" s="31"/>
      <c r="HZ2446" s="29"/>
      <c r="IA2446" s="29"/>
      <c r="IB2446" s="29"/>
      <c r="IC2446" s="29"/>
      <c r="ID2446" s="32"/>
      <c r="IE2446" s="30"/>
      <c r="IF2446" s="31"/>
      <c r="IG2446" s="29"/>
      <c r="IH2446" s="29"/>
      <c r="II2446" s="29"/>
      <c r="IJ2446" s="29"/>
      <c r="IK2446" s="32"/>
      <c r="IL2446" s="30"/>
      <c r="IM2446" s="31"/>
      <c r="IN2446" s="29"/>
      <c r="IO2446" s="29"/>
      <c r="IP2446" s="29"/>
      <c r="IQ2446" s="29"/>
      <c r="IR2446" s="32"/>
      <c r="IS2446" s="30"/>
      <c r="IT2446" s="31"/>
      <c r="IU2446" s="29"/>
      <c r="IV2446" s="29"/>
    </row>
    <row r="2447" spans="1:256" hidden="1" outlineLevel="2" x14ac:dyDescent="0.25">
      <c r="A2447" s="30" t="s">
        <v>2166</v>
      </c>
      <c r="B2447" s="31">
        <v>37062</v>
      </c>
      <c r="C2447" s="29" t="s">
        <v>1819</v>
      </c>
      <c r="D2447" s="29" t="s">
        <v>1975</v>
      </c>
      <c r="E2447" s="29"/>
      <c r="F2447" s="29" t="s">
        <v>1990</v>
      </c>
      <c r="G2447" s="32">
        <v>1480</v>
      </c>
      <c r="H2447" s="30"/>
      <c r="I2447" s="31"/>
      <c r="J2447" s="29"/>
      <c r="K2447" s="29"/>
      <c r="L2447" s="29"/>
      <c r="M2447" s="29"/>
      <c r="N2447" s="32"/>
      <c r="O2447" s="30"/>
      <c r="P2447" s="31"/>
      <c r="Q2447" s="29"/>
      <c r="R2447" s="29"/>
      <c r="S2447" s="29"/>
      <c r="T2447" s="29"/>
      <c r="U2447" s="32"/>
      <c r="V2447" s="30"/>
      <c r="W2447" s="31"/>
      <c r="X2447" s="29"/>
      <c r="Y2447" s="29"/>
      <c r="Z2447" s="29"/>
      <c r="AA2447" s="29"/>
      <c r="AB2447" s="32"/>
      <c r="AC2447" s="30"/>
      <c r="AD2447" s="31"/>
      <c r="AE2447" s="29"/>
      <c r="AF2447" s="29"/>
      <c r="AG2447" s="29"/>
      <c r="AH2447" s="29"/>
      <c r="AI2447" s="32"/>
      <c r="AJ2447" s="30"/>
      <c r="AK2447" s="31"/>
      <c r="AL2447" s="29"/>
      <c r="AM2447" s="29"/>
      <c r="AN2447" s="29"/>
      <c r="AO2447" s="29"/>
      <c r="AP2447" s="32"/>
      <c r="AQ2447" s="30"/>
      <c r="AR2447" s="31"/>
      <c r="AS2447" s="29"/>
      <c r="AT2447" s="29"/>
      <c r="AU2447" s="29"/>
      <c r="AV2447" s="29"/>
      <c r="AW2447" s="32"/>
      <c r="AX2447" s="30"/>
      <c r="AY2447" s="31"/>
      <c r="AZ2447" s="29"/>
      <c r="BA2447" s="29"/>
      <c r="BB2447" s="29"/>
      <c r="BC2447" s="29"/>
      <c r="BD2447" s="32"/>
      <c r="BE2447" s="30"/>
      <c r="BF2447" s="31"/>
      <c r="BG2447" s="29"/>
      <c r="BH2447" s="29"/>
      <c r="BI2447" s="29"/>
      <c r="BJ2447" s="29"/>
      <c r="BK2447" s="32"/>
      <c r="BL2447" s="30"/>
      <c r="BM2447" s="31"/>
      <c r="BN2447" s="29"/>
      <c r="BO2447" s="29"/>
      <c r="BP2447" s="29"/>
      <c r="BQ2447" s="29"/>
      <c r="BR2447" s="32"/>
      <c r="BS2447" s="30"/>
      <c r="BT2447" s="31"/>
      <c r="BU2447" s="29"/>
      <c r="BV2447" s="29"/>
      <c r="BW2447" s="29"/>
      <c r="BX2447" s="29"/>
      <c r="BY2447" s="32"/>
      <c r="BZ2447" s="30"/>
      <c r="CA2447" s="31"/>
      <c r="CB2447" s="29"/>
      <c r="CC2447" s="29"/>
      <c r="CD2447" s="29"/>
      <c r="CE2447" s="29"/>
      <c r="CF2447" s="32"/>
      <c r="CG2447" s="30"/>
      <c r="CH2447" s="31"/>
      <c r="CI2447" s="29"/>
      <c r="CJ2447" s="29"/>
      <c r="CK2447" s="29"/>
      <c r="CL2447" s="29"/>
      <c r="CM2447" s="32"/>
      <c r="CN2447" s="30"/>
      <c r="CO2447" s="31"/>
      <c r="CP2447" s="29"/>
      <c r="CQ2447" s="29"/>
      <c r="CR2447" s="29"/>
      <c r="CS2447" s="29"/>
      <c r="CT2447" s="32"/>
      <c r="CU2447" s="30"/>
      <c r="CV2447" s="31"/>
      <c r="CW2447" s="29"/>
      <c r="CX2447" s="29"/>
      <c r="CY2447" s="29"/>
      <c r="CZ2447" s="29"/>
      <c r="DA2447" s="32"/>
      <c r="DB2447" s="30"/>
      <c r="DC2447" s="31"/>
      <c r="DD2447" s="29"/>
      <c r="DE2447" s="29"/>
      <c r="DF2447" s="29"/>
      <c r="DG2447" s="29"/>
      <c r="DH2447" s="32"/>
      <c r="DI2447" s="30"/>
      <c r="DJ2447" s="31"/>
      <c r="DK2447" s="29"/>
      <c r="DL2447" s="29"/>
      <c r="DM2447" s="29"/>
      <c r="DN2447" s="29"/>
      <c r="DO2447" s="32"/>
      <c r="DP2447" s="30"/>
      <c r="DQ2447" s="31"/>
      <c r="DR2447" s="29"/>
      <c r="DS2447" s="29"/>
      <c r="DT2447" s="29"/>
      <c r="DU2447" s="29"/>
      <c r="DV2447" s="32"/>
      <c r="DW2447" s="30"/>
      <c r="DX2447" s="31"/>
      <c r="DY2447" s="29"/>
      <c r="DZ2447" s="29"/>
      <c r="EA2447" s="29"/>
      <c r="EB2447" s="29"/>
      <c r="EC2447" s="32"/>
      <c r="ED2447" s="30"/>
      <c r="EE2447" s="31"/>
      <c r="EF2447" s="29"/>
      <c r="EG2447" s="29"/>
      <c r="EH2447" s="29"/>
      <c r="EI2447" s="29"/>
      <c r="EJ2447" s="32"/>
      <c r="EK2447" s="30"/>
      <c r="EL2447" s="31"/>
      <c r="EM2447" s="29"/>
      <c r="EN2447" s="29"/>
      <c r="EO2447" s="29"/>
      <c r="EP2447" s="29"/>
      <c r="EQ2447" s="32"/>
      <c r="ER2447" s="30"/>
      <c r="ES2447" s="31"/>
      <c r="ET2447" s="29"/>
      <c r="EU2447" s="29"/>
      <c r="EV2447" s="29"/>
      <c r="EW2447" s="29"/>
      <c r="EX2447" s="32"/>
      <c r="EY2447" s="30"/>
      <c r="EZ2447" s="31"/>
      <c r="FA2447" s="29"/>
      <c r="FB2447" s="29"/>
      <c r="FC2447" s="29"/>
      <c r="FD2447" s="29"/>
      <c r="FE2447" s="32"/>
      <c r="FF2447" s="30"/>
      <c r="FG2447" s="31"/>
      <c r="FH2447" s="29"/>
      <c r="FI2447" s="29"/>
      <c r="FJ2447" s="29"/>
      <c r="FK2447" s="29"/>
      <c r="FL2447" s="32"/>
      <c r="FM2447" s="30"/>
      <c r="FN2447" s="31"/>
      <c r="FO2447" s="29"/>
      <c r="FP2447" s="29"/>
      <c r="FQ2447" s="29"/>
      <c r="FR2447" s="29"/>
      <c r="FS2447" s="32"/>
      <c r="FT2447" s="30"/>
      <c r="FU2447" s="31"/>
      <c r="FV2447" s="29"/>
      <c r="FW2447" s="29"/>
      <c r="FX2447" s="29"/>
      <c r="FY2447" s="29"/>
      <c r="FZ2447" s="32"/>
      <c r="GA2447" s="30"/>
      <c r="GB2447" s="31"/>
      <c r="GC2447" s="29"/>
      <c r="GD2447" s="29"/>
      <c r="GE2447" s="29"/>
      <c r="GF2447" s="29"/>
      <c r="GG2447" s="32"/>
      <c r="GH2447" s="30"/>
      <c r="GI2447" s="31"/>
      <c r="GJ2447" s="29"/>
      <c r="GK2447" s="29"/>
      <c r="GL2447" s="29"/>
      <c r="GM2447" s="29"/>
      <c r="GN2447" s="32"/>
      <c r="GO2447" s="30"/>
      <c r="GP2447" s="31"/>
      <c r="GQ2447" s="29"/>
      <c r="GR2447" s="29"/>
      <c r="GS2447" s="29"/>
      <c r="GT2447" s="29"/>
      <c r="GU2447" s="32"/>
      <c r="GV2447" s="30"/>
      <c r="GW2447" s="31"/>
      <c r="GX2447" s="29"/>
      <c r="GY2447" s="29"/>
      <c r="GZ2447" s="29"/>
      <c r="HA2447" s="29"/>
      <c r="HB2447" s="32"/>
      <c r="HC2447" s="30"/>
      <c r="HD2447" s="31"/>
      <c r="HE2447" s="29"/>
      <c r="HF2447" s="29"/>
      <c r="HG2447" s="29"/>
      <c r="HH2447" s="29"/>
      <c r="HI2447" s="32"/>
      <c r="HJ2447" s="30"/>
      <c r="HK2447" s="31"/>
      <c r="HL2447" s="29"/>
      <c r="HM2447" s="29"/>
      <c r="HN2447" s="29"/>
      <c r="HO2447" s="29"/>
      <c r="HP2447" s="32"/>
      <c r="HQ2447" s="30"/>
      <c r="HR2447" s="31"/>
      <c r="HS2447" s="29"/>
      <c r="HT2447" s="29"/>
      <c r="HU2447" s="29"/>
      <c r="HV2447" s="29"/>
      <c r="HW2447" s="32"/>
      <c r="HX2447" s="30"/>
      <c r="HY2447" s="31"/>
      <c r="HZ2447" s="29"/>
      <c r="IA2447" s="29"/>
      <c r="IB2447" s="29"/>
      <c r="IC2447" s="29"/>
      <c r="ID2447" s="32"/>
      <c r="IE2447" s="30"/>
      <c r="IF2447" s="31"/>
      <c r="IG2447" s="29"/>
      <c r="IH2447" s="29"/>
      <c r="II2447" s="29"/>
      <c r="IJ2447" s="29"/>
      <c r="IK2447" s="32"/>
      <c r="IL2447" s="30"/>
      <c r="IM2447" s="31"/>
      <c r="IN2447" s="29"/>
      <c r="IO2447" s="29"/>
      <c r="IP2447" s="29"/>
      <c r="IQ2447" s="29"/>
      <c r="IR2447" s="32"/>
      <c r="IS2447" s="30"/>
      <c r="IT2447" s="31"/>
      <c r="IU2447" s="29"/>
      <c r="IV2447" s="29"/>
    </row>
    <row r="2448" spans="1:256" hidden="1" outlineLevel="2" x14ac:dyDescent="0.25">
      <c r="A2448" s="30" t="s">
        <v>2167</v>
      </c>
      <c r="B2448" s="31">
        <v>37062</v>
      </c>
      <c r="C2448" s="29" t="s">
        <v>1977</v>
      </c>
      <c r="D2448" s="29" t="s">
        <v>1975</v>
      </c>
      <c r="E2448" s="29"/>
      <c r="F2448" s="29" t="s">
        <v>1978</v>
      </c>
      <c r="G2448" s="32">
        <v>221</v>
      </c>
      <c r="H2448" s="30"/>
      <c r="I2448" s="31"/>
      <c r="J2448" s="29"/>
      <c r="K2448" s="29"/>
      <c r="L2448" s="29"/>
      <c r="M2448" s="29"/>
      <c r="N2448" s="32"/>
      <c r="O2448" s="30"/>
      <c r="P2448" s="31"/>
      <c r="Q2448" s="29"/>
      <c r="R2448" s="29"/>
      <c r="S2448" s="29"/>
      <c r="T2448" s="29"/>
      <c r="U2448" s="32"/>
      <c r="V2448" s="30"/>
      <c r="W2448" s="31"/>
      <c r="X2448" s="29"/>
      <c r="Y2448" s="29"/>
      <c r="Z2448" s="29"/>
      <c r="AA2448" s="29"/>
      <c r="AB2448" s="32"/>
      <c r="AC2448" s="30"/>
      <c r="AD2448" s="31"/>
      <c r="AE2448" s="29"/>
      <c r="AF2448" s="29"/>
      <c r="AG2448" s="29"/>
      <c r="AH2448" s="29"/>
      <c r="AI2448" s="32"/>
      <c r="AJ2448" s="30"/>
      <c r="AK2448" s="31"/>
      <c r="AL2448" s="29"/>
      <c r="AM2448" s="29"/>
      <c r="AN2448" s="29"/>
      <c r="AO2448" s="29"/>
      <c r="AP2448" s="32"/>
      <c r="AQ2448" s="30"/>
      <c r="AR2448" s="31"/>
      <c r="AS2448" s="29"/>
      <c r="AT2448" s="29"/>
      <c r="AU2448" s="29"/>
      <c r="AV2448" s="29"/>
      <c r="AW2448" s="32"/>
      <c r="AX2448" s="30"/>
      <c r="AY2448" s="31"/>
      <c r="AZ2448" s="29"/>
      <c r="BA2448" s="29"/>
      <c r="BB2448" s="29"/>
      <c r="BC2448" s="29"/>
      <c r="BD2448" s="32"/>
      <c r="BE2448" s="30"/>
      <c r="BF2448" s="31"/>
      <c r="BG2448" s="29"/>
      <c r="BH2448" s="29"/>
      <c r="BI2448" s="29"/>
      <c r="BJ2448" s="29"/>
      <c r="BK2448" s="32"/>
      <c r="BL2448" s="30"/>
      <c r="BM2448" s="31"/>
      <c r="BN2448" s="29"/>
      <c r="BO2448" s="29"/>
      <c r="BP2448" s="29"/>
      <c r="BQ2448" s="29"/>
      <c r="BR2448" s="32"/>
      <c r="BS2448" s="30"/>
      <c r="BT2448" s="31"/>
      <c r="BU2448" s="29"/>
      <c r="BV2448" s="29"/>
      <c r="BW2448" s="29"/>
      <c r="BX2448" s="29"/>
      <c r="BY2448" s="32"/>
      <c r="BZ2448" s="30"/>
      <c r="CA2448" s="31"/>
      <c r="CB2448" s="29"/>
      <c r="CC2448" s="29"/>
      <c r="CD2448" s="29"/>
      <c r="CE2448" s="29"/>
      <c r="CF2448" s="32"/>
      <c r="CG2448" s="30"/>
      <c r="CH2448" s="31"/>
      <c r="CI2448" s="29"/>
      <c r="CJ2448" s="29"/>
      <c r="CK2448" s="29"/>
      <c r="CL2448" s="29"/>
      <c r="CM2448" s="32"/>
      <c r="CN2448" s="30"/>
      <c r="CO2448" s="31"/>
      <c r="CP2448" s="29"/>
      <c r="CQ2448" s="29"/>
      <c r="CR2448" s="29"/>
      <c r="CS2448" s="29"/>
      <c r="CT2448" s="32"/>
      <c r="CU2448" s="30"/>
      <c r="CV2448" s="31"/>
      <c r="CW2448" s="29"/>
      <c r="CX2448" s="29"/>
      <c r="CY2448" s="29"/>
      <c r="CZ2448" s="29"/>
      <c r="DA2448" s="32"/>
      <c r="DB2448" s="30"/>
      <c r="DC2448" s="31"/>
      <c r="DD2448" s="29"/>
      <c r="DE2448" s="29"/>
      <c r="DF2448" s="29"/>
      <c r="DG2448" s="29"/>
      <c r="DH2448" s="32"/>
      <c r="DI2448" s="30"/>
      <c r="DJ2448" s="31"/>
      <c r="DK2448" s="29"/>
      <c r="DL2448" s="29"/>
      <c r="DM2448" s="29"/>
      <c r="DN2448" s="29"/>
      <c r="DO2448" s="32"/>
      <c r="DP2448" s="30"/>
      <c r="DQ2448" s="31"/>
      <c r="DR2448" s="29"/>
      <c r="DS2448" s="29"/>
      <c r="DT2448" s="29"/>
      <c r="DU2448" s="29"/>
      <c r="DV2448" s="32"/>
      <c r="DW2448" s="30"/>
      <c r="DX2448" s="31"/>
      <c r="DY2448" s="29"/>
      <c r="DZ2448" s="29"/>
      <c r="EA2448" s="29"/>
      <c r="EB2448" s="29"/>
      <c r="EC2448" s="32"/>
      <c r="ED2448" s="30"/>
      <c r="EE2448" s="31"/>
      <c r="EF2448" s="29"/>
      <c r="EG2448" s="29"/>
      <c r="EH2448" s="29"/>
      <c r="EI2448" s="29"/>
      <c r="EJ2448" s="32"/>
      <c r="EK2448" s="30"/>
      <c r="EL2448" s="31"/>
      <c r="EM2448" s="29"/>
      <c r="EN2448" s="29"/>
      <c r="EO2448" s="29"/>
      <c r="EP2448" s="29"/>
      <c r="EQ2448" s="32"/>
      <c r="ER2448" s="30"/>
      <c r="ES2448" s="31"/>
      <c r="ET2448" s="29"/>
      <c r="EU2448" s="29"/>
      <c r="EV2448" s="29"/>
      <c r="EW2448" s="29"/>
      <c r="EX2448" s="32"/>
      <c r="EY2448" s="30"/>
      <c r="EZ2448" s="31"/>
      <c r="FA2448" s="29"/>
      <c r="FB2448" s="29"/>
      <c r="FC2448" s="29"/>
      <c r="FD2448" s="29"/>
      <c r="FE2448" s="32"/>
      <c r="FF2448" s="30"/>
      <c r="FG2448" s="31"/>
      <c r="FH2448" s="29"/>
      <c r="FI2448" s="29"/>
      <c r="FJ2448" s="29"/>
      <c r="FK2448" s="29"/>
      <c r="FL2448" s="32"/>
      <c r="FM2448" s="30"/>
      <c r="FN2448" s="31"/>
      <c r="FO2448" s="29"/>
      <c r="FP2448" s="29"/>
      <c r="FQ2448" s="29"/>
      <c r="FR2448" s="29"/>
      <c r="FS2448" s="32"/>
      <c r="FT2448" s="30"/>
      <c r="FU2448" s="31"/>
      <c r="FV2448" s="29"/>
      <c r="FW2448" s="29"/>
      <c r="FX2448" s="29"/>
      <c r="FY2448" s="29"/>
      <c r="FZ2448" s="32"/>
      <c r="GA2448" s="30"/>
      <c r="GB2448" s="31"/>
      <c r="GC2448" s="29"/>
      <c r="GD2448" s="29"/>
      <c r="GE2448" s="29"/>
      <c r="GF2448" s="29"/>
      <c r="GG2448" s="32"/>
      <c r="GH2448" s="30"/>
      <c r="GI2448" s="31"/>
      <c r="GJ2448" s="29"/>
      <c r="GK2448" s="29"/>
      <c r="GL2448" s="29"/>
      <c r="GM2448" s="29"/>
      <c r="GN2448" s="32"/>
      <c r="GO2448" s="30"/>
      <c r="GP2448" s="31"/>
      <c r="GQ2448" s="29"/>
      <c r="GR2448" s="29"/>
      <c r="GS2448" s="29"/>
      <c r="GT2448" s="29"/>
      <c r="GU2448" s="32"/>
      <c r="GV2448" s="30"/>
      <c r="GW2448" s="31"/>
      <c r="GX2448" s="29"/>
      <c r="GY2448" s="29"/>
      <c r="GZ2448" s="29"/>
      <c r="HA2448" s="29"/>
      <c r="HB2448" s="32"/>
      <c r="HC2448" s="30"/>
      <c r="HD2448" s="31"/>
      <c r="HE2448" s="29"/>
      <c r="HF2448" s="29"/>
      <c r="HG2448" s="29"/>
      <c r="HH2448" s="29"/>
      <c r="HI2448" s="32"/>
      <c r="HJ2448" s="30"/>
      <c r="HK2448" s="31"/>
      <c r="HL2448" s="29"/>
      <c r="HM2448" s="29"/>
      <c r="HN2448" s="29"/>
      <c r="HO2448" s="29"/>
      <c r="HP2448" s="32"/>
      <c r="HQ2448" s="30"/>
      <c r="HR2448" s="31"/>
      <c r="HS2448" s="29"/>
      <c r="HT2448" s="29"/>
      <c r="HU2448" s="29"/>
      <c r="HV2448" s="29"/>
      <c r="HW2448" s="32"/>
      <c r="HX2448" s="30"/>
      <c r="HY2448" s="31"/>
      <c r="HZ2448" s="29"/>
      <c r="IA2448" s="29"/>
      <c r="IB2448" s="29"/>
      <c r="IC2448" s="29"/>
      <c r="ID2448" s="32"/>
      <c r="IE2448" s="30"/>
      <c r="IF2448" s="31"/>
      <c r="IG2448" s="29"/>
      <c r="IH2448" s="29"/>
      <c r="II2448" s="29"/>
      <c r="IJ2448" s="29"/>
      <c r="IK2448" s="32"/>
      <c r="IL2448" s="30"/>
      <c r="IM2448" s="31"/>
      <c r="IN2448" s="29"/>
      <c r="IO2448" s="29"/>
      <c r="IP2448" s="29"/>
      <c r="IQ2448" s="29"/>
      <c r="IR2448" s="32"/>
      <c r="IS2448" s="30"/>
      <c r="IT2448" s="31"/>
      <c r="IU2448" s="29"/>
      <c r="IV2448" s="29"/>
    </row>
    <row r="2449" spans="1:256" hidden="1" outlineLevel="2" x14ac:dyDescent="0.25">
      <c r="A2449" s="30" t="s">
        <v>2168</v>
      </c>
      <c r="B2449" s="31">
        <v>37062</v>
      </c>
      <c r="C2449" s="29" t="s">
        <v>1819</v>
      </c>
      <c r="D2449" s="29" t="s">
        <v>1975</v>
      </c>
      <c r="E2449" s="29"/>
      <c r="F2449" s="29" t="s">
        <v>2169</v>
      </c>
      <c r="G2449" s="32">
        <v>11432</v>
      </c>
      <c r="H2449" s="30"/>
      <c r="I2449" s="31"/>
      <c r="J2449" s="29"/>
      <c r="K2449" s="29"/>
      <c r="L2449" s="29"/>
      <c r="M2449" s="29"/>
      <c r="N2449" s="32"/>
      <c r="O2449" s="30"/>
      <c r="P2449" s="31"/>
      <c r="Q2449" s="29"/>
      <c r="R2449" s="29"/>
      <c r="S2449" s="29"/>
      <c r="T2449" s="29"/>
      <c r="U2449" s="32"/>
      <c r="V2449" s="30"/>
      <c r="W2449" s="31"/>
      <c r="X2449" s="29"/>
      <c r="Y2449" s="29"/>
      <c r="Z2449" s="29"/>
      <c r="AA2449" s="29"/>
      <c r="AB2449" s="32"/>
      <c r="AC2449" s="30"/>
      <c r="AD2449" s="31"/>
      <c r="AE2449" s="29"/>
      <c r="AF2449" s="29"/>
      <c r="AG2449" s="29"/>
      <c r="AH2449" s="29"/>
      <c r="AI2449" s="32"/>
      <c r="AJ2449" s="30"/>
      <c r="AK2449" s="31"/>
      <c r="AL2449" s="29"/>
      <c r="AM2449" s="29"/>
      <c r="AN2449" s="29"/>
      <c r="AO2449" s="29"/>
      <c r="AP2449" s="32"/>
      <c r="AQ2449" s="30"/>
      <c r="AR2449" s="31"/>
      <c r="AS2449" s="29"/>
      <c r="AT2449" s="29"/>
      <c r="AU2449" s="29"/>
      <c r="AV2449" s="29"/>
      <c r="AW2449" s="32"/>
      <c r="AX2449" s="30"/>
      <c r="AY2449" s="31"/>
      <c r="AZ2449" s="29"/>
      <c r="BA2449" s="29"/>
      <c r="BB2449" s="29"/>
      <c r="BC2449" s="29"/>
      <c r="BD2449" s="32"/>
      <c r="BE2449" s="30"/>
      <c r="BF2449" s="31"/>
      <c r="BG2449" s="29"/>
      <c r="BH2449" s="29"/>
      <c r="BI2449" s="29"/>
      <c r="BJ2449" s="29"/>
      <c r="BK2449" s="32"/>
      <c r="BL2449" s="30"/>
      <c r="BM2449" s="31"/>
      <c r="BN2449" s="29"/>
      <c r="BO2449" s="29"/>
      <c r="BP2449" s="29"/>
      <c r="BQ2449" s="29"/>
      <c r="BR2449" s="32"/>
      <c r="BS2449" s="30"/>
      <c r="BT2449" s="31"/>
      <c r="BU2449" s="29"/>
      <c r="BV2449" s="29"/>
      <c r="BW2449" s="29"/>
      <c r="BX2449" s="29"/>
      <c r="BY2449" s="32"/>
      <c r="BZ2449" s="30"/>
      <c r="CA2449" s="31"/>
      <c r="CB2449" s="29"/>
      <c r="CC2449" s="29"/>
      <c r="CD2449" s="29"/>
      <c r="CE2449" s="29"/>
      <c r="CF2449" s="32"/>
      <c r="CG2449" s="30"/>
      <c r="CH2449" s="31"/>
      <c r="CI2449" s="29"/>
      <c r="CJ2449" s="29"/>
      <c r="CK2449" s="29"/>
      <c r="CL2449" s="29"/>
      <c r="CM2449" s="32"/>
      <c r="CN2449" s="30"/>
      <c r="CO2449" s="31"/>
      <c r="CP2449" s="29"/>
      <c r="CQ2449" s="29"/>
      <c r="CR2449" s="29"/>
      <c r="CS2449" s="29"/>
      <c r="CT2449" s="32"/>
      <c r="CU2449" s="30"/>
      <c r="CV2449" s="31"/>
      <c r="CW2449" s="29"/>
      <c r="CX2449" s="29"/>
      <c r="CY2449" s="29"/>
      <c r="CZ2449" s="29"/>
      <c r="DA2449" s="32"/>
      <c r="DB2449" s="30"/>
      <c r="DC2449" s="31"/>
      <c r="DD2449" s="29"/>
      <c r="DE2449" s="29"/>
      <c r="DF2449" s="29"/>
      <c r="DG2449" s="29"/>
      <c r="DH2449" s="32"/>
      <c r="DI2449" s="30"/>
      <c r="DJ2449" s="31"/>
      <c r="DK2449" s="29"/>
      <c r="DL2449" s="29"/>
      <c r="DM2449" s="29"/>
      <c r="DN2449" s="29"/>
      <c r="DO2449" s="32"/>
      <c r="DP2449" s="30"/>
      <c r="DQ2449" s="31"/>
      <c r="DR2449" s="29"/>
      <c r="DS2449" s="29"/>
      <c r="DT2449" s="29"/>
      <c r="DU2449" s="29"/>
      <c r="DV2449" s="32"/>
      <c r="DW2449" s="30"/>
      <c r="DX2449" s="31"/>
      <c r="DY2449" s="29"/>
      <c r="DZ2449" s="29"/>
      <c r="EA2449" s="29"/>
      <c r="EB2449" s="29"/>
      <c r="EC2449" s="32"/>
      <c r="ED2449" s="30"/>
      <c r="EE2449" s="31"/>
      <c r="EF2449" s="29"/>
      <c r="EG2449" s="29"/>
      <c r="EH2449" s="29"/>
      <c r="EI2449" s="29"/>
      <c r="EJ2449" s="32"/>
      <c r="EK2449" s="30"/>
      <c r="EL2449" s="31"/>
      <c r="EM2449" s="29"/>
      <c r="EN2449" s="29"/>
      <c r="EO2449" s="29"/>
      <c r="EP2449" s="29"/>
      <c r="EQ2449" s="32"/>
      <c r="ER2449" s="30"/>
      <c r="ES2449" s="31"/>
      <c r="ET2449" s="29"/>
      <c r="EU2449" s="29"/>
      <c r="EV2449" s="29"/>
      <c r="EW2449" s="29"/>
      <c r="EX2449" s="32"/>
      <c r="EY2449" s="30"/>
      <c r="EZ2449" s="31"/>
      <c r="FA2449" s="29"/>
      <c r="FB2449" s="29"/>
      <c r="FC2449" s="29"/>
      <c r="FD2449" s="29"/>
      <c r="FE2449" s="32"/>
      <c r="FF2449" s="30"/>
      <c r="FG2449" s="31"/>
      <c r="FH2449" s="29"/>
      <c r="FI2449" s="29"/>
      <c r="FJ2449" s="29"/>
      <c r="FK2449" s="29"/>
      <c r="FL2449" s="32"/>
      <c r="FM2449" s="30"/>
      <c r="FN2449" s="31"/>
      <c r="FO2449" s="29"/>
      <c r="FP2449" s="29"/>
      <c r="FQ2449" s="29"/>
      <c r="FR2449" s="29"/>
      <c r="FS2449" s="32"/>
      <c r="FT2449" s="30"/>
      <c r="FU2449" s="31"/>
      <c r="FV2449" s="29"/>
      <c r="FW2449" s="29"/>
      <c r="FX2449" s="29"/>
      <c r="FY2449" s="29"/>
      <c r="FZ2449" s="32"/>
      <c r="GA2449" s="30"/>
      <c r="GB2449" s="31"/>
      <c r="GC2449" s="29"/>
      <c r="GD2449" s="29"/>
      <c r="GE2449" s="29"/>
      <c r="GF2449" s="29"/>
      <c r="GG2449" s="32"/>
      <c r="GH2449" s="30"/>
      <c r="GI2449" s="31"/>
      <c r="GJ2449" s="29"/>
      <c r="GK2449" s="29"/>
      <c r="GL2449" s="29"/>
      <c r="GM2449" s="29"/>
      <c r="GN2449" s="32"/>
      <c r="GO2449" s="30"/>
      <c r="GP2449" s="31"/>
      <c r="GQ2449" s="29"/>
      <c r="GR2449" s="29"/>
      <c r="GS2449" s="29"/>
      <c r="GT2449" s="29"/>
      <c r="GU2449" s="32"/>
      <c r="GV2449" s="30"/>
      <c r="GW2449" s="31"/>
      <c r="GX2449" s="29"/>
      <c r="GY2449" s="29"/>
      <c r="GZ2449" s="29"/>
      <c r="HA2449" s="29"/>
      <c r="HB2449" s="32"/>
      <c r="HC2449" s="30"/>
      <c r="HD2449" s="31"/>
      <c r="HE2449" s="29"/>
      <c r="HF2449" s="29"/>
      <c r="HG2449" s="29"/>
      <c r="HH2449" s="29"/>
      <c r="HI2449" s="32"/>
      <c r="HJ2449" s="30"/>
      <c r="HK2449" s="31"/>
      <c r="HL2449" s="29"/>
      <c r="HM2449" s="29"/>
      <c r="HN2449" s="29"/>
      <c r="HO2449" s="29"/>
      <c r="HP2449" s="32"/>
      <c r="HQ2449" s="30"/>
      <c r="HR2449" s="31"/>
      <c r="HS2449" s="29"/>
      <c r="HT2449" s="29"/>
      <c r="HU2449" s="29"/>
      <c r="HV2449" s="29"/>
      <c r="HW2449" s="32"/>
      <c r="HX2449" s="30"/>
      <c r="HY2449" s="31"/>
      <c r="HZ2449" s="29"/>
      <c r="IA2449" s="29"/>
      <c r="IB2449" s="29"/>
      <c r="IC2449" s="29"/>
      <c r="ID2449" s="32"/>
      <c r="IE2449" s="30"/>
      <c r="IF2449" s="31"/>
      <c r="IG2449" s="29"/>
      <c r="IH2449" s="29"/>
      <c r="II2449" s="29"/>
      <c r="IJ2449" s="29"/>
      <c r="IK2449" s="32"/>
      <c r="IL2449" s="30"/>
      <c r="IM2449" s="31"/>
      <c r="IN2449" s="29"/>
      <c r="IO2449" s="29"/>
      <c r="IP2449" s="29"/>
      <c r="IQ2449" s="29"/>
      <c r="IR2449" s="32"/>
      <c r="IS2449" s="30"/>
      <c r="IT2449" s="31"/>
      <c r="IU2449" s="29"/>
      <c r="IV2449" s="29"/>
    </row>
    <row r="2450" spans="1:256" hidden="1" outlineLevel="2" x14ac:dyDescent="0.25">
      <c r="A2450" s="30" t="s">
        <v>2170</v>
      </c>
      <c r="B2450" s="31">
        <v>37062</v>
      </c>
      <c r="C2450" s="29" t="s">
        <v>2075</v>
      </c>
      <c r="D2450" s="29" t="s">
        <v>1975</v>
      </c>
      <c r="E2450" s="29"/>
      <c r="F2450" s="29" t="s">
        <v>2030</v>
      </c>
      <c r="G2450" s="32">
        <v>10321</v>
      </c>
      <c r="H2450" s="30"/>
      <c r="I2450" s="31"/>
      <c r="J2450" s="29"/>
      <c r="K2450" s="29"/>
      <c r="L2450" s="29"/>
      <c r="M2450" s="29"/>
      <c r="N2450" s="32"/>
      <c r="O2450" s="30"/>
      <c r="P2450" s="31"/>
      <c r="Q2450" s="29"/>
      <c r="R2450" s="29"/>
      <c r="S2450" s="29"/>
      <c r="T2450" s="29"/>
      <c r="U2450" s="32"/>
      <c r="V2450" s="30"/>
      <c r="W2450" s="31"/>
      <c r="X2450" s="29"/>
      <c r="Y2450" s="29"/>
      <c r="Z2450" s="29"/>
      <c r="AA2450" s="29"/>
      <c r="AB2450" s="32"/>
      <c r="AC2450" s="30"/>
      <c r="AD2450" s="31"/>
      <c r="AE2450" s="29"/>
      <c r="AF2450" s="29"/>
      <c r="AG2450" s="29"/>
      <c r="AH2450" s="29"/>
      <c r="AI2450" s="32"/>
      <c r="AJ2450" s="30"/>
      <c r="AK2450" s="31"/>
      <c r="AL2450" s="29"/>
      <c r="AM2450" s="29"/>
      <c r="AN2450" s="29"/>
      <c r="AO2450" s="29"/>
      <c r="AP2450" s="32"/>
      <c r="AQ2450" s="30"/>
      <c r="AR2450" s="31"/>
      <c r="AS2450" s="29"/>
      <c r="AT2450" s="29"/>
      <c r="AU2450" s="29"/>
      <c r="AV2450" s="29"/>
      <c r="AW2450" s="32"/>
      <c r="AX2450" s="30"/>
      <c r="AY2450" s="31"/>
      <c r="AZ2450" s="29"/>
      <c r="BA2450" s="29"/>
      <c r="BB2450" s="29"/>
      <c r="BC2450" s="29"/>
      <c r="BD2450" s="32"/>
      <c r="BE2450" s="30"/>
      <c r="BF2450" s="31"/>
      <c r="BG2450" s="29"/>
      <c r="BH2450" s="29"/>
      <c r="BI2450" s="29"/>
      <c r="BJ2450" s="29"/>
      <c r="BK2450" s="32"/>
      <c r="BL2450" s="30"/>
      <c r="BM2450" s="31"/>
      <c r="BN2450" s="29"/>
      <c r="BO2450" s="29"/>
      <c r="BP2450" s="29"/>
      <c r="BQ2450" s="29"/>
      <c r="BR2450" s="32"/>
      <c r="BS2450" s="30"/>
      <c r="BT2450" s="31"/>
      <c r="BU2450" s="29"/>
      <c r="BV2450" s="29"/>
      <c r="BW2450" s="29"/>
      <c r="BX2450" s="29"/>
      <c r="BY2450" s="32"/>
      <c r="BZ2450" s="30"/>
      <c r="CA2450" s="31"/>
      <c r="CB2450" s="29"/>
      <c r="CC2450" s="29"/>
      <c r="CD2450" s="29"/>
      <c r="CE2450" s="29"/>
      <c r="CF2450" s="32"/>
      <c r="CG2450" s="30"/>
      <c r="CH2450" s="31"/>
      <c r="CI2450" s="29"/>
      <c r="CJ2450" s="29"/>
      <c r="CK2450" s="29"/>
      <c r="CL2450" s="29"/>
      <c r="CM2450" s="32"/>
      <c r="CN2450" s="30"/>
      <c r="CO2450" s="31"/>
      <c r="CP2450" s="29"/>
      <c r="CQ2450" s="29"/>
      <c r="CR2450" s="29"/>
      <c r="CS2450" s="29"/>
      <c r="CT2450" s="32"/>
      <c r="CU2450" s="30"/>
      <c r="CV2450" s="31"/>
      <c r="CW2450" s="29"/>
      <c r="CX2450" s="29"/>
      <c r="CY2450" s="29"/>
      <c r="CZ2450" s="29"/>
      <c r="DA2450" s="32"/>
      <c r="DB2450" s="30"/>
      <c r="DC2450" s="31"/>
      <c r="DD2450" s="29"/>
      <c r="DE2450" s="29"/>
      <c r="DF2450" s="29"/>
      <c r="DG2450" s="29"/>
      <c r="DH2450" s="32"/>
      <c r="DI2450" s="30"/>
      <c r="DJ2450" s="31"/>
      <c r="DK2450" s="29"/>
      <c r="DL2450" s="29"/>
      <c r="DM2450" s="29"/>
      <c r="DN2450" s="29"/>
      <c r="DO2450" s="32"/>
      <c r="DP2450" s="30"/>
      <c r="DQ2450" s="31"/>
      <c r="DR2450" s="29"/>
      <c r="DS2450" s="29"/>
      <c r="DT2450" s="29"/>
      <c r="DU2450" s="29"/>
      <c r="DV2450" s="32"/>
      <c r="DW2450" s="30"/>
      <c r="DX2450" s="31"/>
      <c r="DY2450" s="29"/>
      <c r="DZ2450" s="29"/>
      <c r="EA2450" s="29"/>
      <c r="EB2450" s="29"/>
      <c r="EC2450" s="32"/>
      <c r="ED2450" s="30"/>
      <c r="EE2450" s="31"/>
      <c r="EF2450" s="29"/>
      <c r="EG2450" s="29"/>
      <c r="EH2450" s="29"/>
      <c r="EI2450" s="29"/>
      <c r="EJ2450" s="32"/>
      <c r="EK2450" s="30"/>
      <c r="EL2450" s="31"/>
      <c r="EM2450" s="29"/>
      <c r="EN2450" s="29"/>
      <c r="EO2450" s="29"/>
      <c r="EP2450" s="29"/>
      <c r="EQ2450" s="32"/>
      <c r="ER2450" s="30"/>
      <c r="ES2450" s="31"/>
      <c r="ET2450" s="29"/>
      <c r="EU2450" s="29"/>
      <c r="EV2450" s="29"/>
      <c r="EW2450" s="29"/>
      <c r="EX2450" s="32"/>
      <c r="EY2450" s="30"/>
      <c r="EZ2450" s="31"/>
      <c r="FA2450" s="29"/>
      <c r="FB2450" s="29"/>
      <c r="FC2450" s="29"/>
      <c r="FD2450" s="29"/>
      <c r="FE2450" s="32"/>
      <c r="FF2450" s="30"/>
      <c r="FG2450" s="31"/>
      <c r="FH2450" s="29"/>
      <c r="FI2450" s="29"/>
      <c r="FJ2450" s="29"/>
      <c r="FK2450" s="29"/>
      <c r="FL2450" s="32"/>
      <c r="FM2450" s="30"/>
      <c r="FN2450" s="31"/>
      <c r="FO2450" s="29"/>
      <c r="FP2450" s="29"/>
      <c r="FQ2450" s="29"/>
      <c r="FR2450" s="29"/>
      <c r="FS2450" s="32"/>
      <c r="FT2450" s="30"/>
      <c r="FU2450" s="31"/>
      <c r="FV2450" s="29"/>
      <c r="FW2450" s="29"/>
      <c r="FX2450" s="29"/>
      <c r="FY2450" s="29"/>
      <c r="FZ2450" s="32"/>
      <c r="GA2450" s="30"/>
      <c r="GB2450" s="31"/>
      <c r="GC2450" s="29"/>
      <c r="GD2450" s="29"/>
      <c r="GE2450" s="29"/>
      <c r="GF2450" s="29"/>
      <c r="GG2450" s="32"/>
      <c r="GH2450" s="30"/>
      <c r="GI2450" s="31"/>
      <c r="GJ2450" s="29"/>
      <c r="GK2450" s="29"/>
      <c r="GL2450" s="29"/>
      <c r="GM2450" s="29"/>
      <c r="GN2450" s="32"/>
      <c r="GO2450" s="30"/>
      <c r="GP2450" s="31"/>
      <c r="GQ2450" s="29"/>
      <c r="GR2450" s="29"/>
      <c r="GS2450" s="29"/>
      <c r="GT2450" s="29"/>
      <c r="GU2450" s="32"/>
      <c r="GV2450" s="30"/>
      <c r="GW2450" s="31"/>
      <c r="GX2450" s="29"/>
      <c r="GY2450" s="29"/>
      <c r="GZ2450" s="29"/>
      <c r="HA2450" s="29"/>
      <c r="HB2450" s="32"/>
      <c r="HC2450" s="30"/>
      <c r="HD2450" s="31"/>
      <c r="HE2450" s="29"/>
      <c r="HF2450" s="29"/>
      <c r="HG2450" s="29"/>
      <c r="HH2450" s="29"/>
      <c r="HI2450" s="32"/>
      <c r="HJ2450" s="30"/>
      <c r="HK2450" s="31"/>
      <c r="HL2450" s="29"/>
      <c r="HM2450" s="29"/>
      <c r="HN2450" s="29"/>
      <c r="HO2450" s="29"/>
      <c r="HP2450" s="32"/>
      <c r="HQ2450" s="30"/>
      <c r="HR2450" s="31"/>
      <c r="HS2450" s="29"/>
      <c r="HT2450" s="29"/>
      <c r="HU2450" s="29"/>
      <c r="HV2450" s="29"/>
      <c r="HW2450" s="32"/>
      <c r="HX2450" s="30"/>
      <c r="HY2450" s="31"/>
      <c r="HZ2450" s="29"/>
      <c r="IA2450" s="29"/>
      <c r="IB2450" s="29"/>
      <c r="IC2450" s="29"/>
      <c r="ID2450" s="32"/>
      <c r="IE2450" s="30"/>
      <c r="IF2450" s="31"/>
      <c r="IG2450" s="29"/>
      <c r="IH2450" s="29"/>
      <c r="II2450" s="29"/>
      <c r="IJ2450" s="29"/>
      <c r="IK2450" s="32"/>
      <c r="IL2450" s="30"/>
      <c r="IM2450" s="31"/>
      <c r="IN2450" s="29"/>
      <c r="IO2450" s="29"/>
      <c r="IP2450" s="29"/>
      <c r="IQ2450" s="29"/>
      <c r="IR2450" s="32"/>
      <c r="IS2450" s="30"/>
      <c r="IT2450" s="31"/>
      <c r="IU2450" s="29"/>
      <c r="IV2450" s="29"/>
    </row>
    <row r="2451" spans="1:256" hidden="1" outlineLevel="2" x14ac:dyDescent="0.25">
      <c r="A2451" s="30" t="s">
        <v>2171</v>
      </c>
      <c r="B2451" s="31">
        <v>37062</v>
      </c>
      <c r="C2451" s="29" t="s">
        <v>2134</v>
      </c>
      <c r="D2451" s="29" t="s">
        <v>1975</v>
      </c>
      <c r="E2451" s="29"/>
      <c r="F2451" s="29" t="s">
        <v>1993</v>
      </c>
      <c r="G2451" s="32">
        <v>1991</v>
      </c>
      <c r="H2451" s="30"/>
      <c r="I2451" s="31"/>
      <c r="J2451" s="29"/>
      <c r="K2451" s="29"/>
      <c r="L2451" s="29"/>
      <c r="M2451" s="29"/>
      <c r="N2451" s="32"/>
      <c r="O2451" s="30"/>
      <c r="P2451" s="31"/>
      <c r="Q2451" s="29"/>
      <c r="R2451" s="29"/>
      <c r="S2451" s="29"/>
      <c r="T2451" s="29"/>
      <c r="U2451" s="32"/>
      <c r="V2451" s="30"/>
      <c r="W2451" s="31"/>
      <c r="X2451" s="29"/>
      <c r="Y2451" s="29"/>
      <c r="Z2451" s="29"/>
      <c r="AA2451" s="29"/>
      <c r="AB2451" s="32"/>
      <c r="AC2451" s="30"/>
      <c r="AD2451" s="31"/>
      <c r="AE2451" s="29"/>
      <c r="AF2451" s="29"/>
      <c r="AG2451" s="29"/>
      <c r="AH2451" s="29"/>
      <c r="AI2451" s="32"/>
      <c r="AJ2451" s="30"/>
      <c r="AK2451" s="31"/>
      <c r="AL2451" s="29"/>
      <c r="AM2451" s="29"/>
      <c r="AN2451" s="29"/>
      <c r="AO2451" s="29"/>
      <c r="AP2451" s="32"/>
      <c r="AQ2451" s="30"/>
      <c r="AR2451" s="31"/>
      <c r="AS2451" s="29"/>
      <c r="AT2451" s="29"/>
      <c r="AU2451" s="29"/>
      <c r="AV2451" s="29"/>
      <c r="AW2451" s="32"/>
      <c r="AX2451" s="30"/>
      <c r="AY2451" s="31"/>
      <c r="AZ2451" s="29"/>
      <c r="BA2451" s="29"/>
      <c r="BB2451" s="29"/>
      <c r="BC2451" s="29"/>
      <c r="BD2451" s="32"/>
      <c r="BE2451" s="30"/>
      <c r="BF2451" s="31"/>
      <c r="BG2451" s="29"/>
      <c r="BH2451" s="29"/>
      <c r="BI2451" s="29"/>
      <c r="BJ2451" s="29"/>
      <c r="BK2451" s="32"/>
      <c r="BL2451" s="30"/>
      <c r="BM2451" s="31"/>
      <c r="BN2451" s="29"/>
      <c r="BO2451" s="29"/>
      <c r="BP2451" s="29"/>
      <c r="BQ2451" s="29"/>
      <c r="BR2451" s="32"/>
      <c r="BS2451" s="30"/>
      <c r="BT2451" s="31"/>
      <c r="BU2451" s="29"/>
      <c r="BV2451" s="29"/>
      <c r="BW2451" s="29"/>
      <c r="BX2451" s="29"/>
      <c r="BY2451" s="32"/>
      <c r="BZ2451" s="30"/>
      <c r="CA2451" s="31"/>
      <c r="CB2451" s="29"/>
      <c r="CC2451" s="29"/>
      <c r="CD2451" s="29"/>
      <c r="CE2451" s="29"/>
      <c r="CF2451" s="32"/>
      <c r="CG2451" s="30"/>
      <c r="CH2451" s="31"/>
      <c r="CI2451" s="29"/>
      <c r="CJ2451" s="29"/>
      <c r="CK2451" s="29"/>
      <c r="CL2451" s="29"/>
      <c r="CM2451" s="32"/>
      <c r="CN2451" s="30"/>
      <c r="CO2451" s="31"/>
      <c r="CP2451" s="29"/>
      <c r="CQ2451" s="29"/>
      <c r="CR2451" s="29"/>
      <c r="CS2451" s="29"/>
      <c r="CT2451" s="32"/>
      <c r="CU2451" s="30"/>
      <c r="CV2451" s="31"/>
      <c r="CW2451" s="29"/>
      <c r="CX2451" s="29"/>
      <c r="CY2451" s="29"/>
      <c r="CZ2451" s="29"/>
      <c r="DA2451" s="32"/>
      <c r="DB2451" s="30"/>
      <c r="DC2451" s="31"/>
      <c r="DD2451" s="29"/>
      <c r="DE2451" s="29"/>
      <c r="DF2451" s="29"/>
      <c r="DG2451" s="29"/>
      <c r="DH2451" s="32"/>
      <c r="DI2451" s="30"/>
      <c r="DJ2451" s="31"/>
      <c r="DK2451" s="29"/>
      <c r="DL2451" s="29"/>
      <c r="DM2451" s="29"/>
      <c r="DN2451" s="29"/>
      <c r="DO2451" s="32"/>
      <c r="DP2451" s="30"/>
      <c r="DQ2451" s="31"/>
      <c r="DR2451" s="29"/>
      <c r="DS2451" s="29"/>
      <c r="DT2451" s="29"/>
      <c r="DU2451" s="29"/>
      <c r="DV2451" s="32"/>
      <c r="DW2451" s="30"/>
      <c r="DX2451" s="31"/>
      <c r="DY2451" s="29"/>
      <c r="DZ2451" s="29"/>
      <c r="EA2451" s="29"/>
      <c r="EB2451" s="29"/>
      <c r="EC2451" s="32"/>
      <c r="ED2451" s="30"/>
      <c r="EE2451" s="31"/>
      <c r="EF2451" s="29"/>
      <c r="EG2451" s="29"/>
      <c r="EH2451" s="29"/>
      <c r="EI2451" s="29"/>
      <c r="EJ2451" s="32"/>
      <c r="EK2451" s="30"/>
      <c r="EL2451" s="31"/>
      <c r="EM2451" s="29"/>
      <c r="EN2451" s="29"/>
      <c r="EO2451" s="29"/>
      <c r="EP2451" s="29"/>
      <c r="EQ2451" s="32"/>
      <c r="ER2451" s="30"/>
      <c r="ES2451" s="31"/>
      <c r="ET2451" s="29"/>
      <c r="EU2451" s="29"/>
      <c r="EV2451" s="29"/>
      <c r="EW2451" s="29"/>
      <c r="EX2451" s="32"/>
      <c r="EY2451" s="30"/>
      <c r="EZ2451" s="31"/>
      <c r="FA2451" s="29"/>
      <c r="FB2451" s="29"/>
      <c r="FC2451" s="29"/>
      <c r="FD2451" s="29"/>
      <c r="FE2451" s="32"/>
      <c r="FF2451" s="30"/>
      <c r="FG2451" s="31"/>
      <c r="FH2451" s="29"/>
      <c r="FI2451" s="29"/>
      <c r="FJ2451" s="29"/>
      <c r="FK2451" s="29"/>
      <c r="FL2451" s="32"/>
      <c r="FM2451" s="30"/>
      <c r="FN2451" s="31"/>
      <c r="FO2451" s="29"/>
      <c r="FP2451" s="29"/>
      <c r="FQ2451" s="29"/>
      <c r="FR2451" s="29"/>
      <c r="FS2451" s="32"/>
      <c r="FT2451" s="30"/>
      <c r="FU2451" s="31"/>
      <c r="FV2451" s="29"/>
      <c r="FW2451" s="29"/>
      <c r="FX2451" s="29"/>
      <c r="FY2451" s="29"/>
      <c r="FZ2451" s="32"/>
      <c r="GA2451" s="30"/>
      <c r="GB2451" s="31"/>
      <c r="GC2451" s="29"/>
      <c r="GD2451" s="29"/>
      <c r="GE2451" s="29"/>
      <c r="GF2451" s="29"/>
      <c r="GG2451" s="32"/>
      <c r="GH2451" s="30"/>
      <c r="GI2451" s="31"/>
      <c r="GJ2451" s="29"/>
      <c r="GK2451" s="29"/>
      <c r="GL2451" s="29"/>
      <c r="GM2451" s="29"/>
      <c r="GN2451" s="32"/>
      <c r="GO2451" s="30"/>
      <c r="GP2451" s="31"/>
      <c r="GQ2451" s="29"/>
      <c r="GR2451" s="29"/>
      <c r="GS2451" s="29"/>
      <c r="GT2451" s="29"/>
      <c r="GU2451" s="32"/>
      <c r="GV2451" s="30"/>
      <c r="GW2451" s="31"/>
      <c r="GX2451" s="29"/>
      <c r="GY2451" s="29"/>
      <c r="GZ2451" s="29"/>
      <c r="HA2451" s="29"/>
      <c r="HB2451" s="32"/>
      <c r="HC2451" s="30"/>
      <c r="HD2451" s="31"/>
      <c r="HE2451" s="29"/>
      <c r="HF2451" s="29"/>
      <c r="HG2451" s="29"/>
      <c r="HH2451" s="29"/>
      <c r="HI2451" s="32"/>
      <c r="HJ2451" s="30"/>
      <c r="HK2451" s="31"/>
      <c r="HL2451" s="29"/>
      <c r="HM2451" s="29"/>
      <c r="HN2451" s="29"/>
      <c r="HO2451" s="29"/>
      <c r="HP2451" s="32"/>
      <c r="HQ2451" s="30"/>
      <c r="HR2451" s="31"/>
      <c r="HS2451" s="29"/>
      <c r="HT2451" s="29"/>
      <c r="HU2451" s="29"/>
      <c r="HV2451" s="29"/>
      <c r="HW2451" s="32"/>
      <c r="HX2451" s="30"/>
      <c r="HY2451" s="31"/>
      <c r="HZ2451" s="29"/>
      <c r="IA2451" s="29"/>
      <c r="IB2451" s="29"/>
      <c r="IC2451" s="29"/>
      <c r="ID2451" s="32"/>
      <c r="IE2451" s="30"/>
      <c r="IF2451" s="31"/>
      <c r="IG2451" s="29"/>
      <c r="IH2451" s="29"/>
      <c r="II2451" s="29"/>
      <c r="IJ2451" s="29"/>
      <c r="IK2451" s="32"/>
      <c r="IL2451" s="30"/>
      <c r="IM2451" s="31"/>
      <c r="IN2451" s="29"/>
      <c r="IO2451" s="29"/>
      <c r="IP2451" s="29"/>
      <c r="IQ2451" s="29"/>
      <c r="IR2451" s="32"/>
      <c r="IS2451" s="30"/>
      <c r="IT2451" s="31"/>
      <c r="IU2451" s="29"/>
      <c r="IV2451" s="29"/>
    </row>
    <row r="2452" spans="1:256" hidden="1" outlineLevel="2" x14ac:dyDescent="0.25">
      <c r="A2452" s="30" t="s">
        <v>2172</v>
      </c>
      <c r="B2452" s="31">
        <v>37062</v>
      </c>
      <c r="C2452" s="29" t="s">
        <v>2173</v>
      </c>
      <c r="D2452" s="29" t="s">
        <v>1975</v>
      </c>
      <c r="E2452" s="29"/>
      <c r="F2452" s="29" t="s">
        <v>1993</v>
      </c>
      <c r="G2452" s="32">
        <v>1533</v>
      </c>
      <c r="H2452" s="30"/>
      <c r="I2452" s="31"/>
      <c r="J2452" s="29"/>
      <c r="K2452" s="29"/>
      <c r="L2452" s="29"/>
      <c r="M2452" s="29"/>
      <c r="N2452" s="32"/>
      <c r="O2452" s="30"/>
      <c r="P2452" s="31"/>
      <c r="Q2452" s="29"/>
      <c r="R2452" s="29"/>
      <c r="S2452" s="29"/>
      <c r="T2452" s="29"/>
      <c r="U2452" s="32"/>
      <c r="V2452" s="30"/>
      <c r="W2452" s="31"/>
      <c r="X2452" s="29"/>
      <c r="Y2452" s="29"/>
      <c r="Z2452" s="29"/>
      <c r="AA2452" s="29"/>
      <c r="AB2452" s="32"/>
      <c r="AC2452" s="30"/>
      <c r="AD2452" s="31"/>
      <c r="AE2452" s="29"/>
      <c r="AF2452" s="29"/>
      <c r="AG2452" s="29"/>
      <c r="AH2452" s="29"/>
      <c r="AI2452" s="32"/>
      <c r="AJ2452" s="30"/>
      <c r="AK2452" s="31"/>
      <c r="AL2452" s="29"/>
      <c r="AM2452" s="29"/>
      <c r="AN2452" s="29"/>
      <c r="AO2452" s="29"/>
      <c r="AP2452" s="32"/>
      <c r="AQ2452" s="30"/>
      <c r="AR2452" s="31"/>
      <c r="AS2452" s="29"/>
      <c r="AT2452" s="29"/>
      <c r="AU2452" s="29"/>
      <c r="AV2452" s="29"/>
      <c r="AW2452" s="32"/>
      <c r="AX2452" s="30"/>
      <c r="AY2452" s="31"/>
      <c r="AZ2452" s="29"/>
      <c r="BA2452" s="29"/>
      <c r="BB2452" s="29"/>
      <c r="BC2452" s="29"/>
      <c r="BD2452" s="32"/>
      <c r="BE2452" s="30"/>
      <c r="BF2452" s="31"/>
      <c r="BG2452" s="29"/>
      <c r="BH2452" s="29"/>
      <c r="BI2452" s="29"/>
      <c r="BJ2452" s="29"/>
      <c r="BK2452" s="32"/>
      <c r="BL2452" s="30"/>
      <c r="BM2452" s="31"/>
      <c r="BN2452" s="29"/>
      <c r="BO2452" s="29"/>
      <c r="BP2452" s="29"/>
      <c r="BQ2452" s="29"/>
      <c r="BR2452" s="32"/>
      <c r="BS2452" s="30"/>
      <c r="BT2452" s="31"/>
      <c r="BU2452" s="29"/>
      <c r="BV2452" s="29"/>
      <c r="BW2452" s="29"/>
      <c r="BX2452" s="29"/>
      <c r="BY2452" s="32"/>
      <c r="BZ2452" s="30"/>
      <c r="CA2452" s="31"/>
      <c r="CB2452" s="29"/>
      <c r="CC2452" s="29"/>
      <c r="CD2452" s="29"/>
      <c r="CE2452" s="29"/>
      <c r="CF2452" s="32"/>
      <c r="CG2452" s="30"/>
      <c r="CH2452" s="31"/>
      <c r="CI2452" s="29"/>
      <c r="CJ2452" s="29"/>
      <c r="CK2452" s="29"/>
      <c r="CL2452" s="29"/>
      <c r="CM2452" s="32"/>
      <c r="CN2452" s="30"/>
      <c r="CO2452" s="31"/>
      <c r="CP2452" s="29"/>
      <c r="CQ2452" s="29"/>
      <c r="CR2452" s="29"/>
      <c r="CS2452" s="29"/>
      <c r="CT2452" s="32"/>
      <c r="CU2452" s="30"/>
      <c r="CV2452" s="31"/>
      <c r="CW2452" s="29"/>
      <c r="CX2452" s="29"/>
      <c r="CY2452" s="29"/>
      <c r="CZ2452" s="29"/>
      <c r="DA2452" s="32"/>
      <c r="DB2452" s="30"/>
      <c r="DC2452" s="31"/>
      <c r="DD2452" s="29"/>
      <c r="DE2452" s="29"/>
      <c r="DF2452" s="29"/>
      <c r="DG2452" s="29"/>
      <c r="DH2452" s="32"/>
      <c r="DI2452" s="30"/>
      <c r="DJ2452" s="31"/>
      <c r="DK2452" s="29"/>
      <c r="DL2452" s="29"/>
      <c r="DM2452" s="29"/>
      <c r="DN2452" s="29"/>
      <c r="DO2452" s="32"/>
      <c r="DP2452" s="30"/>
      <c r="DQ2452" s="31"/>
      <c r="DR2452" s="29"/>
      <c r="DS2452" s="29"/>
      <c r="DT2452" s="29"/>
      <c r="DU2452" s="29"/>
      <c r="DV2452" s="32"/>
      <c r="DW2452" s="30"/>
      <c r="DX2452" s="31"/>
      <c r="DY2452" s="29"/>
      <c r="DZ2452" s="29"/>
      <c r="EA2452" s="29"/>
      <c r="EB2452" s="29"/>
      <c r="EC2452" s="32"/>
      <c r="ED2452" s="30"/>
      <c r="EE2452" s="31"/>
      <c r="EF2452" s="29"/>
      <c r="EG2452" s="29"/>
      <c r="EH2452" s="29"/>
      <c r="EI2452" s="29"/>
      <c r="EJ2452" s="32"/>
      <c r="EK2452" s="30"/>
      <c r="EL2452" s="31"/>
      <c r="EM2452" s="29"/>
      <c r="EN2452" s="29"/>
      <c r="EO2452" s="29"/>
      <c r="EP2452" s="29"/>
      <c r="EQ2452" s="32"/>
      <c r="ER2452" s="30"/>
      <c r="ES2452" s="31"/>
      <c r="ET2452" s="29"/>
      <c r="EU2452" s="29"/>
      <c r="EV2452" s="29"/>
      <c r="EW2452" s="29"/>
      <c r="EX2452" s="32"/>
      <c r="EY2452" s="30"/>
      <c r="EZ2452" s="31"/>
      <c r="FA2452" s="29"/>
      <c r="FB2452" s="29"/>
      <c r="FC2452" s="29"/>
      <c r="FD2452" s="29"/>
      <c r="FE2452" s="32"/>
      <c r="FF2452" s="30"/>
      <c r="FG2452" s="31"/>
      <c r="FH2452" s="29"/>
      <c r="FI2452" s="29"/>
      <c r="FJ2452" s="29"/>
      <c r="FK2452" s="29"/>
      <c r="FL2452" s="32"/>
      <c r="FM2452" s="30"/>
      <c r="FN2452" s="31"/>
      <c r="FO2452" s="29"/>
      <c r="FP2452" s="29"/>
      <c r="FQ2452" s="29"/>
      <c r="FR2452" s="29"/>
      <c r="FS2452" s="32"/>
      <c r="FT2452" s="30"/>
      <c r="FU2452" s="31"/>
      <c r="FV2452" s="29"/>
      <c r="FW2452" s="29"/>
      <c r="FX2452" s="29"/>
      <c r="FY2452" s="29"/>
      <c r="FZ2452" s="32"/>
      <c r="GA2452" s="30"/>
      <c r="GB2452" s="31"/>
      <c r="GC2452" s="29"/>
      <c r="GD2452" s="29"/>
      <c r="GE2452" s="29"/>
      <c r="GF2452" s="29"/>
      <c r="GG2452" s="32"/>
      <c r="GH2452" s="30"/>
      <c r="GI2452" s="31"/>
      <c r="GJ2452" s="29"/>
      <c r="GK2452" s="29"/>
      <c r="GL2452" s="29"/>
      <c r="GM2452" s="29"/>
      <c r="GN2452" s="32"/>
      <c r="GO2452" s="30"/>
      <c r="GP2452" s="31"/>
      <c r="GQ2452" s="29"/>
      <c r="GR2452" s="29"/>
      <c r="GS2452" s="29"/>
      <c r="GT2452" s="29"/>
      <c r="GU2452" s="32"/>
      <c r="GV2452" s="30"/>
      <c r="GW2452" s="31"/>
      <c r="GX2452" s="29"/>
      <c r="GY2452" s="29"/>
      <c r="GZ2452" s="29"/>
      <c r="HA2452" s="29"/>
      <c r="HB2452" s="32"/>
      <c r="HC2452" s="30"/>
      <c r="HD2452" s="31"/>
      <c r="HE2452" s="29"/>
      <c r="HF2452" s="29"/>
      <c r="HG2452" s="29"/>
      <c r="HH2452" s="29"/>
      <c r="HI2452" s="32"/>
      <c r="HJ2452" s="30"/>
      <c r="HK2452" s="31"/>
      <c r="HL2452" s="29"/>
      <c r="HM2452" s="29"/>
      <c r="HN2452" s="29"/>
      <c r="HO2452" s="29"/>
      <c r="HP2452" s="32"/>
      <c r="HQ2452" s="30"/>
      <c r="HR2452" s="31"/>
      <c r="HS2452" s="29"/>
      <c r="HT2452" s="29"/>
      <c r="HU2452" s="29"/>
      <c r="HV2452" s="29"/>
      <c r="HW2452" s="32"/>
      <c r="HX2452" s="30"/>
      <c r="HY2452" s="31"/>
      <c r="HZ2452" s="29"/>
      <c r="IA2452" s="29"/>
      <c r="IB2452" s="29"/>
      <c r="IC2452" s="29"/>
      <c r="ID2452" s="32"/>
      <c r="IE2452" s="30"/>
      <c r="IF2452" s="31"/>
      <c r="IG2452" s="29"/>
      <c r="IH2452" s="29"/>
      <c r="II2452" s="29"/>
      <c r="IJ2452" s="29"/>
      <c r="IK2452" s="32"/>
      <c r="IL2452" s="30"/>
      <c r="IM2452" s="31"/>
      <c r="IN2452" s="29"/>
      <c r="IO2452" s="29"/>
      <c r="IP2452" s="29"/>
      <c r="IQ2452" s="29"/>
      <c r="IR2452" s="32"/>
      <c r="IS2452" s="30"/>
      <c r="IT2452" s="31"/>
      <c r="IU2452" s="29"/>
      <c r="IV2452" s="29"/>
    </row>
    <row r="2453" spans="1:256" hidden="1" outlineLevel="2" x14ac:dyDescent="0.25">
      <c r="A2453" s="30" t="s">
        <v>2174</v>
      </c>
      <c r="B2453" s="31">
        <v>37062</v>
      </c>
      <c r="C2453" s="29" t="s">
        <v>2077</v>
      </c>
      <c r="D2453" s="29" t="s">
        <v>1975</v>
      </c>
      <c r="E2453" s="29"/>
      <c r="F2453" s="29" t="s">
        <v>1788</v>
      </c>
      <c r="G2453" s="32">
        <v>8835</v>
      </c>
      <c r="H2453" s="30"/>
      <c r="I2453" s="31"/>
      <c r="J2453" s="29"/>
      <c r="K2453" s="29"/>
      <c r="L2453" s="29"/>
      <c r="M2453" s="29"/>
      <c r="N2453" s="32"/>
      <c r="O2453" s="30"/>
      <c r="P2453" s="31"/>
      <c r="Q2453" s="29"/>
      <c r="R2453" s="29"/>
      <c r="S2453" s="29"/>
      <c r="T2453" s="29"/>
      <c r="U2453" s="32"/>
      <c r="V2453" s="30"/>
      <c r="W2453" s="31"/>
      <c r="X2453" s="29"/>
      <c r="Y2453" s="29"/>
      <c r="Z2453" s="29"/>
      <c r="AA2453" s="29"/>
      <c r="AB2453" s="32"/>
      <c r="AC2453" s="30"/>
      <c r="AD2453" s="31"/>
      <c r="AE2453" s="29"/>
      <c r="AF2453" s="29"/>
      <c r="AG2453" s="29"/>
      <c r="AH2453" s="29"/>
      <c r="AI2453" s="32"/>
      <c r="AJ2453" s="30"/>
      <c r="AK2453" s="31"/>
      <c r="AL2453" s="29"/>
      <c r="AM2453" s="29"/>
      <c r="AN2453" s="29"/>
      <c r="AO2453" s="29"/>
      <c r="AP2453" s="32"/>
      <c r="AQ2453" s="30"/>
      <c r="AR2453" s="31"/>
      <c r="AS2453" s="29"/>
      <c r="AT2453" s="29"/>
      <c r="AU2453" s="29"/>
      <c r="AV2453" s="29"/>
      <c r="AW2453" s="32"/>
      <c r="AX2453" s="30"/>
      <c r="AY2453" s="31"/>
      <c r="AZ2453" s="29"/>
      <c r="BA2453" s="29"/>
      <c r="BB2453" s="29"/>
      <c r="BC2453" s="29"/>
      <c r="BD2453" s="32"/>
      <c r="BE2453" s="30"/>
      <c r="BF2453" s="31"/>
      <c r="BG2453" s="29"/>
      <c r="BH2453" s="29"/>
      <c r="BI2453" s="29"/>
      <c r="BJ2453" s="29"/>
      <c r="BK2453" s="32"/>
      <c r="BL2453" s="30"/>
      <c r="BM2453" s="31"/>
      <c r="BN2453" s="29"/>
      <c r="BO2453" s="29"/>
      <c r="BP2453" s="29"/>
      <c r="BQ2453" s="29"/>
      <c r="BR2453" s="32"/>
      <c r="BS2453" s="30"/>
      <c r="BT2453" s="31"/>
      <c r="BU2453" s="29"/>
      <c r="BV2453" s="29"/>
      <c r="BW2453" s="29"/>
      <c r="BX2453" s="29"/>
      <c r="BY2453" s="32"/>
      <c r="BZ2453" s="30"/>
      <c r="CA2453" s="31"/>
      <c r="CB2453" s="29"/>
      <c r="CC2453" s="29"/>
      <c r="CD2453" s="29"/>
      <c r="CE2453" s="29"/>
      <c r="CF2453" s="32"/>
      <c r="CG2453" s="30"/>
      <c r="CH2453" s="31"/>
      <c r="CI2453" s="29"/>
      <c r="CJ2453" s="29"/>
      <c r="CK2453" s="29"/>
      <c r="CL2453" s="29"/>
      <c r="CM2453" s="32"/>
      <c r="CN2453" s="30"/>
      <c r="CO2453" s="31"/>
      <c r="CP2453" s="29"/>
      <c r="CQ2453" s="29"/>
      <c r="CR2453" s="29"/>
      <c r="CS2453" s="29"/>
      <c r="CT2453" s="32"/>
      <c r="CU2453" s="30"/>
      <c r="CV2453" s="31"/>
      <c r="CW2453" s="29"/>
      <c r="CX2453" s="29"/>
      <c r="CY2453" s="29"/>
      <c r="CZ2453" s="29"/>
      <c r="DA2453" s="32"/>
      <c r="DB2453" s="30"/>
      <c r="DC2453" s="31"/>
      <c r="DD2453" s="29"/>
      <c r="DE2453" s="29"/>
      <c r="DF2453" s="29"/>
      <c r="DG2453" s="29"/>
      <c r="DH2453" s="32"/>
      <c r="DI2453" s="30"/>
      <c r="DJ2453" s="31"/>
      <c r="DK2453" s="29"/>
      <c r="DL2453" s="29"/>
      <c r="DM2453" s="29"/>
      <c r="DN2453" s="29"/>
      <c r="DO2453" s="32"/>
      <c r="DP2453" s="30"/>
      <c r="DQ2453" s="31"/>
      <c r="DR2453" s="29"/>
      <c r="DS2453" s="29"/>
      <c r="DT2453" s="29"/>
      <c r="DU2453" s="29"/>
      <c r="DV2453" s="32"/>
      <c r="DW2453" s="30"/>
      <c r="DX2453" s="31"/>
      <c r="DY2453" s="29"/>
      <c r="DZ2453" s="29"/>
      <c r="EA2453" s="29"/>
      <c r="EB2453" s="29"/>
      <c r="EC2453" s="32"/>
      <c r="ED2453" s="30"/>
      <c r="EE2453" s="31"/>
      <c r="EF2453" s="29"/>
      <c r="EG2453" s="29"/>
      <c r="EH2453" s="29"/>
      <c r="EI2453" s="29"/>
      <c r="EJ2453" s="32"/>
      <c r="EK2453" s="30"/>
      <c r="EL2453" s="31"/>
      <c r="EM2453" s="29"/>
      <c r="EN2453" s="29"/>
      <c r="EO2453" s="29"/>
      <c r="EP2453" s="29"/>
      <c r="EQ2453" s="32"/>
      <c r="ER2453" s="30"/>
      <c r="ES2453" s="31"/>
      <c r="ET2453" s="29"/>
      <c r="EU2453" s="29"/>
      <c r="EV2453" s="29"/>
      <c r="EW2453" s="29"/>
      <c r="EX2453" s="32"/>
      <c r="EY2453" s="30"/>
      <c r="EZ2453" s="31"/>
      <c r="FA2453" s="29"/>
      <c r="FB2453" s="29"/>
      <c r="FC2453" s="29"/>
      <c r="FD2453" s="29"/>
      <c r="FE2453" s="32"/>
      <c r="FF2453" s="30"/>
      <c r="FG2453" s="31"/>
      <c r="FH2453" s="29"/>
      <c r="FI2453" s="29"/>
      <c r="FJ2453" s="29"/>
      <c r="FK2453" s="29"/>
      <c r="FL2453" s="32"/>
      <c r="FM2453" s="30"/>
      <c r="FN2453" s="31"/>
      <c r="FO2453" s="29"/>
      <c r="FP2453" s="29"/>
      <c r="FQ2453" s="29"/>
      <c r="FR2453" s="29"/>
      <c r="FS2453" s="32"/>
      <c r="FT2453" s="30"/>
      <c r="FU2453" s="31"/>
      <c r="FV2453" s="29"/>
      <c r="FW2453" s="29"/>
      <c r="FX2453" s="29"/>
      <c r="FY2453" s="29"/>
      <c r="FZ2453" s="32"/>
      <c r="GA2453" s="30"/>
      <c r="GB2453" s="31"/>
      <c r="GC2453" s="29"/>
      <c r="GD2453" s="29"/>
      <c r="GE2453" s="29"/>
      <c r="GF2453" s="29"/>
      <c r="GG2453" s="32"/>
      <c r="GH2453" s="30"/>
      <c r="GI2453" s="31"/>
      <c r="GJ2453" s="29"/>
      <c r="GK2453" s="29"/>
      <c r="GL2453" s="29"/>
      <c r="GM2453" s="29"/>
      <c r="GN2453" s="32"/>
      <c r="GO2453" s="30"/>
      <c r="GP2453" s="31"/>
      <c r="GQ2453" s="29"/>
      <c r="GR2453" s="29"/>
      <c r="GS2453" s="29"/>
      <c r="GT2453" s="29"/>
      <c r="GU2453" s="32"/>
      <c r="GV2453" s="30"/>
      <c r="GW2453" s="31"/>
      <c r="GX2453" s="29"/>
      <c r="GY2453" s="29"/>
      <c r="GZ2453" s="29"/>
      <c r="HA2453" s="29"/>
      <c r="HB2453" s="32"/>
      <c r="HC2453" s="30"/>
      <c r="HD2453" s="31"/>
      <c r="HE2453" s="29"/>
      <c r="HF2453" s="29"/>
      <c r="HG2453" s="29"/>
      <c r="HH2453" s="29"/>
      <c r="HI2453" s="32"/>
      <c r="HJ2453" s="30"/>
      <c r="HK2453" s="31"/>
      <c r="HL2453" s="29"/>
      <c r="HM2453" s="29"/>
      <c r="HN2453" s="29"/>
      <c r="HO2453" s="29"/>
      <c r="HP2453" s="32"/>
      <c r="HQ2453" s="30"/>
      <c r="HR2453" s="31"/>
      <c r="HS2453" s="29"/>
      <c r="HT2453" s="29"/>
      <c r="HU2453" s="29"/>
      <c r="HV2453" s="29"/>
      <c r="HW2453" s="32"/>
      <c r="HX2453" s="30"/>
      <c r="HY2453" s="31"/>
      <c r="HZ2453" s="29"/>
      <c r="IA2453" s="29"/>
      <c r="IB2453" s="29"/>
      <c r="IC2453" s="29"/>
      <c r="ID2453" s="32"/>
      <c r="IE2453" s="30"/>
      <c r="IF2453" s="31"/>
      <c r="IG2453" s="29"/>
      <c r="IH2453" s="29"/>
      <c r="II2453" s="29"/>
      <c r="IJ2453" s="29"/>
      <c r="IK2453" s="32"/>
      <c r="IL2453" s="30"/>
      <c r="IM2453" s="31"/>
      <c r="IN2453" s="29"/>
      <c r="IO2453" s="29"/>
      <c r="IP2453" s="29"/>
      <c r="IQ2453" s="29"/>
      <c r="IR2453" s="32"/>
      <c r="IS2453" s="30"/>
      <c r="IT2453" s="31"/>
      <c r="IU2453" s="29"/>
      <c r="IV2453" s="29"/>
    </row>
    <row r="2454" spans="1:256" hidden="1" outlineLevel="2" x14ac:dyDescent="0.25">
      <c r="A2454" s="30" t="s">
        <v>2175</v>
      </c>
      <c r="B2454" s="31">
        <v>37062</v>
      </c>
      <c r="C2454" s="29" t="s">
        <v>1999</v>
      </c>
      <c r="D2454" s="29" t="s">
        <v>1975</v>
      </c>
      <c r="E2454" s="29"/>
      <c r="F2454" s="29" t="s">
        <v>1771</v>
      </c>
      <c r="G2454" s="32">
        <v>2579</v>
      </c>
      <c r="H2454" s="30"/>
      <c r="I2454" s="31"/>
      <c r="J2454" s="29"/>
      <c r="K2454" s="29"/>
      <c r="L2454" s="29"/>
      <c r="M2454" s="29"/>
      <c r="N2454" s="32"/>
      <c r="O2454" s="30"/>
      <c r="P2454" s="31"/>
      <c r="Q2454" s="29"/>
      <c r="R2454" s="29"/>
      <c r="S2454" s="29"/>
      <c r="T2454" s="29"/>
      <c r="U2454" s="32"/>
      <c r="V2454" s="30"/>
      <c r="W2454" s="31"/>
      <c r="X2454" s="29"/>
      <c r="Y2454" s="29"/>
      <c r="Z2454" s="29"/>
      <c r="AA2454" s="29"/>
      <c r="AB2454" s="32"/>
      <c r="AC2454" s="30"/>
      <c r="AD2454" s="31"/>
      <c r="AE2454" s="29"/>
      <c r="AF2454" s="29"/>
      <c r="AG2454" s="29"/>
      <c r="AH2454" s="29"/>
      <c r="AI2454" s="32"/>
      <c r="AJ2454" s="30"/>
      <c r="AK2454" s="31"/>
      <c r="AL2454" s="29"/>
      <c r="AM2454" s="29"/>
      <c r="AN2454" s="29"/>
      <c r="AO2454" s="29"/>
      <c r="AP2454" s="32"/>
      <c r="AQ2454" s="30"/>
      <c r="AR2454" s="31"/>
      <c r="AS2454" s="29"/>
      <c r="AT2454" s="29"/>
      <c r="AU2454" s="29"/>
      <c r="AV2454" s="29"/>
      <c r="AW2454" s="32"/>
      <c r="AX2454" s="30"/>
      <c r="AY2454" s="31"/>
      <c r="AZ2454" s="29"/>
      <c r="BA2454" s="29"/>
      <c r="BB2454" s="29"/>
      <c r="BC2454" s="29"/>
      <c r="BD2454" s="32"/>
      <c r="BE2454" s="30"/>
      <c r="BF2454" s="31"/>
      <c r="BG2454" s="29"/>
      <c r="BH2454" s="29"/>
      <c r="BI2454" s="29"/>
      <c r="BJ2454" s="29"/>
      <c r="BK2454" s="32"/>
      <c r="BL2454" s="30"/>
      <c r="BM2454" s="31"/>
      <c r="BN2454" s="29"/>
      <c r="BO2454" s="29"/>
      <c r="BP2454" s="29"/>
      <c r="BQ2454" s="29"/>
      <c r="BR2454" s="32"/>
      <c r="BS2454" s="30"/>
      <c r="BT2454" s="31"/>
      <c r="BU2454" s="29"/>
      <c r="BV2454" s="29"/>
      <c r="BW2454" s="29"/>
      <c r="BX2454" s="29"/>
      <c r="BY2454" s="32"/>
      <c r="BZ2454" s="30"/>
      <c r="CA2454" s="31"/>
      <c r="CB2454" s="29"/>
      <c r="CC2454" s="29"/>
      <c r="CD2454" s="29"/>
      <c r="CE2454" s="29"/>
      <c r="CF2454" s="32"/>
      <c r="CG2454" s="30"/>
      <c r="CH2454" s="31"/>
      <c r="CI2454" s="29"/>
      <c r="CJ2454" s="29"/>
      <c r="CK2454" s="29"/>
      <c r="CL2454" s="29"/>
      <c r="CM2454" s="32"/>
      <c r="CN2454" s="30"/>
      <c r="CO2454" s="31"/>
      <c r="CP2454" s="29"/>
      <c r="CQ2454" s="29"/>
      <c r="CR2454" s="29"/>
      <c r="CS2454" s="29"/>
      <c r="CT2454" s="32"/>
      <c r="CU2454" s="30"/>
      <c r="CV2454" s="31"/>
      <c r="CW2454" s="29"/>
      <c r="CX2454" s="29"/>
      <c r="CY2454" s="29"/>
      <c r="CZ2454" s="29"/>
      <c r="DA2454" s="32"/>
      <c r="DB2454" s="30"/>
      <c r="DC2454" s="31"/>
      <c r="DD2454" s="29"/>
      <c r="DE2454" s="29"/>
      <c r="DF2454" s="29"/>
      <c r="DG2454" s="29"/>
      <c r="DH2454" s="32"/>
      <c r="DI2454" s="30"/>
      <c r="DJ2454" s="31"/>
      <c r="DK2454" s="29"/>
      <c r="DL2454" s="29"/>
      <c r="DM2454" s="29"/>
      <c r="DN2454" s="29"/>
      <c r="DO2454" s="32"/>
      <c r="DP2454" s="30"/>
      <c r="DQ2454" s="31"/>
      <c r="DR2454" s="29"/>
      <c r="DS2454" s="29"/>
      <c r="DT2454" s="29"/>
      <c r="DU2454" s="29"/>
      <c r="DV2454" s="32"/>
      <c r="DW2454" s="30"/>
      <c r="DX2454" s="31"/>
      <c r="DY2454" s="29"/>
      <c r="DZ2454" s="29"/>
      <c r="EA2454" s="29"/>
      <c r="EB2454" s="29"/>
      <c r="EC2454" s="32"/>
      <c r="ED2454" s="30"/>
      <c r="EE2454" s="31"/>
      <c r="EF2454" s="29"/>
      <c r="EG2454" s="29"/>
      <c r="EH2454" s="29"/>
      <c r="EI2454" s="29"/>
      <c r="EJ2454" s="32"/>
      <c r="EK2454" s="30"/>
      <c r="EL2454" s="31"/>
      <c r="EM2454" s="29"/>
      <c r="EN2454" s="29"/>
      <c r="EO2454" s="29"/>
      <c r="EP2454" s="29"/>
      <c r="EQ2454" s="32"/>
      <c r="ER2454" s="30"/>
      <c r="ES2454" s="31"/>
      <c r="ET2454" s="29"/>
      <c r="EU2454" s="29"/>
      <c r="EV2454" s="29"/>
      <c r="EW2454" s="29"/>
      <c r="EX2454" s="32"/>
      <c r="EY2454" s="30"/>
      <c r="EZ2454" s="31"/>
      <c r="FA2454" s="29"/>
      <c r="FB2454" s="29"/>
      <c r="FC2454" s="29"/>
      <c r="FD2454" s="29"/>
      <c r="FE2454" s="32"/>
      <c r="FF2454" s="30"/>
      <c r="FG2454" s="31"/>
      <c r="FH2454" s="29"/>
      <c r="FI2454" s="29"/>
      <c r="FJ2454" s="29"/>
      <c r="FK2454" s="29"/>
      <c r="FL2454" s="32"/>
      <c r="FM2454" s="30"/>
      <c r="FN2454" s="31"/>
      <c r="FO2454" s="29"/>
      <c r="FP2454" s="29"/>
      <c r="FQ2454" s="29"/>
      <c r="FR2454" s="29"/>
      <c r="FS2454" s="32"/>
      <c r="FT2454" s="30"/>
      <c r="FU2454" s="31"/>
      <c r="FV2454" s="29"/>
      <c r="FW2454" s="29"/>
      <c r="FX2454" s="29"/>
      <c r="FY2454" s="29"/>
      <c r="FZ2454" s="32"/>
      <c r="GA2454" s="30"/>
      <c r="GB2454" s="31"/>
      <c r="GC2454" s="29"/>
      <c r="GD2454" s="29"/>
      <c r="GE2454" s="29"/>
      <c r="GF2454" s="29"/>
      <c r="GG2454" s="32"/>
      <c r="GH2454" s="30"/>
      <c r="GI2454" s="31"/>
      <c r="GJ2454" s="29"/>
      <c r="GK2454" s="29"/>
      <c r="GL2454" s="29"/>
      <c r="GM2454" s="29"/>
      <c r="GN2454" s="32"/>
      <c r="GO2454" s="30"/>
      <c r="GP2454" s="31"/>
      <c r="GQ2454" s="29"/>
      <c r="GR2454" s="29"/>
      <c r="GS2454" s="29"/>
      <c r="GT2454" s="29"/>
      <c r="GU2454" s="32"/>
      <c r="GV2454" s="30"/>
      <c r="GW2454" s="31"/>
      <c r="GX2454" s="29"/>
      <c r="GY2454" s="29"/>
      <c r="GZ2454" s="29"/>
      <c r="HA2454" s="29"/>
      <c r="HB2454" s="32"/>
      <c r="HC2454" s="30"/>
      <c r="HD2454" s="31"/>
      <c r="HE2454" s="29"/>
      <c r="HF2454" s="29"/>
      <c r="HG2454" s="29"/>
      <c r="HH2454" s="29"/>
      <c r="HI2454" s="32"/>
      <c r="HJ2454" s="30"/>
      <c r="HK2454" s="31"/>
      <c r="HL2454" s="29"/>
      <c r="HM2454" s="29"/>
      <c r="HN2454" s="29"/>
      <c r="HO2454" s="29"/>
      <c r="HP2454" s="32"/>
      <c r="HQ2454" s="30"/>
      <c r="HR2454" s="31"/>
      <c r="HS2454" s="29"/>
      <c r="HT2454" s="29"/>
      <c r="HU2454" s="29"/>
      <c r="HV2454" s="29"/>
      <c r="HW2454" s="32"/>
      <c r="HX2454" s="30"/>
      <c r="HY2454" s="31"/>
      <c r="HZ2454" s="29"/>
      <c r="IA2454" s="29"/>
      <c r="IB2454" s="29"/>
      <c r="IC2454" s="29"/>
      <c r="ID2454" s="32"/>
      <c r="IE2454" s="30"/>
      <c r="IF2454" s="31"/>
      <c r="IG2454" s="29"/>
      <c r="IH2454" s="29"/>
      <c r="II2454" s="29"/>
      <c r="IJ2454" s="29"/>
      <c r="IK2454" s="32"/>
      <c r="IL2454" s="30"/>
      <c r="IM2454" s="31"/>
      <c r="IN2454" s="29"/>
      <c r="IO2454" s="29"/>
      <c r="IP2454" s="29"/>
      <c r="IQ2454" s="29"/>
      <c r="IR2454" s="32"/>
      <c r="IS2454" s="30"/>
      <c r="IT2454" s="31"/>
      <c r="IU2454" s="29"/>
      <c r="IV2454" s="29"/>
    </row>
    <row r="2455" spans="1:256" hidden="1" outlineLevel="2" x14ac:dyDescent="0.25">
      <c r="A2455" s="30" t="s">
        <v>2176</v>
      </c>
      <c r="B2455" s="31">
        <v>37062</v>
      </c>
      <c r="C2455" s="29" t="s">
        <v>1819</v>
      </c>
      <c r="D2455" s="29" t="s">
        <v>1975</v>
      </c>
      <c r="E2455" s="29"/>
      <c r="F2455" s="29" t="s">
        <v>1990</v>
      </c>
      <c r="G2455" s="32">
        <v>1470</v>
      </c>
      <c r="H2455" s="30"/>
      <c r="I2455" s="31"/>
      <c r="J2455" s="29"/>
      <c r="K2455" s="29"/>
      <c r="L2455" s="29"/>
      <c r="M2455" s="29"/>
      <c r="N2455" s="32"/>
      <c r="O2455" s="30"/>
      <c r="P2455" s="31"/>
      <c r="Q2455" s="29"/>
      <c r="R2455" s="29"/>
      <c r="S2455" s="29"/>
      <c r="T2455" s="29"/>
      <c r="U2455" s="32"/>
      <c r="V2455" s="30"/>
      <c r="W2455" s="31"/>
      <c r="X2455" s="29"/>
      <c r="Y2455" s="29"/>
      <c r="Z2455" s="29"/>
      <c r="AA2455" s="29"/>
      <c r="AB2455" s="32"/>
      <c r="AC2455" s="30"/>
      <c r="AD2455" s="31"/>
      <c r="AE2455" s="29"/>
      <c r="AF2455" s="29"/>
      <c r="AG2455" s="29"/>
      <c r="AH2455" s="29"/>
      <c r="AI2455" s="32"/>
      <c r="AJ2455" s="30"/>
      <c r="AK2455" s="31"/>
      <c r="AL2455" s="29"/>
      <c r="AM2455" s="29"/>
      <c r="AN2455" s="29"/>
      <c r="AO2455" s="29"/>
      <c r="AP2455" s="32"/>
      <c r="AQ2455" s="30"/>
      <c r="AR2455" s="31"/>
      <c r="AS2455" s="29"/>
      <c r="AT2455" s="29"/>
      <c r="AU2455" s="29"/>
      <c r="AV2455" s="29"/>
      <c r="AW2455" s="32"/>
      <c r="AX2455" s="30"/>
      <c r="AY2455" s="31"/>
      <c r="AZ2455" s="29"/>
      <c r="BA2455" s="29"/>
      <c r="BB2455" s="29"/>
      <c r="BC2455" s="29"/>
      <c r="BD2455" s="32"/>
      <c r="BE2455" s="30"/>
      <c r="BF2455" s="31"/>
      <c r="BG2455" s="29"/>
      <c r="BH2455" s="29"/>
      <c r="BI2455" s="29"/>
      <c r="BJ2455" s="29"/>
      <c r="BK2455" s="32"/>
      <c r="BL2455" s="30"/>
      <c r="BM2455" s="31"/>
      <c r="BN2455" s="29"/>
      <c r="BO2455" s="29"/>
      <c r="BP2455" s="29"/>
      <c r="BQ2455" s="29"/>
      <c r="BR2455" s="32"/>
      <c r="BS2455" s="30"/>
      <c r="BT2455" s="31"/>
      <c r="BU2455" s="29"/>
      <c r="BV2455" s="29"/>
      <c r="BW2455" s="29"/>
      <c r="BX2455" s="29"/>
      <c r="BY2455" s="32"/>
      <c r="BZ2455" s="30"/>
      <c r="CA2455" s="31"/>
      <c r="CB2455" s="29"/>
      <c r="CC2455" s="29"/>
      <c r="CD2455" s="29"/>
      <c r="CE2455" s="29"/>
      <c r="CF2455" s="32"/>
      <c r="CG2455" s="30"/>
      <c r="CH2455" s="31"/>
      <c r="CI2455" s="29"/>
      <c r="CJ2455" s="29"/>
      <c r="CK2455" s="29"/>
      <c r="CL2455" s="29"/>
      <c r="CM2455" s="32"/>
      <c r="CN2455" s="30"/>
      <c r="CO2455" s="31"/>
      <c r="CP2455" s="29"/>
      <c r="CQ2455" s="29"/>
      <c r="CR2455" s="29"/>
      <c r="CS2455" s="29"/>
      <c r="CT2455" s="32"/>
      <c r="CU2455" s="30"/>
      <c r="CV2455" s="31"/>
      <c r="CW2455" s="29"/>
      <c r="CX2455" s="29"/>
      <c r="CY2455" s="29"/>
      <c r="CZ2455" s="29"/>
      <c r="DA2455" s="32"/>
      <c r="DB2455" s="30"/>
      <c r="DC2455" s="31"/>
      <c r="DD2455" s="29"/>
      <c r="DE2455" s="29"/>
      <c r="DF2455" s="29"/>
      <c r="DG2455" s="29"/>
      <c r="DH2455" s="32"/>
      <c r="DI2455" s="30"/>
      <c r="DJ2455" s="31"/>
      <c r="DK2455" s="29"/>
      <c r="DL2455" s="29"/>
      <c r="DM2455" s="29"/>
      <c r="DN2455" s="29"/>
      <c r="DO2455" s="32"/>
      <c r="DP2455" s="30"/>
      <c r="DQ2455" s="31"/>
      <c r="DR2455" s="29"/>
      <c r="DS2455" s="29"/>
      <c r="DT2455" s="29"/>
      <c r="DU2455" s="29"/>
      <c r="DV2455" s="32"/>
      <c r="DW2455" s="30"/>
      <c r="DX2455" s="31"/>
      <c r="DY2455" s="29"/>
      <c r="DZ2455" s="29"/>
      <c r="EA2455" s="29"/>
      <c r="EB2455" s="29"/>
      <c r="EC2455" s="32"/>
      <c r="ED2455" s="30"/>
      <c r="EE2455" s="31"/>
      <c r="EF2455" s="29"/>
      <c r="EG2455" s="29"/>
      <c r="EH2455" s="29"/>
      <c r="EI2455" s="29"/>
      <c r="EJ2455" s="32"/>
      <c r="EK2455" s="30"/>
      <c r="EL2455" s="31"/>
      <c r="EM2455" s="29"/>
      <c r="EN2455" s="29"/>
      <c r="EO2455" s="29"/>
      <c r="EP2455" s="29"/>
      <c r="EQ2455" s="32"/>
      <c r="ER2455" s="30"/>
      <c r="ES2455" s="31"/>
      <c r="ET2455" s="29"/>
      <c r="EU2455" s="29"/>
      <c r="EV2455" s="29"/>
      <c r="EW2455" s="29"/>
      <c r="EX2455" s="32"/>
      <c r="EY2455" s="30"/>
      <c r="EZ2455" s="31"/>
      <c r="FA2455" s="29"/>
      <c r="FB2455" s="29"/>
      <c r="FC2455" s="29"/>
      <c r="FD2455" s="29"/>
      <c r="FE2455" s="32"/>
      <c r="FF2455" s="30"/>
      <c r="FG2455" s="31"/>
      <c r="FH2455" s="29"/>
      <c r="FI2455" s="29"/>
      <c r="FJ2455" s="29"/>
      <c r="FK2455" s="29"/>
      <c r="FL2455" s="32"/>
      <c r="FM2455" s="30"/>
      <c r="FN2455" s="31"/>
      <c r="FO2455" s="29"/>
      <c r="FP2455" s="29"/>
      <c r="FQ2455" s="29"/>
      <c r="FR2455" s="29"/>
      <c r="FS2455" s="32"/>
      <c r="FT2455" s="30"/>
      <c r="FU2455" s="31"/>
      <c r="FV2455" s="29"/>
      <c r="FW2455" s="29"/>
      <c r="FX2455" s="29"/>
      <c r="FY2455" s="29"/>
      <c r="FZ2455" s="32"/>
      <c r="GA2455" s="30"/>
      <c r="GB2455" s="31"/>
      <c r="GC2455" s="29"/>
      <c r="GD2455" s="29"/>
      <c r="GE2455" s="29"/>
      <c r="GF2455" s="29"/>
      <c r="GG2455" s="32"/>
      <c r="GH2455" s="30"/>
      <c r="GI2455" s="31"/>
      <c r="GJ2455" s="29"/>
      <c r="GK2455" s="29"/>
      <c r="GL2455" s="29"/>
      <c r="GM2455" s="29"/>
      <c r="GN2455" s="32"/>
      <c r="GO2455" s="30"/>
      <c r="GP2455" s="31"/>
      <c r="GQ2455" s="29"/>
      <c r="GR2455" s="29"/>
      <c r="GS2455" s="29"/>
      <c r="GT2455" s="29"/>
      <c r="GU2455" s="32"/>
      <c r="GV2455" s="30"/>
      <c r="GW2455" s="31"/>
      <c r="GX2455" s="29"/>
      <c r="GY2455" s="29"/>
      <c r="GZ2455" s="29"/>
      <c r="HA2455" s="29"/>
      <c r="HB2455" s="32"/>
      <c r="HC2455" s="30"/>
      <c r="HD2455" s="31"/>
      <c r="HE2455" s="29"/>
      <c r="HF2455" s="29"/>
      <c r="HG2455" s="29"/>
      <c r="HH2455" s="29"/>
      <c r="HI2455" s="32"/>
      <c r="HJ2455" s="30"/>
      <c r="HK2455" s="31"/>
      <c r="HL2455" s="29"/>
      <c r="HM2455" s="29"/>
      <c r="HN2455" s="29"/>
      <c r="HO2455" s="29"/>
      <c r="HP2455" s="32"/>
      <c r="HQ2455" s="30"/>
      <c r="HR2455" s="31"/>
      <c r="HS2455" s="29"/>
      <c r="HT2455" s="29"/>
      <c r="HU2455" s="29"/>
      <c r="HV2455" s="29"/>
      <c r="HW2455" s="32"/>
      <c r="HX2455" s="30"/>
      <c r="HY2455" s="31"/>
      <c r="HZ2455" s="29"/>
      <c r="IA2455" s="29"/>
      <c r="IB2455" s="29"/>
      <c r="IC2455" s="29"/>
      <c r="ID2455" s="32"/>
      <c r="IE2455" s="30"/>
      <c r="IF2455" s="31"/>
      <c r="IG2455" s="29"/>
      <c r="IH2455" s="29"/>
      <c r="II2455" s="29"/>
      <c r="IJ2455" s="29"/>
      <c r="IK2455" s="32"/>
      <c r="IL2455" s="30"/>
      <c r="IM2455" s="31"/>
      <c r="IN2455" s="29"/>
      <c r="IO2455" s="29"/>
      <c r="IP2455" s="29"/>
      <c r="IQ2455" s="29"/>
      <c r="IR2455" s="32"/>
      <c r="IS2455" s="30"/>
      <c r="IT2455" s="31"/>
      <c r="IU2455" s="29"/>
      <c r="IV2455" s="29"/>
    </row>
    <row r="2456" spans="1:256" hidden="1" outlineLevel="2" x14ac:dyDescent="0.25">
      <c r="A2456" s="30" t="s">
        <v>2177</v>
      </c>
      <c r="B2456" s="31">
        <v>37062</v>
      </c>
      <c r="C2456" s="29" t="s">
        <v>2001</v>
      </c>
      <c r="D2456" s="29" t="s">
        <v>1975</v>
      </c>
      <c r="E2456" s="29"/>
      <c r="F2456" s="29" t="s">
        <v>2002</v>
      </c>
      <c r="G2456" s="32">
        <v>4910</v>
      </c>
      <c r="H2456" s="30"/>
      <c r="I2456" s="31"/>
      <c r="J2456" s="29"/>
      <c r="K2456" s="29"/>
      <c r="L2456" s="29"/>
      <c r="M2456" s="29"/>
      <c r="N2456" s="32"/>
      <c r="O2456" s="30"/>
      <c r="P2456" s="31"/>
      <c r="Q2456" s="29"/>
      <c r="R2456" s="29"/>
      <c r="S2456" s="29"/>
      <c r="T2456" s="29"/>
      <c r="U2456" s="32"/>
      <c r="V2456" s="30"/>
      <c r="W2456" s="31"/>
      <c r="X2456" s="29"/>
      <c r="Y2456" s="29"/>
      <c r="Z2456" s="29"/>
      <c r="AA2456" s="29"/>
      <c r="AB2456" s="32"/>
      <c r="AC2456" s="30"/>
      <c r="AD2456" s="31"/>
      <c r="AE2456" s="29"/>
      <c r="AF2456" s="29"/>
      <c r="AG2456" s="29"/>
      <c r="AH2456" s="29"/>
      <c r="AI2456" s="32"/>
      <c r="AJ2456" s="30"/>
      <c r="AK2456" s="31"/>
      <c r="AL2456" s="29"/>
      <c r="AM2456" s="29"/>
      <c r="AN2456" s="29"/>
      <c r="AO2456" s="29"/>
      <c r="AP2456" s="32"/>
      <c r="AQ2456" s="30"/>
      <c r="AR2456" s="31"/>
      <c r="AS2456" s="29"/>
      <c r="AT2456" s="29"/>
      <c r="AU2456" s="29"/>
      <c r="AV2456" s="29"/>
      <c r="AW2456" s="32"/>
      <c r="AX2456" s="30"/>
      <c r="AY2456" s="31"/>
      <c r="AZ2456" s="29"/>
      <c r="BA2456" s="29"/>
      <c r="BB2456" s="29"/>
      <c r="BC2456" s="29"/>
      <c r="BD2456" s="32"/>
      <c r="BE2456" s="30"/>
      <c r="BF2456" s="31"/>
      <c r="BG2456" s="29"/>
      <c r="BH2456" s="29"/>
      <c r="BI2456" s="29"/>
      <c r="BJ2456" s="29"/>
      <c r="BK2456" s="32"/>
      <c r="BL2456" s="30"/>
      <c r="BM2456" s="31"/>
      <c r="BN2456" s="29"/>
      <c r="BO2456" s="29"/>
      <c r="BP2456" s="29"/>
      <c r="BQ2456" s="29"/>
      <c r="BR2456" s="32"/>
      <c r="BS2456" s="30"/>
      <c r="BT2456" s="31"/>
      <c r="BU2456" s="29"/>
      <c r="BV2456" s="29"/>
      <c r="BW2456" s="29"/>
      <c r="BX2456" s="29"/>
      <c r="BY2456" s="32"/>
      <c r="BZ2456" s="30"/>
      <c r="CA2456" s="31"/>
      <c r="CB2456" s="29"/>
      <c r="CC2456" s="29"/>
      <c r="CD2456" s="29"/>
      <c r="CE2456" s="29"/>
      <c r="CF2456" s="32"/>
      <c r="CG2456" s="30"/>
      <c r="CH2456" s="31"/>
      <c r="CI2456" s="29"/>
      <c r="CJ2456" s="29"/>
      <c r="CK2456" s="29"/>
      <c r="CL2456" s="29"/>
      <c r="CM2456" s="32"/>
      <c r="CN2456" s="30"/>
      <c r="CO2456" s="31"/>
      <c r="CP2456" s="29"/>
      <c r="CQ2456" s="29"/>
      <c r="CR2456" s="29"/>
      <c r="CS2456" s="29"/>
      <c r="CT2456" s="32"/>
      <c r="CU2456" s="30"/>
      <c r="CV2456" s="31"/>
      <c r="CW2456" s="29"/>
      <c r="CX2456" s="29"/>
      <c r="CY2456" s="29"/>
      <c r="CZ2456" s="29"/>
      <c r="DA2456" s="32"/>
      <c r="DB2456" s="30"/>
      <c r="DC2456" s="31"/>
      <c r="DD2456" s="29"/>
      <c r="DE2456" s="29"/>
      <c r="DF2456" s="29"/>
      <c r="DG2456" s="29"/>
      <c r="DH2456" s="32"/>
      <c r="DI2456" s="30"/>
      <c r="DJ2456" s="31"/>
      <c r="DK2456" s="29"/>
      <c r="DL2456" s="29"/>
      <c r="DM2456" s="29"/>
      <c r="DN2456" s="29"/>
      <c r="DO2456" s="32"/>
      <c r="DP2456" s="30"/>
      <c r="DQ2456" s="31"/>
      <c r="DR2456" s="29"/>
      <c r="DS2456" s="29"/>
      <c r="DT2456" s="29"/>
      <c r="DU2456" s="29"/>
      <c r="DV2456" s="32"/>
      <c r="DW2456" s="30"/>
      <c r="DX2456" s="31"/>
      <c r="DY2456" s="29"/>
      <c r="DZ2456" s="29"/>
      <c r="EA2456" s="29"/>
      <c r="EB2456" s="29"/>
      <c r="EC2456" s="32"/>
      <c r="ED2456" s="30"/>
      <c r="EE2456" s="31"/>
      <c r="EF2456" s="29"/>
      <c r="EG2456" s="29"/>
      <c r="EH2456" s="29"/>
      <c r="EI2456" s="29"/>
      <c r="EJ2456" s="32"/>
      <c r="EK2456" s="30"/>
      <c r="EL2456" s="31"/>
      <c r="EM2456" s="29"/>
      <c r="EN2456" s="29"/>
      <c r="EO2456" s="29"/>
      <c r="EP2456" s="29"/>
      <c r="EQ2456" s="32"/>
      <c r="ER2456" s="30"/>
      <c r="ES2456" s="31"/>
      <c r="ET2456" s="29"/>
      <c r="EU2456" s="29"/>
      <c r="EV2456" s="29"/>
      <c r="EW2456" s="29"/>
      <c r="EX2456" s="32"/>
      <c r="EY2456" s="30"/>
      <c r="EZ2456" s="31"/>
      <c r="FA2456" s="29"/>
      <c r="FB2456" s="29"/>
      <c r="FC2456" s="29"/>
      <c r="FD2456" s="29"/>
      <c r="FE2456" s="32"/>
      <c r="FF2456" s="30"/>
      <c r="FG2456" s="31"/>
      <c r="FH2456" s="29"/>
      <c r="FI2456" s="29"/>
      <c r="FJ2456" s="29"/>
      <c r="FK2456" s="29"/>
      <c r="FL2456" s="32"/>
      <c r="FM2456" s="30"/>
      <c r="FN2456" s="31"/>
      <c r="FO2456" s="29"/>
      <c r="FP2456" s="29"/>
      <c r="FQ2456" s="29"/>
      <c r="FR2456" s="29"/>
      <c r="FS2456" s="32"/>
      <c r="FT2456" s="30"/>
      <c r="FU2456" s="31"/>
      <c r="FV2456" s="29"/>
      <c r="FW2456" s="29"/>
      <c r="FX2456" s="29"/>
      <c r="FY2456" s="29"/>
      <c r="FZ2456" s="32"/>
      <c r="GA2456" s="30"/>
      <c r="GB2456" s="31"/>
      <c r="GC2456" s="29"/>
      <c r="GD2456" s="29"/>
      <c r="GE2456" s="29"/>
      <c r="GF2456" s="29"/>
      <c r="GG2456" s="32"/>
      <c r="GH2456" s="30"/>
      <c r="GI2456" s="31"/>
      <c r="GJ2456" s="29"/>
      <c r="GK2456" s="29"/>
      <c r="GL2456" s="29"/>
      <c r="GM2456" s="29"/>
      <c r="GN2456" s="32"/>
      <c r="GO2456" s="30"/>
      <c r="GP2456" s="31"/>
      <c r="GQ2456" s="29"/>
      <c r="GR2456" s="29"/>
      <c r="GS2456" s="29"/>
      <c r="GT2456" s="29"/>
      <c r="GU2456" s="32"/>
      <c r="GV2456" s="30"/>
      <c r="GW2456" s="31"/>
      <c r="GX2456" s="29"/>
      <c r="GY2456" s="29"/>
      <c r="GZ2456" s="29"/>
      <c r="HA2456" s="29"/>
      <c r="HB2456" s="32"/>
      <c r="HC2456" s="30"/>
      <c r="HD2456" s="31"/>
      <c r="HE2456" s="29"/>
      <c r="HF2456" s="29"/>
      <c r="HG2456" s="29"/>
      <c r="HH2456" s="29"/>
      <c r="HI2456" s="32"/>
      <c r="HJ2456" s="30"/>
      <c r="HK2456" s="31"/>
      <c r="HL2456" s="29"/>
      <c r="HM2456" s="29"/>
      <c r="HN2456" s="29"/>
      <c r="HO2456" s="29"/>
      <c r="HP2456" s="32"/>
      <c r="HQ2456" s="30"/>
      <c r="HR2456" s="31"/>
      <c r="HS2456" s="29"/>
      <c r="HT2456" s="29"/>
      <c r="HU2456" s="29"/>
      <c r="HV2456" s="29"/>
      <c r="HW2456" s="32"/>
      <c r="HX2456" s="30"/>
      <c r="HY2456" s="31"/>
      <c r="HZ2456" s="29"/>
      <c r="IA2456" s="29"/>
      <c r="IB2456" s="29"/>
      <c r="IC2456" s="29"/>
      <c r="ID2456" s="32"/>
      <c r="IE2456" s="30"/>
      <c r="IF2456" s="31"/>
      <c r="IG2456" s="29"/>
      <c r="IH2456" s="29"/>
      <c r="II2456" s="29"/>
      <c r="IJ2456" s="29"/>
      <c r="IK2456" s="32"/>
      <c r="IL2456" s="30"/>
      <c r="IM2456" s="31"/>
      <c r="IN2456" s="29"/>
      <c r="IO2456" s="29"/>
      <c r="IP2456" s="29"/>
      <c r="IQ2456" s="29"/>
      <c r="IR2456" s="32"/>
      <c r="IS2456" s="30"/>
      <c r="IT2456" s="31"/>
      <c r="IU2456" s="29"/>
      <c r="IV2456" s="29"/>
    </row>
    <row r="2457" spans="1:256" hidden="1" outlineLevel="2" x14ac:dyDescent="0.25">
      <c r="A2457" s="30" t="s">
        <v>2178</v>
      </c>
      <c r="B2457" s="31">
        <v>37062</v>
      </c>
      <c r="C2457" s="29" t="s">
        <v>2179</v>
      </c>
      <c r="D2457" s="29" t="s">
        <v>1975</v>
      </c>
      <c r="E2457" s="29"/>
      <c r="F2457" s="29" t="s">
        <v>2020</v>
      </c>
      <c r="G2457" s="32">
        <v>30179</v>
      </c>
      <c r="H2457" s="30"/>
      <c r="I2457" s="31"/>
      <c r="J2457" s="29"/>
      <c r="K2457" s="29"/>
      <c r="L2457" s="29"/>
      <c r="M2457" s="29"/>
      <c r="N2457" s="32"/>
      <c r="O2457" s="30"/>
      <c r="P2457" s="31"/>
      <c r="Q2457" s="29"/>
      <c r="R2457" s="29"/>
      <c r="S2457" s="29"/>
      <c r="T2457" s="29"/>
      <c r="U2457" s="32"/>
      <c r="V2457" s="30"/>
      <c r="W2457" s="31"/>
      <c r="X2457" s="29"/>
      <c r="Y2457" s="29"/>
      <c r="Z2457" s="29"/>
      <c r="AA2457" s="29"/>
      <c r="AB2457" s="32"/>
      <c r="AC2457" s="30"/>
      <c r="AD2457" s="31"/>
      <c r="AE2457" s="29"/>
      <c r="AF2457" s="29"/>
      <c r="AG2457" s="29"/>
      <c r="AH2457" s="29"/>
      <c r="AI2457" s="32"/>
      <c r="AJ2457" s="30"/>
      <c r="AK2457" s="31"/>
      <c r="AL2457" s="29"/>
      <c r="AM2457" s="29"/>
      <c r="AN2457" s="29"/>
      <c r="AO2457" s="29"/>
      <c r="AP2457" s="32"/>
      <c r="AQ2457" s="30"/>
      <c r="AR2457" s="31"/>
      <c r="AS2457" s="29"/>
      <c r="AT2457" s="29"/>
      <c r="AU2457" s="29"/>
      <c r="AV2457" s="29"/>
      <c r="AW2457" s="32"/>
      <c r="AX2457" s="30"/>
      <c r="AY2457" s="31"/>
      <c r="AZ2457" s="29"/>
      <c r="BA2457" s="29"/>
      <c r="BB2457" s="29"/>
      <c r="BC2457" s="29"/>
      <c r="BD2457" s="32"/>
      <c r="BE2457" s="30"/>
      <c r="BF2457" s="31"/>
      <c r="BG2457" s="29"/>
      <c r="BH2457" s="29"/>
      <c r="BI2457" s="29"/>
      <c r="BJ2457" s="29"/>
      <c r="BK2457" s="32"/>
      <c r="BL2457" s="30"/>
      <c r="BM2457" s="31"/>
      <c r="BN2457" s="29"/>
      <c r="BO2457" s="29"/>
      <c r="BP2457" s="29"/>
      <c r="BQ2457" s="29"/>
      <c r="BR2457" s="32"/>
      <c r="BS2457" s="30"/>
      <c r="BT2457" s="31"/>
      <c r="BU2457" s="29"/>
      <c r="BV2457" s="29"/>
      <c r="BW2457" s="29"/>
      <c r="BX2457" s="29"/>
      <c r="BY2457" s="32"/>
      <c r="BZ2457" s="30"/>
      <c r="CA2457" s="31"/>
      <c r="CB2457" s="29"/>
      <c r="CC2457" s="29"/>
      <c r="CD2457" s="29"/>
      <c r="CE2457" s="29"/>
      <c r="CF2457" s="32"/>
      <c r="CG2457" s="30"/>
      <c r="CH2457" s="31"/>
      <c r="CI2457" s="29"/>
      <c r="CJ2457" s="29"/>
      <c r="CK2457" s="29"/>
      <c r="CL2457" s="29"/>
      <c r="CM2457" s="32"/>
      <c r="CN2457" s="30"/>
      <c r="CO2457" s="31"/>
      <c r="CP2457" s="29"/>
      <c r="CQ2457" s="29"/>
      <c r="CR2457" s="29"/>
      <c r="CS2457" s="29"/>
      <c r="CT2457" s="32"/>
      <c r="CU2457" s="30"/>
      <c r="CV2457" s="31"/>
      <c r="CW2457" s="29"/>
      <c r="CX2457" s="29"/>
      <c r="CY2457" s="29"/>
      <c r="CZ2457" s="29"/>
      <c r="DA2457" s="32"/>
      <c r="DB2457" s="30"/>
      <c r="DC2457" s="31"/>
      <c r="DD2457" s="29"/>
      <c r="DE2457" s="29"/>
      <c r="DF2457" s="29"/>
      <c r="DG2457" s="29"/>
      <c r="DH2457" s="32"/>
      <c r="DI2457" s="30"/>
      <c r="DJ2457" s="31"/>
      <c r="DK2457" s="29"/>
      <c r="DL2457" s="29"/>
      <c r="DM2457" s="29"/>
      <c r="DN2457" s="29"/>
      <c r="DO2457" s="32"/>
      <c r="DP2457" s="30"/>
      <c r="DQ2457" s="31"/>
      <c r="DR2457" s="29"/>
      <c r="DS2457" s="29"/>
      <c r="DT2457" s="29"/>
      <c r="DU2457" s="29"/>
      <c r="DV2457" s="32"/>
      <c r="DW2457" s="30"/>
      <c r="DX2457" s="31"/>
      <c r="DY2457" s="29"/>
      <c r="DZ2457" s="29"/>
      <c r="EA2457" s="29"/>
      <c r="EB2457" s="29"/>
      <c r="EC2457" s="32"/>
      <c r="ED2457" s="30"/>
      <c r="EE2457" s="31"/>
      <c r="EF2457" s="29"/>
      <c r="EG2457" s="29"/>
      <c r="EH2457" s="29"/>
      <c r="EI2457" s="29"/>
      <c r="EJ2457" s="32"/>
      <c r="EK2457" s="30"/>
      <c r="EL2457" s="31"/>
      <c r="EM2457" s="29"/>
      <c r="EN2457" s="29"/>
      <c r="EO2457" s="29"/>
      <c r="EP2457" s="29"/>
      <c r="EQ2457" s="32"/>
      <c r="ER2457" s="30"/>
      <c r="ES2457" s="31"/>
      <c r="ET2457" s="29"/>
      <c r="EU2457" s="29"/>
      <c r="EV2457" s="29"/>
      <c r="EW2457" s="29"/>
      <c r="EX2457" s="32"/>
      <c r="EY2457" s="30"/>
      <c r="EZ2457" s="31"/>
      <c r="FA2457" s="29"/>
      <c r="FB2457" s="29"/>
      <c r="FC2457" s="29"/>
      <c r="FD2457" s="29"/>
      <c r="FE2457" s="32"/>
      <c r="FF2457" s="30"/>
      <c r="FG2457" s="31"/>
      <c r="FH2457" s="29"/>
      <c r="FI2457" s="29"/>
      <c r="FJ2457" s="29"/>
      <c r="FK2457" s="29"/>
      <c r="FL2457" s="32"/>
      <c r="FM2457" s="30"/>
      <c r="FN2457" s="31"/>
      <c r="FO2457" s="29"/>
      <c r="FP2457" s="29"/>
      <c r="FQ2457" s="29"/>
      <c r="FR2457" s="29"/>
      <c r="FS2457" s="32"/>
      <c r="FT2457" s="30"/>
      <c r="FU2457" s="31"/>
      <c r="FV2457" s="29"/>
      <c r="FW2457" s="29"/>
      <c r="FX2457" s="29"/>
      <c r="FY2457" s="29"/>
      <c r="FZ2457" s="32"/>
      <c r="GA2457" s="30"/>
      <c r="GB2457" s="31"/>
      <c r="GC2457" s="29"/>
      <c r="GD2457" s="29"/>
      <c r="GE2457" s="29"/>
      <c r="GF2457" s="29"/>
      <c r="GG2457" s="32"/>
      <c r="GH2457" s="30"/>
      <c r="GI2457" s="31"/>
      <c r="GJ2457" s="29"/>
      <c r="GK2457" s="29"/>
      <c r="GL2457" s="29"/>
      <c r="GM2457" s="29"/>
      <c r="GN2457" s="32"/>
      <c r="GO2457" s="30"/>
      <c r="GP2457" s="31"/>
      <c r="GQ2457" s="29"/>
      <c r="GR2457" s="29"/>
      <c r="GS2457" s="29"/>
      <c r="GT2457" s="29"/>
      <c r="GU2457" s="32"/>
      <c r="GV2457" s="30"/>
      <c r="GW2457" s="31"/>
      <c r="GX2457" s="29"/>
      <c r="GY2457" s="29"/>
      <c r="GZ2457" s="29"/>
      <c r="HA2457" s="29"/>
      <c r="HB2457" s="32"/>
      <c r="HC2457" s="30"/>
      <c r="HD2457" s="31"/>
      <c r="HE2457" s="29"/>
      <c r="HF2457" s="29"/>
      <c r="HG2457" s="29"/>
      <c r="HH2457" s="29"/>
      <c r="HI2457" s="32"/>
      <c r="HJ2457" s="30"/>
      <c r="HK2457" s="31"/>
      <c r="HL2457" s="29"/>
      <c r="HM2457" s="29"/>
      <c r="HN2457" s="29"/>
      <c r="HO2457" s="29"/>
      <c r="HP2457" s="32"/>
      <c r="HQ2457" s="30"/>
      <c r="HR2457" s="31"/>
      <c r="HS2457" s="29"/>
      <c r="HT2457" s="29"/>
      <c r="HU2457" s="29"/>
      <c r="HV2457" s="29"/>
      <c r="HW2457" s="32"/>
      <c r="HX2457" s="30"/>
      <c r="HY2457" s="31"/>
      <c r="HZ2457" s="29"/>
      <c r="IA2457" s="29"/>
      <c r="IB2457" s="29"/>
      <c r="IC2457" s="29"/>
      <c r="ID2457" s="32"/>
      <c r="IE2457" s="30"/>
      <c r="IF2457" s="31"/>
      <c r="IG2457" s="29"/>
      <c r="IH2457" s="29"/>
      <c r="II2457" s="29"/>
      <c r="IJ2457" s="29"/>
      <c r="IK2457" s="32"/>
      <c r="IL2457" s="30"/>
      <c r="IM2457" s="31"/>
      <c r="IN2457" s="29"/>
      <c r="IO2457" s="29"/>
      <c r="IP2457" s="29"/>
      <c r="IQ2457" s="29"/>
      <c r="IR2457" s="32"/>
      <c r="IS2457" s="30"/>
      <c r="IT2457" s="31"/>
      <c r="IU2457" s="29"/>
      <c r="IV2457" s="29"/>
    </row>
    <row r="2458" spans="1:256" hidden="1" outlineLevel="2" x14ac:dyDescent="0.25">
      <c r="A2458" s="30" t="s">
        <v>2180</v>
      </c>
      <c r="B2458" s="31">
        <v>37062</v>
      </c>
      <c r="C2458" s="29" t="s">
        <v>1980</v>
      </c>
      <c r="D2458" s="29" t="s">
        <v>1975</v>
      </c>
      <c r="E2458" s="29"/>
      <c r="F2458" s="29" t="s">
        <v>1990</v>
      </c>
      <c r="G2458" s="32">
        <v>200</v>
      </c>
      <c r="H2458" s="30"/>
      <c r="I2458" s="31"/>
      <c r="J2458" s="29"/>
      <c r="K2458" s="29"/>
      <c r="L2458" s="29"/>
      <c r="M2458" s="29"/>
      <c r="N2458" s="32"/>
      <c r="O2458" s="30"/>
      <c r="P2458" s="31"/>
      <c r="Q2458" s="29"/>
      <c r="R2458" s="29"/>
      <c r="S2458" s="29"/>
      <c r="T2458" s="29"/>
      <c r="U2458" s="32"/>
      <c r="V2458" s="30"/>
      <c r="W2458" s="31"/>
      <c r="X2458" s="29"/>
      <c r="Y2458" s="29"/>
      <c r="Z2458" s="29"/>
      <c r="AA2458" s="29"/>
      <c r="AB2458" s="32"/>
      <c r="AC2458" s="30"/>
      <c r="AD2458" s="31"/>
      <c r="AE2458" s="29"/>
      <c r="AF2458" s="29"/>
      <c r="AG2458" s="29"/>
      <c r="AH2458" s="29"/>
      <c r="AI2458" s="32"/>
      <c r="AJ2458" s="30"/>
      <c r="AK2458" s="31"/>
      <c r="AL2458" s="29"/>
      <c r="AM2458" s="29"/>
      <c r="AN2458" s="29"/>
      <c r="AO2458" s="29"/>
      <c r="AP2458" s="32"/>
      <c r="AQ2458" s="30"/>
      <c r="AR2458" s="31"/>
      <c r="AS2458" s="29"/>
      <c r="AT2458" s="29"/>
      <c r="AU2458" s="29"/>
      <c r="AV2458" s="29"/>
      <c r="AW2458" s="32"/>
      <c r="AX2458" s="30"/>
      <c r="AY2458" s="31"/>
      <c r="AZ2458" s="29"/>
      <c r="BA2458" s="29"/>
      <c r="BB2458" s="29"/>
      <c r="BC2458" s="29"/>
      <c r="BD2458" s="32"/>
      <c r="BE2458" s="30"/>
      <c r="BF2458" s="31"/>
      <c r="BG2458" s="29"/>
      <c r="BH2458" s="29"/>
      <c r="BI2458" s="29"/>
      <c r="BJ2458" s="29"/>
      <c r="BK2458" s="32"/>
      <c r="BL2458" s="30"/>
      <c r="BM2458" s="31"/>
      <c r="BN2458" s="29"/>
      <c r="BO2458" s="29"/>
      <c r="BP2458" s="29"/>
      <c r="BQ2458" s="29"/>
      <c r="BR2458" s="32"/>
      <c r="BS2458" s="30"/>
      <c r="BT2458" s="31"/>
      <c r="BU2458" s="29"/>
      <c r="BV2458" s="29"/>
      <c r="BW2458" s="29"/>
      <c r="BX2458" s="29"/>
      <c r="BY2458" s="32"/>
      <c r="BZ2458" s="30"/>
      <c r="CA2458" s="31"/>
      <c r="CB2458" s="29"/>
      <c r="CC2458" s="29"/>
      <c r="CD2458" s="29"/>
      <c r="CE2458" s="29"/>
      <c r="CF2458" s="32"/>
      <c r="CG2458" s="30"/>
      <c r="CH2458" s="31"/>
      <c r="CI2458" s="29"/>
      <c r="CJ2458" s="29"/>
      <c r="CK2458" s="29"/>
      <c r="CL2458" s="29"/>
      <c r="CM2458" s="32"/>
      <c r="CN2458" s="30"/>
      <c r="CO2458" s="31"/>
      <c r="CP2458" s="29"/>
      <c r="CQ2458" s="29"/>
      <c r="CR2458" s="29"/>
      <c r="CS2458" s="29"/>
      <c r="CT2458" s="32"/>
      <c r="CU2458" s="30"/>
      <c r="CV2458" s="31"/>
      <c r="CW2458" s="29"/>
      <c r="CX2458" s="29"/>
      <c r="CY2458" s="29"/>
      <c r="CZ2458" s="29"/>
      <c r="DA2458" s="32"/>
      <c r="DB2458" s="30"/>
      <c r="DC2458" s="31"/>
      <c r="DD2458" s="29"/>
      <c r="DE2458" s="29"/>
      <c r="DF2458" s="29"/>
      <c r="DG2458" s="29"/>
      <c r="DH2458" s="32"/>
      <c r="DI2458" s="30"/>
      <c r="DJ2458" s="31"/>
      <c r="DK2458" s="29"/>
      <c r="DL2458" s="29"/>
      <c r="DM2458" s="29"/>
      <c r="DN2458" s="29"/>
      <c r="DO2458" s="32"/>
      <c r="DP2458" s="30"/>
      <c r="DQ2458" s="31"/>
      <c r="DR2458" s="29"/>
      <c r="DS2458" s="29"/>
      <c r="DT2458" s="29"/>
      <c r="DU2458" s="29"/>
      <c r="DV2458" s="32"/>
      <c r="DW2458" s="30"/>
      <c r="DX2458" s="31"/>
      <c r="DY2458" s="29"/>
      <c r="DZ2458" s="29"/>
      <c r="EA2458" s="29"/>
      <c r="EB2458" s="29"/>
      <c r="EC2458" s="32"/>
      <c r="ED2458" s="30"/>
      <c r="EE2458" s="31"/>
      <c r="EF2458" s="29"/>
      <c r="EG2458" s="29"/>
      <c r="EH2458" s="29"/>
      <c r="EI2458" s="29"/>
      <c r="EJ2458" s="32"/>
      <c r="EK2458" s="30"/>
      <c r="EL2458" s="31"/>
      <c r="EM2458" s="29"/>
      <c r="EN2458" s="29"/>
      <c r="EO2458" s="29"/>
      <c r="EP2458" s="29"/>
      <c r="EQ2458" s="32"/>
      <c r="ER2458" s="30"/>
      <c r="ES2458" s="31"/>
      <c r="ET2458" s="29"/>
      <c r="EU2458" s="29"/>
      <c r="EV2458" s="29"/>
      <c r="EW2458" s="29"/>
      <c r="EX2458" s="32"/>
      <c r="EY2458" s="30"/>
      <c r="EZ2458" s="31"/>
      <c r="FA2458" s="29"/>
      <c r="FB2458" s="29"/>
      <c r="FC2458" s="29"/>
      <c r="FD2458" s="29"/>
      <c r="FE2458" s="32"/>
      <c r="FF2458" s="30"/>
      <c r="FG2458" s="31"/>
      <c r="FH2458" s="29"/>
      <c r="FI2458" s="29"/>
      <c r="FJ2458" s="29"/>
      <c r="FK2458" s="29"/>
      <c r="FL2458" s="32"/>
      <c r="FM2458" s="30"/>
      <c r="FN2458" s="31"/>
      <c r="FO2458" s="29"/>
      <c r="FP2458" s="29"/>
      <c r="FQ2458" s="29"/>
      <c r="FR2458" s="29"/>
      <c r="FS2458" s="32"/>
      <c r="FT2458" s="30"/>
      <c r="FU2458" s="31"/>
      <c r="FV2458" s="29"/>
      <c r="FW2458" s="29"/>
      <c r="FX2458" s="29"/>
      <c r="FY2458" s="29"/>
      <c r="FZ2458" s="32"/>
      <c r="GA2458" s="30"/>
      <c r="GB2458" s="31"/>
      <c r="GC2458" s="29"/>
      <c r="GD2458" s="29"/>
      <c r="GE2458" s="29"/>
      <c r="GF2458" s="29"/>
      <c r="GG2458" s="32"/>
      <c r="GH2458" s="30"/>
      <c r="GI2458" s="31"/>
      <c r="GJ2458" s="29"/>
      <c r="GK2458" s="29"/>
      <c r="GL2458" s="29"/>
      <c r="GM2458" s="29"/>
      <c r="GN2458" s="32"/>
      <c r="GO2458" s="30"/>
      <c r="GP2458" s="31"/>
      <c r="GQ2458" s="29"/>
      <c r="GR2458" s="29"/>
      <c r="GS2458" s="29"/>
      <c r="GT2458" s="29"/>
      <c r="GU2458" s="32"/>
      <c r="GV2458" s="30"/>
      <c r="GW2458" s="31"/>
      <c r="GX2458" s="29"/>
      <c r="GY2458" s="29"/>
      <c r="GZ2458" s="29"/>
      <c r="HA2458" s="29"/>
      <c r="HB2458" s="32"/>
      <c r="HC2458" s="30"/>
      <c r="HD2458" s="31"/>
      <c r="HE2458" s="29"/>
      <c r="HF2458" s="29"/>
      <c r="HG2458" s="29"/>
      <c r="HH2458" s="29"/>
      <c r="HI2458" s="32"/>
      <c r="HJ2458" s="30"/>
      <c r="HK2458" s="31"/>
      <c r="HL2458" s="29"/>
      <c r="HM2458" s="29"/>
      <c r="HN2458" s="29"/>
      <c r="HO2458" s="29"/>
      <c r="HP2458" s="32"/>
      <c r="HQ2458" s="30"/>
      <c r="HR2458" s="31"/>
      <c r="HS2458" s="29"/>
      <c r="HT2458" s="29"/>
      <c r="HU2458" s="29"/>
      <c r="HV2458" s="29"/>
      <c r="HW2458" s="32"/>
      <c r="HX2458" s="30"/>
      <c r="HY2458" s="31"/>
      <c r="HZ2458" s="29"/>
      <c r="IA2458" s="29"/>
      <c r="IB2458" s="29"/>
      <c r="IC2458" s="29"/>
      <c r="ID2458" s="32"/>
      <c r="IE2458" s="30"/>
      <c r="IF2458" s="31"/>
      <c r="IG2458" s="29"/>
      <c r="IH2458" s="29"/>
      <c r="II2458" s="29"/>
      <c r="IJ2458" s="29"/>
      <c r="IK2458" s="32"/>
      <c r="IL2458" s="30"/>
      <c r="IM2458" s="31"/>
      <c r="IN2458" s="29"/>
      <c r="IO2458" s="29"/>
      <c r="IP2458" s="29"/>
      <c r="IQ2458" s="29"/>
      <c r="IR2458" s="32"/>
      <c r="IS2458" s="30"/>
      <c r="IT2458" s="31"/>
      <c r="IU2458" s="29"/>
      <c r="IV2458" s="29"/>
    </row>
    <row r="2459" spans="1:256" hidden="1" outlineLevel="2" x14ac:dyDescent="0.25">
      <c r="A2459" s="30" t="s">
        <v>2395</v>
      </c>
      <c r="B2459" s="31">
        <v>37062</v>
      </c>
      <c r="C2459" s="29" t="s">
        <v>2393</v>
      </c>
      <c r="D2459" s="29" t="s">
        <v>1975</v>
      </c>
      <c r="E2459" s="29"/>
      <c r="F2459" s="29" t="s">
        <v>2332</v>
      </c>
      <c r="G2459" s="32">
        <v>2027</v>
      </c>
      <c r="H2459" s="30"/>
      <c r="I2459" s="31"/>
      <c r="J2459" s="29"/>
      <c r="K2459" s="29"/>
      <c r="L2459" s="29"/>
      <c r="M2459" s="29"/>
      <c r="N2459" s="32"/>
      <c r="O2459" s="30"/>
      <c r="P2459" s="31"/>
      <c r="Q2459" s="29"/>
      <c r="R2459" s="29"/>
      <c r="S2459" s="29"/>
      <c r="T2459" s="29"/>
      <c r="U2459" s="32"/>
      <c r="V2459" s="30"/>
      <c r="W2459" s="31"/>
      <c r="X2459" s="29"/>
      <c r="Y2459" s="29"/>
      <c r="Z2459" s="29"/>
      <c r="AA2459" s="29"/>
      <c r="AB2459" s="32"/>
      <c r="AC2459" s="30"/>
      <c r="AD2459" s="31"/>
      <c r="AE2459" s="29"/>
      <c r="AF2459" s="29"/>
      <c r="AG2459" s="29"/>
      <c r="AH2459" s="29"/>
      <c r="AI2459" s="32"/>
      <c r="AJ2459" s="30"/>
      <c r="AK2459" s="31"/>
      <c r="AL2459" s="29"/>
      <c r="AM2459" s="29"/>
      <c r="AN2459" s="29"/>
      <c r="AO2459" s="29"/>
      <c r="AP2459" s="32"/>
      <c r="AQ2459" s="30"/>
      <c r="AR2459" s="31"/>
      <c r="AS2459" s="29"/>
      <c r="AT2459" s="29"/>
      <c r="AU2459" s="29"/>
      <c r="AV2459" s="29"/>
      <c r="AW2459" s="32"/>
      <c r="AX2459" s="30"/>
      <c r="AY2459" s="31"/>
      <c r="AZ2459" s="29"/>
      <c r="BA2459" s="29"/>
      <c r="BB2459" s="29"/>
      <c r="BC2459" s="29"/>
      <c r="BD2459" s="32"/>
      <c r="BE2459" s="30"/>
      <c r="BF2459" s="31"/>
      <c r="BG2459" s="29"/>
      <c r="BH2459" s="29"/>
      <c r="BI2459" s="29"/>
      <c r="BJ2459" s="29"/>
      <c r="BK2459" s="32"/>
      <c r="BL2459" s="30"/>
      <c r="BM2459" s="31"/>
      <c r="BN2459" s="29"/>
      <c r="BO2459" s="29"/>
      <c r="BP2459" s="29"/>
      <c r="BQ2459" s="29"/>
      <c r="BR2459" s="32"/>
      <c r="BS2459" s="30"/>
      <c r="BT2459" s="31"/>
      <c r="BU2459" s="29"/>
      <c r="BV2459" s="29"/>
      <c r="BW2459" s="29"/>
      <c r="BX2459" s="29"/>
      <c r="BY2459" s="32"/>
      <c r="BZ2459" s="30"/>
      <c r="CA2459" s="31"/>
      <c r="CB2459" s="29"/>
      <c r="CC2459" s="29"/>
      <c r="CD2459" s="29"/>
      <c r="CE2459" s="29"/>
      <c r="CF2459" s="32"/>
      <c r="CG2459" s="30"/>
      <c r="CH2459" s="31"/>
      <c r="CI2459" s="29"/>
      <c r="CJ2459" s="29"/>
      <c r="CK2459" s="29"/>
      <c r="CL2459" s="29"/>
      <c r="CM2459" s="32"/>
      <c r="CN2459" s="30"/>
      <c r="CO2459" s="31"/>
      <c r="CP2459" s="29"/>
      <c r="CQ2459" s="29"/>
      <c r="CR2459" s="29"/>
      <c r="CS2459" s="29"/>
      <c r="CT2459" s="32"/>
      <c r="CU2459" s="30"/>
      <c r="CV2459" s="31"/>
      <c r="CW2459" s="29"/>
      <c r="CX2459" s="29"/>
      <c r="CY2459" s="29"/>
      <c r="CZ2459" s="29"/>
      <c r="DA2459" s="32"/>
      <c r="DB2459" s="30"/>
      <c r="DC2459" s="31"/>
      <c r="DD2459" s="29"/>
      <c r="DE2459" s="29"/>
      <c r="DF2459" s="29"/>
      <c r="DG2459" s="29"/>
      <c r="DH2459" s="32"/>
      <c r="DI2459" s="30"/>
      <c r="DJ2459" s="31"/>
      <c r="DK2459" s="29"/>
      <c r="DL2459" s="29"/>
      <c r="DM2459" s="29"/>
      <c r="DN2459" s="29"/>
      <c r="DO2459" s="32"/>
      <c r="DP2459" s="30"/>
      <c r="DQ2459" s="31"/>
      <c r="DR2459" s="29"/>
      <c r="DS2459" s="29"/>
      <c r="DT2459" s="29"/>
      <c r="DU2459" s="29"/>
      <c r="DV2459" s="32"/>
      <c r="DW2459" s="30"/>
      <c r="DX2459" s="31"/>
      <c r="DY2459" s="29"/>
      <c r="DZ2459" s="29"/>
      <c r="EA2459" s="29"/>
      <c r="EB2459" s="29"/>
      <c r="EC2459" s="32"/>
      <c r="ED2459" s="30"/>
      <c r="EE2459" s="31"/>
      <c r="EF2459" s="29"/>
      <c r="EG2459" s="29"/>
      <c r="EH2459" s="29"/>
      <c r="EI2459" s="29"/>
      <c r="EJ2459" s="32"/>
      <c r="EK2459" s="30"/>
      <c r="EL2459" s="31"/>
      <c r="EM2459" s="29"/>
      <c r="EN2459" s="29"/>
      <c r="EO2459" s="29"/>
      <c r="EP2459" s="29"/>
      <c r="EQ2459" s="32"/>
      <c r="ER2459" s="30"/>
      <c r="ES2459" s="31"/>
      <c r="ET2459" s="29"/>
      <c r="EU2459" s="29"/>
      <c r="EV2459" s="29"/>
      <c r="EW2459" s="29"/>
      <c r="EX2459" s="32"/>
      <c r="EY2459" s="30"/>
      <c r="EZ2459" s="31"/>
      <c r="FA2459" s="29"/>
      <c r="FB2459" s="29"/>
      <c r="FC2459" s="29"/>
      <c r="FD2459" s="29"/>
      <c r="FE2459" s="32"/>
      <c r="FF2459" s="30"/>
      <c r="FG2459" s="31"/>
      <c r="FH2459" s="29"/>
      <c r="FI2459" s="29"/>
      <c r="FJ2459" s="29"/>
      <c r="FK2459" s="29"/>
      <c r="FL2459" s="32"/>
      <c r="FM2459" s="30"/>
      <c r="FN2459" s="31"/>
      <c r="FO2459" s="29"/>
      <c r="FP2459" s="29"/>
      <c r="FQ2459" s="29"/>
      <c r="FR2459" s="29"/>
      <c r="FS2459" s="32"/>
      <c r="FT2459" s="30"/>
      <c r="FU2459" s="31"/>
      <c r="FV2459" s="29"/>
      <c r="FW2459" s="29"/>
      <c r="FX2459" s="29"/>
      <c r="FY2459" s="29"/>
      <c r="FZ2459" s="32"/>
      <c r="GA2459" s="30"/>
      <c r="GB2459" s="31"/>
      <c r="GC2459" s="29"/>
      <c r="GD2459" s="29"/>
      <c r="GE2459" s="29"/>
      <c r="GF2459" s="29"/>
      <c r="GG2459" s="32"/>
      <c r="GH2459" s="30"/>
      <c r="GI2459" s="31"/>
      <c r="GJ2459" s="29"/>
      <c r="GK2459" s="29"/>
      <c r="GL2459" s="29"/>
      <c r="GM2459" s="29"/>
      <c r="GN2459" s="32"/>
      <c r="GO2459" s="30"/>
      <c r="GP2459" s="31"/>
      <c r="GQ2459" s="29"/>
      <c r="GR2459" s="29"/>
      <c r="GS2459" s="29"/>
      <c r="GT2459" s="29"/>
      <c r="GU2459" s="32"/>
      <c r="GV2459" s="30"/>
      <c r="GW2459" s="31"/>
      <c r="GX2459" s="29"/>
      <c r="GY2459" s="29"/>
      <c r="GZ2459" s="29"/>
      <c r="HA2459" s="29"/>
      <c r="HB2459" s="32"/>
      <c r="HC2459" s="30"/>
      <c r="HD2459" s="31"/>
      <c r="HE2459" s="29"/>
      <c r="HF2459" s="29"/>
      <c r="HG2459" s="29"/>
      <c r="HH2459" s="29"/>
      <c r="HI2459" s="32"/>
      <c r="HJ2459" s="30"/>
      <c r="HK2459" s="31"/>
      <c r="HL2459" s="29"/>
      <c r="HM2459" s="29"/>
      <c r="HN2459" s="29"/>
      <c r="HO2459" s="29"/>
      <c r="HP2459" s="32"/>
      <c r="HQ2459" s="30"/>
      <c r="HR2459" s="31"/>
      <c r="HS2459" s="29"/>
      <c r="HT2459" s="29"/>
      <c r="HU2459" s="29"/>
      <c r="HV2459" s="29"/>
      <c r="HW2459" s="32"/>
      <c r="HX2459" s="30"/>
      <c r="HY2459" s="31"/>
      <c r="HZ2459" s="29"/>
      <c r="IA2459" s="29"/>
      <c r="IB2459" s="29"/>
      <c r="IC2459" s="29"/>
      <c r="ID2459" s="32"/>
      <c r="IE2459" s="30"/>
      <c r="IF2459" s="31"/>
      <c r="IG2459" s="29"/>
      <c r="IH2459" s="29"/>
      <c r="II2459" s="29"/>
      <c r="IJ2459" s="29"/>
      <c r="IK2459" s="32"/>
      <c r="IL2459" s="30"/>
      <c r="IM2459" s="31"/>
      <c r="IN2459" s="29"/>
      <c r="IO2459" s="29"/>
      <c r="IP2459" s="29"/>
      <c r="IQ2459" s="29"/>
      <c r="IR2459" s="32"/>
      <c r="IS2459" s="30"/>
      <c r="IT2459" s="31"/>
      <c r="IU2459" s="29"/>
      <c r="IV2459" s="29"/>
    </row>
    <row r="2460" spans="1:256" hidden="1" outlineLevel="2" x14ac:dyDescent="0.25">
      <c r="A2460" s="30" t="s">
        <v>2396</v>
      </c>
      <c r="B2460" s="31">
        <v>37062</v>
      </c>
      <c r="C2460" s="29" t="s">
        <v>2383</v>
      </c>
      <c r="D2460" s="29" t="s">
        <v>1975</v>
      </c>
      <c r="E2460" s="29"/>
      <c r="F2460" s="29" t="s">
        <v>2332</v>
      </c>
      <c r="G2460" s="32">
        <v>629</v>
      </c>
      <c r="H2460" s="30"/>
      <c r="I2460" s="31"/>
      <c r="J2460" s="29"/>
      <c r="K2460" s="29"/>
      <c r="L2460" s="29"/>
      <c r="M2460" s="29"/>
      <c r="N2460" s="32"/>
      <c r="O2460" s="30"/>
      <c r="P2460" s="31"/>
      <c r="Q2460" s="29"/>
      <c r="R2460" s="29"/>
      <c r="S2460" s="29"/>
      <c r="T2460" s="29"/>
      <c r="U2460" s="32"/>
      <c r="V2460" s="30"/>
      <c r="W2460" s="31"/>
      <c r="X2460" s="29"/>
      <c r="Y2460" s="29"/>
      <c r="Z2460" s="29"/>
      <c r="AA2460" s="29"/>
      <c r="AB2460" s="32"/>
      <c r="AC2460" s="30"/>
      <c r="AD2460" s="31"/>
      <c r="AE2460" s="29"/>
      <c r="AF2460" s="29"/>
      <c r="AG2460" s="29"/>
      <c r="AH2460" s="29"/>
      <c r="AI2460" s="32"/>
      <c r="AJ2460" s="30"/>
      <c r="AK2460" s="31"/>
      <c r="AL2460" s="29"/>
      <c r="AM2460" s="29"/>
      <c r="AN2460" s="29"/>
      <c r="AO2460" s="29"/>
      <c r="AP2460" s="32"/>
      <c r="AQ2460" s="30"/>
      <c r="AR2460" s="31"/>
      <c r="AS2460" s="29"/>
      <c r="AT2460" s="29"/>
      <c r="AU2460" s="29"/>
      <c r="AV2460" s="29"/>
      <c r="AW2460" s="32"/>
      <c r="AX2460" s="30"/>
      <c r="AY2460" s="31"/>
      <c r="AZ2460" s="29"/>
      <c r="BA2460" s="29"/>
      <c r="BB2460" s="29"/>
      <c r="BC2460" s="29"/>
      <c r="BD2460" s="32"/>
      <c r="BE2460" s="30"/>
      <c r="BF2460" s="31"/>
      <c r="BG2460" s="29"/>
      <c r="BH2460" s="29"/>
      <c r="BI2460" s="29"/>
      <c r="BJ2460" s="29"/>
      <c r="BK2460" s="32"/>
      <c r="BL2460" s="30"/>
      <c r="BM2460" s="31"/>
      <c r="BN2460" s="29"/>
      <c r="BO2460" s="29"/>
      <c r="BP2460" s="29"/>
      <c r="BQ2460" s="29"/>
      <c r="BR2460" s="32"/>
      <c r="BS2460" s="30"/>
      <c r="BT2460" s="31"/>
      <c r="BU2460" s="29"/>
      <c r="BV2460" s="29"/>
      <c r="BW2460" s="29"/>
      <c r="BX2460" s="29"/>
      <c r="BY2460" s="32"/>
      <c r="BZ2460" s="30"/>
      <c r="CA2460" s="31"/>
      <c r="CB2460" s="29"/>
      <c r="CC2460" s="29"/>
      <c r="CD2460" s="29"/>
      <c r="CE2460" s="29"/>
      <c r="CF2460" s="32"/>
      <c r="CG2460" s="30"/>
      <c r="CH2460" s="31"/>
      <c r="CI2460" s="29"/>
      <c r="CJ2460" s="29"/>
      <c r="CK2460" s="29"/>
      <c r="CL2460" s="29"/>
      <c r="CM2460" s="32"/>
      <c r="CN2460" s="30"/>
      <c r="CO2460" s="31"/>
      <c r="CP2460" s="29"/>
      <c r="CQ2460" s="29"/>
      <c r="CR2460" s="29"/>
      <c r="CS2460" s="29"/>
      <c r="CT2460" s="32"/>
      <c r="CU2460" s="30"/>
      <c r="CV2460" s="31"/>
      <c r="CW2460" s="29"/>
      <c r="CX2460" s="29"/>
      <c r="CY2460" s="29"/>
      <c r="CZ2460" s="29"/>
      <c r="DA2460" s="32"/>
      <c r="DB2460" s="30"/>
      <c r="DC2460" s="31"/>
      <c r="DD2460" s="29"/>
      <c r="DE2460" s="29"/>
      <c r="DF2460" s="29"/>
      <c r="DG2460" s="29"/>
      <c r="DH2460" s="32"/>
      <c r="DI2460" s="30"/>
      <c r="DJ2460" s="31"/>
      <c r="DK2460" s="29"/>
      <c r="DL2460" s="29"/>
      <c r="DM2460" s="29"/>
      <c r="DN2460" s="29"/>
      <c r="DO2460" s="32"/>
      <c r="DP2460" s="30"/>
      <c r="DQ2460" s="31"/>
      <c r="DR2460" s="29"/>
      <c r="DS2460" s="29"/>
      <c r="DT2460" s="29"/>
      <c r="DU2460" s="29"/>
      <c r="DV2460" s="32"/>
      <c r="DW2460" s="30"/>
      <c r="DX2460" s="31"/>
      <c r="DY2460" s="29"/>
      <c r="DZ2460" s="29"/>
      <c r="EA2460" s="29"/>
      <c r="EB2460" s="29"/>
      <c r="EC2460" s="32"/>
      <c r="ED2460" s="30"/>
      <c r="EE2460" s="31"/>
      <c r="EF2460" s="29"/>
      <c r="EG2460" s="29"/>
      <c r="EH2460" s="29"/>
      <c r="EI2460" s="29"/>
      <c r="EJ2460" s="32"/>
      <c r="EK2460" s="30"/>
      <c r="EL2460" s="31"/>
      <c r="EM2460" s="29"/>
      <c r="EN2460" s="29"/>
      <c r="EO2460" s="29"/>
      <c r="EP2460" s="29"/>
      <c r="EQ2460" s="32"/>
      <c r="ER2460" s="30"/>
      <c r="ES2460" s="31"/>
      <c r="ET2460" s="29"/>
      <c r="EU2460" s="29"/>
      <c r="EV2460" s="29"/>
      <c r="EW2460" s="29"/>
      <c r="EX2460" s="32"/>
      <c r="EY2460" s="30"/>
      <c r="EZ2460" s="31"/>
      <c r="FA2460" s="29"/>
      <c r="FB2460" s="29"/>
      <c r="FC2460" s="29"/>
      <c r="FD2460" s="29"/>
      <c r="FE2460" s="32"/>
      <c r="FF2460" s="30"/>
      <c r="FG2460" s="31"/>
      <c r="FH2460" s="29"/>
      <c r="FI2460" s="29"/>
      <c r="FJ2460" s="29"/>
      <c r="FK2460" s="29"/>
      <c r="FL2460" s="32"/>
      <c r="FM2460" s="30"/>
      <c r="FN2460" s="31"/>
      <c r="FO2460" s="29"/>
      <c r="FP2460" s="29"/>
      <c r="FQ2460" s="29"/>
      <c r="FR2460" s="29"/>
      <c r="FS2460" s="32"/>
      <c r="FT2460" s="30"/>
      <c r="FU2460" s="31"/>
      <c r="FV2460" s="29"/>
      <c r="FW2460" s="29"/>
      <c r="FX2460" s="29"/>
      <c r="FY2460" s="29"/>
      <c r="FZ2460" s="32"/>
      <c r="GA2460" s="30"/>
      <c r="GB2460" s="31"/>
      <c r="GC2460" s="29"/>
      <c r="GD2460" s="29"/>
      <c r="GE2460" s="29"/>
      <c r="GF2460" s="29"/>
      <c r="GG2460" s="32"/>
      <c r="GH2460" s="30"/>
      <c r="GI2460" s="31"/>
      <c r="GJ2460" s="29"/>
      <c r="GK2460" s="29"/>
      <c r="GL2460" s="29"/>
      <c r="GM2460" s="29"/>
      <c r="GN2460" s="32"/>
      <c r="GO2460" s="30"/>
      <c r="GP2460" s="31"/>
      <c r="GQ2460" s="29"/>
      <c r="GR2460" s="29"/>
      <c r="GS2460" s="29"/>
      <c r="GT2460" s="29"/>
      <c r="GU2460" s="32"/>
      <c r="GV2460" s="30"/>
      <c r="GW2460" s="31"/>
      <c r="GX2460" s="29"/>
      <c r="GY2460" s="29"/>
      <c r="GZ2460" s="29"/>
      <c r="HA2460" s="29"/>
      <c r="HB2460" s="32"/>
      <c r="HC2460" s="30"/>
      <c r="HD2460" s="31"/>
      <c r="HE2460" s="29"/>
      <c r="HF2460" s="29"/>
      <c r="HG2460" s="29"/>
      <c r="HH2460" s="29"/>
      <c r="HI2460" s="32"/>
      <c r="HJ2460" s="30"/>
      <c r="HK2460" s="31"/>
      <c r="HL2460" s="29"/>
      <c r="HM2460" s="29"/>
      <c r="HN2460" s="29"/>
      <c r="HO2460" s="29"/>
      <c r="HP2460" s="32"/>
      <c r="HQ2460" s="30"/>
      <c r="HR2460" s="31"/>
      <c r="HS2460" s="29"/>
      <c r="HT2460" s="29"/>
      <c r="HU2460" s="29"/>
      <c r="HV2460" s="29"/>
      <c r="HW2460" s="32"/>
      <c r="HX2460" s="30"/>
      <c r="HY2460" s="31"/>
      <c r="HZ2460" s="29"/>
      <c r="IA2460" s="29"/>
      <c r="IB2460" s="29"/>
      <c r="IC2460" s="29"/>
      <c r="ID2460" s="32"/>
      <c r="IE2460" s="30"/>
      <c r="IF2460" s="31"/>
      <c r="IG2460" s="29"/>
      <c r="IH2460" s="29"/>
      <c r="II2460" s="29"/>
      <c r="IJ2460" s="29"/>
      <c r="IK2460" s="32"/>
      <c r="IL2460" s="30"/>
      <c r="IM2460" s="31"/>
      <c r="IN2460" s="29"/>
      <c r="IO2460" s="29"/>
      <c r="IP2460" s="29"/>
      <c r="IQ2460" s="29"/>
      <c r="IR2460" s="32"/>
      <c r="IS2460" s="30"/>
      <c r="IT2460" s="31"/>
      <c r="IU2460" s="29"/>
      <c r="IV2460" s="29"/>
    </row>
    <row r="2461" spans="1:256" hidden="1" outlineLevel="2" x14ac:dyDescent="0.25">
      <c r="A2461" s="30" t="s">
        <v>2397</v>
      </c>
      <c r="B2461" s="31">
        <v>37062</v>
      </c>
      <c r="C2461" s="29" t="s">
        <v>2383</v>
      </c>
      <c r="D2461" s="29" t="s">
        <v>1975</v>
      </c>
      <c r="E2461" s="29"/>
      <c r="F2461" s="29" t="s">
        <v>2332</v>
      </c>
      <c r="G2461" s="32">
        <v>925</v>
      </c>
      <c r="H2461" s="30"/>
      <c r="I2461" s="31"/>
      <c r="J2461" s="29"/>
      <c r="K2461" s="29"/>
      <c r="L2461" s="29"/>
      <c r="M2461" s="29"/>
      <c r="N2461" s="32"/>
      <c r="O2461" s="30"/>
      <c r="P2461" s="31"/>
      <c r="Q2461" s="29"/>
      <c r="R2461" s="29"/>
      <c r="S2461" s="29"/>
      <c r="T2461" s="29"/>
      <c r="U2461" s="32"/>
      <c r="V2461" s="30"/>
      <c r="W2461" s="31"/>
      <c r="X2461" s="29"/>
      <c r="Y2461" s="29"/>
      <c r="Z2461" s="29"/>
      <c r="AA2461" s="29"/>
      <c r="AB2461" s="32"/>
      <c r="AC2461" s="30"/>
      <c r="AD2461" s="31"/>
      <c r="AE2461" s="29"/>
      <c r="AF2461" s="29"/>
      <c r="AG2461" s="29"/>
      <c r="AH2461" s="29"/>
      <c r="AI2461" s="32"/>
      <c r="AJ2461" s="30"/>
      <c r="AK2461" s="31"/>
      <c r="AL2461" s="29"/>
      <c r="AM2461" s="29"/>
      <c r="AN2461" s="29"/>
      <c r="AO2461" s="29"/>
      <c r="AP2461" s="32"/>
      <c r="AQ2461" s="30"/>
      <c r="AR2461" s="31"/>
      <c r="AS2461" s="29"/>
      <c r="AT2461" s="29"/>
      <c r="AU2461" s="29"/>
      <c r="AV2461" s="29"/>
      <c r="AW2461" s="32"/>
      <c r="AX2461" s="30"/>
      <c r="AY2461" s="31"/>
      <c r="AZ2461" s="29"/>
      <c r="BA2461" s="29"/>
      <c r="BB2461" s="29"/>
      <c r="BC2461" s="29"/>
      <c r="BD2461" s="32"/>
      <c r="BE2461" s="30"/>
      <c r="BF2461" s="31"/>
      <c r="BG2461" s="29"/>
      <c r="BH2461" s="29"/>
      <c r="BI2461" s="29"/>
      <c r="BJ2461" s="29"/>
      <c r="BK2461" s="32"/>
      <c r="BL2461" s="30"/>
      <c r="BM2461" s="31"/>
      <c r="BN2461" s="29"/>
      <c r="BO2461" s="29"/>
      <c r="BP2461" s="29"/>
      <c r="BQ2461" s="29"/>
      <c r="BR2461" s="32"/>
      <c r="BS2461" s="30"/>
      <c r="BT2461" s="31"/>
      <c r="BU2461" s="29"/>
      <c r="BV2461" s="29"/>
      <c r="BW2461" s="29"/>
      <c r="BX2461" s="29"/>
      <c r="BY2461" s="32"/>
      <c r="BZ2461" s="30"/>
      <c r="CA2461" s="31"/>
      <c r="CB2461" s="29"/>
      <c r="CC2461" s="29"/>
      <c r="CD2461" s="29"/>
      <c r="CE2461" s="29"/>
      <c r="CF2461" s="32"/>
      <c r="CG2461" s="30"/>
      <c r="CH2461" s="31"/>
      <c r="CI2461" s="29"/>
      <c r="CJ2461" s="29"/>
      <c r="CK2461" s="29"/>
      <c r="CL2461" s="29"/>
      <c r="CM2461" s="32"/>
      <c r="CN2461" s="30"/>
      <c r="CO2461" s="31"/>
      <c r="CP2461" s="29"/>
      <c r="CQ2461" s="29"/>
      <c r="CR2461" s="29"/>
      <c r="CS2461" s="29"/>
      <c r="CT2461" s="32"/>
      <c r="CU2461" s="30"/>
      <c r="CV2461" s="31"/>
      <c r="CW2461" s="29"/>
      <c r="CX2461" s="29"/>
      <c r="CY2461" s="29"/>
      <c r="CZ2461" s="29"/>
      <c r="DA2461" s="32"/>
      <c r="DB2461" s="30"/>
      <c r="DC2461" s="31"/>
      <c r="DD2461" s="29"/>
      <c r="DE2461" s="29"/>
      <c r="DF2461" s="29"/>
      <c r="DG2461" s="29"/>
      <c r="DH2461" s="32"/>
      <c r="DI2461" s="30"/>
      <c r="DJ2461" s="31"/>
      <c r="DK2461" s="29"/>
      <c r="DL2461" s="29"/>
      <c r="DM2461" s="29"/>
      <c r="DN2461" s="29"/>
      <c r="DO2461" s="32"/>
      <c r="DP2461" s="30"/>
      <c r="DQ2461" s="31"/>
      <c r="DR2461" s="29"/>
      <c r="DS2461" s="29"/>
      <c r="DT2461" s="29"/>
      <c r="DU2461" s="29"/>
      <c r="DV2461" s="32"/>
      <c r="DW2461" s="30"/>
      <c r="DX2461" s="31"/>
      <c r="DY2461" s="29"/>
      <c r="DZ2461" s="29"/>
      <c r="EA2461" s="29"/>
      <c r="EB2461" s="29"/>
      <c r="EC2461" s="32"/>
      <c r="ED2461" s="30"/>
      <c r="EE2461" s="31"/>
      <c r="EF2461" s="29"/>
      <c r="EG2461" s="29"/>
      <c r="EH2461" s="29"/>
      <c r="EI2461" s="29"/>
      <c r="EJ2461" s="32"/>
      <c r="EK2461" s="30"/>
      <c r="EL2461" s="31"/>
      <c r="EM2461" s="29"/>
      <c r="EN2461" s="29"/>
      <c r="EO2461" s="29"/>
      <c r="EP2461" s="29"/>
      <c r="EQ2461" s="32"/>
      <c r="ER2461" s="30"/>
      <c r="ES2461" s="31"/>
      <c r="ET2461" s="29"/>
      <c r="EU2461" s="29"/>
      <c r="EV2461" s="29"/>
      <c r="EW2461" s="29"/>
      <c r="EX2461" s="32"/>
      <c r="EY2461" s="30"/>
      <c r="EZ2461" s="31"/>
      <c r="FA2461" s="29"/>
      <c r="FB2461" s="29"/>
      <c r="FC2461" s="29"/>
      <c r="FD2461" s="29"/>
      <c r="FE2461" s="32"/>
      <c r="FF2461" s="30"/>
      <c r="FG2461" s="31"/>
      <c r="FH2461" s="29"/>
      <c r="FI2461" s="29"/>
      <c r="FJ2461" s="29"/>
      <c r="FK2461" s="29"/>
      <c r="FL2461" s="32"/>
      <c r="FM2461" s="30"/>
      <c r="FN2461" s="31"/>
      <c r="FO2461" s="29"/>
      <c r="FP2461" s="29"/>
      <c r="FQ2461" s="29"/>
      <c r="FR2461" s="29"/>
      <c r="FS2461" s="32"/>
      <c r="FT2461" s="30"/>
      <c r="FU2461" s="31"/>
      <c r="FV2461" s="29"/>
      <c r="FW2461" s="29"/>
      <c r="FX2461" s="29"/>
      <c r="FY2461" s="29"/>
      <c r="FZ2461" s="32"/>
      <c r="GA2461" s="30"/>
      <c r="GB2461" s="31"/>
      <c r="GC2461" s="29"/>
      <c r="GD2461" s="29"/>
      <c r="GE2461" s="29"/>
      <c r="GF2461" s="29"/>
      <c r="GG2461" s="32"/>
      <c r="GH2461" s="30"/>
      <c r="GI2461" s="31"/>
      <c r="GJ2461" s="29"/>
      <c r="GK2461" s="29"/>
      <c r="GL2461" s="29"/>
      <c r="GM2461" s="29"/>
      <c r="GN2461" s="32"/>
      <c r="GO2461" s="30"/>
      <c r="GP2461" s="31"/>
      <c r="GQ2461" s="29"/>
      <c r="GR2461" s="29"/>
      <c r="GS2461" s="29"/>
      <c r="GT2461" s="29"/>
      <c r="GU2461" s="32"/>
      <c r="GV2461" s="30"/>
      <c r="GW2461" s="31"/>
      <c r="GX2461" s="29"/>
      <c r="GY2461" s="29"/>
      <c r="GZ2461" s="29"/>
      <c r="HA2461" s="29"/>
      <c r="HB2461" s="32"/>
      <c r="HC2461" s="30"/>
      <c r="HD2461" s="31"/>
      <c r="HE2461" s="29"/>
      <c r="HF2461" s="29"/>
      <c r="HG2461" s="29"/>
      <c r="HH2461" s="29"/>
      <c r="HI2461" s="32"/>
      <c r="HJ2461" s="30"/>
      <c r="HK2461" s="31"/>
      <c r="HL2461" s="29"/>
      <c r="HM2461" s="29"/>
      <c r="HN2461" s="29"/>
      <c r="HO2461" s="29"/>
      <c r="HP2461" s="32"/>
      <c r="HQ2461" s="30"/>
      <c r="HR2461" s="31"/>
      <c r="HS2461" s="29"/>
      <c r="HT2461" s="29"/>
      <c r="HU2461" s="29"/>
      <c r="HV2461" s="29"/>
      <c r="HW2461" s="32"/>
      <c r="HX2461" s="30"/>
      <c r="HY2461" s="31"/>
      <c r="HZ2461" s="29"/>
      <c r="IA2461" s="29"/>
      <c r="IB2461" s="29"/>
      <c r="IC2461" s="29"/>
      <c r="ID2461" s="32"/>
      <c r="IE2461" s="30"/>
      <c r="IF2461" s="31"/>
      <c r="IG2461" s="29"/>
      <c r="IH2461" s="29"/>
      <c r="II2461" s="29"/>
      <c r="IJ2461" s="29"/>
      <c r="IK2461" s="32"/>
      <c r="IL2461" s="30"/>
      <c r="IM2461" s="31"/>
      <c r="IN2461" s="29"/>
      <c r="IO2461" s="29"/>
      <c r="IP2461" s="29"/>
      <c r="IQ2461" s="29"/>
      <c r="IR2461" s="32"/>
      <c r="IS2461" s="30"/>
      <c r="IT2461" s="31"/>
      <c r="IU2461" s="29"/>
      <c r="IV2461" s="29"/>
    </row>
    <row r="2462" spans="1:256" hidden="1" outlineLevel="2" x14ac:dyDescent="0.25">
      <c r="A2462" s="30" t="s">
        <v>2398</v>
      </c>
      <c r="B2462" s="31">
        <v>37062</v>
      </c>
      <c r="C2462" s="29" t="s">
        <v>2378</v>
      </c>
      <c r="D2462" s="29" t="s">
        <v>1975</v>
      </c>
      <c r="E2462" s="29"/>
      <c r="F2462" s="29" t="s">
        <v>2379</v>
      </c>
      <c r="G2462" s="32">
        <v>2309</v>
      </c>
      <c r="H2462" s="30"/>
      <c r="I2462" s="31"/>
      <c r="J2462" s="29"/>
      <c r="K2462" s="29"/>
      <c r="L2462" s="29"/>
      <c r="M2462" s="29"/>
      <c r="N2462" s="32"/>
      <c r="O2462" s="30"/>
      <c r="P2462" s="31"/>
      <c r="Q2462" s="29"/>
      <c r="R2462" s="29"/>
      <c r="S2462" s="29"/>
      <c r="T2462" s="29"/>
      <c r="U2462" s="32"/>
      <c r="V2462" s="30"/>
      <c r="W2462" s="31"/>
      <c r="X2462" s="29"/>
      <c r="Y2462" s="29"/>
      <c r="Z2462" s="29"/>
      <c r="AA2462" s="29"/>
      <c r="AB2462" s="32"/>
      <c r="AC2462" s="30"/>
      <c r="AD2462" s="31"/>
      <c r="AE2462" s="29"/>
      <c r="AF2462" s="29"/>
      <c r="AG2462" s="29"/>
      <c r="AH2462" s="29"/>
      <c r="AI2462" s="32"/>
      <c r="AJ2462" s="30"/>
      <c r="AK2462" s="31"/>
      <c r="AL2462" s="29"/>
      <c r="AM2462" s="29"/>
      <c r="AN2462" s="29"/>
      <c r="AO2462" s="29"/>
      <c r="AP2462" s="32"/>
      <c r="AQ2462" s="30"/>
      <c r="AR2462" s="31"/>
      <c r="AS2462" s="29"/>
      <c r="AT2462" s="29"/>
      <c r="AU2462" s="29"/>
      <c r="AV2462" s="29"/>
      <c r="AW2462" s="32"/>
      <c r="AX2462" s="30"/>
      <c r="AY2462" s="31"/>
      <c r="AZ2462" s="29"/>
      <c r="BA2462" s="29"/>
      <c r="BB2462" s="29"/>
      <c r="BC2462" s="29"/>
      <c r="BD2462" s="32"/>
      <c r="BE2462" s="30"/>
      <c r="BF2462" s="31"/>
      <c r="BG2462" s="29"/>
      <c r="BH2462" s="29"/>
      <c r="BI2462" s="29"/>
      <c r="BJ2462" s="29"/>
      <c r="BK2462" s="32"/>
      <c r="BL2462" s="30"/>
      <c r="BM2462" s="31"/>
      <c r="BN2462" s="29"/>
      <c r="BO2462" s="29"/>
      <c r="BP2462" s="29"/>
      <c r="BQ2462" s="29"/>
      <c r="BR2462" s="32"/>
      <c r="BS2462" s="30"/>
      <c r="BT2462" s="31"/>
      <c r="BU2462" s="29"/>
      <c r="BV2462" s="29"/>
      <c r="BW2462" s="29"/>
      <c r="BX2462" s="29"/>
      <c r="BY2462" s="32"/>
      <c r="BZ2462" s="30"/>
      <c r="CA2462" s="31"/>
      <c r="CB2462" s="29"/>
      <c r="CC2462" s="29"/>
      <c r="CD2462" s="29"/>
      <c r="CE2462" s="29"/>
      <c r="CF2462" s="32"/>
      <c r="CG2462" s="30"/>
      <c r="CH2462" s="31"/>
      <c r="CI2462" s="29"/>
      <c r="CJ2462" s="29"/>
      <c r="CK2462" s="29"/>
      <c r="CL2462" s="29"/>
      <c r="CM2462" s="32"/>
      <c r="CN2462" s="30"/>
      <c r="CO2462" s="31"/>
      <c r="CP2462" s="29"/>
      <c r="CQ2462" s="29"/>
      <c r="CR2462" s="29"/>
      <c r="CS2462" s="29"/>
      <c r="CT2462" s="32"/>
      <c r="CU2462" s="30"/>
      <c r="CV2462" s="31"/>
      <c r="CW2462" s="29"/>
      <c r="CX2462" s="29"/>
      <c r="CY2462" s="29"/>
      <c r="CZ2462" s="29"/>
      <c r="DA2462" s="32"/>
      <c r="DB2462" s="30"/>
      <c r="DC2462" s="31"/>
      <c r="DD2462" s="29"/>
      <c r="DE2462" s="29"/>
      <c r="DF2462" s="29"/>
      <c r="DG2462" s="29"/>
      <c r="DH2462" s="32"/>
      <c r="DI2462" s="30"/>
      <c r="DJ2462" s="31"/>
      <c r="DK2462" s="29"/>
      <c r="DL2462" s="29"/>
      <c r="DM2462" s="29"/>
      <c r="DN2462" s="29"/>
      <c r="DO2462" s="32"/>
      <c r="DP2462" s="30"/>
      <c r="DQ2462" s="31"/>
      <c r="DR2462" s="29"/>
      <c r="DS2462" s="29"/>
      <c r="DT2462" s="29"/>
      <c r="DU2462" s="29"/>
      <c r="DV2462" s="32"/>
      <c r="DW2462" s="30"/>
      <c r="DX2462" s="31"/>
      <c r="DY2462" s="29"/>
      <c r="DZ2462" s="29"/>
      <c r="EA2462" s="29"/>
      <c r="EB2462" s="29"/>
      <c r="EC2462" s="32"/>
      <c r="ED2462" s="30"/>
      <c r="EE2462" s="31"/>
      <c r="EF2462" s="29"/>
      <c r="EG2462" s="29"/>
      <c r="EH2462" s="29"/>
      <c r="EI2462" s="29"/>
      <c r="EJ2462" s="32"/>
      <c r="EK2462" s="30"/>
      <c r="EL2462" s="31"/>
      <c r="EM2462" s="29"/>
      <c r="EN2462" s="29"/>
      <c r="EO2462" s="29"/>
      <c r="EP2462" s="29"/>
      <c r="EQ2462" s="32"/>
      <c r="ER2462" s="30"/>
      <c r="ES2462" s="31"/>
      <c r="ET2462" s="29"/>
      <c r="EU2462" s="29"/>
      <c r="EV2462" s="29"/>
      <c r="EW2462" s="29"/>
      <c r="EX2462" s="32"/>
      <c r="EY2462" s="30"/>
      <c r="EZ2462" s="31"/>
      <c r="FA2462" s="29"/>
      <c r="FB2462" s="29"/>
      <c r="FC2462" s="29"/>
      <c r="FD2462" s="29"/>
      <c r="FE2462" s="32"/>
      <c r="FF2462" s="30"/>
      <c r="FG2462" s="31"/>
      <c r="FH2462" s="29"/>
      <c r="FI2462" s="29"/>
      <c r="FJ2462" s="29"/>
      <c r="FK2462" s="29"/>
      <c r="FL2462" s="32"/>
      <c r="FM2462" s="30"/>
      <c r="FN2462" s="31"/>
      <c r="FO2462" s="29"/>
      <c r="FP2462" s="29"/>
      <c r="FQ2462" s="29"/>
      <c r="FR2462" s="29"/>
      <c r="FS2462" s="32"/>
      <c r="FT2462" s="30"/>
      <c r="FU2462" s="31"/>
      <c r="FV2462" s="29"/>
      <c r="FW2462" s="29"/>
      <c r="FX2462" s="29"/>
      <c r="FY2462" s="29"/>
      <c r="FZ2462" s="32"/>
      <c r="GA2462" s="30"/>
      <c r="GB2462" s="31"/>
      <c r="GC2462" s="29"/>
      <c r="GD2462" s="29"/>
      <c r="GE2462" s="29"/>
      <c r="GF2462" s="29"/>
      <c r="GG2462" s="32"/>
      <c r="GH2462" s="30"/>
      <c r="GI2462" s="31"/>
      <c r="GJ2462" s="29"/>
      <c r="GK2462" s="29"/>
      <c r="GL2462" s="29"/>
      <c r="GM2462" s="29"/>
      <c r="GN2462" s="32"/>
      <c r="GO2462" s="30"/>
      <c r="GP2462" s="31"/>
      <c r="GQ2462" s="29"/>
      <c r="GR2462" s="29"/>
      <c r="GS2462" s="29"/>
      <c r="GT2462" s="29"/>
      <c r="GU2462" s="32"/>
      <c r="GV2462" s="30"/>
      <c r="GW2462" s="31"/>
      <c r="GX2462" s="29"/>
      <c r="GY2462" s="29"/>
      <c r="GZ2462" s="29"/>
      <c r="HA2462" s="29"/>
      <c r="HB2462" s="32"/>
      <c r="HC2462" s="30"/>
      <c r="HD2462" s="31"/>
      <c r="HE2462" s="29"/>
      <c r="HF2462" s="29"/>
      <c r="HG2462" s="29"/>
      <c r="HH2462" s="29"/>
      <c r="HI2462" s="32"/>
      <c r="HJ2462" s="30"/>
      <c r="HK2462" s="31"/>
      <c r="HL2462" s="29"/>
      <c r="HM2462" s="29"/>
      <c r="HN2462" s="29"/>
      <c r="HO2462" s="29"/>
      <c r="HP2462" s="32"/>
      <c r="HQ2462" s="30"/>
      <c r="HR2462" s="31"/>
      <c r="HS2462" s="29"/>
      <c r="HT2462" s="29"/>
      <c r="HU2462" s="29"/>
      <c r="HV2462" s="29"/>
      <c r="HW2462" s="32"/>
      <c r="HX2462" s="30"/>
      <c r="HY2462" s="31"/>
      <c r="HZ2462" s="29"/>
      <c r="IA2462" s="29"/>
      <c r="IB2462" s="29"/>
      <c r="IC2462" s="29"/>
      <c r="ID2462" s="32"/>
      <c r="IE2462" s="30"/>
      <c r="IF2462" s="31"/>
      <c r="IG2462" s="29"/>
      <c r="IH2462" s="29"/>
      <c r="II2462" s="29"/>
      <c r="IJ2462" s="29"/>
      <c r="IK2462" s="32"/>
      <c r="IL2462" s="30"/>
      <c r="IM2462" s="31"/>
      <c r="IN2462" s="29"/>
      <c r="IO2462" s="29"/>
      <c r="IP2462" s="29"/>
      <c r="IQ2462" s="29"/>
      <c r="IR2462" s="32"/>
      <c r="IS2462" s="30"/>
      <c r="IT2462" s="31"/>
      <c r="IU2462" s="29"/>
      <c r="IV2462" s="29"/>
    </row>
    <row r="2463" spans="1:256" hidden="1" outlineLevel="2" x14ac:dyDescent="0.25">
      <c r="A2463" s="30" t="s">
        <v>2399</v>
      </c>
      <c r="B2463" s="31">
        <v>37062</v>
      </c>
      <c r="C2463" s="29" t="s">
        <v>2381</v>
      </c>
      <c r="D2463" s="29" t="s">
        <v>1975</v>
      </c>
      <c r="E2463" s="29"/>
      <c r="F2463" s="29" t="s">
        <v>2379</v>
      </c>
      <c r="G2463" s="32">
        <v>22653</v>
      </c>
      <c r="H2463" s="30"/>
      <c r="I2463" s="31"/>
      <c r="J2463" s="29"/>
      <c r="K2463" s="29"/>
      <c r="L2463" s="29"/>
      <c r="M2463" s="29"/>
      <c r="N2463" s="32"/>
      <c r="O2463" s="30"/>
      <c r="P2463" s="31"/>
      <c r="Q2463" s="29"/>
      <c r="R2463" s="29"/>
      <c r="S2463" s="29"/>
      <c r="T2463" s="29"/>
      <c r="U2463" s="32"/>
      <c r="V2463" s="30"/>
      <c r="W2463" s="31"/>
      <c r="X2463" s="29"/>
      <c r="Y2463" s="29"/>
      <c r="Z2463" s="29"/>
      <c r="AA2463" s="29"/>
      <c r="AB2463" s="32"/>
      <c r="AC2463" s="30"/>
      <c r="AD2463" s="31"/>
      <c r="AE2463" s="29"/>
      <c r="AF2463" s="29"/>
      <c r="AG2463" s="29"/>
      <c r="AH2463" s="29"/>
      <c r="AI2463" s="32"/>
      <c r="AJ2463" s="30"/>
      <c r="AK2463" s="31"/>
      <c r="AL2463" s="29"/>
      <c r="AM2463" s="29"/>
      <c r="AN2463" s="29"/>
      <c r="AO2463" s="29"/>
      <c r="AP2463" s="32"/>
      <c r="AQ2463" s="30"/>
      <c r="AR2463" s="31"/>
      <c r="AS2463" s="29"/>
      <c r="AT2463" s="29"/>
      <c r="AU2463" s="29"/>
      <c r="AV2463" s="29"/>
      <c r="AW2463" s="32"/>
      <c r="AX2463" s="30"/>
      <c r="AY2463" s="31"/>
      <c r="AZ2463" s="29"/>
      <c r="BA2463" s="29"/>
      <c r="BB2463" s="29"/>
      <c r="BC2463" s="29"/>
      <c r="BD2463" s="32"/>
      <c r="BE2463" s="30"/>
      <c r="BF2463" s="31"/>
      <c r="BG2463" s="29"/>
      <c r="BH2463" s="29"/>
      <c r="BI2463" s="29"/>
      <c r="BJ2463" s="29"/>
      <c r="BK2463" s="32"/>
      <c r="BL2463" s="30"/>
      <c r="BM2463" s="31"/>
      <c r="BN2463" s="29"/>
      <c r="BO2463" s="29"/>
      <c r="BP2463" s="29"/>
      <c r="BQ2463" s="29"/>
      <c r="BR2463" s="32"/>
      <c r="BS2463" s="30"/>
      <c r="BT2463" s="31"/>
      <c r="BU2463" s="29"/>
      <c r="BV2463" s="29"/>
      <c r="BW2463" s="29"/>
      <c r="BX2463" s="29"/>
      <c r="BY2463" s="32"/>
      <c r="BZ2463" s="30"/>
      <c r="CA2463" s="31"/>
      <c r="CB2463" s="29"/>
      <c r="CC2463" s="29"/>
      <c r="CD2463" s="29"/>
      <c r="CE2463" s="29"/>
      <c r="CF2463" s="32"/>
      <c r="CG2463" s="30"/>
      <c r="CH2463" s="31"/>
      <c r="CI2463" s="29"/>
      <c r="CJ2463" s="29"/>
      <c r="CK2463" s="29"/>
      <c r="CL2463" s="29"/>
      <c r="CM2463" s="32"/>
      <c r="CN2463" s="30"/>
      <c r="CO2463" s="31"/>
      <c r="CP2463" s="29"/>
      <c r="CQ2463" s="29"/>
      <c r="CR2463" s="29"/>
      <c r="CS2463" s="29"/>
      <c r="CT2463" s="32"/>
      <c r="CU2463" s="30"/>
      <c r="CV2463" s="31"/>
      <c r="CW2463" s="29"/>
      <c r="CX2463" s="29"/>
      <c r="CY2463" s="29"/>
      <c r="CZ2463" s="29"/>
      <c r="DA2463" s="32"/>
      <c r="DB2463" s="30"/>
      <c r="DC2463" s="31"/>
      <c r="DD2463" s="29"/>
      <c r="DE2463" s="29"/>
      <c r="DF2463" s="29"/>
      <c r="DG2463" s="29"/>
      <c r="DH2463" s="32"/>
      <c r="DI2463" s="30"/>
      <c r="DJ2463" s="31"/>
      <c r="DK2463" s="29"/>
      <c r="DL2463" s="29"/>
      <c r="DM2463" s="29"/>
      <c r="DN2463" s="29"/>
      <c r="DO2463" s="32"/>
      <c r="DP2463" s="30"/>
      <c r="DQ2463" s="31"/>
      <c r="DR2463" s="29"/>
      <c r="DS2463" s="29"/>
      <c r="DT2463" s="29"/>
      <c r="DU2463" s="29"/>
      <c r="DV2463" s="32"/>
      <c r="DW2463" s="30"/>
      <c r="DX2463" s="31"/>
      <c r="DY2463" s="29"/>
      <c r="DZ2463" s="29"/>
      <c r="EA2463" s="29"/>
      <c r="EB2463" s="29"/>
      <c r="EC2463" s="32"/>
      <c r="ED2463" s="30"/>
      <c r="EE2463" s="31"/>
      <c r="EF2463" s="29"/>
      <c r="EG2463" s="29"/>
      <c r="EH2463" s="29"/>
      <c r="EI2463" s="29"/>
      <c r="EJ2463" s="32"/>
      <c r="EK2463" s="30"/>
      <c r="EL2463" s="31"/>
      <c r="EM2463" s="29"/>
      <c r="EN2463" s="29"/>
      <c r="EO2463" s="29"/>
      <c r="EP2463" s="29"/>
      <c r="EQ2463" s="32"/>
      <c r="ER2463" s="30"/>
      <c r="ES2463" s="31"/>
      <c r="ET2463" s="29"/>
      <c r="EU2463" s="29"/>
      <c r="EV2463" s="29"/>
      <c r="EW2463" s="29"/>
      <c r="EX2463" s="32"/>
      <c r="EY2463" s="30"/>
      <c r="EZ2463" s="31"/>
      <c r="FA2463" s="29"/>
      <c r="FB2463" s="29"/>
      <c r="FC2463" s="29"/>
      <c r="FD2463" s="29"/>
      <c r="FE2463" s="32"/>
      <c r="FF2463" s="30"/>
      <c r="FG2463" s="31"/>
      <c r="FH2463" s="29"/>
      <c r="FI2463" s="29"/>
      <c r="FJ2463" s="29"/>
      <c r="FK2463" s="29"/>
      <c r="FL2463" s="32"/>
      <c r="FM2463" s="30"/>
      <c r="FN2463" s="31"/>
      <c r="FO2463" s="29"/>
      <c r="FP2463" s="29"/>
      <c r="FQ2463" s="29"/>
      <c r="FR2463" s="29"/>
      <c r="FS2463" s="32"/>
      <c r="FT2463" s="30"/>
      <c r="FU2463" s="31"/>
      <c r="FV2463" s="29"/>
      <c r="FW2463" s="29"/>
      <c r="FX2463" s="29"/>
      <c r="FY2463" s="29"/>
      <c r="FZ2463" s="32"/>
      <c r="GA2463" s="30"/>
      <c r="GB2463" s="31"/>
      <c r="GC2463" s="29"/>
      <c r="GD2463" s="29"/>
      <c r="GE2463" s="29"/>
      <c r="GF2463" s="29"/>
      <c r="GG2463" s="32"/>
      <c r="GH2463" s="30"/>
      <c r="GI2463" s="31"/>
      <c r="GJ2463" s="29"/>
      <c r="GK2463" s="29"/>
      <c r="GL2463" s="29"/>
      <c r="GM2463" s="29"/>
      <c r="GN2463" s="32"/>
      <c r="GO2463" s="30"/>
      <c r="GP2463" s="31"/>
      <c r="GQ2463" s="29"/>
      <c r="GR2463" s="29"/>
      <c r="GS2463" s="29"/>
      <c r="GT2463" s="29"/>
      <c r="GU2463" s="32"/>
      <c r="GV2463" s="30"/>
      <c r="GW2463" s="31"/>
      <c r="GX2463" s="29"/>
      <c r="GY2463" s="29"/>
      <c r="GZ2463" s="29"/>
      <c r="HA2463" s="29"/>
      <c r="HB2463" s="32"/>
      <c r="HC2463" s="30"/>
      <c r="HD2463" s="31"/>
      <c r="HE2463" s="29"/>
      <c r="HF2463" s="29"/>
      <c r="HG2463" s="29"/>
      <c r="HH2463" s="29"/>
      <c r="HI2463" s="32"/>
      <c r="HJ2463" s="30"/>
      <c r="HK2463" s="31"/>
      <c r="HL2463" s="29"/>
      <c r="HM2463" s="29"/>
      <c r="HN2463" s="29"/>
      <c r="HO2463" s="29"/>
      <c r="HP2463" s="32"/>
      <c r="HQ2463" s="30"/>
      <c r="HR2463" s="31"/>
      <c r="HS2463" s="29"/>
      <c r="HT2463" s="29"/>
      <c r="HU2463" s="29"/>
      <c r="HV2463" s="29"/>
      <c r="HW2463" s="32"/>
      <c r="HX2463" s="30"/>
      <c r="HY2463" s="31"/>
      <c r="HZ2463" s="29"/>
      <c r="IA2463" s="29"/>
      <c r="IB2463" s="29"/>
      <c r="IC2463" s="29"/>
      <c r="ID2463" s="32"/>
      <c r="IE2463" s="30"/>
      <c r="IF2463" s="31"/>
      <c r="IG2463" s="29"/>
      <c r="IH2463" s="29"/>
      <c r="II2463" s="29"/>
      <c r="IJ2463" s="29"/>
      <c r="IK2463" s="32"/>
      <c r="IL2463" s="30"/>
      <c r="IM2463" s="31"/>
      <c r="IN2463" s="29"/>
      <c r="IO2463" s="29"/>
      <c r="IP2463" s="29"/>
      <c r="IQ2463" s="29"/>
      <c r="IR2463" s="32"/>
      <c r="IS2463" s="30"/>
      <c r="IT2463" s="31"/>
      <c r="IU2463" s="29"/>
      <c r="IV2463" s="29"/>
    </row>
    <row r="2464" spans="1:256" hidden="1" outlineLevel="2" x14ac:dyDescent="0.25">
      <c r="A2464" s="30" t="s">
        <v>1859</v>
      </c>
      <c r="B2464" s="31">
        <v>37062</v>
      </c>
      <c r="C2464" s="29" t="s">
        <v>1856</v>
      </c>
      <c r="D2464" s="29" t="s">
        <v>1975</v>
      </c>
      <c r="E2464" s="29"/>
      <c r="F2464" s="29" t="s">
        <v>2400</v>
      </c>
      <c r="G2464" s="32">
        <v>73976.55</v>
      </c>
      <c r="H2464" s="30"/>
      <c r="I2464" s="31"/>
      <c r="J2464" s="29"/>
      <c r="K2464" s="29"/>
      <c r="L2464" s="29"/>
      <c r="M2464" s="29"/>
      <c r="N2464" s="32"/>
      <c r="O2464" s="30"/>
      <c r="P2464" s="31"/>
      <c r="Q2464" s="29"/>
      <c r="R2464" s="29"/>
      <c r="S2464" s="29"/>
      <c r="T2464" s="29"/>
      <c r="U2464" s="32"/>
      <c r="V2464" s="30"/>
      <c r="W2464" s="31"/>
      <c r="X2464" s="29"/>
      <c r="Y2464" s="29"/>
      <c r="Z2464" s="29"/>
      <c r="AA2464" s="29"/>
      <c r="AB2464" s="32"/>
      <c r="AC2464" s="30"/>
      <c r="AD2464" s="31"/>
      <c r="AE2464" s="29"/>
      <c r="AF2464" s="29"/>
      <c r="AG2464" s="29"/>
      <c r="AH2464" s="29"/>
      <c r="AI2464" s="32"/>
      <c r="AJ2464" s="30"/>
      <c r="AK2464" s="31"/>
      <c r="AL2464" s="29"/>
      <c r="AM2464" s="29"/>
      <c r="AN2464" s="29"/>
      <c r="AO2464" s="29"/>
      <c r="AP2464" s="32"/>
      <c r="AQ2464" s="30"/>
      <c r="AR2464" s="31"/>
      <c r="AS2464" s="29"/>
      <c r="AT2464" s="29"/>
      <c r="AU2464" s="29"/>
      <c r="AV2464" s="29"/>
      <c r="AW2464" s="32"/>
      <c r="AX2464" s="30"/>
      <c r="AY2464" s="31"/>
      <c r="AZ2464" s="29"/>
      <c r="BA2464" s="29"/>
      <c r="BB2464" s="29"/>
      <c r="BC2464" s="29"/>
      <c r="BD2464" s="32"/>
      <c r="BE2464" s="30"/>
      <c r="BF2464" s="31"/>
      <c r="BG2464" s="29"/>
      <c r="BH2464" s="29"/>
      <c r="BI2464" s="29"/>
      <c r="BJ2464" s="29"/>
      <c r="BK2464" s="32"/>
      <c r="BL2464" s="30"/>
      <c r="BM2464" s="31"/>
      <c r="BN2464" s="29"/>
      <c r="BO2464" s="29"/>
      <c r="BP2464" s="29"/>
      <c r="BQ2464" s="29"/>
      <c r="BR2464" s="32"/>
      <c r="BS2464" s="30"/>
      <c r="BT2464" s="31"/>
      <c r="BU2464" s="29"/>
      <c r="BV2464" s="29"/>
      <c r="BW2464" s="29"/>
      <c r="BX2464" s="29"/>
      <c r="BY2464" s="32"/>
      <c r="BZ2464" s="30"/>
      <c r="CA2464" s="31"/>
      <c r="CB2464" s="29"/>
      <c r="CC2464" s="29"/>
      <c r="CD2464" s="29"/>
      <c r="CE2464" s="29"/>
      <c r="CF2464" s="32"/>
      <c r="CG2464" s="30"/>
      <c r="CH2464" s="31"/>
      <c r="CI2464" s="29"/>
      <c r="CJ2464" s="29"/>
      <c r="CK2464" s="29"/>
      <c r="CL2464" s="29"/>
      <c r="CM2464" s="32"/>
      <c r="CN2464" s="30"/>
      <c r="CO2464" s="31"/>
      <c r="CP2464" s="29"/>
      <c r="CQ2464" s="29"/>
      <c r="CR2464" s="29"/>
      <c r="CS2464" s="29"/>
      <c r="CT2464" s="32"/>
      <c r="CU2464" s="30"/>
      <c r="CV2464" s="31"/>
      <c r="CW2464" s="29"/>
      <c r="CX2464" s="29"/>
      <c r="CY2464" s="29"/>
      <c r="CZ2464" s="29"/>
      <c r="DA2464" s="32"/>
      <c r="DB2464" s="30"/>
      <c r="DC2464" s="31"/>
      <c r="DD2464" s="29"/>
      <c r="DE2464" s="29"/>
      <c r="DF2464" s="29"/>
      <c r="DG2464" s="29"/>
      <c r="DH2464" s="32"/>
      <c r="DI2464" s="30"/>
      <c r="DJ2464" s="31"/>
      <c r="DK2464" s="29"/>
      <c r="DL2464" s="29"/>
      <c r="DM2464" s="29"/>
      <c r="DN2464" s="29"/>
      <c r="DO2464" s="32"/>
      <c r="DP2464" s="30"/>
      <c r="DQ2464" s="31"/>
      <c r="DR2464" s="29"/>
      <c r="DS2464" s="29"/>
      <c r="DT2464" s="29"/>
      <c r="DU2464" s="29"/>
      <c r="DV2464" s="32"/>
      <c r="DW2464" s="30"/>
      <c r="DX2464" s="31"/>
      <c r="DY2464" s="29"/>
      <c r="DZ2464" s="29"/>
      <c r="EA2464" s="29"/>
      <c r="EB2464" s="29"/>
      <c r="EC2464" s="32"/>
      <c r="ED2464" s="30"/>
      <c r="EE2464" s="31"/>
      <c r="EF2464" s="29"/>
      <c r="EG2464" s="29"/>
      <c r="EH2464" s="29"/>
      <c r="EI2464" s="29"/>
      <c r="EJ2464" s="32"/>
      <c r="EK2464" s="30"/>
      <c r="EL2464" s="31"/>
      <c r="EM2464" s="29"/>
      <c r="EN2464" s="29"/>
      <c r="EO2464" s="29"/>
      <c r="EP2464" s="29"/>
      <c r="EQ2464" s="32"/>
      <c r="ER2464" s="30"/>
      <c r="ES2464" s="31"/>
      <c r="ET2464" s="29"/>
      <c r="EU2464" s="29"/>
      <c r="EV2464" s="29"/>
      <c r="EW2464" s="29"/>
      <c r="EX2464" s="32"/>
      <c r="EY2464" s="30"/>
      <c r="EZ2464" s="31"/>
      <c r="FA2464" s="29"/>
      <c r="FB2464" s="29"/>
      <c r="FC2464" s="29"/>
      <c r="FD2464" s="29"/>
      <c r="FE2464" s="32"/>
      <c r="FF2464" s="30"/>
      <c r="FG2464" s="31"/>
      <c r="FH2464" s="29"/>
      <c r="FI2464" s="29"/>
      <c r="FJ2464" s="29"/>
      <c r="FK2464" s="29"/>
      <c r="FL2464" s="32"/>
      <c r="FM2464" s="30"/>
      <c r="FN2464" s="31"/>
      <c r="FO2464" s="29"/>
      <c r="FP2464" s="29"/>
      <c r="FQ2464" s="29"/>
      <c r="FR2464" s="29"/>
      <c r="FS2464" s="32"/>
      <c r="FT2464" s="30"/>
      <c r="FU2464" s="31"/>
      <c r="FV2464" s="29"/>
      <c r="FW2464" s="29"/>
      <c r="FX2464" s="29"/>
      <c r="FY2464" s="29"/>
      <c r="FZ2464" s="32"/>
      <c r="GA2464" s="30"/>
      <c r="GB2464" s="31"/>
      <c r="GC2464" s="29"/>
      <c r="GD2464" s="29"/>
      <c r="GE2464" s="29"/>
      <c r="GF2464" s="29"/>
      <c r="GG2464" s="32"/>
      <c r="GH2464" s="30"/>
      <c r="GI2464" s="31"/>
      <c r="GJ2464" s="29"/>
      <c r="GK2464" s="29"/>
      <c r="GL2464" s="29"/>
      <c r="GM2464" s="29"/>
      <c r="GN2464" s="32"/>
      <c r="GO2464" s="30"/>
      <c r="GP2464" s="31"/>
      <c r="GQ2464" s="29"/>
      <c r="GR2464" s="29"/>
      <c r="GS2464" s="29"/>
      <c r="GT2464" s="29"/>
      <c r="GU2464" s="32"/>
      <c r="GV2464" s="30"/>
      <c r="GW2464" s="31"/>
      <c r="GX2464" s="29"/>
      <c r="GY2464" s="29"/>
      <c r="GZ2464" s="29"/>
      <c r="HA2464" s="29"/>
      <c r="HB2464" s="32"/>
      <c r="HC2464" s="30"/>
      <c r="HD2464" s="31"/>
      <c r="HE2464" s="29"/>
      <c r="HF2464" s="29"/>
      <c r="HG2464" s="29"/>
      <c r="HH2464" s="29"/>
      <c r="HI2464" s="32"/>
      <c r="HJ2464" s="30"/>
      <c r="HK2464" s="31"/>
      <c r="HL2464" s="29"/>
      <c r="HM2464" s="29"/>
      <c r="HN2464" s="29"/>
      <c r="HO2464" s="29"/>
      <c r="HP2464" s="32"/>
      <c r="HQ2464" s="30"/>
      <c r="HR2464" s="31"/>
      <c r="HS2464" s="29"/>
      <c r="HT2464" s="29"/>
      <c r="HU2464" s="29"/>
      <c r="HV2464" s="29"/>
      <c r="HW2464" s="32"/>
      <c r="HX2464" s="30"/>
      <c r="HY2464" s="31"/>
      <c r="HZ2464" s="29"/>
      <c r="IA2464" s="29"/>
      <c r="IB2464" s="29"/>
      <c r="IC2464" s="29"/>
      <c r="ID2464" s="32"/>
      <c r="IE2464" s="30"/>
      <c r="IF2464" s="31"/>
      <c r="IG2464" s="29"/>
      <c r="IH2464" s="29"/>
      <c r="II2464" s="29"/>
      <c r="IJ2464" s="29"/>
      <c r="IK2464" s="32"/>
      <c r="IL2464" s="30"/>
      <c r="IM2464" s="31"/>
      <c r="IN2464" s="29"/>
      <c r="IO2464" s="29"/>
      <c r="IP2464" s="29"/>
      <c r="IQ2464" s="29"/>
      <c r="IR2464" s="32"/>
      <c r="IS2464" s="30"/>
      <c r="IT2464" s="31"/>
      <c r="IU2464" s="29"/>
      <c r="IV2464" s="29"/>
    </row>
    <row r="2465" spans="1:256" hidden="1" outlineLevel="2" x14ac:dyDescent="0.25">
      <c r="A2465" s="30" t="s">
        <v>1860</v>
      </c>
      <c r="B2465" s="31">
        <v>37062</v>
      </c>
      <c r="C2465" s="29" t="s">
        <v>1856</v>
      </c>
      <c r="D2465" s="29" t="s">
        <v>1975</v>
      </c>
      <c r="E2465" s="29"/>
      <c r="F2465" s="29" t="s">
        <v>2400</v>
      </c>
      <c r="G2465" s="32">
        <v>5606.88</v>
      </c>
      <c r="H2465" s="30"/>
      <c r="I2465" s="31"/>
      <c r="J2465" s="29"/>
      <c r="K2465" s="29"/>
      <c r="L2465" s="29"/>
      <c r="M2465" s="29"/>
      <c r="N2465" s="32"/>
      <c r="O2465" s="30"/>
      <c r="P2465" s="31"/>
      <c r="Q2465" s="29"/>
      <c r="R2465" s="29"/>
      <c r="S2465" s="29"/>
      <c r="T2465" s="29"/>
      <c r="U2465" s="32"/>
      <c r="V2465" s="30"/>
      <c r="W2465" s="31"/>
      <c r="X2465" s="29"/>
      <c r="Y2465" s="29"/>
      <c r="Z2465" s="29"/>
      <c r="AA2465" s="29"/>
      <c r="AB2465" s="32"/>
      <c r="AC2465" s="30"/>
      <c r="AD2465" s="31"/>
      <c r="AE2465" s="29"/>
      <c r="AF2465" s="29"/>
      <c r="AG2465" s="29"/>
      <c r="AH2465" s="29"/>
      <c r="AI2465" s="32"/>
      <c r="AJ2465" s="30"/>
      <c r="AK2465" s="31"/>
      <c r="AL2465" s="29"/>
      <c r="AM2465" s="29"/>
      <c r="AN2465" s="29"/>
      <c r="AO2465" s="29"/>
      <c r="AP2465" s="32"/>
      <c r="AQ2465" s="30"/>
      <c r="AR2465" s="31"/>
      <c r="AS2465" s="29"/>
      <c r="AT2465" s="29"/>
      <c r="AU2465" s="29"/>
      <c r="AV2465" s="29"/>
      <c r="AW2465" s="32"/>
      <c r="AX2465" s="30"/>
      <c r="AY2465" s="31"/>
      <c r="AZ2465" s="29"/>
      <c r="BA2465" s="29"/>
      <c r="BB2465" s="29"/>
      <c r="BC2465" s="29"/>
      <c r="BD2465" s="32"/>
      <c r="BE2465" s="30"/>
      <c r="BF2465" s="31"/>
      <c r="BG2465" s="29"/>
      <c r="BH2465" s="29"/>
      <c r="BI2465" s="29"/>
      <c r="BJ2465" s="29"/>
      <c r="BK2465" s="32"/>
      <c r="BL2465" s="30"/>
      <c r="BM2465" s="31"/>
      <c r="BN2465" s="29"/>
      <c r="BO2465" s="29"/>
      <c r="BP2465" s="29"/>
      <c r="BQ2465" s="29"/>
      <c r="BR2465" s="32"/>
      <c r="BS2465" s="30"/>
      <c r="BT2465" s="31"/>
      <c r="BU2465" s="29"/>
      <c r="BV2465" s="29"/>
      <c r="BW2465" s="29"/>
      <c r="BX2465" s="29"/>
      <c r="BY2465" s="32"/>
      <c r="BZ2465" s="30"/>
      <c r="CA2465" s="31"/>
      <c r="CB2465" s="29"/>
      <c r="CC2465" s="29"/>
      <c r="CD2465" s="29"/>
      <c r="CE2465" s="29"/>
      <c r="CF2465" s="32"/>
      <c r="CG2465" s="30"/>
      <c r="CH2465" s="31"/>
      <c r="CI2465" s="29"/>
      <c r="CJ2465" s="29"/>
      <c r="CK2465" s="29"/>
      <c r="CL2465" s="29"/>
      <c r="CM2465" s="32"/>
      <c r="CN2465" s="30"/>
      <c r="CO2465" s="31"/>
      <c r="CP2465" s="29"/>
      <c r="CQ2465" s="29"/>
      <c r="CR2465" s="29"/>
      <c r="CS2465" s="29"/>
      <c r="CT2465" s="32"/>
      <c r="CU2465" s="30"/>
      <c r="CV2465" s="31"/>
      <c r="CW2465" s="29"/>
      <c r="CX2465" s="29"/>
      <c r="CY2465" s="29"/>
      <c r="CZ2465" s="29"/>
      <c r="DA2465" s="32"/>
      <c r="DB2465" s="30"/>
      <c r="DC2465" s="31"/>
      <c r="DD2465" s="29"/>
      <c r="DE2465" s="29"/>
      <c r="DF2465" s="29"/>
      <c r="DG2465" s="29"/>
      <c r="DH2465" s="32"/>
      <c r="DI2465" s="30"/>
      <c r="DJ2465" s="31"/>
      <c r="DK2465" s="29"/>
      <c r="DL2465" s="29"/>
      <c r="DM2465" s="29"/>
      <c r="DN2465" s="29"/>
      <c r="DO2465" s="32"/>
      <c r="DP2465" s="30"/>
      <c r="DQ2465" s="31"/>
      <c r="DR2465" s="29"/>
      <c r="DS2465" s="29"/>
      <c r="DT2465" s="29"/>
      <c r="DU2465" s="29"/>
      <c r="DV2465" s="32"/>
      <c r="DW2465" s="30"/>
      <c r="DX2465" s="31"/>
      <c r="DY2465" s="29"/>
      <c r="DZ2465" s="29"/>
      <c r="EA2465" s="29"/>
      <c r="EB2465" s="29"/>
      <c r="EC2465" s="32"/>
      <c r="ED2465" s="30"/>
      <c r="EE2465" s="31"/>
      <c r="EF2465" s="29"/>
      <c r="EG2465" s="29"/>
      <c r="EH2465" s="29"/>
      <c r="EI2465" s="29"/>
      <c r="EJ2465" s="32"/>
      <c r="EK2465" s="30"/>
      <c r="EL2465" s="31"/>
      <c r="EM2465" s="29"/>
      <c r="EN2465" s="29"/>
      <c r="EO2465" s="29"/>
      <c r="EP2465" s="29"/>
      <c r="EQ2465" s="32"/>
      <c r="ER2465" s="30"/>
      <c r="ES2465" s="31"/>
      <c r="ET2465" s="29"/>
      <c r="EU2465" s="29"/>
      <c r="EV2465" s="29"/>
      <c r="EW2465" s="29"/>
      <c r="EX2465" s="32"/>
      <c r="EY2465" s="30"/>
      <c r="EZ2465" s="31"/>
      <c r="FA2465" s="29"/>
      <c r="FB2465" s="29"/>
      <c r="FC2465" s="29"/>
      <c r="FD2465" s="29"/>
      <c r="FE2465" s="32"/>
      <c r="FF2465" s="30"/>
      <c r="FG2465" s="31"/>
      <c r="FH2465" s="29"/>
      <c r="FI2465" s="29"/>
      <c r="FJ2465" s="29"/>
      <c r="FK2465" s="29"/>
      <c r="FL2465" s="32"/>
      <c r="FM2465" s="30"/>
      <c r="FN2465" s="31"/>
      <c r="FO2465" s="29"/>
      <c r="FP2465" s="29"/>
      <c r="FQ2465" s="29"/>
      <c r="FR2465" s="29"/>
      <c r="FS2465" s="32"/>
      <c r="FT2465" s="30"/>
      <c r="FU2465" s="31"/>
      <c r="FV2465" s="29"/>
      <c r="FW2465" s="29"/>
      <c r="FX2465" s="29"/>
      <c r="FY2465" s="29"/>
      <c r="FZ2465" s="32"/>
      <c r="GA2465" s="30"/>
      <c r="GB2465" s="31"/>
      <c r="GC2465" s="29"/>
      <c r="GD2465" s="29"/>
      <c r="GE2465" s="29"/>
      <c r="GF2465" s="29"/>
      <c r="GG2465" s="32"/>
      <c r="GH2465" s="30"/>
      <c r="GI2465" s="31"/>
      <c r="GJ2465" s="29"/>
      <c r="GK2465" s="29"/>
      <c r="GL2465" s="29"/>
      <c r="GM2465" s="29"/>
      <c r="GN2465" s="32"/>
      <c r="GO2465" s="30"/>
      <c r="GP2465" s="31"/>
      <c r="GQ2465" s="29"/>
      <c r="GR2465" s="29"/>
      <c r="GS2465" s="29"/>
      <c r="GT2465" s="29"/>
      <c r="GU2465" s="32"/>
      <c r="GV2465" s="30"/>
      <c r="GW2465" s="31"/>
      <c r="GX2465" s="29"/>
      <c r="GY2465" s="29"/>
      <c r="GZ2465" s="29"/>
      <c r="HA2465" s="29"/>
      <c r="HB2465" s="32"/>
      <c r="HC2465" s="30"/>
      <c r="HD2465" s="31"/>
      <c r="HE2465" s="29"/>
      <c r="HF2465" s="29"/>
      <c r="HG2465" s="29"/>
      <c r="HH2465" s="29"/>
      <c r="HI2465" s="32"/>
      <c r="HJ2465" s="30"/>
      <c r="HK2465" s="31"/>
      <c r="HL2465" s="29"/>
      <c r="HM2465" s="29"/>
      <c r="HN2465" s="29"/>
      <c r="HO2465" s="29"/>
      <c r="HP2465" s="32"/>
      <c r="HQ2465" s="30"/>
      <c r="HR2465" s="31"/>
      <c r="HS2465" s="29"/>
      <c r="HT2465" s="29"/>
      <c r="HU2465" s="29"/>
      <c r="HV2465" s="29"/>
      <c r="HW2465" s="32"/>
      <c r="HX2465" s="30"/>
      <c r="HY2465" s="31"/>
      <c r="HZ2465" s="29"/>
      <c r="IA2465" s="29"/>
      <c r="IB2465" s="29"/>
      <c r="IC2465" s="29"/>
      <c r="ID2465" s="32"/>
      <c r="IE2465" s="30"/>
      <c r="IF2465" s="31"/>
      <c r="IG2465" s="29"/>
      <c r="IH2465" s="29"/>
      <c r="II2465" s="29"/>
      <c r="IJ2465" s="29"/>
      <c r="IK2465" s="32"/>
      <c r="IL2465" s="30"/>
      <c r="IM2465" s="31"/>
      <c r="IN2465" s="29"/>
      <c r="IO2465" s="29"/>
      <c r="IP2465" s="29"/>
      <c r="IQ2465" s="29"/>
      <c r="IR2465" s="32"/>
      <c r="IS2465" s="30"/>
      <c r="IT2465" s="31"/>
      <c r="IU2465" s="29"/>
      <c r="IV2465" s="29"/>
    </row>
    <row r="2466" spans="1:256" hidden="1" outlineLevel="2" x14ac:dyDescent="0.25">
      <c r="A2466" s="30" t="s">
        <v>1861</v>
      </c>
      <c r="B2466" s="31">
        <v>37062</v>
      </c>
      <c r="C2466" s="29" t="s">
        <v>1856</v>
      </c>
      <c r="D2466" s="29" t="s">
        <v>1975</v>
      </c>
      <c r="E2466" s="29"/>
      <c r="F2466" s="29" t="s">
        <v>2400</v>
      </c>
      <c r="G2466" s="32">
        <v>2777.2350000000001</v>
      </c>
      <c r="H2466" s="30"/>
      <c r="I2466" s="31"/>
      <c r="J2466" s="29"/>
      <c r="K2466" s="29"/>
      <c r="L2466" s="29"/>
      <c r="M2466" s="29"/>
      <c r="N2466" s="32"/>
      <c r="O2466" s="30"/>
      <c r="P2466" s="31"/>
      <c r="Q2466" s="29"/>
      <c r="R2466" s="29"/>
      <c r="S2466" s="29"/>
      <c r="T2466" s="29"/>
      <c r="U2466" s="32"/>
      <c r="V2466" s="30"/>
      <c r="W2466" s="31"/>
      <c r="X2466" s="29"/>
      <c r="Y2466" s="29"/>
      <c r="Z2466" s="29"/>
      <c r="AA2466" s="29"/>
      <c r="AB2466" s="32"/>
      <c r="AC2466" s="30"/>
      <c r="AD2466" s="31"/>
      <c r="AE2466" s="29"/>
      <c r="AF2466" s="29"/>
      <c r="AG2466" s="29"/>
      <c r="AH2466" s="29"/>
      <c r="AI2466" s="32"/>
      <c r="AJ2466" s="30"/>
      <c r="AK2466" s="31"/>
      <c r="AL2466" s="29"/>
      <c r="AM2466" s="29"/>
      <c r="AN2466" s="29"/>
      <c r="AO2466" s="29"/>
      <c r="AP2466" s="32"/>
      <c r="AQ2466" s="30"/>
      <c r="AR2466" s="31"/>
      <c r="AS2466" s="29"/>
      <c r="AT2466" s="29"/>
      <c r="AU2466" s="29"/>
      <c r="AV2466" s="29"/>
      <c r="AW2466" s="32"/>
      <c r="AX2466" s="30"/>
      <c r="AY2466" s="31"/>
      <c r="AZ2466" s="29"/>
      <c r="BA2466" s="29"/>
      <c r="BB2466" s="29"/>
      <c r="BC2466" s="29"/>
      <c r="BD2466" s="32"/>
      <c r="BE2466" s="30"/>
      <c r="BF2466" s="31"/>
      <c r="BG2466" s="29"/>
      <c r="BH2466" s="29"/>
      <c r="BI2466" s="29"/>
      <c r="BJ2466" s="29"/>
      <c r="BK2466" s="32"/>
      <c r="BL2466" s="30"/>
      <c r="BM2466" s="31"/>
      <c r="BN2466" s="29"/>
      <c r="BO2466" s="29"/>
      <c r="BP2466" s="29"/>
      <c r="BQ2466" s="29"/>
      <c r="BR2466" s="32"/>
      <c r="BS2466" s="30"/>
      <c r="BT2466" s="31"/>
      <c r="BU2466" s="29"/>
      <c r="BV2466" s="29"/>
      <c r="BW2466" s="29"/>
      <c r="BX2466" s="29"/>
      <c r="BY2466" s="32"/>
      <c r="BZ2466" s="30"/>
      <c r="CA2466" s="31"/>
      <c r="CB2466" s="29"/>
      <c r="CC2466" s="29"/>
      <c r="CD2466" s="29"/>
      <c r="CE2466" s="29"/>
      <c r="CF2466" s="32"/>
      <c r="CG2466" s="30"/>
      <c r="CH2466" s="31"/>
      <c r="CI2466" s="29"/>
      <c r="CJ2466" s="29"/>
      <c r="CK2466" s="29"/>
      <c r="CL2466" s="29"/>
      <c r="CM2466" s="32"/>
      <c r="CN2466" s="30"/>
      <c r="CO2466" s="31"/>
      <c r="CP2466" s="29"/>
      <c r="CQ2466" s="29"/>
      <c r="CR2466" s="29"/>
      <c r="CS2466" s="29"/>
      <c r="CT2466" s="32"/>
      <c r="CU2466" s="30"/>
      <c r="CV2466" s="31"/>
      <c r="CW2466" s="29"/>
      <c r="CX2466" s="29"/>
      <c r="CY2466" s="29"/>
      <c r="CZ2466" s="29"/>
      <c r="DA2466" s="32"/>
      <c r="DB2466" s="30"/>
      <c r="DC2466" s="31"/>
      <c r="DD2466" s="29"/>
      <c r="DE2466" s="29"/>
      <c r="DF2466" s="29"/>
      <c r="DG2466" s="29"/>
      <c r="DH2466" s="32"/>
      <c r="DI2466" s="30"/>
      <c r="DJ2466" s="31"/>
      <c r="DK2466" s="29"/>
      <c r="DL2466" s="29"/>
      <c r="DM2466" s="29"/>
      <c r="DN2466" s="29"/>
      <c r="DO2466" s="32"/>
      <c r="DP2466" s="30"/>
      <c r="DQ2466" s="31"/>
      <c r="DR2466" s="29"/>
      <c r="DS2466" s="29"/>
      <c r="DT2466" s="29"/>
      <c r="DU2466" s="29"/>
      <c r="DV2466" s="32"/>
      <c r="DW2466" s="30"/>
      <c r="DX2466" s="31"/>
      <c r="DY2466" s="29"/>
      <c r="DZ2466" s="29"/>
      <c r="EA2466" s="29"/>
      <c r="EB2466" s="29"/>
      <c r="EC2466" s="32"/>
      <c r="ED2466" s="30"/>
      <c r="EE2466" s="31"/>
      <c r="EF2466" s="29"/>
      <c r="EG2466" s="29"/>
      <c r="EH2466" s="29"/>
      <c r="EI2466" s="29"/>
      <c r="EJ2466" s="32"/>
      <c r="EK2466" s="30"/>
      <c r="EL2466" s="31"/>
      <c r="EM2466" s="29"/>
      <c r="EN2466" s="29"/>
      <c r="EO2466" s="29"/>
      <c r="EP2466" s="29"/>
      <c r="EQ2466" s="32"/>
      <c r="ER2466" s="30"/>
      <c r="ES2466" s="31"/>
      <c r="ET2466" s="29"/>
      <c r="EU2466" s="29"/>
      <c r="EV2466" s="29"/>
      <c r="EW2466" s="29"/>
      <c r="EX2466" s="32"/>
      <c r="EY2466" s="30"/>
      <c r="EZ2466" s="31"/>
      <c r="FA2466" s="29"/>
      <c r="FB2466" s="29"/>
      <c r="FC2466" s="29"/>
      <c r="FD2466" s="29"/>
      <c r="FE2466" s="32"/>
      <c r="FF2466" s="30"/>
      <c r="FG2466" s="31"/>
      <c r="FH2466" s="29"/>
      <c r="FI2466" s="29"/>
      <c r="FJ2466" s="29"/>
      <c r="FK2466" s="29"/>
      <c r="FL2466" s="32"/>
      <c r="FM2466" s="30"/>
      <c r="FN2466" s="31"/>
      <c r="FO2466" s="29"/>
      <c r="FP2466" s="29"/>
      <c r="FQ2466" s="29"/>
      <c r="FR2466" s="29"/>
      <c r="FS2466" s="32"/>
      <c r="FT2466" s="30"/>
      <c r="FU2466" s="31"/>
      <c r="FV2466" s="29"/>
      <c r="FW2466" s="29"/>
      <c r="FX2466" s="29"/>
      <c r="FY2466" s="29"/>
      <c r="FZ2466" s="32"/>
      <c r="GA2466" s="30"/>
      <c r="GB2466" s="31"/>
      <c r="GC2466" s="29"/>
      <c r="GD2466" s="29"/>
      <c r="GE2466" s="29"/>
      <c r="GF2466" s="29"/>
      <c r="GG2466" s="32"/>
      <c r="GH2466" s="30"/>
      <c r="GI2466" s="31"/>
      <c r="GJ2466" s="29"/>
      <c r="GK2466" s="29"/>
      <c r="GL2466" s="29"/>
      <c r="GM2466" s="29"/>
      <c r="GN2466" s="32"/>
      <c r="GO2466" s="30"/>
      <c r="GP2466" s="31"/>
      <c r="GQ2466" s="29"/>
      <c r="GR2466" s="29"/>
      <c r="GS2466" s="29"/>
      <c r="GT2466" s="29"/>
      <c r="GU2466" s="32"/>
      <c r="GV2466" s="30"/>
      <c r="GW2466" s="31"/>
      <c r="GX2466" s="29"/>
      <c r="GY2466" s="29"/>
      <c r="GZ2466" s="29"/>
      <c r="HA2466" s="29"/>
      <c r="HB2466" s="32"/>
      <c r="HC2466" s="30"/>
      <c r="HD2466" s="31"/>
      <c r="HE2466" s="29"/>
      <c r="HF2466" s="29"/>
      <c r="HG2466" s="29"/>
      <c r="HH2466" s="29"/>
      <c r="HI2466" s="32"/>
      <c r="HJ2466" s="30"/>
      <c r="HK2466" s="31"/>
      <c r="HL2466" s="29"/>
      <c r="HM2466" s="29"/>
      <c r="HN2466" s="29"/>
      <c r="HO2466" s="29"/>
      <c r="HP2466" s="32"/>
      <c r="HQ2466" s="30"/>
      <c r="HR2466" s="31"/>
      <c r="HS2466" s="29"/>
      <c r="HT2466" s="29"/>
      <c r="HU2466" s="29"/>
      <c r="HV2466" s="29"/>
      <c r="HW2466" s="32"/>
      <c r="HX2466" s="30"/>
      <c r="HY2466" s="31"/>
      <c r="HZ2466" s="29"/>
      <c r="IA2466" s="29"/>
      <c r="IB2466" s="29"/>
      <c r="IC2466" s="29"/>
      <c r="ID2466" s="32"/>
      <c r="IE2466" s="30"/>
      <c r="IF2466" s="31"/>
      <c r="IG2466" s="29"/>
      <c r="IH2466" s="29"/>
      <c r="II2466" s="29"/>
      <c r="IJ2466" s="29"/>
      <c r="IK2466" s="32"/>
      <c r="IL2466" s="30"/>
      <c r="IM2466" s="31"/>
      <c r="IN2466" s="29"/>
      <c r="IO2466" s="29"/>
      <c r="IP2466" s="29"/>
      <c r="IQ2466" s="29"/>
      <c r="IR2466" s="32"/>
      <c r="IS2466" s="30"/>
      <c r="IT2466" s="31"/>
      <c r="IU2466" s="29"/>
      <c r="IV2466" s="29"/>
    </row>
    <row r="2467" spans="1:256" hidden="1" outlineLevel="2" x14ac:dyDescent="0.25">
      <c r="A2467" s="30" t="s">
        <v>2181</v>
      </c>
      <c r="B2467" s="31">
        <v>37063</v>
      </c>
      <c r="C2467" s="29" t="s">
        <v>2134</v>
      </c>
      <c r="D2467" s="29" t="s">
        <v>1975</v>
      </c>
      <c r="E2467" s="29"/>
      <c r="F2467" s="29" t="s">
        <v>1993</v>
      </c>
      <c r="G2467" s="32">
        <v>0</v>
      </c>
      <c r="H2467" s="30"/>
      <c r="I2467" s="31"/>
      <c r="J2467" s="29"/>
      <c r="K2467" s="29"/>
      <c r="L2467" s="29"/>
      <c r="M2467" s="29"/>
      <c r="N2467" s="32"/>
      <c r="O2467" s="30"/>
      <c r="P2467" s="31"/>
      <c r="Q2467" s="29"/>
      <c r="R2467" s="29"/>
      <c r="S2467" s="29"/>
      <c r="T2467" s="29"/>
      <c r="U2467" s="32"/>
      <c r="V2467" s="30"/>
      <c r="W2467" s="31"/>
      <c r="X2467" s="29"/>
      <c r="Y2467" s="29"/>
      <c r="Z2467" s="29"/>
      <c r="AA2467" s="29"/>
      <c r="AB2467" s="32"/>
      <c r="AC2467" s="30"/>
      <c r="AD2467" s="31"/>
      <c r="AE2467" s="29"/>
      <c r="AF2467" s="29"/>
      <c r="AG2467" s="29"/>
      <c r="AH2467" s="29"/>
      <c r="AI2467" s="32"/>
      <c r="AJ2467" s="30"/>
      <c r="AK2467" s="31"/>
      <c r="AL2467" s="29"/>
      <c r="AM2467" s="29"/>
      <c r="AN2467" s="29"/>
      <c r="AO2467" s="29"/>
      <c r="AP2467" s="32"/>
      <c r="AQ2467" s="30"/>
      <c r="AR2467" s="31"/>
      <c r="AS2467" s="29"/>
      <c r="AT2467" s="29"/>
      <c r="AU2467" s="29"/>
      <c r="AV2467" s="29"/>
      <c r="AW2467" s="32"/>
      <c r="AX2467" s="30"/>
      <c r="AY2467" s="31"/>
      <c r="AZ2467" s="29"/>
      <c r="BA2467" s="29"/>
      <c r="BB2467" s="29"/>
      <c r="BC2467" s="29"/>
      <c r="BD2467" s="32"/>
      <c r="BE2467" s="30"/>
      <c r="BF2467" s="31"/>
      <c r="BG2467" s="29"/>
      <c r="BH2467" s="29"/>
      <c r="BI2467" s="29"/>
      <c r="BJ2467" s="29"/>
      <c r="BK2467" s="32"/>
      <c r="BL2467" s="30"/>
      <c r="BM2467" s="31"/>
      <c r="BN2467" s="29"/>
      <c r="BO2467" s="29"/>
      <c r="BP2467" s="29"/>
      <c r="BQ2467" s="29"/>
      <c r="BR2467" s="32"/>
      <c r="BS2467" s="30"/>
      <c r="BT2467" s="31"/>
      <c r="BU2467" s="29"/>
      <c r="BV2467" s="29"/>
      <c r="BW2467" s="29"/>
      <c r="BX2467" s="29"/>
      <c r="BY2467" s="32"/>
      <c r="BZ2467" s="30"/>
      <c r="CA2467" s="31"/>
      <c r="CB2467" s="29"/>
      <c r="CC2467" s="29"/>
      <c r="CD2467" s="29"/>
      <c r="CE2467" s="29"/>
      <c r="CF2467" s="32"/>
      <c r="CG2467" s="30"/>
      <c r="CH2467" s="31"/>
      <c r="CI2467" s="29"/>
      <c r="CJ2467" s="29"/>
      <c r="CK2467" s="29"/>
      <c r="CL2467" s="29"/>
      <c r="CM2467" s="32"/>
      <c r="CN2467" s="30"/>
      <c r="CO2467" s="31"/>
      <c r="CP2467" s="29"/>
      <c r="CQ2467" s="29"/>
      <c r="CR2467" s="29"/>
      <c r="CS2467" s="29"/>
      <c r="CT2467" s="32"/>
      <c r="CU2467" s="30"/>
      <c r="CV2467" s="31"/>
      <c r="CW2467" s="29"/>
      <c r="CX2467" s="29"/>
      <c r="CY2467" s="29"/>
      <c r="CZ2467" s="29"/>
      <c r="DA2467" s="32"/>
      <c r="DB2467" s="30"/>
      <c r="DC2467" s="31"/>
      <c r="DD2467" s="29"/>
      <c r="DE2467" s="29"/>
      <c r="DF2467" s="29"/>
      <c r="DG2467" s="29"/>
      <c r="DH2467" s="32"/>
      <c r="DI2467" s="30"/>
      <c r="DJ2467" s="31"/>
      <c r="DK2467" s="29"/>
      <c r="DL2467" s="29"/>
      <c r="DM2467" s="29"/>
      <c r="DN2467" s="29"/>
      <c r="DO2467" s="32"/>
      <c r="DP2467" s="30"/>
      <c r="DQ2467" s="31"/>
      <c r="DR2467" s="29"/>
      <c r="DS2467" s="29"/>
      <c r="DT2467" s="29"/>
      <c r="DU2467" s="29"/>
      <c r="DV2467" s="32"/>
      <c r="DW2467" s="30"/>
      <c r="DX2467" s="31"/>
      <c r="DY2467" s="29"/>
      <c r="DZ2467" s="29"/>
      <c r="EA2467" s="29"/>
      <c r="EB2467" s="29"/>
      <c r="EC2467" s="32"/>
      <c r="ED2467" s="30"/>
      <c r="EE2467" s="31"/>
      <c r="EF2467" s="29"/>
      <c r="EG2467" s="29"/>
      <c r="EH2467" s="29"/>
      <c r="EI2467" s="29"/>
      <c r="EJ2467" s="32"/>
      <c r="EK2467" s="30"/>
      <c r="EL2467" s="31"/>
      <c r="EM2467" s="29"/>
      <c r="EN2467" s="29"/>
      <c r="EO2467" s="29"/>
      <c r="EP2467" s="29"/>
      <c r="EQ2467" s="32"/>
      <c r="ER2467" s="30"/>
      <c r="ES2467" s="31"/>
      <c r="ET2467" s="29"/>
      <c r="EU2467" s="29"/>
      <c r="EV2467" s="29"/>
      <c r="EW2467" s="29"/>
      <c r="EX2467" s="32"/>
      <c r="EY2467" s="30"/>
      <c r="EZ2467" s="31"/>
      <c r="FA2467" s="29"/>
      <c r="FB2467" s="29"/>
      <c r="FC2467" s="29"/>
      <c r="FD2467" s="29"/>
      <c r="FE2467" s="32"/>
      <c r="FF2467" s="30"/>
      <c r="FG2467" s="31"/>
      <c r="FH2467" s="29"/>
      <c r="FI2467" s="29"/>
      <c r="FJ2467" s="29"/>
      <c r="FK2467" s="29"/>
      <c r="FL2467" s="32"/>
      <c r="FM2467" s="30"/>
      <c r="FN2467" s="31"/>
      <c r="FO2467" s="29"/>
      <c r="FP2467" s="29"/>
      <c r="FQ2467" s="29"/>
      <c r="FR2467" s="29"/>
      <c r="FS2467" s="32"/>
      <c r="FT2467" s="30"/>
      <c r="FU2467" s="31"/>
      <c r="FV2467" s="29"/>
      <c r="FW2467" s="29"/>
      <c r="FX2467" s="29"/>
      <c r="FY2467" s="29"/>
      <c r="FZ2467" s="32"/>
      <c r="GA2467" s="30"/>
      <c r="GB2467" s="31"/>
      <c r="GC2467" s="29"/>
      <c r="GD2467" s="29"/>
      <c r="GE2467" s="29"/>
      <c r="GF2467" s="29"/>
      <c r="GG2467" s="32"/>
      <c r="GH2467" s="30"/>
      <c r="GI2467" s="31"/>
      <c r="GJ2467" s="29"/>
      <c r="GK2467" s="29"/>
      <c r="GL2467" s="29"/>
      <c r="GM2467" s="29"/>
      <c r="GN2467" s="32"/>
      <c r="GO2467" s="30"/>
      <c r="GP2467" s="31"/>
      <c r="GQ2467" s="29"/>
      <c r="GR2467" s="29"/>
      <c r="GS2467" s="29"/>
      <c r="GT2467" s="29"/>
      <c r="GU2467" s="32"/>
      <c r="GV2467" s="30"/>
      <c r="GW2467" s="31"/>
      <c r="GX2467" s="29"/>
      <c r="GY2467" s="29"/>
      <c r="GZ2467" s="29"/>
      <c r="HA2467" s="29"/>
      <c r="HB2467" s="32"/>
      <c r="HC2467" s="30"/>
      <c r="HD2467" s="31"/>
      <c r="HE2467" s="29"/>
      <c r="HF2467" s="29"/>
      <c r="HG2467" s="29"/>
      <c r="HH2467" s="29"/>
      <c r="HI2467" s="32"/>
      <c r="HJ2467" s="30"/>
      <c r="HK2467" s="31"/>
      <c r="HL2467" s="29"/>
      <c r="HM2467" s="29"/>
      <c r="HN2467" s="29"/>
      <c r="HO2467" s="29"/>
      <c r="HP2467" s="32"/>
      <c r="HQ2467" s="30"/>
      <c r="HR2467" s="31"/>
      <c r="HS2467" s="29"/>
      <c r="HT2467" s="29"/>
      <c r="HU2467" s="29"/>
      <c r="HV2467" s="29"/>
      <c r="HW2467" s="32"/>
      <c r="HX2467" s="30"/>
      <c r="HY2467" s="31"/>
      <c r="HZ2467" s="29"/>
      <c r="IA2467" s="29"/>
      <c r="IB2467" s="29"/>
      <c r="IC2467" s="29"/>
      <c r="ID2467" s="32"/>
      <c r="IE2467" s="30"/>
      <c r="IF2467" s="31"/>
      <c r="IG2467" s="29"/>
      <c r="IH2467" s="29"/>
      <c r="II2467" s="29"/>
      <c r="IJ2467" s="29"/>
      <c r="IK2467" s="32"/>
      <c r="IL2467" s="30"/>
      <c r="IM2467" s="31"/>
      <c r="IN2467" s="29"/>
      <c r="IO2467" s="29"/>
      <c r="IP2467" s="29"/>
      <c r="IQ2467" s="29"/>
      <c r="IR2467" s="32"/>
      <c r="IS2467" s="30"/>
      <c r="IT2467" s="31"/>
      <c r="IU2467" s="29"/>
      <c r="IV2467" s="29"/>
    </row>
    <row r="2468" spans="1:256" hidden="1" outlineLevel="2" x14ac:dyDescent="0.25">
      <c r="A2468" s="30" t="s">
        <v>2182</v>
      </c>
      <c r="B2468" s="31">
        <v>37063</v>
      </c>
      <c r="C2468" s="29" t="s">
        <v>2075</v>
      </c>
      <c r="D2468" s="29" t="s">
        <v>1975</v>
      </c>
      <c r="E2468" s="29"/>
      <c r="F2468" s="29" t="s">
        <v>2030</v>
      </c>
      <c r="G2468" s="32">
        <v>16478</v>
      </c>
      <c r="H2468" s="30"/>
      <c r="I2468" s="31"/>
      <c r="J2468" s="29"/>
      <c r="K2468" s="29"/>
      <c r="L2468" s="29"/>
      <c r="M2468" s="29"/>
      <c r="N2468" s="32"/>
      <c r="O2468" s="30"/>
      <c r="P2468" s="31"/>
      <c r="Q2468" s="29"/>
      <c r="R2468" s="29"/>
      <c r="S2468" s="29"/>
      <c r="T2468" s="29"/>
      <c r="U2468" s="32"/>
      <c r="V2468" s="30"/>
      <c r="W2468" s="31"/>
      <c r="X2468" s="29"/>
      <c r="Y2468" s="29"/>
      <c r="Z2468" s="29"/>
      <c r="AA2468" s="29"/>
      <c r="AB2468" s="32"/>
      <c r="AC2468" s="30"/>
      <c r="AD2468" s="31"/>
      <c r="AE2468" s="29"/>
      <c r="AF2468" s="29"/>
      <c r="AG2468" s="29"/>
      <c r="AH2468" s="29"/>
      <c r="AI2468" s="32"/>
      <c r="AJ2468" s="30"/>
      <c r="AK2468" s="31"/>
      <c r="AL2468" s="29"/>
      <c r="AM2468" s="29"/>
      <c r="AN2468" s="29"/>
      <c r="AO2468" s="29"/>
      <c r="AP2468" s="32"/>
      <c r="AQ2468" s="30"/>
      <c r="AR2468" s="31"/>
      <c r="AS2468" s="29"/>
      <c r="AT2468" s="29"/>
      <c r="AU2468" s="29"/>
      <c r="AV2468" s="29"/>
      <c r="AW2468" s="32"/>
      <c r="AX2468" s="30"/>
      <c r="AY2468" s="31"/>
      <c r="AZ2468" s="29"/>
      <c r="BA2468" s="29"/>
      <c r="BB2468" s="29"/>
      <c r="BC2468" s="29"/>
      <c r="BD2468" s="32"/>
      <c r="BE2468" s="30"/>
      <c r="BF2468" s="31"/>
      <c r="BG2468" s="29"/>
      <c r="BH2468" s="29"/>
      <c r="BI2468" s="29"/>
      <c r="BJ2468" s="29"/>
      <c r="BK2468" s="32"/>
      <c r="BL2468" s="30"/>
      <c r="BM2468" s="31"/>
      <c r="BN2468" s="29"/>
      <c r="BO2468" s="29"/>
      <c r="BP2468" s="29"/>
      <c r="BQ2468" s="29"/>
      <c r="BR2468" s="32"/>
      <c r="BS2468" s="30"/>
      <c r="BT2468" s="31"/>
      <c r="BU2468" s="29"/>
      <c r="BV2468" s="29"/>
      <c r="BW2468" s="29"/>
      <c r="BX2468" s="29"/>
      <c r="BY2468" s="32"/>
      <c r="BZ2468" s="30"/>
      <c r="CA2468" s="31"/>
      <c r="CB2468" s="29"/>
      <c r="CC2468" s="29"/>
      <c r="CD2468" s="29"/>
      <c r="CE2468" s="29"/>
      <c r="CF2468" s="32"/>
      <c r="CG2468" s="30"/>
      <c r="CH2468" s="31"/>
      <c r="CI2468" s="29"/>
      <c r="CJ2468" s="29"/>
      <c r="CK2468" s="29"/>
      <c r="CL2468" s="29"/>
      <c r="CM2468" s="32"/>
      <c r="CN2468" s="30"/>
      <c r="CO2468" s="31"/>
      <c r="CP2468" s="29"/>
      <c r="CQ2468" s="29"/>
      <c r="CR2468" s="29"/>
      <c r="CS2468" s="29"/>
      <c r="CT2468" s="32"/>
      <c r="CU2468" s="30"/>
      <c r="CV2468" s="31"/>
      <c r="CW2468" s="29"/>
      <c r="CX2468" s="29"/>
      <c r="CY2468" s="29"/>
      <c r="CZ2468" s="29"/>
      <c r="DA2468" s="32"/>
      <c r="DB2468" s="30"/>
      <c r="DC2468" s="31"/>
      <c r="DD2468" s="29"/>
      <c r="DE2468" s="29"/>
      <c r="DF2468" s="29"/>
      <c r="DG2468" s="29"/>
      <c r="DH2468" s="32"/>
      <c r="DI2468" s="30"/>
      <c r="DJ2468" s="31"/>
      <c r="DK2468" s="29"/>
      <c r="DL2468" s="29"/>
      <c r="DM2468" s="29"/>
      <c r="DN2468" s="29"/>
      <c r="DO2468" s="32"/>
      <c r="DP2468" s="30"/>
      <c r="DQ2468" s="31"/>
      <c r="DR2468" s="29"/>
      <c r="DS2468" s="29"/>
      <c r="DT2468" s="29"/>
      <c r="DU2468" s="29"/>
      <c r="DV2468" s="32"/>
      <c r="DW2468" s="30"/>
      <c r="DX2468" s="31"/>
      <c r="DY2468" s="29"/>
      <c r="DZ2468" s="29"/>
      <c r="EA2468" s="29"/>
      <c r="EB2468" s="29"/>
      <c r="EC2468" s="32"/>
      <c r="ED2468" s="30"/>
      <c r="EE2468" s="31"/>
      <c r="EF2468" s="29"/>
      <c r="EG2468" s="29"/>
      <c r="EH2468" s="29"/>
      <c r="EI2468" s="29"/>
      <c r="EJ2468" s="32"/>
      <c r="EK2468" s="30"/>
      <c r="EL2468" s="31"/>
      <c r="EM2468" s="29"/>
      <c r="EN2468" s="29"/>
      <c r="EO2468" s="29"/>
      <c r="EP2468" s="29"/>
      <c r="EQ2468" s="32"/>
      <c r="ER2468" s="30"/>
      <c r="ES2468" s="31"/>
      <c r="ET2468" s="29"/>
      <c r="EU2468" s="29"/>
      <c r="EV2468" s="29"/>
      <c r="EW2468" s="29"/>
      <c r="EX2468" s="32"/>
      <c r="EY2468" s="30"/>
      <c r="EZ2468" s="31"/>
      <c r="FA2468" s="29"/>
      <c r="FB2468" s="29"/>
      <c r="FC2468" s="29"/>
      <c r="FD2468" s="29"/>
      <c r="FE2468" s="32"/>
      <c r="FF2468" s="30"/>
      <c r="FG2468" s="31"/>
      <c r="FH2468" s="29"/>
      <c r="FI2468" s="29"/>
      <c r="FJ2468" s="29"/>
      <c r="FK2468" s="29"/>
      <c r="FL2468" s="32"/>
      <c r="FM2468" s="30"/>
      <c r="FN2468" s="31"/>
      <c r="FO2468" s="29"/>
      <c r="FP2468" s="29"/>
      <c r="FQ2468" s="29"/>
      <c r="FR2468" s="29"/>
      <c r="FS2468" s="32"/>
      <c r="FT2468" s="30"/>
      <c r="FU2468" s="31"/>
      <c r="FV2468" s="29"/>
      <c r="FW2468" s="29"/>
      <c r="FX2468" s="29"/>
      <c r="FY2468" s="29"/>
      <c r="FZ2468" s="32"/>
      <c r="GA2468" s="30"/>
      <c r="GB2468" s="31"/>
      <c r="GC2468" s="29"/>
      <c r="GD2468" s="29"/>
      <c r="GE2468" s="29"/>
      <c r="GF2468" s="29"/>
      <c r="GG2468" s="32"/>
      <c r="GH2468" s="30"/>
      <c r="GI2468" s="31"/>
      <c r="GJ2468" s="29"/>
      <c r="GK2468" s="29"/>
      <c r="GL2468" s="29"/>
      <c r="GM2468" s="29"/>
      <c r="GN2468" s="32"/>
      <c r="GO2468" s="30"/>
      <c r="GP2468" s="31"/>
      <c r="GQ2468" s="29"/>
      <c r="GR2468" s="29"/>
      <c r="GS2468" s="29"/>
      <c r="GT2468" s="29"/>
      <c r="GU2468" s="32"/>
      <c r="GV2468" s="30"/>
      <c r="GW2468" s="31"/>
      <c r="GX2468" s="29"/>
      <c r="GY2468" s="29"/>
      <c r="GZ2468" s="29"/>
      <c r="HA2468" s="29"/>
      <c r="HB2468" s="32"/>
      <c r="HC2468" s="30"/>
      <c r="HD2468" s="31"/>
      <c r="HE2468" s="29"/>
      <c r="HF2468" s="29"/>
      <c r="HG2468" s="29"/>
      <c r="HH2468" s="29"/>
      <c r="HI2468" s="32"/>
      <c r="HJ2468" s="30"/>
      <c r="HK2468" s="31"/>
      <c r="HL2468" s="29"/>
      <c r="HM2468" s="29"/>
      <c r="HN2468" s="29"/>
      <c r="HO2468" s="29"/>
      <c r="HP2468" s="32"/>
      <c r="HQ2468" s="30"/>
      <c r="HR2468" s="31"/>
      <c r="HS2468" s="29"/>
      <c r="HT2468" s="29"/>
      <c r="HU2468" s="29"/>
      <c r="HV2468" s="29"/>
      <c r="HW2468" s="32"/>
      <c r="HX2468" s="30"/>
      <c r="HY2468" s="31"/>
      <c r="HZ2468" s="29"/>
      <c r="IA2468" s="29"/>
      <c r="IB2468" s="29"/>
      <c r="IC2468" s="29"/>
      <c r="ID2468" s="32"/>
      <c r="IE2468" s="30"/>
      <c r="IF2468" s="31"/>
      <c r="IG2468" s="29"/>
      <c r="IH2468" s="29"/>
      <c r="II2468" s="29"/>
      <c r="IJ2468" s="29"/>
      <c r="IK2468" s="32"/>
      <c r="IL2468" s="30"/>
      <c r="IM2468" s="31"/>
      <c r="IN2468" s="29"/>
      <c r="IO2468" s="29"/>
      <c r="IP2468" s="29"/>
      <c r="IQ2468" s="29"/>
      <c r="IR2468" s="32"/>
      <c r="IS2468" s="30"/>
      <c r="IT2468" s="31"/>
      <c r="IU2468" s="29"/>
      <c r="IV2468" s="29"/>
    </row>
    <row r="2469" spans="1:256" hidden="1" outlineLevel="2" x14ac:dyDescent="0.25">
      <c r="A2469" s="30" t="s">
        <v>2183</v>
      </c>
      <c r="B2469" s="31">
        <v>37063</v>
      </c>
      <c r="C2469" s="29" t="s">
        <v>1731</v>
      </c>
      <c r="D2469" s="29" t="s">
        <v>1975</v>
      </c>
      <c r="E2469" s="29"/>
      <c r="F2469" s="29" t="s">
        <v>1981</v>
      </c>
      <c r="G2469" s="32">
        <v>60000</v>
      </c>
      <c r="H2469" s="30"/>
      <c r="I2469" s="31"/>
      <c r="J2469" s="29"/>
      <c r="K2469" s="29"/>
      <c r="L2469" s="29"/>
      <c r="M2469" s="29"/>
      <c r="N2469" s="32"/>
      <c r="O2469" s="30"/>
      <c r="P2469" s="31"/>
      <c r="Q2469" s="29"/>
      <c r="R2469" s="29"/>
      <c r="S2469" s="29"/>
      <c r="T2469" s="29"/>
      <c r="U2469" s="32"/>
      <c r="V2469" s="30"/>
      <c r="W2469" s="31"/>
      <c r="X2469" s="29"/>
      <c r="Y2469" s="29"/>
      <c r="Z2469" s="29"/>
      <c r="AA2469" s="29"/>
      <c r="AB2469" s="32"/>
      <c r="AC2469" s="30"/>
      <c r="AD2469" s="31"/>
      <c r="AE2469" s="29"/>
      <c r="AF2469" s="29"/>
      <c r="AG2469" s="29"/>
      <c r="AH2469" s="29"/>
      <c r="AI2469" s="32"/>
      <c r="AJ2469" s="30"/>
      <c r="AK2469" s="31"/>
      <c r="AL2469" s="29"/>
      <c r="AM2469" s="29"/>
      <c r="AN2469" s="29"/>
      <c r="AO2469" s="29"/>
      <c r="AP2469" s="32"/>
      <c r="AQ2469" s="30"/>
      <c r="AR2469" s="31"/>
      <c r="AS2469" s="29"/>
      <c r="AT2469" s="29"/>
      <c r="AU2469" s="29"/>
      <c r="AV2469" s="29"/>
      <c r="AW2469" s="32"/>
      <c r="AX2469" s="30"/>
      <c r="AY2469" s="31"/>
      <c r="AZ2469" s="29"/>
      <c r="BA2469" s="29"/>
      <c r="BB2469" s="29"/>
      <c r="BC2469" s="29"/>
      <c r="BD2469" s="32"/>
      <c r="BE2469" s="30"/>
      <c r="BF2469" s="31"/>
      <c r="BG2469" s="29"/>
      <c r="BH2469" s="29"/>
      <c r="BI2469" s="29"/>
      <c r="BJ2469" s="29"/>
      <c r="BK2469" s="32"/>
      <c r="BL2469" s="30"/>
      <c r="BM2469" s="31"/>
      <c r="BN2469" s="29"/>
      <c r="BO2469" s="29"/>
      <c r="BP2469" s="29"/>
      <c r="BQ2469" s="29"/>
      <c r="BR2469" s="32"/>
      <c r="BS2469" s="30"/>
      <c r="BT2469" s="31"/>
      <c r="BU2469" s="29"/>
      <c r="BV2469" s="29"/>
      <c r="BW2469" s="29"/>
      <c r="BX2469" s="29"/>
      <c r="BY2469" s="32"/>
      <c r="BZ2469" s="30"/>
      <c r="CA2469" s="31"/>
      <c r="CB2469" s="29"/>
      <c r="CC2469" s="29"/>
      <c r="CD2469" s="29"/>
      <c r="CE2469" s="29"/>
      <c r="CF2469" s="32"/>
      <c r="CG2469" s="30"/>
      <c r="CH2469" s="31"/>
      <c r="CI2469" s="29"/>
      <c r="CJ2469" s="29"/>
      <c r="CK2469" s="29"/>
      <c r="CL2469" s="29"/>
      <c r="CM2469" s="32"/>
      <c r="CN2469" s="30"/>
      <c r="CO2469" s="31"/>
      <c r="CP2469" s="29"/>
      <c r="CQ2469" s="29"/>
      <c r="CR2469" s="29"/>
      <c r="CS2469" s="29"/>
      <c r="CT2469" s="32"/>
      <c r="CU2469" s="30"/>
      <c r="CV2469" s="31"/>
      <c r="CW2469" s="29"/>
      <c r="CX2469" s="29"/>
      <c r="CY2469" s="29"/>
      <c r="CZ2469" s="29"/>
      <c r="DA2469" s="32"/>
      <c r="DB2469" s="30"/>
      <c r="DC2469" s="31"/>
      <c r="DD2469" s="29"/>
      <c r="DE2469" s="29"/>
      <c r="DF2469" s="29"/>
      <c r="DG2469" s="29"/>
      <c r="DH2469" s="32"/>
      <c r="DI2469" s="30"/>
      <c r="DJ2469" s="31"/>
      <c r="DK2469" s="29"/>
      <c r="DL2469" s="29"/>
      <c r="DM2469" s="29"/>
      <c r="DN2469" s="29"/>
      <c r="DO2469" s="32"/>
      <c r="DP2469" s="30"/>
      <c r="DQ2469" s="31"/>
      <c r="DR2469" s="29"/>
      <c r="DS2469" s="29"/>
      <c r="DT2469" s="29"/>
      <c r="DU2469" s="29"/>
      <c r="DV2469" s="32"/>
      <c r="DW2469" s="30"/>
      <c r="DX2469" s="31"/>
      <c r="DY2469" s="29"/>
      <c r="DZ2469" s="29"/>
      <c r="EA2469" s="29"/>
      <c r="EB2469" s="29"/>
      <c r="EC2469" s="32"/>
      <c r="ED2469" s="30"/>
      <c r="EE2469" s="31"/>
      <c r="EF2469" s="29"/>
      <c r="EG2469" s="29"/>
      <c r="EH2469" s="29"/>
      <c r="EI2469" s="29"/>
      <c r="EJ2469" s="32"/>
      <c r="EK2469" s="30"/>
      <c r="EL2469" s="31"/>
      <c r="EM2469" s="29"/>
      <c r="EN2469" s="29"/>
      <c r="EO2469" s="29"/>
      <c r="EP2469" s="29"/>
      <c r="EQ2469" s="32"/>
      <c r="ER2469" s="30"/>
      <c r="ES2469" s="31"/>
      <c r="ET2469" s="29"/>
      <c r="EU2469" s="29"/>
      <c r="EV2469" s="29"/>
      <c r="EW2469" s="29"/>
      <c r="EX2469" s="32"/>
      <c r="EY2469" s="30"/>
      <c r="EZ2469" s="31"/>
      <c r="FA2469" s="29"/>
      <c r="FB2469" s="29"/>
      <c r="FC2469" s="29"/>
      <c r="FD2469" s="29"/>
      <c r="FE2469" s="32"/>
      <c r="FF2469" s="30"/>
      <c r="FG2469" s="31"/>
      <c r="FH2469" s="29"/>
      <c r="FI2469" s="29"/>
      <c r="FJ2469" s="29"/>
      <c r="FK2469" s="29"/>
      <c r="FL2469" s="32"/>
      <c r="FM2469" s="30"/>
      <c r="FN2469" s="31"/>
      <c r="FO2469" s="29"/>
      <c r="FP2469" s="29"/>
      <c r="FQ2469" s="29"/>
      <c r="FR2469" s="29"/>
      <c r="FS2469" s="32"/>
      <c r="FT2469" s="30"/>
      <c r="FU2469" s="31"/>
      <c r="FV2469" s="29"/>
      <c r="FW2469" s="29"/>
      <c r="FX2469" s="29"/>
      <c r="FY2469" s="29"/>
      <c r="FZ2469" s="32"/>
      <c r="GA2469" s="30"/>
      <c r="GB2469" s="31"/>
      <c r="GC2469" s="29"/>
      <c r="GD2469" s="29"/>
      <c r="GE2469" s="29"/>
      <c r="GF2469" s="29"/>
      <c r="GG2469" s="32"/>
      <c r="GH2469" s="30"/>
      <c r="GI2469" s="31"/>
      <c r="GJ2469" s="29"/>
      <c r="GK2469" s="29"/>
      <c r="GL2469" s="29"/>
      <c r="GM2469" s="29"/>
      <c r="GN2469" s="32"/>
      <c r="GO2469" s="30"/>
      <c r="GP2469" s="31"/>
      <c r="GQ2469" s="29"/>
      <c r="GR2469" s="29"/>
      <c r="GS2469" s="29"/>
      <c r="GT2469" s="29"/>
      <c r="GU2469" s="32"/>
      <c r="GV2469" s="30"/>
      <c r="GW2469" s="31"/>
      <c r="GX2469" s="29"/>
      <c r="GY2469" s="29"/>
      <c r="GZ2469" s="29"/>
      <c r="HA2469" s="29"/>
      <c r="HB2469" s="32"/>
      <c r="HC2469" s="30"/>
      <c r="HD2469" s="31"/>
      <c r="HE2469" s="29"/>
      <c r="HF2469" s="29"/>
      <c r="HG2469" s="29"/>
      <c r="HH2469" s="29"/>
      <c r="HI2469" s="32"/>
      <c r="HJ2469" s="30"/>
      <c r="HK2469" s="31"/>
      <c r="HL2469" s="29"/>
      <c r="HM2469" s="29"/>
      <c r="HN2469" s="29"/>
      <c r="HO2469" s="29"/>
      <c r="HP2469" s="32"/>
      <c r="HQ2469" s="30"/>
      <c r="HR2469" s="31"/>
      <c r="HS2469" s="29"/>
      <c r="HT2469" s="29"/>
      <c r="HU2469" s="29"/>
      <c r="HV2469" s="29"/>
      <c r="HW2469" s="32"/>
      <c r="HX2469" s="30"/>
      <c r="HY2469" s="31"/>
      <c r="HZ2469" s="29"/>
      <c r="IA2469" s="29"/>
      <c r="IB2469" s="29"/>
      <c r="IC2469" s="29"/>
      <c r="ID2469" s="32"/>
      <c r="IE2469" s="30"/>
      <c r="IF2469" s="31"/>
      <c r="IG2469" s="29"/>
      <c r="IH2469" s="29"/>
      <c r="II2469" s="29"/>
      <c r="IJ2469" s="29"/>
      <c r="IK2469" s="32"/>
      <c r="IL2469" s="30"/>
      <c r="IM2469" s="31"/>
      <c r="IN2469" s="29"/>
      <c r="IO2469" s="29"/>
      <c r="IP2469" s="29"/>
      <c r="IQ2469" s="29"/>
      <c r="IR2469" s="32"/>
      <c r="IS2469" s="30"/>
      <c r="IT2469" s="31"/>
      <c r="IU2469" s="29"/>
      <c r="IV2469" s="29"/>
    </row>
    <row r="2470" spans="1:256" hidden="1" outlineLevel="2" x14ac:dyDescent="0.25">
      <c r="A2470" s="30" t="s">
        <v>2184</v>
      </c>
      <c r="B2470" s="31">
        <v>37063</v>
      </c>
      <c r="C2470" s="29" t="s">
        <v>2075</v>
      </c>
      <c r="D2470" s="29" t="s">
        <v>1975</v>
      </c>
      <c r="E2470" s="29"/>
      <c r="F2470" s="29" t="s">
        <v>2030</v>
      </c>
      <c r="G2470" s="32">
        <v>72500</v>
      </c>
      <c r="H2470" s="30"/>
      <c r="I2470" s="31"/>
      <c r="J2470" s="29"/>
      <c r="K2470" s="29"/>
      <c r="L2470" s="29"/>
      <c r="M2470" s="29"/>
      <c r="N2470" s="32"/>
      <c r="O2470" s="30"/>
      <c r="P2470" s="31"/>
      <c r="Q2470" s="29"/>
      <c r="R2470" s="29"/>
      <c r="S2470" s="29"/>
      <c r="T2470" s="29"/>
      <c r="U2470" s="32"/>
      <c r="V2470" s="30"/>
      <c r="W2470" s="31"/>
      <c r="X2470" s="29"/>
      <c r="Y2470" s="29"/>
      <c r="Z2470" s="29"/>
      <c r="AA2470" s="29"/>
      <c r="AB2470" s="32"/>
      <c r="AC2470" s="30"/>
      <c r="AD2470" s="31"/>
      <c r="AE2470" s="29"/>
      <c r="AF2470" s="29"/>
      <c r="AG2470" s="29"/>
      <c r="AH2470" s="29"/>
      <c r="AI2470" s="32"/>
      <c r="AJ2470" s="30"/>
      <c r="AK2470" s="31"/>
      <c r="AL2470" s="29"/>
      <c r="AM2470" s="29"/>
      <c r="AN2470" s="29"/>
      <c r="AO2470" s="29"/>
      <c r="AP2470" s="32"/>
      <c r="AQ2470" s="30"/>
      <c r="AR2470" s="31"/>
      <c r="AS2470" s="29"/>
      <c r="AT2470" s="29"/>
      <c r="AU2470" s="29"/>
      <c r="AV2470" s="29"/>
      <c r="AW2470" s="32"/>
      <c r="AX2470" s="30"/>
      <c r="AY2470" s="31"/>
      <c r="AZ2470" s="29"/>
      <c r="BA2470" s="29"/>
      <c r="BB2470" s="29"/>
      <c r="BC2470" s="29"/>
      <c r="BD2470" s="32"/>
      <c r="BE2470" s="30"/>
      <c r="BF2470" s="31"/>
      <c r="BG2470" s="29"/>
      <c r="BH2470" s="29"/>
      <c r="BI2470" s="29"/>
      <c r="BJ2470" s="29"/>
      <c r="BK2470" s="32"/>
      <c r="BL2470" s="30"/>
      <c r="BM2470" s="31"/>
      <c r="BN2470" s="29"/>
      <c r="BO2470" s="29"/>
      <c r="BP2470" s="29"/>
      <c r="BQ2470" s="29"/>
      <c r="BR2470" s="32"/>
      <c r="BS2470" s="30"/>
      <c r="BT2470" s="31"/>
      <c r="BU2470" s="29"/>
      <c r="BV2470" s="29"/>
      <c r="BW2470" s="29"/>
      <c r="BX2470" s="29"/>
      <c r="BY2470" s="32"/>
      <c r="BZ2470" s="30"/>
      <c r="CA2470" s="31"/>
      <c r="CB2470" s="29"/>
      <c r="CC2470" s="29"/>
      <c r="CD2470" s="29"/>
      <c r="CE2470" s="29"/>
      <c r="CF2470" s="32"/>
      <c r="CG2470" s="30"/>
      <c r="CH2470" s="31"/>
      <c r="CI2470" s="29"/>
      <c r="CJ2470" s="29"/>
      <c r="CK2470" s="29"/>
      <c r="CL2470" s="29"/>
      <c r="CM2470" s="32"/>
      <c r="CN2470" s="30"/>
      <c r="CO2470" s="31"/>
      <c r="CP2470" s="29"/>
      <c r="CQ2470" s="29"/>
      <c r="CR2470" s="29"/>
      <c r="CS2470" s="29"/>
      <c r="CT2470" s="32"/>
      <c r="CU2470" s="30"/>
      <c r="CV2470" s="31"/>
      <c r="CW2470" s="29"/>
      <c r="CX2470" s="29"/>
      <c r="CY2470" s="29"/>
      <c r="CZ2470" s="29"/>
      <c r="DA2470" s="32"/>
      <c r="DB2470" s="30"/>
      <c r="DC2470" s="31"/>
      <c r="DD2470" s="29"/>
      <c r="DE2470" s="29"/>
      <c r="DF2470" s="29"/>
      <c r="DG2470" s="29"/>
      <c r="DH2470" s="32"/>
      <c r="DI2470" s="30"/>
      <c r="DJ2470" s="31"/>
      <c r="DK2470" s="29"/>
      <c r="DL2470" s="29"/>
      <c r="DM2470" s="29"/>
      <c r="DN2470" s="29"/>
      <c r="DO2470" s="32"/>
      <c r="DP2470" s="30"/>
      <c r="DQ2470" s="31"/>
      <c r="DR2470" s="29"/>
      <c r="DS2470" s="29"/>
      <c r="DT2470" s="29"/>
      <c r="DU2470" s="29"/>
      <c r="DV2470" s="32"/>
      <c r="DW2470" s="30"/>
      <c r="DX2470" s="31"/>
      <c r="DY2470" s="29"/>
      <c r="DZ2470" s="29"/>
      <c r="EA2470" s="29"/>
      <c r="EB2470" s="29"/>
      <c r="EC2470" s="32"/>
      <c r="ED2470" s="30"/>
      <c r="EE2470" s="31"/>
      <c r="EF2470" s="29"/>
      <c r="EG2470" s="29"/>
      <c r="EH2470" s="29"/>
      <c r="EI2470" s="29"/>
      <c r="EJ2470" s="32"/>
      <c r="EK2470" s="30"/>
      <c r="EL2470" s="31"/>
      <c r="EM2470" s="29"/>
      <c r="EN2470" s="29"/>
      <c r="EO2470" s="29"/>
      <c r="EP2470" s="29"/>
      <c r="EQ2470" s="32"/>
      <c r="ER2470" s="30"/>
      <c r="ES2470" s="31"/>
      <c r="ET2470" s="29"/>
      <c r="EU2470" s="29"/>
      <c r="EV2470" s="29"/>
      <c r="EW2470" s="29"/>
      <c r="EX2470" s="32"/>
      <c r="EY2470" s="30"/>
      <c r="EZ2470" s="31"/>
      <c r="FA2470" s="29"/>
      <c r="FB2470" s="29"/>
      <c r="FC2470" s="29"/>
      <c r="FD2470" s="29"/>
      <c r="FE2470" s="32"/>
      <c r="FF2470" s="30"/>
      <c r="FG2470" s="31"/>
      <c r="FH2470" s="29"/>
      <c r="FI2470" s="29"/>
      <c r="FJ2470" s="29"/>
      <c r="FK2470" s="29"/>
      <c r="FL2470" s="32"/>
      <c r="FM2470" s="30"/>
      <c r="FN2470" s="31"/>
      <c r="FO2470" s="29"/>
      <c r="FP2470" s="29"/>
      <c r="FQ2470" s="29"/>
      <c r="FR2470" s="29"/>
      <c r="FS2470" s="32"/>
      <c r="FT2470" s="30"/>
      <c r="FU2470" s="31"/>
      <c r="FV2470" s="29"/>
      <c r="FW2470" s="29"/>
      <c r="FX2470" s="29"/>
      <c r="FY2470" s="29"/>
      <c r="FZ2470" s="32"/>
      <c r="GA2470" s="30"/>
      <c r="GB2470" s="31"/>
      <c r="GC2470" s="29"/>
      <c r="GD2470" s="29"/>
      <c r="GE2470" s="29"/>
      <c r="GF2470" s="29"/>
      <c r="GG2470" s="32"/>
      <c r="GH2470" s="30"/>
      <c r="GI2470" s="31"/>
      <c r="GJ2470" s="29"/>
      <c r="GK2470" s="29"/>
      <c r="GL2470" s="29"/>
      <c r="GM2470" s="29"/>
      <c r="GN2470" s="32"/>
      <c r="GO2470" s="30"/>
      <c r="GP2470" s="31"/>
      <c r="GQ2470" s="29"/>
      <c r="GR2470" s="29"/>
      <c r="GS2470" s="29"/>
      <c r="GT2470" s="29"/>
      <c r="GU2470" s="32"/>
      <c r="GV2470" s="30"/>
      <c r="GW2470" s="31"/>
      <c r="GX2470" s="29"/>
      <c r="GY2470" s="29"/>
      <c r="GZ2470" s="29"/>
      <c r="HA2470" s="29"/>
      <c r="HB2470" s="32"/>
      <c r="HC2470" s="30"/>
      <c r="HD2470" s="31"/>
      <c r="HE2470" s="29"/>
      <c r="HF2470" s="29"/>
      <c r="HG2470" s="29"/>
      <c r="HH2470" s="29"/>
      <c r="HI2470" s="32"/>
      <c r="HJ2470" s="30"/>
      <c r="HK2470" s="31"/>
      <c r="HL2470" s="29"/>
      <c r="HM2470" s="29"/>
      <c r="HN2470" s="29"/>
      <c r="HO2470" s="29"/>
      <c r="HP2470" s="32"/>
      <c r="HQ2470" s="30"/>
      <c r="HR2470" s="31"/>
      <c r="HS2470" s="29"/>
      <c r="HT2470" s="29"/>
      <c r="HU2470" s="29"/>
      <c r="HV2470" s="29"/>
      <c r="HW2470" s="32"/>
      <c r="HX2470" s="30"/>
      <c r="HY2470" s="31"/>
      <c r="HZ2470" s="29"/>
      <c r="IA2470" s="29"/>
      <c r="IB2470" s="29"/>
      <c r="IC2470" s="29"/>
      <c r="ID2470" s="32"/>
      <c r="IE2470" s="30"/>
      <c r="IF2470" s="31"/>
      <c r="IG2470" s="29"/>
      <c r="IH2470" s="29"/>
      <c r="II2470" s="29"/>
      <c r="IJ2470" s="29"/>
      <c r="IK2470" s="32"/>
      <c r="IL2470" s="30"/>
      <c r="IM2470" s="31"/>
      <c r="IN2470" s="29"/>
      <c r="IO2470" s="29"/>
      <c r="IP2470" s="29"/>
      <c r="IQ2470" s="29"/>
      <c r="IR2470" s="32"/>
      <c r="IS2470" s="30"/>
      <c r="IT2470" s="31"/>
      <c r="IU2470" s="29"/>
      <c r="IV2470" s="29"/>
    </row>
    <row r="2471" spans="1:256" hidden="1" outlineLevel="2" x14ac:dyDescent="0.25">
      <c r="A2471" s="30" t="s">
        <v>2185</v>
      </c>
      <c r="B2471" s="31">
        <v>37063</v>
      </c>
      <c r="C2471" s="29" t="s">
        <v>2186</v>
      </c>
      <c r="D2471" s="29" t="s">
        <v>1975</v>
      </c>
      <c r="E2471" s="29"/>
      <c r="F2471" s="29" t="s">
        <v>1997</v>
      </c>
      <c r="G2471" s="32">
        <v>25000</v>
      </c>
      <c r="H2471" s="30"/>
      <c r="I2471" s="31"/>
      <c r="J2471" s="29"/>
      <c r="K2471" s="29"/>
      <c r="L2471" s="29"/>
      <c r="M2471" s="29"/>
      <c r="N2471" s="32"/>
      <c r="O2471" s="30"/>
      <c r="P2471" s="31"/>
      <c r="Q2471" s="29"/>
      <c r="R2471" s="29"/>
      <c r="S2471" s="29"/>
      <c r="T2471" s="29"/>
      <c r="U2471" s="32"/>
      <c r="V2471" s="30"/>
      <c r="W2471" s="31"/>
      <c r="X2471" s="29"/>
      <c r="Y2471" s="29"/>
      <c r="Z2471" s="29"/>
      <c r="AA2471" s="29"/>
      <c r="AB2471" s="32"/>
      <c r="AC2471" s="30"/>
      <c r="AD2471" s="31"/>
      <c r="AE2471" s="29"/>
      <c r="AF2471" s="29"/>
      <c r="AG2471" s="29"/>
      <c r="AH2471" s="29"/>
      <c r="AI2471" s="32"/>
      <c r="AJ2471" s="30"/>
      <c r="AK2471" s="31"/>
      <c r="AL2471" s="29"/>
      <c r="AM2471" s="29"/>
      <c r="AN2471" s="29"/>
      <c r="AO2471" s="29"/>
      <c r="AP2471" s="32"/>
      <c r="AQ2471" s="30"/>
      <c r="AR2471" s="31"/>
      <c r="AS2471" s="29"/>
      <c r="AT2471" s="29"/>
      <c r="AU2471" s="29"/>
      <c r="AV2471" s="29"/>
      <c r="AW2471" s="32"/>
      <c r="AX2471" s="30"/>
      <c r="AY2471" s="31"/>
      <c r="AZ2471" s="29"/>
      <c r="BA2471" s="29"/>
      <c r="BB2471" s="29"/>
      <c r="BC2471" s="29"/>
      <c r="BD2471" s="32"/>
      <c r="BE2471" s="30"/>
      <c r="BF2471" s="31"/>
      <c r="BG2471" s="29"/>
      <c r="BH2471" s="29"/>
      <c r="BI2471" s="29"/>
      <c r="BJ2471" s="29"/>
      <c r="BK2471" s="32"/>
      <c r="BL2471" s="30"/>
      <c r="BM2471" s="31"/>
      <c r="BN2471" s="29"/>
      <c r="BO2471" s="29"/>
      <c r="BP2471" s="29"/>
      <c r="BQ2471" s="29"/>
      <c r="BR2471" s="32"/>
      <c r="BS2471" s="30"/>
      <c r="BT2471" s="31"/>
      <c r="BU2471" s="29"/>
      <c r="BV2471" s="29"/>
      <c r="BW2471" s="29"/>
      <c r="BX2471" s="29"/>
      <c r="BY2471" s="32"/>
      <c r="BZ2471" s="30"/>
      <c r="CA2471" s="31"/>
      <c r="CB2471" s="29"/>
      <c r="CC2471" s="29"/>
      <c r="CD2471" s="29"/>
      <c r="CE2471" s="29"/>
      <c r="CF2471" s="32"/>
      <c r="CG2471" s="30"/>
      <c r="CH2471" s="31"/>
      <c r="CI2471" s="29"/>
      <c r="CJ2471" s="29"/>
      <c r="CK2471" s="29"/>
      <c r="CL2471" s="29"/>
      <c r="CM2471" s="32"/>
      <c r="CN2471" s="30"/>
      <c r="CO2471" s="31"/>
      <c r="CP2471" s="29"/>
      <c r="CQ2471" s="29"/>
      <c r="CR2471" s="29"/>
      <c r="CS2471" s="29"/>
      <c r="CT2471" s="32"/>
      <c r="CU2471" s="30"/>
      <c r="CV2471" s="31"/>
      <c r="CW2471" s="29"/>
      <c r="CX2471" s="29"/>
      <c r="CY2471" s="29"/>
      <c r="CZ2471" s="29"/>
      <c r="DA2471" s="32"/>
      <c r="DB2471" s="30"/>
      <c r="DC2471" s="31"/>
      <c r="DD2471" s="29"/>
      <c r="DE2471" s="29"/>
      <c r="DF2471" s="29"/>
      <c r="DG2471" s="29"/>
      <c r="DH2471" s="32"/>
      <c r="DI2471" s="30"/>
      <c r="DJ2471" s="31"/>
      <c r="DK2471" s="29"/>
      <c r="DL2471" s="29"/>
      <c r="DM2471" s="29"/>
      <c r="DN2471" s="29"/>
      <c r="DO2471" s="32"/>
      <c r="DP2471" s="30"/>
      <c r="DQ2471" s="31"/>
      <c r="DR2471" s="29"/>
      <c r="DS2471" s="29"/>
      <c r="DT2471" s="29"/>
      <c r="DU2471" s="29"/>
      <c r="DV2471" s="32"/>
      <c r="DW2471" s="30"/>
      <c r="DX2471" s="31"/>
      <c r="DY2471" s="29"/>
      <c r="DZ2471" s="29"/>
      <c r="EA2471" s="29"/>
      <c r="EB2471" s="29"/>
      <c r="EC2471" s="32"/>
      <c r="ED2471" s="30"/>
      <c r="EE2471" s="31"/>
      <c r="EF2471" s="29"/>
      <c r="EG2471" s="29"/>
      <c r="EH2471" s="29"/>
      <c r="EI2471" s="29"/>
      <c r="EJ2471" s="32"/>
      <c r="EK2471" s="30"/>
      <c r="EL2471" s="31"/>
      <c r="EM2471" s="29"/>
      <c r="EN2471" s="29"/>
      <c r="EO2471" s="29"/>
      <c r="EP2471" s="29"/>
      <c r="EQ2471" s="32"/>
      <c r="ER2471" s="30"/>
      <c r="ES2471" s="31"/>
      <c r="ET2471" s="29"/>
      <c r="EU2471" s="29"/>
      <c r="EV2471" s="29"/>
      <c r="EW2471" s="29"/>
      <c r="EX2471" s="32"/>
      <c r="EY2471" s="30"/>
      <c r="EZ2471" s="31"/>
      <c r="FA2471" s="29"/>
      <c r="FB2471" s="29"/>
      <c r="FC2471" s="29"/>
      <c r="FD2471" s="29"/>
      <c r="FE2471" s="32"/>
      <c r="FF2471" s="30"/>
      <c r="FG2471" s="31"/>
      <c r="FH2471" s="29"/>
      <c r="FI2471" s="29"/>
      <c r="FJ2471" s="29"/>
      <c r="FK2471" s="29"/>
      <c r="FL2471" s="32"/>
      <c r="FM2471" s="30"/>
      <c r="FN2471" s="31"/>
      <c r="FO2471" s="29"/>
      <c r="FP2471" s="29"/>
      <c r="FQ2471" s="29"/>
      <c r="FR2471" s="29"/>
      <c r="FS2471" s="32"/>
      <c r="FT2471" s="30"/>
      <c r="FU2471" s="31"/>
      <c r="FV2471" s="29"/>
      <c r="FW2471" s="29"/>
      <c r="FX2471" s="29"/>
      <c r="FY2471" s="29"/>
      <c r="FZ2471" s="32"/>
      <c r="GA2471" s="30"/>
      <c r="GB2471" s="31"/>
      <c r="GC2471" s="29"/>
      <c r="GD2471" s="29"/>
      <c r="GE2471" s="29"/>
      <c r="GF2471" s="29"/>
      <c r="GG2471" s="32"/>
      <c r="GH2471" s="30"/>
      <c r="GI2471" s="31"/>
      <c r="GJ2471" s="29"/>
      <c r="GK2471" s="29"/>
      <c r="GL2471" s="29"/>
      <c r="GM2471" s="29"/>
      <c r="GN2471" s="32"/>
      <c r="GO2471" s="30"/>
      <c r="GP2471" s="31"/>
      <c r="GQ2471" s="29"/>
      <c r="GR2471" s="29"/>
      <c r="GS2471" s="29"/>
      <c r="GT2471" s="29"/>
      <c r="GU2471" s="32"/>
      <c r="GV2471" s="30"/>
      <c r="GW2471" s="31"/>
      <c r="GX2471" s="29"/>
      <c r="GY2471" s="29"/>
      <c r="GZ2471" s="29"/>
      <c r="HA2471" s="29"/>
      <c r="HB2471" s="32"/>
      <c r="HC2471" s="30"/>
      <c r="HD2471" s="31"/>
      <c r="HE2471" s="29"/>
      <c r="HF2471" s="29"/>
      <c r="HG2471" s="29"/>
      <c r="HH2471" s="29"/>
      <c r="HI2471" s="32"/>
      <c r="HJ2471" s="30"/>
      <c r="HK2471" s="31"/>
      <c r="HL2471" s="29"/>
      <c r="HM2471" s="29"/>
      <c r="HN2471" s="29"/>
      <c r="HO2471" s="29"/>
      <c r="HP2471" s="32"/>
      <c r="HQ2471" s="30"/>
      <c r="HR2471" s="31"/>
      <c r="HS2471" s="29"/>
      <c r="HT2471" s="29"/>
      <c r="HU2471" s="29"/>
      <c r="HV2471" s="29"/>
      <c r="HW2471" s="32"/>
      <c r="HX2471" s="30"/>
      <c r="HY2471" s="31"/>
      <c r="HZ2471" s="29"/>
      <c r="IA2471" s="29"/>
      <c r="IB2471" s="29"/>
      <c r="IC2471" s="29"/>
      <c r="ID2471" s="32"/>
      <c r="IE2471" s="30"/>
      <c r="IF2471" s="31"/>
      <c r="IG2471" s="29"/>
      <c r="IH2471" s="29"/>
      <c r="II2471" s="29"/>
      <c r="IJ2471" s="29"/>
      <c r="IK2471" s="32"/>
      <c r="IL2471" s="30"/>
      <c r="IM2471" s="31"/>
      <c r="IN2471" s="29"/>
      <c r="IO2471" s="29"/>
      <c r="IP2471" s="29"/>
      <c r="IQ2471" s="29"/>
      <c r="IR2471" s="32"/>
      <c r="IS2471" s="30"/>
      <c r="IT2471" s="31"/>
      <c r="IU2471" s="29"/>
      <c r="IV2471" s="29"/>
    </row>
    <row r="2472" spans="1:256" hidden="1" outlineLevel="2" x14ac:dyDescent="0.25">
      <c r="A2472" s="30" t="s">
        <v>2187</v>
      </c>
      <c r="B2472" s="31">
        <v>37063</v>
      </c>
      <c r="C2472" s="29" t="s">
        <v>2006</v>
      </c>
      <c r="D2472" s="29" t="s">
        <v>1975</v>
      </c>
      <c r="E2472" s="29"/>
      <c r="F2472" s="29" t="s">
        <v>1978</v>
      </c>
      <c r="G2472" s="32">
        <v>1584</v>
      </c>
      <c r="H2472" s="30"/>
      <c r="I2472" s="31"/>
      <c r="J2472" s="29"/>
      <c r="K2472" s="29"/>
      <c r="L2472" s="29"/>
      <c r="M2472" s="29"/>
      <c r="N2472" s="32"/>
      <c r="O2472" s="30"/>
      <c r="P2472" s="31"/>
      <c r="Q2472" s="29"/>
      <c r="R2472" s="29"/>
      <c r="S2472" s="29"/>
      <c r="T2472" s="29"/>
      <c r="U2472" s="32"/>
      <c r="V2472" s="30"/>
      <c r="W2472" s="31"/>
      <c r="X2472" s="29"/>
      <c r="Y2472" s="29"/>
      <c r="Z2472" s="29"/>
      <c r="AA2472" s="29"/>
      <c r="AB2472" s="32"/>
      <c r="AC2472" s="30"/>
      <c r="AD2472" s="31"/>
      <c r="AE2472" s="29"/>
      <c r="AF2472" s="29"/>
      <c r="AG2472" s="29"/>
      <c r="AH2472" s="29"/>
      <c r="AI2472" s="32"/>
      <c r="AJ2472" s="30"/>
      <c r="AK2472" s="31"/>
      <c r="AL2472" s="29"/>
      <c r="AM2472" s="29"/>
      <c r="AN2472" s="29"/>
      <c r="AO2472" s="29"/>
      <c r="AP2472" s="32"/>
      <c r="AQ2472" s="30"/>
      <c r="AR2472" s="31"/>
      <c r="AS2472" s="29"/>
      <c r="AT2472" s="29"/>
      <c r="AU2472" s="29"/>
      <c r="AV2472" s="29"/>
      <c r="AW2472" s="32"/>
      <c r="AX2472" s="30"/>
      <c r="AY2472" s="31"/>
      <c r="AZ2472" s="29"/>
      <c r="BA2472" s="29"/>
      <c r="BB2472" s="29"/>
      <c r="BC2472" s="29"/>
      <c r="BD2472" s="32"/>
      <c r="BE2472" s="30"/>
      <c r="BF2472" s="31"/>
      <c r="BG2472" s="29"/>
      <c r="BH2472" s="29"/>
      <c r="BI2472" s="29"/>
      <c r="BJ2472" s="29"/>
      <c r="BK2472" s="32"/>
      <c r="BL2472" s="30"/>
      <c r="BM2472" s="31"/>
      <c r="BN2472" s="29"/>
      <c r="BO2472" s="29"/>
      <c r="BP2472" s="29"/>
      <c r="BQ2472" s="29"/>
      <c r="BR2472" s="32"/>
      <c r="BS2472" s="30"/>
      <c r="BT2472" s="31"/>
      <c r="BU2472" s="29"/>
      <c r="BV2472" s="29"/>
      <c r="BW2472" s="29"/>
      <c r="BX2472" s="29"/>
      <c r="BY2472" s="32"/>
      <c r="BZ2472" s="30"/>
      <c r="CA2472" s="31"/>
      <c r="CB2472" s="29"/>
      <c r="CC2472" s="29"/>
      <c r="CD2472" s="29"/>
      <c r="CE2472" s="29"/>
      <c r="CF2472" s="32"/>
      <c r="CG2472" s="30"/>
      <c r="CH2472" s="31"/>
      <c r="CI2472" s="29"/>
      <c r="CJ2472" s="29"/>
      <c r="CK2472" s="29"/>
      <c r="CL2472" s="29"/>
      <c r="CM2472" s="32"/>
      <c r="CN2472" s="30"/>
      <c r="CO2472" s="31"/>
      <c r="CP2472" s="29"/>
      <c r="CQ2472" s="29"/>
      <c r="CR2472" s="29"/>
      <c r="CS2472" s="29"/>
      <c r="CT2472" s="32"/>
      <c r="CU2472" s="30"/>
      <c r="CV2472" s="31"/>
      <c r="CW2472" s="29"/>
      <c r="CX2472" s="29"/>
      <c r="CY2472" s="29"/>
      <c r="CZ2472" s="29"/>
      <c r="DA2472" s="32"/>
      <c r="DB2472" s="30"/>
      <c r="DC2472" s="31"/>
      <c r="DD2472" s="29"/>
      <c r="DE2472" s="29"/>
      <c r="DF2472" s="29"/>
      <c r="DG2472" s="29"/>
      <c r="DH2472" s="32"/>
      <c r="DI2472" s="30"/>
      <c r="DJ2472" s="31"/>
      <c r="DK2472" s="29"/>
      <c r="DL2472" s="29"/>
      <c r="DM2472" s="29"/>
      <c r="DN2472" s="29"/>
      <c r="DO2472" s="32"/>
      <c r="DP2472" s="30"/>
      <c r="DQ2472" s="31"/>
      <c r="DR2472" s="29"/>
      <c r="DS2472" s="29"/>
      <c r="DT2472" s="29"/>
      <c r="DU2472" s="29"/>
      <c r="DV2472" s="32"/>
      <c r="DW2472" s="30"/>
      <c r="DX2472" s="31"/>
      <c r="DY2472" s="29"/>
      <c r="DZ2472" s="29"/>
      <c r="EA2472" s="29"/>
      <c r="EB2472" s="29"/>
      <c r="EC2472" s="32"/>
      <c r="ED2472" s="30"/>
      <c r="EE2472" s="31"/>
      <c r="EF2472" s="29"/>
      <c r="EG2472" s="29"/>
      <c r="EH2472" s="29"/>
      <c r="EI2472" s="29"/>
      <c r="EJ2472" s="32"/>
      <c r="EK2472" s="30"/>
      <c r="EL2472" s="31"/>
      <c r="EM2472" s="29"/>
      <c r="EN2472" s="29"/>
      <c r="EO2472" s="29"/>
      <c r="EP2472" s="29"/>
      <c r="EQ2472" s="32"/>
      <c r="ER2472" s="30"/>
      <c r="ES2472" s="31"/>
      <c r="ET2472" s="29"/>
      <c r="EU2472" s="29"/>
      <c r="EV2472" s="29"/>
      <c r="EW2472" s="29"/>
      <c r="EX2472" s="32"/>
      <c r="EY2472" s="30"/>
      <c r="EZ2472" s="31"/>
      <c r="FA2472" s="29"/>
      <c r="FB2472" s="29"/>
      <c r="FC2472" s="29"/>
      <c r="FD2472" s="29"/>
      <c r="FE2472" s="32"/>
      <c r="FF2472" s="30"/>
      <c r="FG2472" s="31"/>
      <c r="FH2472" s="29"/>
      <c r="FI2472" s="29"/>
      <c r="FJ2472" s="29"/>
      <c r="FK2472" s="29"/>
      <c r="FL2472" s="32"/>
      <c r="FM2472" s="30"/>
      <c r="FN2472" s="31"/>
      <c r="FO2472" s="29"/>
      <c r="FP2472" s="29"/>
      <c r="FQ2472" s="29"/>
      <c r="FR2472" s="29"/>
      <c r="FS2472" s="32"/>
      <c r="FT2472" s="30"/>
      <c r="FU2472" s="31"/>
      <c r="FV2472" s="29"/>
      <c r="FW2472" s="29"/>
      <c r="FX2472" s="29"/>
      <c r="FY2472" s="29"/>
      <c r="FZ2472" s="32"/>
      <c r="GA2472" s="30"/>
      <c r="GB2472" s="31"/>
      <c r="GC2472" s="29"/>
      <c r="GD2472" s="29"/>
      <c r="GE2472" s="29"/>
      <c r="GF2472" s="29"/>
      <c r="GG2472" s="32"/>
      <c r="GH2472" s="30"/>
      <c r="GI2472" s="31"/>
      <c r="GJ2472" s="29"/>
      <c r="GK2472" s="29"/>
      <c r="GL2472" s="29"/>
      <c r="GM2472" s="29"/>
      <c r="GN2472" s="32"/>
      <c r="GO2472" s="30"/>
      <c r="GP2472" s="31"/>
      <c r="GQ2472" s="29"/>
      <c r="GR2472" s="29"/>
      <c r="GS2472" s="29"/>
      <c r="GT2472" s="29"/>
      <c r="GU2472" s="32"/>
      <c r="GV2472" s="30"/>
      <c r="GW2472" s="31"/>
      <c r="GX2472" s="29"/>
      <c r="GY2472" s="29"/>
      <c r="GZ2472" s="29"/>
      <c r="HA2472" s="29"/>
      <c r="HB2472" s="32"/>
      <c r="HC2472" s="30"/>
      <c r="HD2472" s="31"/>
      <c r="HE2472" s="29"/>
      <c r="HF2472" s="29"/>
      <c r="HG2472" s="29"/>
      <c r="HH2472" s="29"/>
      <c r="HI2472" s="32"/>
      <c r="HJ2472" s="30"/>
      <c r="HK2472" s="31"/>
      <c r="HL2472" s="29"/>
      <c r="HM2472" s="29"/>
      <c r="HN2472" s="29"/>
      <c r="HO2472" s="29"/>
      <c r="HP2472" s="32"/>
      <c r="HQ2472" s="30"/>
      <c r="HR2472" s="31"/>
      <c r="HS2472" s="29"/>
      <c r="HT2472" s="29"/>
      <c r="HU2472" s="29"/>
      <c r="HV2472" s="29"/>
      <c r="HW2472" s="32"/>
      <c r="HX2472" s="30"/>
      <c r="HY2472" s="31"/>
      <c r="HZ2472" s="29"/>
      <c r="IA2472" s="29"/>
      <c r="IB2472" s="29"/>
      <c r="IC2472" s="29"/>
      <c r="ID2472" s="32"/>
      <c r="IE2472" s="30"/>
      <c r="IF2472" s="31"/>
      <c r="IG2472" s="29"/>
      <c r="IH2472" s="29"/>
      <c r="II2472" s="29"/>
      <c r="IJ2472" s="29"/>
      <c r="IK2472" s="32"/>
      <c r="IL2472" s="30"/>
      <c r="IM2472" s="31"/>
      <c r="IN2472" s="29"/>
      <c r="IO2472" s="29"/>
      <c r="IP2472" s="29"/>
      <c r="IQ2472" s="29"/>
      <c r="IR2472" s="32"/>
      <c r="IS2472" s="30"/>
      <c r="IT2472" s="31"/>
      <c r="IU2472" s="29"/>
      <c r="IV2472" s="29"/>
    </row>
    <row r="2473" spans="1:256" hidden="1" outlineLevel="2" x14ac:dyDescent="0.25">
      <c r="A2473" s="30" t="s">
        <v>2188</v>
      </c>
      <c r="B2473" s="31">
        <v>37063</v>
      </c>
      <c r="C2473" s="29" t="s">
        <v>2001</v>
      </c>
      <c r="D2473" s="29" t="s">
        <v>1975</v>
      </c>
      <c r="E2473" s="29"/>
      <c r="F2473" s="29" t="s">
        <v>2002</v>
      </c>
      <c r="G2473" s="32">
        <v>0</v>
      </c>
      <c r="H2473" s="30"/>
      <c r="I2473" s="31"/>
      <c r="J2473" s="29"/>
      <c r="K2473" s="29"/>
      <c r="L2473" s="29"/>
      <c r="M2473" s="29"/>
      <c r="N2473" s="32"/>
      <c r="O2473" s="30"/>
      <c r="P2473" s="31"/>
      <c r="Q2473" s="29"/>
      <c r="R2473" s="29"/>
      <c r="S2473" s="29"/>
      <c r="T2473" s="29"/>
      <c r="U2473" s="32"/>
      <c r="V2473" s="30"/>
      <c r="W2473" s="31"/>
      <c r="X2473" s="29"/>
      <c r="Y2473" s="29"/>
      <c r="Z2473" s="29"/>
      <c r="AA2473" s="29"/>
      <c r="AB2473" s="32"/>
      <c r="AC2473" s="30"/>
      <c r="AD2473" s="31"/>
      <c r="AE2473" s="29"/>
      <c r="AF2473" s="29"/>
      <c r="AG2473" s="29"/>
      <c r="AH2473" s="29"/>
      <c r="AI2473" s="32"/>
      <c r="AJ2473" s="30"/>
      <c r="AK2473" s="31"/>
      <c r="AL2473" s="29"/>
      <c r="AM2473" s="29"/>
      <c r="AN2473" s="29"/>
      <c r="AO2473" s="29"/>
      <c r="AP2473" s="32"/>
      <c r="AQ2473" s="30"/>
      <c r="AR2473" s="31"/>
      <c r="AS2473" s="29"/>
      <c r="AT2473" s="29"/>
      <c r="AU2473" s="29"/>
      <c r="AV2473" s="29"/>
      <c r="AW2473" s="32"/>
      <c r="AX2473" s="30"/>
      <c r="AY2473" s="31"/>
      <c r="AZ2473" s="29"/>
      <c r="BA2473" s="29"/>
      <c r="BB2473" s="29"/>
      <c r="BC2473" s="29"/>
      <c r="BD2473" s="32"/>
      <c r="BE2473" s="30"/>
      <c r="BF2473" s="31"/>
      <c r="BG2473" s="29"/>
      <c r="BH2473" s="29"/>
      <c r="BI2473" s="29"/>
      <c r="BJ2473" s="29"/>
      <c r="BK2473" s="32"/>
      <c r="BL2473" s="30"/>
      <c r="BM2473" s="31"/>
      <c r="BN2473" s="29"/>
      <c r="BO2473" s="29"/>
      <c r="BP2473" s="29"/>
      <c r="BQ2473" s="29"/>
      <c r="BR2473" s="32"/>
      <c r="BS2473" s="30"/>
      <c r="BT2473" s="31"/>
      <c r="BU2473" s="29"/>
      <c r="BV2473" s="29"/>
      <c r="BW2473" s="29"/>
      <c r="BX2473" s="29"/>
      <c r="BY2473" s="32"/>
      <c r="BZ2473" s="30"/>
      <c r="CA2473" s="31"/>
      <c r="CB2473" s="29"/>
      <c r="CC2473" s="29"/>
      <c r="CD2473" s="29"/>
      <c r="CE2473" s="29"/>
      <c r="CF2473" s="32"/>
      <c r="CG2473" s="30"/>
      <c r="CH2473" s="31"/>
      <c r="CI2473" s="29"/>
      <c r="CJ2473" s="29"/>
      <c r="CK2473" s="29"/>
      <c r="CL2473" s="29"/>
      <c r="CM2473" s="32"/>
      <c r="CN2473" s="30"/>
      <c r="CO2473" s="31"/>
      <c r="CP2473" s="29"/>
      <c r="CQ2473" s="29"/>
      <c r="CR2473" s="29"/>
      <c r="CS2473" s="29"/>
      <c r="CT2473" s="32"/>
      <c r="CU2473" s="30"/>
      <c r="CV2473" s="31"/>
      <c r="CW2473" s="29"/>
      <c r="CX2473" s="29"/>
      <c r="CY2473" s="29"/>
      <c r="CZ2473" s="29"/>
      <c r="DA2473" s="32"/>
      <c r="DB2473" s="30"/>
      <c r="DC2473" s="31"/>
      <c r="DD2473" s="29"/>
      <c r="DE2473" s="29"/>
      <c r="DF2473" s="29"/>
      <c r="DG2473" s="29"/>
      <c r="DH2473" s="32"/>
      <c r="DI2473" s="30"/>
      <c r="DJ2473" s="31"/>
      <c r="DK2473" s="29"/>
      <c r="DL2473" s="29"/>
      <c r="DM2473" s="29"/>
      <c r="DN2473" s="29"/>
      <c r="DO2473" s="32"/>
      <c r="DP2473" s="30"/>
      <c r="DQ2473" s="31"/>
      <c r="DR2473" s="29"/>
      <c r="DS2473" s="29"/>
      <c r="DT2473" s="29"/>
      <c r="DU2473" s="29"/>
      <c r="DV2473" s="32"/>
      <c r="DW2473" s="30"/>
      <c r="DX2473" s="31"/>
      <c r="DY2473" s="29"/>
      <c r="DZ2473" s="29"/>
      <c r="EA2473" s="29"/>
      <c r="EB2473" s="29"/>
      <c r="EC2473" s="32"/>
      <c r="ED2473" s="30"/>
      <c r="EE2473" s="31"/>
      <c r="EF2473" s="29"/>
      <c r="EG2473" s="29"/>
      <c r="EH2473" s="29"/>
      <c r="EI2473" s="29"/>
      <c r="EJ2473" s="32"/>
      <c r="EK2473" s="30"/>
      <c r="EL2473" s="31"/>
      <c r="EM2473" s="29"/>
      <c r="EN2473" s="29"/>
      <c r="EO2473" s="29"/>
      <c r="EP2473" s="29"/>
      <c r="EQ2473" s="32"/>
      <c r="ER2473" s="30"/>
      <c r="ES2473" s="31"/>
      <c r="ET2473" s="29"/>
      <c r="EU2473" s="29"/>
      <c r="EV2473" s="29"/>
      <c r="EW2473" s="29"/>
      <c r="EX2473" s="32"/>
      <c r="EY2473" s="30"/>
      <c r="EZ2473" s="31"/>
      <c r="FA2473" s="29"/>
      <c r="FB2473" s="29"/>
      <c r="FC2473" s="29"/>
      <c r="FD2473" s="29"/>
      <c r="FE2473" s="32"/>
      <c r="FF2473" s="30"/>
      <c r="FG2473" s="31"/>
      <c r="FH2473" s="29"/>
      <c r="FI2473" s="29"/>
      <c r="FJ2473" s="29"/>
      <c r="FK2473" s="29"/>
      <c r="FL2473" s="32"/>
      <c r="FM2473" s="30"/>
      <c r="FN2473" s="31"/>
      <c r="FO2473" s="29"/>
      <c r="FP2473" s="29"/>
      <c r="FQ2473" s="29"/>
      <c r="FR2473" s="29"/>
      <c r="FS2473" s="32"/>
      <c r="FT2473" s="30"/>
      <c r="FU2473" s="31"/>
      <c r="FV2473" s="29"/>
      <c r="FW2473" s="29"/>
      <c r="FX2473" s="29"/>
      <c r="FY2473" s="29"/>
      <c r="FZ2473" s="32"/>
      <c r="GA2473" s="30"/>
      <c r="GB2473" s="31"/>
      <c r="GC2473" s="29"/>
      <c r="GD2473" s="29"/>
      <c r="GE2473" s="29"/>
      <c r="GF2473" s="29"/>
      <c r="GG2473" s="32"/>
      <c r="GH2473" s="30"/>
      <c r="GI2473" s="31"/>
      <c r="GJ2473" s="29"/>
      <c r="GK2473" s="29"/>
      <c r="GL2473" s="29"/>
      <c r="GM2473" s="29"/>
      <c r="GN2473" s="32"/>
      <c r="GO2473" s="30"/>
      <c r="GP2473" s="31"/>
      <c r="GQ2473" s="29"/>
      <c r="GR2473" s="29"/>
      <c r="GS2473" s="29"/>
      <c r="GT2473" s="29"/>
      <c r="GU2473" s="32"/>
      <c r="GV2473" s="30"/>
      <c r="GW2473" s="31"/>
      <c r="GX2473" s="29"/>
      <c r="GY2473" s="29"/>
      <c r="GZ2473" s="29"/>
      <c r="HA2473" s="29"/>
      <c r="HB2473" s="32"/>
      <c r="HC2473" s="30"/>
      <c r="HD2473" s="31"/>
      <c r="HE2473" s="29"/>
      <c r="HF2473" s="29"/>
      <c r="HG2473" s="29"/>
      <c r="HH2473" s="29"/>
      <c r="HI2473" s="32"/>
      <c r="HJ2473" s="30"/>
      <c r="HK2473" s="31"/>
      <c r="HL2473" s="29"/>
      <c r="HM2473" s="29"/>
      <c r="HN2473" s="29"/>
      <c r="HO2473" s="29"/>
      <c r="HP2473" s="32"/>
      <c r="HQ2473" s="30"/>
      <c r="HR2473" s="31"/>
      <c r="HS2473" s="29"/>
      <c r="HT2473" s="29"/>
      <c r="HU2473" s="29"/>
      <c r="HV2473" s="29"/>
      <c r="HW2473" s="32"/>
      <c r="HX2473" s="30"/>
      <c r="HY2473" s="31"/>
      <c r="HZ2473" s="29"/>
      <c r="IA2473" s="29"/>
      <c r="IB2473" s="29"/>
      <c r="IC2473" s="29"/>
      <c r="ID2473" s="32"/>
      <c r="IE2473" s="30"/>
      <c r="IF2473" s="31"/>
      <c r="IG2473" s="29"/>
      <c r="IH2473" s="29"/>
      <c r="II2473" s="29"/>
      <c r="IJ2473" s="29"/>
      <c r="IK2473" s="32"/>
      <c r="IL2473" s="30"/>
      <c r="IM2473" s="31"/>
      <c r="IN2473" s="29"/>
      <c r="IO2473" s="29"/>
      <c r="IP2473" s="29"/>
      <c r="IQ2473" s="29"/>
      <c r="IR2473" s="32"/>
      <c r="IS2473" s="30"/>
      <c r="IT2473" s="31"/>
      <c r="IU2473" s="29"/>
      <c r="IV2473" s="29"/>
    </row>
    <row r="2474" spans="1:256" hidden="1" outlineLevel="2" x14ac:dyDescent="0.25">
      <c r="A2474" s="30" t="s">
        <v>2189</v>
      </c>
      <c r="B2474" s="31">
        <v>37063</v>
      </c>
      <c r="C2474" s="29" t="s">
        <v>1819</v>
      </c>
      <c r="D2474" s="29" t="s">
        <v>1975</v>
      </c>
      <c r="E2474" s="29"/>
      <c r="F2474" s="29" t="s">
        <v>1990</v>
      </c>
      <c r="G2474" s="32">
        <v>2886</v>
      </c>
      <c r="H2474" s="30"/>
      <c r="I2474" s="31"/>
      <c r="J2474" s="29"/>
      <c r="K2474" s="29"/>
      <c r="L2474" s="29"/>
      <c r="M2474" s="29"/>
      <c r="N2474" s="32"/>
      <c r="O2474" s="30"/>
      <c r="P2474" s="31"/>
      <c r="Q2474" s="29"/>
      <c r="R2474" s="29"/>
      <c r="S2474" s="29"/>
      <c r="T2474" s="29"/>
      <c r="U2474" s="32"/>
      <c r="V2474" s="30"/>
      <c r="W2474" s="31"/>
      <c r="X2474" s="29"/>
      <c r="Y2474" s="29"/>
      <c r="Z2474" s="29"/>
      <c r="AA2474" s="29"/>
      <c r="AB2474" s="32"/>
      <c r="AC2474" s="30"/>
      <c r="AD2474" s="31"/>
      <c r="AE2474" s="29"/>
      <c r="AF2474" s="29"/>
      <c r="AG2474" s="29"/>
      <c r="AH2474" s="29"/>
      <c r="AI2474" s="32"/>
      <c r="AJ2474" s="30"/>
      <c r="AK2474" s="31"/>
      <c r="AL2474" s="29"/>
      <c r="AM2474" s="29"/>
      <c r="AN2474" s="29"/>
      <c r="AO2474" s="29"/>
      <c r="AP2474" s="32"/>
      <c r="AQ2474" s="30"/>
      <c r="AR2474" s="31"/>
      <c r="AS2474" s="29"/>
      <c r="AT2474" s="29"/>
      <c r="AU2474" s="29"/>
      <c r="AV2474" s="29"/>
      <c r="AW2474" s="32"/>
      <c r="AX2474" s="30"/>
      <c r="AY2474" s="31"/>
      <c r="AZ2474" s="29"/>
      <c r="BA2474" s="29"/>
      <c r="BB2474" s="29"/>
      <c r="BC2474" s="29"/>
      <c r="BD2474" s="32"/>
      <c r="BE2474" s="30"/>
      <c r="BF2474" s="31"/>
      <c r="BG2474" s="29"/>
      <c r="BH2474" s="29"/>
      <c r="BI2474" s="29"/>
      <c r="BJ2474" s="29"/>
      <c r="BK2474" s="32"/>
      <c r="BL2474" s="30"/>
      <c r="BM2474" s="31"/>
      <c r="BN2474" s="29"/>
      <c r="BO2474" s="29"/>
      <c r="BP2474" s="29"/>
      <c r="BQ2474" s="29"/>
      <c r="BR2474" s="32"/>
      <c r="BS2474" s="30"/>
      <c r="BT2474" s="31"/>
      <c r="BU2474" s="29"/>
      <c r="BV2474" s="29"/>
      <c r="BW2474" s="29"/>
      <c r="BX2474" s="29"/>
      <c r="BY2474" s="32"/>
      <c r="BZ2474" s="30"/>
      <c r="CA2474" s="31"/>
      <c r="CB2474" s="29"/>
      <c r="CC2474" s="29"/>
      <c r="CD2474" s="29"/>
      <c r="CE2474" s="29"/>
      <c r="CF2474" s="32"/>
      <c r="CG2474" s="30"/>
      <c r="CH2474" s="31"/>
      <c r="CI2474" s="29"/>
      <c r="CJ2474" s="29"/>
      <c r="CK2474" s="29"/>
      <c r="CL2474" s="29"/>
      <c r="CM2474" s="32"/>
      <c r="CN2474" s="30"/>
      <c r="CO2474" s="31"/>
      <c r="CP2474" s="29"/>
      <c r="CQ2474" s="29"/>
      <c r="CR2474" s="29"/>
      <c r="CS2474" s="29"/>
      <c r="CT2474" s="32"/>
      <c r="CU2474" s="30"/>
      <c r="CV2474" s="31"/>
      <c r="CW2474" s="29"/>
      <c r="CX2474" s="29"/>
      <c r="CY2474" s="29"/>
      <c r="CZ2474" s="29"/>
      <c r="DA2474" s="32"/>
      <c r="DB2474" s="30"/>
      <c r="DC2474" s="31"/>
      <c r="DD2474" s="29"/>
      <c r="DE2474" s="29"/>
      <c r="DF2474" s="29"/>
      <c r="DG2474" s="29"/>
      <c r="DH2474" s="32"/>
      <c r="DI2474" s="30"/>
      <c r="DJ2474" s="31"/>
      <c r="DK2474" s="29"/>
      <c r="DL2474" s="29"/>
      <c r="DM2474" s="29"/>
      <c r="DN2474" s="29"/>
      <c r="DO2474" s="32"/>
      <c r="DP2474" s="30"/>
      <c r="DQ2474" s="31"/>
      <c r="DR2474" s="29"/>
      <c r="DS2474" s="29"/>
      <c r="DT2474" s="29"/>
      <c r="DU2474" s="29"/>
      <c r="DV2474" s="32"/>
      <c r="DW2474" s="30"/>
      <c r="DX2474" s="31"/>
      <c r="DY2474" s="29"/>
      <c r="DZ2474" s="29"/>
      <c r="EA2474" s="29"/>
      <c r="EB2474" s="29"/>
      <c r="EC2474" s="32"/>
      <c r="ED2474" s="30"/>
      <c r="EE2474" s="31"/>
      <c r="EF2474" s="29"/>
      <c r="EG2474" s="29"/>
      <c r="EH2474" s="29"/>
      <c r="EI2474" s="29"/>
      <c r="EJ2474" s="32"/>
      <c r="EK2474" s="30"/>
      <c r="EL2474" s="31"/>
      <c r="EM2474" s="29"/>
      <c r="EN2474" s="29"/>
      <c r="EO2474" s="29"/>
      <c r="EP2474" s="29"/>
      <c r="EQ2474" s="32"/>
      <c r="ER2474" s="30"/>
      <c r="ES2474" s="31"/>
      <c r="ET2474" s="29"/>
      <c r="EU2474" s="29"/>
      <c r="EV2474" s="29"/>
      <c r="EW2474" s="29"/>
      <c r="EX2474" s="32"/>
      <c r="EY2474" s="30"/>
      <c r="EZ2474" s="31"/>
      <c r="FA2474" s="29"/>
      <c r="FB2474" s="29"/>
      <c r="FC2474" s="29"/>
      <c r="FD2474" s="29"/>
      <c r="FE2474" s="32"/>
      <c r="FF2474" s="30"/>
      <c r="FG2474" s="31"/>
      <c r="FH2474" s="29"/>
      <c r="FI2474" s="29"/>
      <c r="FJ2474" s="29"/>
      <c r="FK2474" s="29"/>
      <c r="FL2474" s="32"/>
      <c r="FM2474" s="30"/>
      <c r="FN2474" s="31"/>
      <c r="FO2474" s="29"/>
      <c r="FP2474" s="29"/>
      <c r="FQ2474" s="29"/>
      <c r="FR2474" s="29"/>
      <c r="FS2474" s="32"/>
      <c r="FT2474" s="30"/>
      <c r="FU2474" s="31"/>
      <c r="FV2474" s="29"/>
      <c r="FW2474" s="29"/>
      <c r="FX2474" s="29"/>
      <c r="FY2474" s="29"/>
      <c r="FZ2474" s="32"/>
      <c r="GA2474" s="30"/>
      <c r="GB2474" s="31"/>
      <c r="GC2474" s="29"/>
      <c r="GD2474" s="29"/>
      <c r="GE2474" s="29"/>
      <c r="GF2474" s="29"/>
      <c r="GG2474" s="32"/>
      <c r="GH2474" s="30"/>
      <c r="GI2474" s="31"/>
      <c r="GJ2474" s="29"/>
      <c r="GK2474" s="29"/>
      <c r="GL2474" s="29"/>
      <c r="GM2474" s="29"/>
      <c r="GN2474" s="32"/>
      <c r="GO2474" s="30"/>
      <c r="GP2474" s="31"/>
      <c r="GQ2474" s="29"/>
      <c r="GR2474" s="29"/>
      <c r="GS2474" s="29"/>
      <c r="GT2474" s="29"/>
      <c r="GU2474" s="32"/>
      <c r="GV2474" s="30"/>
      <c r="GW2474" s="31"/>
      <c r="GX2474" s="29"/>
      <c r="GY2474" s="29"/>
      <c r="GZ2474" s="29"/>
      <c r="HA2474" s="29"/>
      <c r="HB2474" s="32"/>
      <c r="HC2474" s="30"/>
      <c r="HD2474" s="31"/>
      <c r="HE2474" s="29"/>
      <c r="HF2474" s="29"/>
      <c r="HG2474" s="29"/>
      <c r="HH2474" s="29"/>
      <c r="HI2474" s="32"/>
      <c r="HJ2474" s="30"/>
      <c r="HK2474" s="31"/>
      <c r="HL2474" s="29"/>
      <c r="HM2474" s="29"/>
      <c r="HN2474" s="29"/>
      <c r="HO2474" s="29"/>
      <c r="HP2474" s="32"/>
      <c r="HQ2474" s="30"/>
      <c r="HR2474" s="31"/>
      <c r="HS2474" s="29"/>
      <c r="HT2474" s="29"/>
      <c r="HU2474" s="29"/>
      <c r="HV2474" s="29"/>
      <c r="HW2474" s="32"/>
      <c r="HX2474" s="30"/>
      <c r="HY2474" s="31"/>
      <c r="HZ2474" s="29"/>
      <c r="IA2474" s="29"/>
      <c r="IB2474" s="29"/>
      <c r="IC2474" s="29"/>
      <c r="ID2474" s="32"/>
      <c r="IE2474" s="30"/>
      <c r="IF2474" s="31"/>
      <c r="IG2474" s="29"/>
      <c r="IH2474" s="29"/>
      <c r="II2474" s="29"/>
      <c r="IJ2474" s="29"/>
      <c r="IK2474" s="32"/>
      <c r="IL2474" s="30"/>
      <c r="IM2474" s="31"/>
      <c r="IN2474" s="29"/>
      <c r="IO2474" s="29"/>
      <c r="IP2474" s="29"/>
      <c r="IQ2474" s="29"/>
      <c r="IR2474" s="32"/>
      <c r="IS2474" s="30"/>
      <c r="IT2474" s="31"/>
      <c r="IU2474" s="29"/>
      <c r="IV2474" s="29"/>
    </row>
    <row r="2475" spans="1:256" hidden="1" outlineLevel="2" x14ac:dyDescent="0.25">
      <c r="A2475" s="30" t="s">
        <v>2190</v>
      </c>
      <c r="B2475" s="31">
        <v>37063</v>
      </c>
      <c r="C2475" s="29" t="s">
        <v>1819</v>
      </c>
      <c r="D2475" s="29" t="s">
        <v>1975</v>
      </c>
      <c r="E2475" s="29"/>
      <c r="F2475" s="29" t="s">
        <v>2037</v>
      </c>
      <c r="G2475" s="32">
        <v>977</v>
      </c>
      <c r="H2475" s="30"/>
      <c r="I2475" s="31"/>
      <c r="J2475" s="29"/>
      <c r="K2475" s="29"/>
      <c r="L2475" s="29"/>
      <c r="M2475" s="29"/>
      <c r="N2475" s="32"/>
      <c r="O2475" s="30"/>
      <c r="P2475" s="31"/>
      <c r="Q2475" s="29"/>
      <c r="R2475" s="29"/>
      <c r="S2475" s="29"/>
      <c r="T2475" s="29"/>
      <c r="U2475" s="32"/>
      <c r="V2475" s="30"/>
      <c r="W2475" s="31"/>
      <c r="X2475" s="29"/>
      <c r="Y2475" s="29"/>
      <c r="Z2475" s="29"/>
      <c r="AA2475" s="29"/>
      <c r="AB2475" s="32"/>
      <c r="AC2475" s="30"/>
      <c r="AD2475" s="31"/>
      <c r="AE2475" s="29"/>
      <c r="AF2475" s="29"/>
      <c r="AG2475" s="29"/>
      <c r="AH2475" s="29"/>
      <c r="AI2475" s="32"/>
      <c r="AJ2475" s="30"/>
      <c r="AK2475" s="31"/>
      <c r="AL2475" s="29"/>
      <c r="AM2475" s="29"/>
      <c r="AN2475" s="29"/>
      <c r="AO2475" s="29"/>
      <c r="AP2475" s="32"/>
      <c r="AQ2475" s="30"/>
      <c r="AR2475" s="31"/>
      <c r="AS2475" s="29"/>
      <c r="AT2475" s="29"/>
      <c r="AU2475" s="29"/>
      <c r="AV2475" s="29"/>
      <c r="AW2475" s="32"/>
      <c r="AX2475" s="30"/>
      <c r="AY2475" s="31"/>
      <c r="AZ2475" s="29"/>
      <c r="BA2475" s="29"/>
      <c r="BB2475" s="29"/>
      <c r="BC2475" s="29"/>
      <c r="BD2475" s="32"/>
      <c r="BE2475" s="30"/>
      <c r="BF2475" s="31"/>
      <c r="BG2475" s="29"/>
      <c r="BH2475" s="29"/>
      <c r="BI2475" s="29"/>
      <c r="BJ2475" s="29"/>
      <c r="BK2475" s="32"/>
      <c r="BL2475" s="30"/>
      <c r="BM2475" s="31"/>
      <c r="BN2475" s="29"/>
      <c r="BO2475" s="29"/>
      <c r="BP2475" s="29"/>
      <c r="BQ2475" s="29"/>
      <c r="BR2475" s="32"/>
      <c r="BS2475" s="30"/>
      <c r="BT2475" s="31"/>
      <c r="BU2475" s="29"/>
      <c r="BV2475" s="29"/>
      <c r="BW2475" s="29"/>
      <c r="BX2475" s="29"/>
      <c r="BY2475" s="32"/>
      <c r="BZ2475" s="30"/>
      <c r="CA2475" s="31"/>
      <c r="CB2475" s="29"/>
      <c r="CC2475" s="29"/>
      <c r="CD2475" s="29"/>
      <c r="CE2475" s="29"/>
      <c r="CF2475" s="32"/>
      <c r="CG2475" s="30"/>
      <c r="CH2475" s="31"/>
      <c r="CI2475" s="29"/>
      <c r="CJ2475" s="29"/>
      <c r="CK2475" s="29"/>
      <c r="CL2475" s="29"/>
      <c r="CM2475" s="32"/>
      <c r="CN2475" s="30"/>
      <c r="CO2475" s="31"/>
      <c r="CP2475" s="29"/>
      <c r="CQ2475" s="29"/>
      <c r="CR2475" s="29"/>
      <c r="CS2475" s="29"/>
      <c r="CT2475" s="32"/>
      <c r="CU2475" s="30"/>
      <c r="CV2475" s="31"/>
      <c r="CW2475" s="29"/>
      <c r="CX2475" s="29"/>
      <c r="CY2475" s="29"/>
      <c r="CZ2475" s="29"/>
      <c r="DA2475" s="32"/>
      <c r="DB2475" s="30"/>
      <c r="DC2475" s="31"/>
      <c r="DD2475" s="29"/>
      <c r="DE2475" s="29"/>
      <c r="DF2475" s="29"/>
      <c r="DG2475" s="29"/>
      <c r="DH2475" s="32"/>
      <c r="DI2475" s="30"/>
      <c r="DJ2475" s="31"/>
      <c r="DK2475" s="29"/>
      <c r="DL2475" s="29"/>
      <c r="DM2475" s="29"/>
      <c r="DN2475" s="29"/>
      <c r="DO2475" s="32"/>
      <c r="DP2475" s="30"/>
      <c r="DQ2475" s="31"/>
      <c r="DR2475" s="29"/>
      <c r="DS2475" s="29"/>
      <c r="DT2475" s="29"/>
      <c r="DU2475" s="29"/>
      <c r="DV2475" s="32"/>
      <c r="DW2475" s="30"/>
      <c r="DX2475" s="31"/>
      <c r="DY2475" s="29"/>
      <c r="DZ2475" s="29"/>
      <c r="EA2475" s="29"/>
      <c r="EB2475" s="29"/>
      <c r="EC2475" s="32"/>
      <c r="ED2475" s="30"/>
      <c r="EE2475" s="31"/>
      <c r="EF2475" s="29"/>
      <c r="EG2475" s="29"/>
      <c r="EH2475" s="29"/>
      <c r="EI2475" s="29"/>
      <c r="EJ2475" s="32"/>
      <c r="EK2475" s="30"/>
      <c r="EL2475" s="31"/>
      <c r="EM2475" s="29"/>
      <c r="EN2475" s="29"/>
      <c r="EO2475" s="29"/>
      <c r="EP2475" s="29"/>
      <c r="EQ2475" s="32"/>
      <c r="ER2475" s="30"/>
      <c r="ES2475" s="31"/>
      <c r="ET2475" s="29"/>
      <c r="EU2475" s="29"/>
      <c r="EV2475" s="29"/>
      <c r="EW2475" s="29"/>
      <c r="EX2475" s="32"/>
      <c r="EY2475" s="30"/>
      <c r="EZ2475" s="31"/>
      <c r="FA2475" s="29"/>
      <c r="FB2475" s="29"/>
      <c r="FC2475" s="29"/>
      <c r="FD2475" s="29"/>
      <c r="FE2475" s="32"/>
      <c r="FF2475" s="30"/>
      <c r="FG2475" s="31"/>
      <c r="FH2475" s="29"/>
      <c r="FI2475" s="29"/>
      <c r="FJ2475" s="29"/>
      <c r="FK2475" s="29"/>
      <c r="FL2475" s="32"/>
      <c r="FM2475" s="30"/>
      <c r="FN2475" s="31"/>
      <c r="FO2475" s="29"/>
      <c r="FP2475" s="29"/>
      <c r="FQ2475" s="29"/>
      <c r="FR2475" s="29"/>
      <c r="FS2475" s="32"/>
      <c r="FT2475" s="30"/>
      <c r="FU2475" s="31"/>
      <c r="FV2475" s="29"/>
      <c r="FW2475" s="29"/>
      <c r="FX2475" s="29"/>
      <c r="FY2475" s="29"/>
      <c r="FZ2475" s="32"/>
      <c r="GA2475" s="30"/>
      <c r="GB2475" s="31"/>
      <c r="GC2475" s="29"/>
      <c r="GD2475" s="29"/>
      <c r="GE2475" s="29"/>
      <c r="GF2475" s="29"/>
      <c r="GG2475" s="32"/>
      <c r="GH2475" s="30"/>
      <c r="GI2475" s="31"/>
      <c r="GJ2475" s="29"/>
      <c r="GK2475" s="29"/>
      <c r="GL2475" s="29"/>
      <c r="GM2475" s="29"/>
      <c r="GN2475" s="32"/>
      <c r="GO2475" s="30"/>
      <c r="GP2475" s="31"/>
      <c r="GQ2475" s="29"/>
      <c r="GR2475" s="29"/>
      <c r="GS2475" s="29"/>
      <c r="GT2475" s="29"/>
      <c r="GU2475" s="32"/>
      <c r="GV2475" s="30"/>
      <c r="GW2475" s="31"/>
      <c r="GX2475" s="29"/>
      <c r="GY2475" s="29"/>
      <c r="GZ2475" s="29"/>
      <c r="HA2475" s="29"/>
      <c r="HB2475" s="32"/>
      <c r="HC2475" s="30"/>
      <c r="HD2475" s="31"/>
      <c r="HE2475" s="29"/>
      <c r="HF2475" s="29"/>
      <c r="HG2475" s="29"/>
      <c r="HH2475" s="29"/>
      <c r="HI2475" s="32"/>
      <c r="HJ2475" s="30"/>
      <c r="HK2475" s="31"/>
      <c r="HL2475" s="29"/>
      <c r="HM2475" s="29"/>
      <c r="HN2475" s="29"/>
      <c r="HO2475" s="29"/>
      <c r="HP2475" s="32"/>
      <c r="HQ2475" s="30"/>
      <c r="HR2475" s="31"/>
      <c r="HS2475" s="29"/>
      <c r="HT2475" s="29"/>
      <c r="HU2475" s="29"/>
      <c r="HV2475" s="29"/>
      <c r="HW2475" s="32"/>
      <c r="HX2475" s="30"/>
      <c r="HY2475" s="31"/>
      <c r="HZ2475" s="29"/>
      <c r="IA2475" s="29"/>
      <c r="IB2475" s="29"/>
      <c r="IC2475" s="29"/>
      <c r="ID2475" s="32"/>
      <c r="IE2475" s="30"/>
      <c r="IF2475" s="31"/>
      <c r="IG2475" s="29"/>
      <c r="IH2475" s="29"/>
      <c r="II2475" s="29"/>
      <c r="IJ2475" s="29"/>
      <c r="IK2475" s="32"/>
      <c r="IL2475" s="30"/>
      <c r="IM2475" s="31"/>
      <c r="IN2475" s="29"/>
      <c r="IO2475" s="29"/>
      <c r="IP2475" s="29"/>
      <c r="IQ2475" s="29"/>
      <c r="IR2475" s="32"/>
      <c r="IS2475" s="30"/>
      <c r="IT2475" s="31"/>
      <c r="IU2475" s="29"/>
      <c r="IV2475" s="29"/>
    </row>
    <row r="2476" spans="1:256" hidden="1" outlineLevel="2" x14ac:dyDescent="0.25">
      <c r="A2476" s="30" t="s">
        <v>2191</v>
      </c>
      <c r="B2476" s="31">
        <v>37063</v>
      </c>
      <c r="C2476" s="29" t="s">
        <v>1999</v>
      </c>
      <c r="D2476" s="29" t="s">
        <v>1975</v>
      </c>
      <c r="E2476" s="29"/>
      <c r="F2476" s="29" t="s">
        <v>1771</v>
      </c>
      <c r="G2476" s="32">
        <v>938</v>
      </c>
      <c r="H2476" s="30"/>
      <c r="I2476" s="31"/>
      <c r="J2476" s="29"/>
      <c r="K2476" s="29"/>
      <c r="L2476" s="29"/>
      <c r="M2476" s="29"/>
      <c r="N2476" s="32"/>
      <c r="O2476" s="30"/>
      <c r="P2476" s="31"/>
      <c r="Q2476" s="29"/>
      <c r="R2476" s="29"/>
      <c r="S2476" s="29"/>
      <c r="T2476" s="29"/>
      <c r="U2476" s="32"/>
      <c r="V2476" s="30"/>
      <c r="W2476" s="31"/>
      <c r="X2476" s="29"/>
      <c r="Y2476" s="29"/>
      <c r="Z2476" s="29"/>
      <c r="AA2476" s="29"/>
      <c r="AB2476" s="32"/>
      <c r="AC2476" s="30"/>
      <c r="AD2476" s="31"/>
      <c r="AE2476" s="29"/>
      <c r="AF2476" s="29"/>
      <c r="AG2476" s="29"/>
      <c r="AH2476" s="29"/>
      <c r="AI2476" s="32"/>
      <c r="AJ2476" s="30"/>
      <c r="AK2476" s="31"/>
      <c r="AL2476" s="29"/>
      <c r="AM2476" s="29"/>
      <c r="AN2476" s="29"/>
      <c r="AO2476" s="29"/>
      <c r="AP2476" s="32"/>
      <c r="AQ2476" s="30"/>
      <c r="AR2476" s="31"/>
      <c r="AS2476" s="29"/>
      <c r="AT2476" s="29"/>
      <c r="AU2476" s="29"/>
      <c r="AV2476" s="29"/>
      <c r="AW2476" s="32"/>
      <c r="AX2476" s="30"/>
      <c r="AY2476" s="31"/>
      <c r="AZ2476" s="29"/>
      <c r="BA2476" s="29"/>
      <c r="BB2476" s="29"/>
      <c r="BC2476" s="29"/>
      <c r="BD2476" s="32"/>
      <c r="BE2476" s="30"/>
      <c r="BF2476" s="31"/>
      <c r="BG2476" s="29"/>
      <c r="BH2476" s="29"/>
      <c r="BI2476" s="29"/>
      <c r="BJ2476" s="29"/>
      <c r="BK2476" s="32"/>
      <c r="BL2476" s="30"/>
      <c r="BM2476" s="31"/>
      <c r="BN2476" s="29"/>
      <c r="BO2476" s="29"/>
      <c r="BP2476" s="29"/>
      <c r="BQ2476" s="29"/>
      <c r="BR2476" s="32"/>
      <c r="BS2476" s="30"/>
      <c r="BT2476" s="31"/>
      <c r="BU2476" s="29"/>
      <c r="BV2476" s="29"/>
      <c r="BW2476" s="29"/>
      <c r="BX2476" s="29"/>
      <c r="BY2476" s="32"/>
      <c r="BZ2476" s="30"/>
      <c r="CA2476" s="31"/>
      <c r="CB2476" s="29"/>
      <c r="CC2476" s="29"/>
      <c r="CD2476" s="29"/>
      <c r="CE2476" s="29"/>
      <c r="CF2476" s="32"/>
      <c r="CG2476" s="30"/>
      <c r="CH2476" s="31"/>
      <c r="CI2476" s="29"/>
      <c r="CJ2476" s="29"/>
      <c r="CK2476" s="29"/>
      <c r="CL2476" s="29"/>
      <c r="CM2476" s="32"/>
      <c r="CN2476" s="30"/>
      <c r="CO2476" s="31"/>
      <c r="CP2476" s="29"/>
      <c r="CQ2476" s="29"/>
      <c r="CR2476" s="29"/>
      <c r="CS2476" s="29"/>
      <c r="CT2476" s="32"/>
      <c r="CU2476" s="30"/>
      <c r="CV2476" s="31"/>
      <c r="CW2476" s="29"/>
      <c r="CX2476" s="29"/>
      <c r="CY2476" s="29"/>
      <c r="CZ2476" s="29"/>
      <c r="DA2476" s="32"/>
      <c r="DB2476" s="30"/>
      <c r="DC2476" s="31"/>
      <c r="DD2476" s="29"/>
      <c r="DE2476" s="29"/>
      <c r="DF2476" s="29"/>
      <c r="DG2476" s="29"/>
      <c r="DH2476" s="32"/>
      <c r="DI2476" s="30"/>
      <c r="DJ2476" s="31"/>
      <c r="DK2476" s="29"/>
      <c r="DL2476" s="29"/>
      <c r="DM2476" s="29"/>
      <c r="DN2476" s="29"/>
      <c r="DO2476" s="32"/>
      <c r="DP2476" s="30"/>
      <c r="DQ2476" s="31"/>
      <c r="DR2476" s="29"/>
      <c r="DS2476" s="29"/>
      <c r="DT2476" s="29"/>
      <c r="DU2476" s="29"/>
      <c r="DV2476" s="32"/>
      <c r="DW2476" s="30"/>
      <c r="DX2476" s="31"/>
      <c r="DY2476" s="29"/>
      <c r="DZ2476" s="29"/>
      <c r="EA2476" s="29"/>
      <c r="EB2476" s="29"/>
      <c r="EC2476" s="32"/>
      <c r="ED2476" s="30"/>
      <c r="EE2476" s="31"/>
      <c r="EF2476" s="29"/>
      <c r="EG2476" s="29"/>
      <c r="EH2476" s="29"/>
      <c r="EI2476" s="29"/>
      <c r="EJ2476" s="32"/>
      <c r="EK2476" s="30"/>
      <c r="EL2476" s="31"/>
      <c r="EM2476" s="29"/>
      <c r="EN2476" s="29"/>
      <c r="EO2476" s="29"/>
      <c r="EP2476" s="29"/>
      <c r="EQ2476" s="32"/>
      <c r="ER2476" s="30"/>
      <c r="ES2476" s="31"/>
      <c r="ET2476" s="29"/>
      <c r="EU2476" s="29"/>
      <c r="EV2476" s="29"/>
      <c r="EW2476" s="29"/>
      <c r="EX2476" s="32"/>
      <c r="EY2476" s="30"/>
      <c r="EZ2476" s="31"/>
      <c r="FA2476" s="29"/>
      <c r="FB2476" s="29"/>
      <c r="FC2476" s="29"/>
      <c r="FD2476" s="29"/>
      <c r="FE2476" s="32"/>
      <c r="FF2476" s="30"/>
      <c r="FG2476" s="31"/>
      <c r="FH2476" s="29"/>
      <c r="FI2476" s="29"/>
      <c r="FJ2476" s="29"/>
      <c r="FK2476" s="29"/>
      <c r="FL2476" s="32"/>
      <c r="FM2476" s="30"/>
      <c r="FN2476" s="31"/>
      <c r="FO2476" s="29"/>
      <c r="FP2476" s="29"/>
      <c r="FQ2476" s="29"/>
      <c r="FR2476" s="29"/>
      <c r="FS2476" s="32"/>
      <c r="FT2476" s="30"/>
      <c r="FU2476" s="31"/>
      <c r="FV2476" s="29"/>
      <c r="FW2476" s="29"/>
      <c r="FX2476" s="29"/>
      <c r="FY2476" s="29"/>
      <c r="FZ2476" s="32"/>
      <c r="GA2476" s="30"/>
      <c r="GB2476" s="31"/>
      <c r="GC2476" s="29"/>
      <c r="GD2476" s="29"/>
      <c r="GE2476" s="29"/>
      <c r="GF2476" s="29"/>
      <c r="GG2476" s="32"/>
      <c r="GH2476" s="30"/>
      <c r="GI2476" s="31"/>
      <c r="GJ2476" s="29"/>
      <c r="GK2476" s="29"/>
      <c r="GL2476" s="29"/>
      <c r="GM2476" s="29"/>
      <c r="GN2476" s="32"/>
      <c r="GO2476" s="30"/>
      <c r="GP2476" s="31"/>
      <c r="GQ2476" s="29"/>
      <c r="GR2476" s="29"/>
      <c r="GS2476" s="29"/>
      <c r="GT2476" s="29"/>
      <c r="GU2476" s="32"/>
      <c r="GV2476" s="30"/>
      <c r="GW2476" s="31"/>
      <c r="GX2476" s="29"/>
      <c r="GY2476" s="29"/>
      <c r="GZ2476" s="29"/>
      <c r="HA2476" s="29"/>
      <c r="HB2476" s="32"/>
      <c r="HC2476" s="30"/>
      <c r="HD2476" s="31"/>
      <c r="HE2476" s="29"/>
      <c r="HF2476" s="29"/>
      <c r="HG2476" s="29"/>
      <c r="HH2476" s="29"/>
      <c r="HI2476" s="32"/>
      <c r="HJ2476" s="30"/>
      <c r="HK2476" s="31"/>
      <c r="HL2476" s="29"/>
      <c r="HM2476" s="29"/>
      <c r="HN2476" s="29"/>
      <c r="HO2476" s="29"/>
      <c r="HP2476" s="32"/>
      <c r="HQ2476" s="30"/>
      <c r="HR2476" s="31"/>
      <c r="HS2476" s="29"/>
      <c r="HT2476" s="29"/>
      <c r="HU2476" s="29"/>
      <c r="HV2476" s="29"/>
      <c r="HW2476" s="32"/>
      <c r="HX2476" s="30"/>
      <c r="HY2476" s="31"/>
      <c r="HZ2476" s="29"/>
      <c r="IA2476" s="29"/>
      <c r="IB2476" s="29"/>
      <c r="IC2476" s="29"/>
      <c r="ID2476" s="32"/>
      <c r="IE2476" s="30"/>
      <c r="IF2476" s="31"/>
      <c r="IG2476" s="29"/>
      <c r="IH2476" s="29"/>
      <c r="II2476" s="29"/>
      <c r="IJ2476" s="29"/>
      <c r="IK2476" s="32"/>
      <c r="IL2476" s="30"/>
      <c r="IM2476" s="31"/>
      <c r="IN2476" s="29"/>
      <c r="IO2476" s="29"/>
      <c r="IP2476" s="29"/>
      <c r="IQ2476" s="29"/>
      <c r="IR2476" s="32"/>
      <c r="IS2476" s="30"/>
      <c r="IT2476" s="31"/>
      <c r="IU2476" s="29"/>
      <c r="IV2476" s="29"/>
    </row>
    <row r="2477" spans="1:256" hidden="1" outlineLevel="2" x14ac:dyDescent="0.25">
      <c r="A2477" s="30" t="s">
        <v>2192</v>
      </c>
      <c r="B2477" s="31">
        <v>37063</v>
      </c>
      <c r="C2477" s="29" t="s">
        <v>1977</v>
      </c>
      <c r="D2477" s="29" t="s">
        <v>1975</v>
      </c>
      <c r="E2477" s="29"/>
      <c r="F2477" s="29" t="s">
        <v>1978</v>
      </c>
      <c r="G2477" s="32">
        <v>542</v>
      </c>
      <c r="H2477" s="30"/>
      <c r="I2477" s="31"/>
      <c r="J2477" s="29"/>
      <c r="K2477" s="29"/>
      <c r="L2477" s="29"/>
      <c r="M2477" s="29"/>
      <c r="N2477" s="32"/>
      <c r="O2477" s="30"/>
      <c r="P2477" s="31"/>
      <c r="Q2477" s="29"/>
      <c r="R2477" s="29"/>
      <c r="S2477" s="29"/>
      <c r="T2477" s="29"/>
      <c r="U2477" s="32"/>
      <c r="V2477" s="30"/>
      <c r="W2477" s="31"/>
      <c r="X2477" s="29"/>
      <c r="Y2477" s="29"/>
      <c r="Z2477" s="29"/>
      <c r="AA2477" s="29"/>
      <c r="AB2477" s="32"/>
      <c r="AC2477" s="30"/>
      <c r="AD2477" s="31"/>
      <c r="AE2477" s="29"/>
      <c r="AF2477" s="29"/>
      <c r="AG2477" s="29"/>
      <c r="AH2477" s="29"/>
      <c r="AI2477" s="32"/>
      <c r="AJ2477" s="30"/>
      <c r="AK2477" s="31"/>
      <c r="AL2477" s="29"/>
      <c r="AM2477" s="29"/>
      <c r="AN2477" s="29"/>
      <c r="AO2477" s="29"/>
      <c r="AP2477" s="32"/>
      <c r="AQ2477" s="30"/>
      <c r="AR2477" s="31"/>
      <c r="AS2477" s="29"/>
      <c r="AT2477" s="29"/>
      <c r="AU2477" s="29"/>
      <c r="AV2477" s="29"/>
      <c r="AW2477" s="32"/>
      <c r="AX2477" s="30"/>
      <c r="AY2477" s="31"/>
      <c r="AZ2477" s="29"/>
      <c r="BA2477" s="29"/>
      <c r="BB2477" s="29"/>
      <c r="BC2477" s="29"/>
      <c r="BD2477" s="32"/>
      <c r="BE2477" s="30"/>
      <c r="BF2477" s="31"/>
      <c r="BG2477" s="29"/>
      <c r="BH2477" s="29"/>
      <c r="BI2477" s="29"/>
      <c r="BJ2477" s="29"/>
      <c r="BK2477" s="32"/>
      <c r="BL2477" s="30"/>
      <c r="BM2477" s="31"/>
      <c r="BN2477" s="29"/>
      <c r="BO2477" s="29"/>
      <c r="BP2477" s="29"/>
      <c r="BQ2477" s="29"/>
      <c r="BR2477" s="32"/>
      <c r="BS2477" s="30"/>
      <c r="BT2477" s="31"/>
      <c r="BU2477" s="29"/>
      <c r="BV2477" s="29"/>
      <c r="BW2477" s="29"/>
      <c r="BX2477" s="29"/>
      <c r="BY2477" s="32"/>
      <c r="BZ2477" s="30"/>
      <c r="CA2477" s="31"/>
      <c r="CB2477" s="29"/>
      <c r="CC2477" s="29"/>
      <c r="CD2477" s="29"/>
      <c r="CE2477" s="29"/>
      <c r="CF2477" s="32"/>
      <c r="CG2477" s="30"/>
      <c r="CH2477" s="31"/>
      <c r="CI2477" s="29"/>
      <c r="CJ2477" s="29"/>
      <c r="CK2477" s="29"/>
      <c r="CL2477" s="29"/>
      <c r="CM2477" s="32"/>
      <c r="CN2477" s="30"/>
      <c r="CO2477" s="31"/>
      <c r="CP2477" s="29"/>
      <c r="CQ2477" s="29"/>
      <c r="CR2477" s="29"/>
      <c r="CS2477" s="29"/>
      <c r="CT2477" s="32"/>
      <c r="CU2477" s="30"/>
      <c r="CV2477" s="31"/>
      <c r="CW2477" s="29"/>
      <c r="CX2477" s="29"/>
      <c r="CY2477" s="29"/>
      <c r="CZ2477" s="29"/>
      <c r="DA2477" s="32"/>
      <c r="DB2477" s="30"/>
      <c r="DC2477" s="31"/>
      <c r="DD2477" s="29"/>
      <c r="DE2477" s="29"/>
      <c r="DF2477" s="29"/>
      <c r="DG2477" s="29"/>
      <c r="DH2477" s="32"/>
      <c r="DI2477" s="30"/>
      <c r="DJ2477" s="31"/>
      <c r="DK2477" s="29"/>
      <c r="DL2477" s="29"/>
      <c r="DM2477" s="29"/>
      <c r="DN2477" s="29"/>
      <c r="DO2477" s="32"/>
      <c r="DP2477" s="30"/>
      <c r="DQ2477" s="31"/>
      <c r="DR2477" s="29"/>
      <c r="DS2477" s="29"/>
      <c r="DT2477" s="29"/>
      <c r="DU2477" s="29"/>
      <c r="DV2477" s="32"/>
      <c r="DW2477" s="30"/>
      <c r="DX2477" s="31"/>
      <c r="DY2477" s="29"/>
      <c r="DZ2477" s="29"/>
      <c r="EA2477" s="29"/>
      <c r="EB2477" s="29"/>
      <c r="EC2477" s="32"/>
      <c r="ED2477" s="30"/>
      <c r="EE2477" s="31"/>
      <c r="EF2477" s="29"/>
      <c r="EG2477" s="29"/>
      <c r="EH2477" s="29"/>
      <c r="EI2477" s="29"/>
      <c r="EJ2477" s="32"/>
      <c r="EK2477" s="30"/>
      <c r="EL2477" s="31"/>
      <c r="EM2477" s="29"/>
      <c r="EN2477" s="29"/>
      <c r="EO2477" s="29"/>
      <c r="EP2477" s="29"/>
      <c r="EQ2477" s="32"/>
      <c r="ER2477" s="30"/>
      <c r="ES2477" s="31"/>
      <c r="ET2477" s="29"/>
      <c r="EU2477" s="29"/>
      <c r="EV2477" s="29"/>
      <c r="EW2477" s="29"/>
      <c r="EX2477" s="32"/>
      <c r="EY2477" s="30"/>
      <c r="EZ2477" s="31"/>
      <c r="FA2477" s="29"/>
      <c r="FB2477" s="29"/>
      <c r="FC2477" s="29"/>
      <c r="FD2477" s="29"/>
      <c r="FE2477" s="32"/>
      <c r="FF2477" s="30"/>
      <c r="FG2477" s="31"/>
      <c r="FH2477" s="29"/>
      <c r="FI2477" s="29"/>
      <c r="FJ2477" s="29"/>
      <c r="FK2477" s="29"/>
      <c r="FL2477" s="32"/>
      <c r="FM2477" s="30"/>
      <c r="FN2477" s="31"/>
      <c r="FO2477" s="29"/>
      <c r="FP2477" s="29"/>
      <c r="FQ2477" s="29"/>
      <c r="FR2477" s="29"/>
      <c r="FS2477" s="32"/>
      <c r="FT2477" s="30"/>
      <c r="FU2477" s="31"/>
      <c r="FV2477" s="29"/>
      <c r="FW2477" s="29"/>
      <c r="FX2477" s="29"/>
      <c r="FY2477" s="29"/>
      <c r="FZ2477" s="32"/>
      <c r="GA2477" s="30"/>
      <c r="GB2477" s="31"/>
      <c r="GC2477" s="29"/>
      <c r="GD2477" s="29"/>
      <c r="GE2477" s="29"/>
      <c r="GF2477" s="29"/>
      <c r="GG2477" s="32"/>
      <c r="GH2477" s="30"/>
      <c r="GI2477" s="31"/>
      <c r="GJ2477" s="29"/>
      <c r="GK2477" s="29"/>
      <c r="GL2477" s="29"/>
      <c r="GM2477" s="29"/>
      <c r="GN2477" s="32"/>
      <c r="GO2477" s="30"/>
      <c r="GP2477" s="31"/>
      <c r="GQ2477" s="29"/>
      <c r="GR2477" s="29"/>
      <c r="GS2477" s="29"/>
      <c r="GT2477" s="29"/>
      <c r="GU2477" s="32"/>
      <c r="GV2477" s="30"/>
      <c r="GW2477" s="31"/>
      <c r="GX2477" s="29"/>
      <c r="GY2477" s="29"/>
      <c r="GZ2477" s="29"/>
      <c r="HA2477" s="29"/>
      <c r="HB2477" s="32"/>
      <c r="HC2477" s="30"/>
      <c r="HD2477" s="31"/>
      <c r="HE2477" s="29"/>
      <c r="HF2477" s="29"/>
      <c r="HG2477" s="29"/>
      <c r="HH2477" s="29"/>
      <c r="HI2477" s="32"/>
      <c r="HJ2477" s="30"/>
      <c r="HK2477" s="31"/>
      <c r="HL2477" s="29"/>
      <c r="HM2477" s="29"/>
      <c r="HN2477" s="29"/>
      <c r="HO2477" s="29"/>
      <c r="HP2477" s="32"/>
      <c r="HQ2477" s="30"/>
      <c r="HR2477" s="31"/>
      <c r="HS2477" s="29"/>
      <c r="HT2477" s="29"/>
      <c r="HU2477" s="29"/>
      <c r="HV2477" s="29"/>
      <c r="HW2477" s="32"/>
      <c r="HX2477" s="30"/>
      <c r="HY2477" s="31"/>
      <c r="HZ2477" s="29"/>
      <c r="IA2477" s="29"/>
      <c r="IB2477" s="29"/>
      <c r="IC2477" s="29"/>
      <c r="ID2477" s="32"/>
      <c r="IE2477" s="30"/>
      <c r="IF2477" s="31"/>
      <c r="IG2477" s="29"/>
      <c r="IH2477" s="29"/>
      <c r="II2477" s="29"/>
      <c r="IJ2477" s="29"/>
      <c r="IK2477" s="32"/>
      <c r="IL2477" s="30"/>
      <c r="IM2477" s="31"/>
      <c r="IN2477" s="29"/>
      <c r="IO2477" s="29"/>
      <c r="IP2477" s="29"/>
      <c r="IQ2477" s="29"/>
      <c r="IR2477" s="32"/>
      <c r="IS2477" s="30"/>
      <c r="IT2477" s="31"/>
      <c r="IU2477" s="29"/>
      <c r="IV2477" s="29"/>
    </row>
    <row r="2478" spans="1:256" hidden="1" outlineLevel="2" x14ac:dyDescent="0.25">
      <c r="A2478" s="30" t="s">
        <v>2193</v>
      </c>
      <c r="B2478" s="31">
        <v>37063</v>
      </c>
      <c r="C2478" s="29" t="s">
        <v>2194</v>
      </c>
      <c r="D2478" s="29" t="s">
        <v>1975</v>
      </c>
      <c r="E2478" s="29"/>
      <c r="F2478" s="29" t="s">
        <v>1771</v>
      </c>
      <c r="G2478" s="32">
        <v>287</v>
      </c>
      <c r="H2478" s="30"/>
      <c r="I2478" s="31"/>
      <c r="J2478" s="29"/>
      <c r="K2478" s="29"/>
      <c r="L2478" s="29"/>
      <c r="M2478" s="29"/>
      <c r="N2478" s="32"/>
      <c r="O2478" s="30"/>
      <c r="P2478" s="31"/>
      <c r="Q2478" s="29"/>
      <c r="R2478" s="29"/>
      <c r="S2478" s="29"/>
      <c r="T2478" s="29"/>
      <c r="U2478" s="32"/>
      <c r="V2478" s="30"/>
      <c r="W2478" s="31"/>
      <c r="X2478" s="29"/>
      <c r="Y2478" s="29"/>
      <c r="Z2478" s="29"/>
      <c r="AA2478" s="29"/>
      <c r="AB2478" s="32"/>
      <c r="AC2478" s="30"/>
      <c r="AD2478" s="31"/>
      <c r="AE2478" s="29"/>
      <c r="AF2478" s="29"/>
      <c r="AG2478" s="29"/>
      <c r="AH2478" s="29"/>
      <c r="AI2478" s="32"/>
      <c r="AJ2478" s="30"/>
      <c r="AK2478" s="31"/>
      <c r="AL2478" s="29"/>
      <c r="AM2478" s="29"/>
      <c r="AN2478" s="29"/>
      <c r="AO2478" s="29"/>
      <c r="AP2478" s="32"/>
      <c r="AQ2478" s="30"/>
      <c r="AR2478" s="31"/>
      <c r="AS2478" s="29"/>
      <c r="AT2478" s="29"/>
      <c r="AU2478" s="29"/>
      <c r="AV2478" s="29"/>
      <c r="AW2478" s="32"/>
      <c r="AX2478" s="30"/>
      <c r="AY2478" s="31"/>
      <c r="AZ2478" s="29"/>
      <c r="BA2478" s="29"/>
      <c r="BB2478" s="29"/>
      <c r="BC2478" s="29"/>
      <c r="BD2478" s="32"/>
      <c r="BE2478" s="30"/>
      <c r="BF2478" s="31"/>
      <c r="BG2478" s="29"/>
      <c r="BH2478" s="29"/>
      <c r="BI2478" s="29"/>
      <c r="BJ2478" s="29"/>
      <c r="BK2478" s="32"/>
      <c r="BL2478" s="30"/>
      <c r="BM2478" s="31"/>
      <c r="BN2478" s="29"/>
      <c r="BO2478" s="29"/>
      <c r="BP2478" s="29"/>
      <c r="BQ2478" s="29"/>
      <c r="BR2478" s="32"/>
      <c r="BS2478" s="30"/>
      <c r="BT2478" s="31"/>
      <c r="BU2478" s="29"/>
      <c r="BV2478" s="29"/>
      <c r="BW2478" s="29"/>
      <c r="BX2478" s="29"/>
      <c r="BY2478" s="32"/>
      <c r="BZ2478" s="30"/>
      <c r="CA2478" s="31"/>
      <c r="CB2478" s="29"/>
      <c r="CC2478" s="29"/>
      <c r="CD2478" s="29"/>
      <c r="CE2478" s="29"/>
      <c r="CF2478" s="32"/>
      <c r="CG2478" s="30"/>
      <c r="CH2478" s="31"/>
      <c r="CI2478" s="29"/>
      <c r="CJ2478" s="29"/>
      <c r="CK2478" s="29"/>
      <c r="CL2478" s="29"/>
      <c r="CM2478" s="32"/>
      <c r="CN2478" s="30"/>
      <c r="CO2478" s="31"/>
      <c r="CP2478" s="29"/>
      <c r="CQ2478" s="29"/>
      <c r="CR2478" s="29"/>
      <c r="CS2478" s="29"/>
      <c r="CT2478" s="32"/>
      <c r="CU2478" s="30"/>
      <c r="CV2478" s="31"/>
      <c r="CW2478" s="29"/>
      <c r="CX2478" s="29"/>
      <c r="CY2478" s="29"/>
      <c r="CZ2478" s="29"/>
      <c r="DA2478" s="32"/>
      <c r="DB2478" s="30"/>
      <c r="DC2478" s="31"/>
      <c r="DD2478" s="29"/>
      <c r="DE2478" s="29"/>
      <c r="DF2478" s="29"/>
      <c r="DG2478" s="29"/>
      <c r="DH2478" s="32"/>
      <c r="DI2478" s="30"/>
      <c r="DJ2478" s="31"/>
      <c r="DK2478" s="29"/>
      <c r="DL2478" s="29"/>
      <c r="DM2478" s="29"/>
      <c r="DN2478" s="29"/>
      <c r="DO2478" s="32"/>
      <c r="DP2478" s="30"/>
      <c r="DQ2478" s="31"/>
      <c r="DR2478" s="29"/>
      <c r="DS2478" s="29"/>
      <c r="DT2478" s="29"/>
      <c r="DU2478" s="29"/>
      <c r="DV2478" s="32"/>
      <c r="DW2478" s="30"/>
      <c r="DX2478" s="31"/>
      <c r="DY2478" s="29"/>
      <c r="DZ2478" s="29"/>
      <c r="EA2478" s="29"/>
      <c r="EB2478" s="29"/>
      <c r="EC2478" s="32"/>
      <c r="ED2478" s="30"/>
      <c r="EE2478" s="31"/>
      <c r="EF2478" s="29"/>
      <c r="EG2478" s="29"/>
      <c r="EH2478" s="29"/>
      <c r="EI2478" s="29"/>
      <c r="EJ2478" s="32"/>
      <c r="EK2478" s="30"/>
      <c r="EL2478" s="31"/>
      <c r="EM2478" s="29"/>
      <c r="EN2478" s="29"/>
      <c r="EO2478" s="29"/>
      <c r="EP2478" s="29"/>
      <c r="EQ2478" s="32"/>
      <c r="ER2478" s="30"/>
      <c r="ES2478" s="31"/>
      <c r="ET2478" s="29"/>
      <c r="EU2478" s="29"/>
      <c r="EV2478" s="29"/>
      <c r="EW2478" s="29"/>
      <c r="EX2478" s="32"/>
      <c r="EY2478" s="30"/>
      <c r="EZ2478" s="31"/>
      <c r="FA2478" s="29"/>
      <c r="FB2478" s="29"/>
      <c r="FC2478" s="29"/>
      <c r="FD2478" s="29"/>
      <c r="FE2478" s="32"/>
      <c r="FF2478" s="30"/>
      <c r="FG2478" s="31"/>
      <c r="FH2478" s="29"/>
      <c r="FI2478" s="29"/>
      <c r="FJ2478" s="29"/>
      <c r="FK2478" s="29"/>
      <c r="FL2478" s="32"/>
      <c r="FM2478" s="30"/>
      <c r="FN2478" s="31"/>
      <c r="FO2478" s="29"/>
      <c r="FP2478" s="29"/>
      <c r="FQ2478" s="29"/>
      <c r="FR2478" s="29"/>
      <c r="FS2478" s="32"/>
      <c r="FT2478" s="30"/>
      <c r="FU2478" s="31"/>
      <c r="FV2478" s="29"/>
      <c r="FW2478" s="29"/>
      <c r="FX2478" s="29"/>
      <c r="FY2478" s="29"/>
      <c r="FZ2478" s="32"/>
      <c r="GA2478" s="30"/>
      <c r="GB2478" s="31"/>
      <c r="GC2478" s="29"/>
      <c r="GD2478" s="29"/>
      <c r="GE2478" s="29"/>
      <c r="GF2478" s="29"/>
      <c r="GG2478" s="32"/>
      <c r="GH2478" s="30"/>
      <c r="GI2478" s="31"/>
      <c r="GJ2478" s="29"/>
      <c r="GK2478" s="29"/>
      <c r="GL2478" s="29"/>
      <c r="GM2478" s="29"/>
      <c r="GN2478" s="32"/>
      <c r="GO2478" s="30"/>
      <c r="GP2478" s="31"/>
      <c r="GQ2478" s="29"/>
      <c r="GR2478" s="29"/>
      <c r="GS2478" s="29"/>
      <c r="GT2478" s="29"/>
      <c r="GU2478" s="32"/>
      <c r="GV2478" s="30"/>
      <c r="GW2478" s="31"/>
      <c r="GX2478" s="29"/>
      <c r="GY2478" s="29"/>
      <c r="GZ2478" s="29"/>
      <c r="HA2478" s="29"/>
      <c r="HB2478" s="32"/>
      <c r="HC2478" s="30"/>
      <c r="HD2478" s="31"/>
      <c r="HE2478" s="29"/>
      <c r="HF2478" s="29"/>
      <c r="HG2478" s="29"/>
      <c r="HH2478" s="29"/>
      <c r="HI2478" s="32"/>
      <c r="HJ2478" s="30"/>
      <c r="HK2478" s="31"/>
      <c r="HL2478" s="29"/>
      <c r="HM2478" s="29"/>
      <c r="HN2478" s="29"/>
      <c r="HO2478" s="29"/>
      <c r="HP2478" s="32"/>
      <c r="HQ2478" s="30"/>
      <c r="HR2478" s="31"/>
      <c r="HS2478" s="29"/>
      <c r="HT2478" s="29"/>
      <c r="HU2478" s="29"/>
      <c r="HV2478" s="29"/>
      <c r="HW2478" s="32"/>
      <c r="HX2478" s="30"/>
      <c r="HY2478" s="31"/>
      <c r="HZ2478" s="29"/>
      <c r="IA2478" s="29"/>
      <c r="IB2478" s="29"/>
      <c r="IC2478" s="29"/>
      <c r="ID2478" s="32"/>
      <c r="IE2478" s="30"/>
      <c r="IF2478" s="31"/>
      <c r="IG2478" s="29"/>
      <c r="IH2478" s="29"/>
      <c r="II2478" s="29"/>
      <c r="IJ2478" s="29"/>
      <c r="IK2478" s="32"/>
      <c r="IL2478" s="30"/>
      <c r="IM2478" s="31"/>
      <c r="IN2478" s="29"/>
      <c r="IO2478" s="29"/>
      <c r="IP2478" s="29"/>
      <c r="IQ2478" s="29"/>
      <c r="IR2478" s="32"/>
      <c r="IS2478" s="30"/>
      <c r="IT2478" s="31"/>
      <c r="IU2478" s="29"/>
      <c r="IV2478" s="29"/>
    </row>
    <row r="2479" spans="1:256" hidden="1" outlineLevel="2" x14ac:dyDescent="0.25">
      <c r="A2479" s="30" t="s">
        <v>2195</v>
      </c>
      <c r="B2479" s="31">
        <v>37063</v>
      </c>
      <c r="C2479" s="29" t="s">
        <v>2075</v>
      </c>
      <c r="D2479" s="29" t="s">
        <v>1975</v>
      </c>
      <c r="E2479" s="29"/>
      <c r="F2479" s="29" t="s">
        <v>2030</v>
      </c>
      <c r="G2479" s="32">
        <v>670</v>
      </c>
      <c r="H2479" s="30"/>
      <c r="I2479" s="31"/>
      <c r="J2479" s="29"/>
      <c r="K2479" s="29"/>
      <c r="L2479" s="29"/>
      <c r="M2479" s="29"/>
      <c r="N2479" s="32"/>
      <c r="O2479" s="30"/>
      <c r="P2479" s="31"/>
      <c r="Q2479" s="29"/>
      <c r="R2479" s="29"/>
      <c r="S2479" s="29"/>
      <c r="T2479" s="29"/>
      <c r="U2479" s="32"/>
      <c r="V2479" s="30"/>
      <c r="W2479" s="31"/>
      <c r="X2479" s="29"/>
      <c r="Y2479" s="29"/>
      <c r="Z2479" s="29"/>
      <c r="AA2479" s="29"/>
      <c r="AB2479" s="32"/>
      <c r="AC2479" s="30"/>
      <c r="AD2479" s="31"/>
      <c r="AE2479" s="29"/>
      <c r="AF2479" s="29"/>
      <c r="AG2479" s="29"/>
      <c r="AH2479" s="29"/>
      <c r="AI2479" s="32"/>
      <c r="AJ2479" s="30"/>
      <c r="AK2479" s="31"/>
      <c r="AL2479" s="29"/>
      <c r="AM2479" s="29"/>
      <c r="AN2479" s="29"/>
      <c r="AO2479" s="29"/>
      <c r="AP2479" s="32"/>
      <c r="AQ2479" s="30"/>
      <c r="AR2479" s="31"/>
      <c r="AS2479" s="29"/>
      <c r="AT2479" s="29"/>
      <c r="AU2479" s="29"/>
      <c r="AV2479" s="29"/>
      <c r="AW2479" s="32"/>
      <c r="AX2479" s="30"/>
      <c r="AY2479" s="31"/>
      <c r="AZ2479" s="29"/>
      <c r="BA2479" s="29"/>
      <c r="BB2479" s="29"/>
      <c r="BC2479" s="29"/>
      <c r="BD2479" s="32"/>
      <c r="BE2479" s="30"/>
      <c r="BF2479" s="31"/>
      <c r="BG2479" s="29"/>
      <c r="BH2479" s="29"/>
      <c r="BI2479" s="29"/>
      <c r="BJ2479" s="29"/>
      <c r="BK2479" s="32"/>
      <c r="BL2479" s="30"/>
      <c r="BM2479" s="31"/>
      <c r="BN2479" s="29"/>
      <c r="BO2479" s="29"/>
      <c r="BP2479" s="29"/>
      <c r="BQ2479" s="29"/>
      <c r="BR2479" s="32"/>
      <c r="BS2479" s="30"/>
      <c r="BT2479" s="31"/>
      <c r="BU2479" s="29"/>
      <c r="BV2479" s="29"/>
      <c r="BW2479" s="29"/>
      <c r="BX2479" s="29"/>
      <c r="BY2479" s="32"/>
      <c r="BZ2479" s="30"/>
      <c r="CA2479" s="31"/>
      <c r="CB2479" s="29"/>
      <c r="CC2479" s="29"/>
      <c r="CD2479" s="29"/>
      <c r="CE2479" s="29"/>
      <c r="CF2479" s="32"/>
      <c r="CG2479" s="30"/>
      <c r="CH2479" s="31"/>
      <c r="CI2479" s="29"/>
      <c r="CJ2479" s="29"/>
      <c r="CK2479" s="29"/>
      <c r="CL2479" s="29"/>
      <c r="CM2479" s="32"/>
      <c r="CN2479" s="30"/>
      <c r="CO2479" s="31"/>
      <c r="CP2479" s="29"/>
      <c r="CQ2479" s="29"/>
      <c r="CR2479" s="29"/>
      <c r="CS2479" s="29"/>
      <c r="CT2479" s="32"/>
      <c r="CU2479" s="30"/>
      <c r="CV2479" s="31"/>
      <c r="CW2479" s="29"/>
      <c r="CX2479" s="29"/>
      <c r="CY2479" s="29"/>
      <c r="CZ2479" s="29"/>
      <c r="DA2479" s="32"/>
      <c r="DB2479" s="30"/>
      <c r="DC2479" s="31"/>
      <c r="DD2479" s="29"/>
      <c r="DE2479" s="29"/>
      <c r="DF2479" s="29"/>
      <c r="DG2479" s="29"/>
      <c r="DH2479" s="32"/>
      <c r="DI2479" s="30"/>
      <c r="DJ2479" s="31"/>
      <c r="DK2479" s="29"/>
      <c r="DL2479" s="29"/>
      <c r="DM2479" s="29"/>
      <c r="DN2479" s="29"/>
      <c r="DO2479" s="32"/>
      <c r="DP2479" s="30"/>
      <c r="DQ2479" s="31"/>
      <c r="DR2479" s="29"/>
      <c r="DS2479" s="29"/>
      <c r="DT2479" s="29"/>
      <c r="DU2479" s="29"/>
      <c r="DV2479" s="32"/>
      <c r="DW2479" s="30"/>
      <c r="DX2479" s="31"/>
      <c r="DY2479" s="29"/>
      <c r="DZ2479" s="29"/>
      <c r="EA2479" s="29"/>
      <c r="EB2479" s="29"/>
      <c r="EC2479" s="32"/>
      <c r="ED2479" s="30"/>
      <c r="EE2479" s="31"/>
      <c r="EF2479" s="29"/>
      <c r="EG2479" s="29"/>
      <c r="EH2479" s="29"/>
      <c r="EI2479" s="29"/>
      <c r="EJ2479" s="32"/>
      <c r="EK2479" s="30"/>
      <c r="EL2479" s="31"/>
      <c r="EM2479" s="29"/>
      <c r="EN2479" s="29"/>
      <c r="EO2479" s="29"/>
      <c r="EP2479" s="29"/>
      <c r="EQ2479" s="32"/>
      <c r="ER2479" s="30"/>
      <c r="ES2479" s="31"/>
      <c r="ET2479" s="29"/>
      <c r="EU2479" s="29"/>
      <c r="EV2479" s="29"/>
      <c r="EW2479" s="29"/>
      <c r="EX2479" s="32"/>
      <c r="EY2479" s="30"/>
      <c r="EZ2479" s="31"/>
      <c r="FA2479" s="29"/>
      <c r="FB2479" s="29"/>
      <c r="FC2479" s="29"/>
      <c r="FD2479" s="29"/>
      <c r="FE2479" s="32"/>
      <c r="FF2479" s="30"/>
      <c r="FG2479" s="31"/>
      <c r="FH2479" s="29"/>
      <c r="FI2479" s="29"/>
      <c r="FJ2479" s="29"/>
      <c r="FK2479" s="29"/>
      <c r="FL2479" s="32"/>
      <c r="FM2479" s="30"/>
      <c r="FN2479" s="31"/>
      <c r="FO2479" s="29"/>
      <c r="FP2479" s="29"/>
      <c r="FQ2479" s="29"/>
      <c r="FR2479" s="29"/>
      <c r="FS2479" s="32"/>
      <c r="FT2479" s="30"/>
      <c r="FU2479" s="31"/>
      <c r="FV2479" s="29"/>
      <c r="FW2479" s="29"/>
      <c r="FX2479" s="29"/>
      <c r="FY2479" s="29"/>
      <c r="FZ2479" s="32"/>
      <c r="GA2479" s="30"/>
      <c r="GB2479" s="31"/>
      <c r="GC2479" s="29"/>
      <c r="GD2479" s="29"/>
      <c r="GE2479" s="29"/>
      <c r="GF2479" s="29"/>
      <c r="GG2479" s="32"/>
      <c r="GH2479" s="30"/>
      <c r="GI2479" s="31"/>
      <c r="GJ2479" s="29"/>
      <c r="GK2479" s="29"/>
      <c r="GL2479" s="29"/>
      <c r="GM2479" s="29"/>
      <c r="GN2479" s="32"/>
      <c r="GO2479" s="30"/>
      <c r="GP2479" s="31"/>
      <c r="GQ2479" s="29"/>
      <c r="GR2479" s="29"/>
      <c r="GS2479" s="29"/>
      <c r="GT2479" s="29"/>
      <c r="GU2479" s="32"/>
      <c r="GV2479" s="30"/>
      <c r="GW2479" s="31"/>
      <c r="GX2479" s="29"/>
      <c r="GY2479" s="29"/>
      <c r="GZ2479" s="29"/>
      <c r="HA2479" s="29"/>
      <c r="HB2479" s="32"/>
      <c r="HC2479" s="30"/>
      <c r="HD2479" s="31"/>
      <c r="HE2479" s="29"/>
      <c r="HF2479" s="29"/>
      <c r="HG2479" s="29"/>
      <c r="HH2479" s="29"/>
      <c r="HI2479" s="32"/>
      <c r="HJ2479" s="30"/>
      <c r="HK2479" s="31"/>
      <c r="HL2479" s="29"/>
      <c r="HM2479" s="29"/>
      <c r="HN2479" s="29"/>
      <c r="HO2479" s="29"/>
      <c r="HP2479" s="32"/>
      <c r="HQ2479" s="30"/>
      <c r="HR2479" s="31"/>
      <c r="HS2479" s="29"/>
      <c r="HT2479" s="29"/>
      <c r="HU2479" s="29"/>
      <c r="HV2479" s="29"/>
      <c r="HW2479" s="32"/>
      <c r="HX2479" s="30"/>
      <c r="HY2479" s="31"/>
      <c r="HZ2479" s="29"/>
      <c r="IA2479" s="29"/>
      <c r="IB2479" s="29"/>
      <c r="IC2479" s="29"/>
      <c r="ID2479" s="32"/>
      <c r="IE2479" s="30"/>
      <c r="IF2479" s="31"/>
      <c r="IG2479" s="29"/>
      <c r="IH2479" s="29"/>
      <c r="II2479" s="29"/>
      <c r="IJ2479" s="29"/>
      <c r="IK2479" s="32"/>
      <c r="IL2479" s="30"/>
      <c r="IM2479" s="31"/>
      <c r="IN2479" s="29"/>
      <c r="IO2479" s="29"/>
      <c r="IP2479" s="29"/>
      <c r="IQ2479" s="29"/>
      <c r="IR2479" s="32"/>
      <c r="IS2479" s="30"/>
      <c r="IT2479" s="31"/>
      <c r="IU2479" s="29"/>
      <c r="IV2479" s="29"/>
    </row>
    <row r="2480" spans="1:256" hidden="1" outlineLevel="2" x14ac:dyDescent="0.25">
      <c r="A2480" s="30" t="s">
        <v>2196</v>
      </c>
      <c r="B2480" s="31">
        <v>37063</v>
      </c>
      <c r="C2480" s="29" t="s">
        <v>1977</v>
      </c>
      <c r="D2480" s="29" t="s">
        <v>1975</v>
      </c>
      <c r="E2480" s="29"/>
      <c r="F2480" s="29" t="s">
        <v>1978</v>
      </c>
      <c r="G2480" s="32">
        <v>542</v>
      </c>
      <c r="H2480" s="30"/>
      <c r="I2480" s="31"/>
      <c r="J2480" s="29"/>
      <c r="K2480" s="29"/>
      <c r="L2480" s="29"/>
      <c r="M2480" s="29"/>
      <c r="N2480" s="32"/>
      <c r="O2480" s="30"/>
      <c r="P2480" s="31"/>
      <c r="Q2480" s="29"/>
      <c r="R2480" s="29"/>
      <c r="S2480" s="29"/>
      <c r="T2480" s="29"/>
      <c r="U2480" s="32"/>
      <c r="V2480" s="30"/>
      <c r="W2480" s="31"/>
      <c r="X2480" s="29"/>
      <c r="Y2480" s="29"/>
      <c r="Z2480" s="29"/>
      <c r="AA2480" s="29"/>
      <c r="AB2480" s="32"/>
      <c r="AC2480" s="30"/>
      <c r="AD2480" s="31"/>
      <c r="AE2480" s="29"/>
      <c r="AF2480" s="29"/>
      <c r="AG2480" s="29"/>
      <c r="AH2480" s="29"/>
      <c r="AI2480" s="32"/>
      <c r="AJ2480" s="30"/>
      <c r="AK2480" s="31"/>
      <c r="AL2480" s="29"/>
      <c r="AM2480" s="29"/>
      <c r="AN2480" s="29"/>
      <c r="AO2480" s="29"/>
      <c r="AP2480" s="32"/>
      <c r="AQ2480" s="30"/>
      <c r="AR2480" s="31"/>
      <c r="AS2480" s="29"/>
      <c r="AT2480" s="29"/>
      <c r="AU2480" s="29"/>
      <c r="AV2480" s="29"/>
      <c r="AW2480" s="32"/>
      <c r="AX2480" s="30"/>
      <c r="AY2480" s="31"/>
      <c r="AZ2480" s="29"/>
      <c r="BA2480" s="29"/>
      <c r="BB2480" s="29"/>
      <c r="BC2480" s="29"/>
      <c r="BD2480" s="32"/>
      <c r="BE2480" s="30"/>
      <c r="BF2480" s="31"/>
      <c r="BG2480" s="29"/>
      <c r="BH2480" s="29"/>
      <c r="BI2480" s="29"/>
      <c r="BJ2480" s="29"/>
      <c r="BK2480" s="32"/>
      <c r="BL2480" s="30"/>
      <c r="BM2480" s="31"/>
      <c r="BN2480" s="29"/>
      <c r="BO2480" s="29"/>
      <c r="BP2480" s="29"/>
      <c r="BQ2480" s="29"/>
      <c r="BR2480" s="32"/>
      <c r="BS2480" s="30"/>
      <c r="BT2480" s="31"/>
      <c r="BU2480" s="29"/>
      <c r="BV2480" s="29"/>
      <c r="BW2480" s="29"/>
      <c r="BX2480" s="29"/>
      <c r="BY2480" s="32"/>
      <c r="BZ2480" s="30"/>
      <c r="CA2480" s="31"/>
      <c r="CB2480" s="29"/>
      <c r="CC2480" s="29"/>
      <c r="CD2480" s="29"/>
      <c r="CE2480" s="29"/>
      <c r="CF2480" s="32"/>
      <c r="CG2480" s="30"/>
      <c r="CH2480" s="31"/>
      <c r="CI2480" s="29"/>
      <c r="CJ2480" s="29"/>
      <c r="CK2480" s="29"/>
      <c r="CL2480" s="29"/>
      <c r="CM2480" s="32"/>
      <c r="CN2480" s="30"/>
      <c r="CO2480" s="31"/>
      <c r="CP2480" s="29"/>
      <c r="CQ2480" s="29"/>
      <c r="CR2480" s="29"/>
      <c r="CS2480" s="29"/>
      <c r="CT2480" s="32"/>
      <c r="CU2480" s="30"/>
      <c r="CV2480" s="31"/>
      <c r="CW2480" s="29"/>
      <c r="CX2480" s="29"/>
      <c r="CY2480" s="29"/>
      <c r="CZ2480" s="29"/>
      <c r="DA2480" s="32"/>
      <c r="DB2480" s="30"/>
      <c r="DC2480" s="31"/>
      <c r="DD2480" s="29"/>
      <c r="DE2480" s="29"/>
      <c r="DF2480" s="29"/>
      <c r="DG2480" s="29"/>
      <c r="DH2480" s="32"/>
      <c r="DI2480" s="30"/>
      <c r="DJ2480" s="31"/>
      <c r="DK2480" s="29"/>
      <c r="DL2480" s="29"/>
      <c r="DM2480" s="29"/>
      <c r="DN2480" s="29"/>
      <c r="DO2480" s="32"/>
      <c r="DP2480" s="30"/>
      <c r="DQ2480" s="31"/>
      <c r="DR2480" s="29"/>
      <c r="DS2480" s="29"/>
      <c r="DT2480" s="29"/>
      <c r="DU2480" s="29"/>
      <c r="DV2480" s="32"/>
      <c r="DW2480" s="30"/>
      <c r="DX2480" s="31"/>
      <c r="DY2480" s="29"/>
      <c r="DZ2480" s="29"/>
      <c r="EA2480" s="29"/>
      <c r="EB2480" s="29"/>
      <c r="EC2480" s="32"/>
      <c r="ED2480" s="30"/>
      <c r="EE2480" s="31"/>
      <c r="EF2480" s="29"/>
      <c r="EG2480" s="29"/>
      <c r="EH2480" s="29"/>
      <c r="EI2480" s="29"/>
      <c r="EJ2480" s="32"/>
      <c r="EK2480" s="30"/>
      <c r="EL2480" s="31"/>
      <c r="EM2480" s="29"/>
      <c r="EN2480" s="29"/>
      <c r="EO2480" s="29"/>
      <c r="EP2480" s="29"/>
      <c r="EQ2480" s="32"/>
      <c r="ER2480" s="30"/>
      <c r="ES2480" s="31"/>
      <c r="ET2480" s="29"/>
      <c r="EU2480" s="29"/>
      <c r="EV2480" s="29"/>
      <c r="EW2480" s="29"/>
      <c r="EX2480" s="32"/>
      <c r="EY2480" s="30"/>
      <c r="EZ2480" s="31"/>
      <c r="FA2480" s="29"/>
      <c r="FB2480" s="29"/>
      <c r="FC2480" s="29"/>
      <c r="FD2480" s="29"/>
      <c r="FE2480" s="32"/>
      <c r="FF2480" s="30"/>
      <c r="FG2480" s="31"/>
      <c r="FH2480" s="29"/>
      <c r="FI2480" s="29"/>
      <c r="FJ2480" s="29"/>
      <c r="FK2480" s="29"/>
      <c r="FL2480" s="32"/>
      <c r="FM2480" s="30"/>
      <c r="FN2480" s="31"/>
      <c r="FO2480" s="29"/>
      <c r="FP2480" s="29"/>
      <c r="FQ2480" s="29"/>
      <c r="FR2480" s="29"/>
      <c r="FS2480" s="32"/>
      <c r="FT2480" s="30"/>
      <c r="FU2480" s="31"/>
      <c r="FV2480" s="29"/>
      <c r="FW2480" s="29"/>
      <c r="FX2480" s="29"/>
      <c r="FY2480" s="29"/>
      <c r="FZ2480" s="32"/>
      <c r="GA2480" s="30"/>
      <c r="GB2480" s="31"/>
      <c r="GC2480" s="29"/>
      <c r="GD2480" s="29"/>
      <c r="GE2480" s="29"/>
      <c r="GF2480" s="29"/>
      <c r="GG2480" s="32"/>
      <c r="GH2480" s="30"/>
      <c r="GI2480" s="31"/>
      <c r="GJ2480" s="29"/>
      <c r="GK2480" s="29"/>
      <c r="GL2480" s="29"/>
      <c r="GM2480" s="29"/>
      <c r="GN2480" s="32"/>
      <c r="GO2480" s="30"/>
      <c r="GP2480" s="31"/>
      <c r="GQ2480" s="29"/>
      <c r="GR2480" s="29"/>
      <c r="GS2480" s="29"/>
      <c r="GT2480" s="29"/>
      <c r="GU2480" s="32"/>
      <c r="GV2480" s="30"/>
      <c r="GW2480" s="31"/>
      <c r="GX2480" s="29"/>
      <c r="GY2480" s="29"/>
      <c r="GZ2480" s="29"/>
      <c r="HA2480" s="29"/>
      <c r="HB2480" s="32"/>
      <c r="HC2480" s="30"/>
      <c r="HD2480" s="31"/>
      <c r="HE2480" s="29"/>
      <c r="HF2480" s="29"/>
      <c r="HG2480" s="29"/>
      <c r="HH2480" s="29"/>
      <c r="HI2480" s="32"/>
      <c r="HJ2480" s="30"/>
      <c r="HK2480" s="31"/>
      <c r="HL2480" s="29"/>
      <c r="HM2480" s="29"/>
      <c r="HN2480" s="29"/>
      <c r="HO2480" s="29"/>
      <c r="HP2480" s="32"/>
      <c r="HQ2480" s="30"/>
      <c r="HR2480" s="31"/>
      <c r="HS2480" s="29"/>
      <c r="HT2480" s="29"/>
      <c r="HU2480" s="29"/>
      <c r="HV2480" s="29"/>
      <c r="HW2480" s="32"/>
      <c r="HX2480" s="30"/>
      <c r="HY2480" s="31"/>
      <c r="HZ2480" s="29"/>
      <c r="IA2480" s="29"/>
      <c r="IB2480" s="29"/>
      <c r="IC2480" s="29"/>
      <c r="ID2480" s="32"/>
      <c r="IE2480" s="30"/>
      <c r="IF2480" s="31"/>
      <c r="IG2480" s="29"/>
      <c r="IH2480" s="29"/>
      <c r="II2480" s="29"/>
      <c r="IJ2480" s="29"/>
      <c r="IK2480" s="32"/>
      <c r="IL2480" s="30"/>
      <c r="IM2480" s="31"/>
      <c r="IN2480" s="29"/>
      <c r="IO2480" s="29"/>
      <c r="IP2480" s="29"/>
      <c r="IQ2480" s="29"/>
      <c r="IR2480" s="32"/>
      <c r="IS2480" s="30"/>
      <c r="IT2480" s="31"/>
      <c r="IU2480" s="29"/>
      <c r="IV2480" s="29"/>
    </row>
    <row r="2481" spans="1:256" hidden="1" outlineLevel="2" x14ac:dyDescent="0.25">
      <c r="A2481" s="30" t="s">
        <v>2197</v>
      </c>
      <c r="B2481" s="31">
        <v>37063</v>
      </c>
      <c r="C2481" s="29" t="s">
        <v>1819</v>
      </c>
      <c r="D2481" s="29" t="s">
        <v>1975</v>
      </c>
      <c r="E2481" s="29"/>
      <c r="F2481" s="29" t="s">
        <v>2037</v>
      </c>
      <c r="G2481" s="32">
        <v>982</v>
      </c>
      <c r="H2481" s="30"/>
      <c r="I2481" s="31"/>
      <c r="J2481" s="29"/>
      <c r="K2481" s="29"/>
      <c r="L2481" s="29"/>
      <c r="M2481" s="29"/>
      <c r="N2481" s="32"/>
      <c r="O2481" s="30"/>
      <c r="P2481" s="31"/>
      <c r="Q2481" s="29"/>
      <c r="R2481" s="29"/>
      <c r="S2481" s="29"/>
      <c r="T2481" s="29"/>
      <c r="U2481" s="32"/>
      <c r="V2481" s="30"/>
      <c r="W2481" s="31"/>
      <c r="X2481" s="29"/>
      <c r="Y2481" s="29"/>
      <c r="Z2481" s="29"/>
      <c r="AA2481" s="29"/>
      <c r="AB2481" s="32"/>
      <c r="AC2481" s="30"/>
      <c r="AD2481" s="31"/>
      <c r="AE2481" s="29"/>
      <c r="AF2481" s="29"/>
      <c r="AG2481" s="29"/>
      <c r="AH2481" s="29"/>
      <c r="AI2481" s="32"/>
      <c r="AJ2481" s="30"/>
      <c r="AK2481" s="31"/>
      <c r="AL2481" s="29"/>
      <c r="AM2481" s="29"/>
      <c r="AN2481" s="29"/>
      <c r="AO2481" s="29"/>
      <c r="AP2481" s="32"/>
      <c r="AQ2481" s="30"/>
      <c r="AR2481" s="31"/>
      <c r="AS2481" s="29"/>
      <c r="AT2481" s="29"/>
      <c r="AU2481" s="29"/>
      <c r="AV2481" s="29"/>
      <c r="AW2481" s="32"/>
      <c r="AX2481" s="30"/>
      <c r="AY2481" s="31"/>
      <c r="AZ2481" s="29"/>
      <c r="BA2481" s="29"/>
      <c r="BB2481" s="29"/>
      <c r="BC2481" s="29"/>
      <c r="BD2481" s="32"/>
      <c r="BE2481" s="30"/>
      <c r="BF2481" s="31"/>
      <c r="BG2481" s="29"/>
      <c r="BH2481" s="29"/>
      <c r="BI2481" s="29"/>
      <c r="BJ2481" s="29"/>
      <c r="BK2481" s="32"/>
      <c r="BL2481" s="30"/>
      <c r="BM2481" s="31"/>
      <c r="BN2481" s="29"/>
      <c r="BO2481" s="29"/>
      <c r="BP2481" s="29"/>
      <c r="BQ2481" s="29"/>
      <c r="BR2481" s="32"/>
      <c r="BS2481" s="30"/>
      <c r="BT2481" s="31"/>
      <c r="BU2481" s="29"/>
      <c r="BV2481" s="29"/>
      <c r="BW2481" s="29"/>
      <c r="BX2481" s="29"/>
      <c r="BY2481" s="32"/>
      <c r="BZ2481" s="30"/>
      <c r="CA2481" s="31"/>
      <c r="CB2481" s="29"/>
      <c r="CC2481" s="29"/>
      <c r="CD2481" s="29"/>
      <c r="CE2481" s="29"/>
      <c r="CF2481" s="32"/>
      <c r="CG2481" s="30"/>
      <c r="CH2481" s="31"/>
      <c r="CI2481" s="29"/>
      <c r="CJ2481" s="29"/>
      <c r="CK2481" s="29"/>
      <c r="CL2481" s="29"/>
      <c r="CM2481" s="32"/>
      <c r="CN2481" s="30"/>
      <c r="CO2481" s="31"/>
      <c r="CP2481" s="29"/>
      <c r="CQ2481" s="29"/>
      <c r="CR2481" s="29"/>
      <c r="CS2481" s="29"/>
      <c r="CT2481" s="32"/>
      <c r="CU2481" s="30"/>
      <c r="CV2481" s="31"/>
      <c r="CW2481" s="29"/>
      <c r="CX2481" s="29"/>
      <c r="CY2481" s="29"/>
      <c r="CZ2481" s="29"/>
      <c r="DA2481" s="32"/>
      <c r="DB2481" s="30"/>
      <c r="DC2481" s="31"/>
      <c r="DD2481" s="29"/>
      <c r="DE2481" s="29"/>
      <c r="DF2481" s="29"/>
      <c r="DG2481" s="29"/>
      <c r="DH2481" s="32"/>
      <c r="DI2481" s="30"/>
      <c r="DJ2481" s="31"/>
      <c r="DK2481" s="29"/>
      <c r="DL2481" s="29"/>
      <c r="DM2481" s="29"/>
      <c r="DN2481" s="29"/>
      <c r="DO2481" s="32"/>
      <c r="DP2481" s="30"/>
      <c r="DQ2481" s="31"/>
      <c r="DR2481" s="29"/>
      <c r="DS2481" s="29"/>
      <c r="DT2481" s="29"/>
      <c r="DU2481" s="29"/>
      <c r="DV2481" s="32"/>
      <c r="DW2481" s="30"/>
      <c r="DX2481" s="31"/>
      <c r="DY2481" s="29"/>
      <c r="DZ2481" s="29"/>
      <c r="EA2481" s="29"/>
      <c r="EB2481" s="29"/>
      <c r="EC2481" s="32"/>
      <c r="ED2481" s="30"/>
      <c r="EE2481" s="31"/>
      <c r="EF2481" s="29"/>
      <c r="EG2481" s="29"/>
      <c r="EH2481" s="29"/>
      <c r="EI2481" s="29"/>
      <c r="EJ2481" s="32"/>
      <c r="EK2481" s="30"/>
      <c r="EL2481" s="31"/>
      <c r="EM2481" s="29"/>
      <c r="EN2481" s="29"/>
      <c r="EO2481" s="29"/>
      <c r="EP2481" s="29"/>
      <c r="EQ2481" s="32"/>
      <c r="ER2481" s="30"/>
      <c r="ES2481" s="31"/>
      <c r="ET2481" s="29"/>
      <c r="EU2481" s="29"/>
      <c r="EV2481" s="29"/>
      <c r="EW2481" s="29"/>
      <c r="EX2481" s="32"/>
      <c r="EY2481" s="30"/>
      <c r="EZ2481" s="31"/>
      <c r="FA2481" s="29"/>
      <c r="FB2481" s="29"/>
      <c r="FC2481" s="29"/>
      <c r="FD2481" s="29"/>
      <c r="FE2481" s="32"/>
      <c r="FF2481" s="30"/>
      <c r="FG2481" s="31"/>
      <c r="FH2481" s="29"/>
      <c r="FI2481" s="29"/>
      <c r="FJ2481" s="29"/>
      <c r="FK2481" s="29"/>
      <c r="FL2481" s="32"/>
      <c r="FM2481" s="30"/>
      <c r="FN2481" s="31"/>
      <c r="FO2481" s="29"/>
      <c r="FP2481" s="29"/>
      <c r="FQ2481" s="29"/>
      <c r="FR2481" s="29"/>
      <c r="FS2481" s="32"/>
      <c r="FT2481" s="30"/>
      <c r="FU2481" s="31"/>
      <c r="FV2481" s="29"/>
      <c r="FW2481" s="29"/>
      <c r="FX2481" s="29"/>
      <c r="FY2481" s="29"/>
      <c r="FZ2481" s="32"/>
      <c r="GA2481" s="30"/>
      <c r="GB2481" s="31"/>
      <c r="GC2481" s="29"/>
      <c r="GD2481" s="29"/>
      <c r="GE2481" s="29"/>
      <c r="GF2481" s="29"/>
      <c r="GG2481" s="32"/>
      <c r="GH2481" s="30"/>
      <c r="GI2481" s="31"/>
      <c r="GJ2481" s="29"/>
      <c r="GK2481" s="29"/>
      <c r="GL2481" s="29"/>
      <c r="GM2481" s="29"/>
      <c r="GN2481" s="32"/>
      <c r="GO2481" s="30"/>
      <c r="GP2481" s="31"/>
      <c r="GQ2481" s="29"/>
      <c r="GR2481" s="29"/>
      <c r="GS2481" s="29"/>
      <c r="GT2481" s="29"/>
      <c r="GU2481" s="32"/>
      <c r="GV2481" s="30"/>
      <c r="GW2481" s="31"/>
      <c r="GX2481" s="29"/>
      <c r="GY2481" s="29"/>
      <c r="GZ2481" s="29"/>
      <c r="HA2481" s="29"/>
      <c r="HB2481" s="32"/>
      <c r="HC2481" s="30"/>
      <c r="HD2481" s="31"/>
      <c r="HE2481" s="29"/>
      <c r="HF2481" s="29"/>
      <c r="HG2481" s="29"/>
      <c r="HH2481" s="29"/>
      <c r="HI2481" s="32"/>
      <c r="HJ2481" s="30"/>
      <c r="HK2481" s="31"/>
      <c r="HL2481" s="29"/>
      <c r="HM2481" s="29"/>
      <c r="HN2481" s="29"/>
      <c r="HO2481" s="29"/>
      <c r="HP2481" s="32"/>
      <c r="HQ2481" s="30"/>
      <c r="HR2481" s="31"/>
      <c r="HS2481" s="29"/>
      <c r="HT2481" s="29"/>
      <c r="HU2481" s="29"/>
      <c r="HV2481" s="29"/>
      <c r="HW2481" s="32"/>
      <c r="HX2481" s="30"/>
      <c r="HY2481" s="31"/>
      <c r="HZ2481" s="29"/>
      <c r="IA2481" s="29"/>
      <c r="IB2481" s="29"/>
      <c r="IC2481" s="29"/>
      <c r="ID2481" s="32"/>
      <c r="IE2481" s="30"/>
      <c r="IF2481" s="31"/>
      <c r="IG2481" s="29"/>
      <c r="IH2481" s="29"/>
      <c r="II2481" s="29"/>
      <c r="IJ2481" s="29"/>
      <c r="IK2481" s="32"/>
      <c r="IL2481" s="30"/>
      <c r="IM2481" s="31"/>
      <c r="IN2481" s="29"/>
      <c r="IO2481" s="29"/>
      <c r="IP2481" s="29"/>
      <c r="IQ2481" s="29"/>
      <c r="IR2481" s="32"/>
      <c r="IS2481" s="30"/>
      <c r="IT2481" s="31"/>
      <c r="IU2481" s="29"/>
      <c r="IV2481" s="29"/>
    </row>
    <row r="2482" spans="1:256" hidden="1" outlineLevel="2" x14ac:dyDescent="0.25">
      <c r="A2482" s="30" t="s">
        <v>2198</v>
      </c>
      <c r="B2482" s="31">
        <v>37063</v>
      </c>
      <c r="C2482" s="29" t="s">
        <v>1797</v>
      </c>
      <c r="D2482" s="29" t="s">
        <v>1975</v>
      </c>
      <c r="E2482" s="29"/>
      <c r="F2482" s="29" t="s">
        <v>1983</v>
      </c>
      <c r="G2482" s="32">
        <v>12933</v>
      </c>
      <c r="H2482" s="30"/>
      <c r="I2482" s="31"/>
      <c r="J2482" s="29"/>
      <c r="K2482" s="29"/>
      <c r="L2482" s="29"/>
      <c r="M2482" s="29"/>
      <c r="N2482" s="32"/>
      <c r="O2482" s="30"/>
      <c r="P2482" s="31"/>
      <c r="Q2482" s="29"/>
      <c r="R2482" s="29"/>
      <c r="S2482" s="29"/>
      <c r="T2482" s="29"/>
      <c r="U2482" s="32"/>
      <c r="V2482" s="30"/>
      <c r="W2482" s="31"/>
      <c r="X2482" s="29"/>
      <c r="Y2482" s="29"/>
      <c r="Z2482" s="29"/>
      <c r="AA2482" s="29"/>
      <c r="AB2482" s="32"/>
      <c r="AC2482" s="30"/>
      <c r="AD2482" s="31"/>
      <c r="AE2482" s="29"/>
      <c r="AF2482" s="29"/>
      <c r="AG2482" s="29"/>
      <c r="AH2482" s="29"/>
      <c r="AI2482" s="32"/>
      <c r="AJ2482" s="30"/>
      <c r="AK2482" s="31"/>
      <c r="AL2482" s="29"/>
      <c r="AM2482" s="29"/>
      <c r="AN2482" s="29"/>
      <c r="AO2482" s="29"/>
      <c r="AP2482" s="32"/>
      <c r="AQ2482" s="30"/>
      <c r="AR2482" s="31"/>
      <c r="AS2482" s="29"/>
      <c r="AT2482" s="29"/>
      <c r="AU2482" s="29"/>
      <c r="AV2482" s="29"/>
      <c r="AW2482" s="32"/>
      <c r="AX2482" s="30"/>
      <c r="AY2482" s="31"/>
      <c r="AZ2482" s="29"/>
      <c r="BA2482" s="29"/>
      <c r="BB2482" s="29"/>
      <c r="BC2482" s="29"/>
      <c r="BD2482" s="32"/>
      <c r="BE2482" s="30"/>
      <c r="BF2482" s="31"/>
      <c r="BG2482" s="29"/>
      <c r="BH2482" s="29"/>
      <c r="BI2482" s="29"/>
      <c r="BJ2482" s="29"/>
      <c r="BK2482" s="32"/>
      <c r="BL2482" s="30"/>
      <c r="BM2482" s="31"/>
      <c r="BN2482" s="29"/>
      <c r="BO2482" s="29"/>
      <c r="BP2482" s="29"/>
      <c r="BQ2482" s="29"/>
      <c r="BR2482" s="32"/>
      <c r="BS2482" s="30"/>
      <c r="BT2482" s="31"/>
      <c r="BU2482" s="29"/>
      <c r="BV2482" s="29"/>
      <c r="BW2482" s="29"/>
      <c r="BX2482" s="29"/>
      <c r="BY2482" s="32"/>
      <c r="BZ2482" s="30"/>
      <c r="CA2482" s="31"/>
      <c r="CB2482" s="29"/>
      <c r="CC2482" s="29"/>
      <c r="CD2482" s="29"/>
      <c r="CE2482" s="29"/>
      <c r="CF2482" s="32"/>
      <c r="CG2482" s="30"/>
      <c r="CH2482" s="31"/>
      <c r="CI2482" s="29"/>
      <c r="CJ2482" s="29"/>
      <c r="CK2482" s="29"/>
      <c r="CL2482" s="29"/>
      <c r="CM2482" s="32"/>
      <c r="CN2482" s="30"/>
      <c r="CO2482" s="31"/>
      <c r="CP2482" s="29"/>
      <c r="CQ2482" s="29"/>
      <c r="CR2482" s="29"/>
      <c r="CS2482" s="29"/>
      <c r="CT2482" s="32"/>
      <c r="CU2482" s="30"/>
      <c r="CV2482" s="31"/>
      <c r="CW2482" s="29"/>
      <c r="CX2482" s="29"/>
      <c r="CY2482" s="29"/>
      <c r="CZ2482" s="29"/>
      <c r="DA2482" s="32"/>
      <c r="DB2482" s="30"/>
      <c r="DC2482" s="31"/>
      <c r="DD2482" s="29"/>
      <c r="DE2482" s="29"/>
      <c r="DF2482" s="29"/>
      <c r="DG2482" s="29"/>
      <c r="DH2482" s="32"/>
      <c r="DI2482" s="30"/>
      <c r="DJ2482" s="31"/>
      <c r="DK2482" s="29"/>
      <c r="DL2482" s="29"/>
      <c r="DM2482" s="29"/>
      <c r="DN2482" s="29"/>
      <c r="DO2482" s="32"/>
      <c r="DP2482" s="30"/>
      <c r="DQ2482" s="31"/>
      <c r="DR2482" s="29"/>
      <c r="DS2482" s="29"/>
      <c r="DT2482" s="29"/>
      <c r="DU2482" s="29"/>
      <c r="DV2482" s="32"/>
      <c r="DW2482" s="30"/>
      <c r="DX2482" s="31"/>
      <c r="DY2482" s="29"/>
      <c r="DZ2482" s="29"/>
      <c r="EA2482" s="29"/>
      <c r="EB2482" s="29"/>
      <c r="EC2482" s="32"/>
      <c r="ED2482" s="30"/>
      <c r="EE2482" s="31"/>
      <c r="EF2482" s="29"/>
      <c r="EG2482" s="29"/>
      <c r="EH2482" s="29"/>
      <c r="EI2482" s="29"/>
      <c r="EJ2482" s="32"/>
      <c r="EK2482" s="30"/>
      <c r="EL2482" s="31"/>
      <c r="EM2482" s="29"/>
      <c r="EN2482" s="29"/>
      <c r="EO2482" s="29"/>
      <c r="EP2482" s="29"/>
      <c r="EQ2482" s="32"/>
      <c r="ER2482" s="30"/>
      <c r="ES2482" s="31"/>
      <c r="ET2482" s="29"/>
      <c r="EU2482" s="29"/>
      <c r="EV2482" s="29"/>
      <c r="EW2482" s="29"/>
      <c r="EX2482" s="32"/>
      <c r="EY2482" s="30"/>
      <c r="EZ2482" s="31"/>
      <c r="FA2482" s="29"/>
      <c r="FB2482" s="29"/>
      <c r="FC2482" s="29"/>
      <c r="FD2482" s="29"/>
      <c r="FE2482" s="32"/>
      <c r="FF2482" s="30"/>
      <c r="FG2482" s="31"/>
      <c r="FH2482" s="29"/>
      <c r="FI2482" s="29"/>
      <c r="FJ2482" s="29"/>
      <c r="FK2482" s="29"/>
      <c r="FL2482" s="32"/>
      <c r="FM2482" s="30"/>
      <c r="FN2482" s="31"/>
      <c r="FO2482" s="29"/>
      <c r="FP2482" s="29"/>
      <c r="FQ2482" s="29"/>
      <c r="FR2482" s="29"/>
      <c r="FS2482" s="32"/>
      <c r="FT2482" s="30"/>
      <c r="FU2482" s="31"/>
      <c r="FV2482" s="29"/>
      <c r="FW2482" s="29"/>
      <c r="FX2482" s="29"/>
      <c r="FY2482" s="29"/>
      <c r="FZ2482" s="32"/>
      <c r="GA2482" s="30"/>
      <c r="GB2482" s="31"/>
      <c r="GC2482" s="29"/>
      <c r="GD2482" s="29"/>
      <c r="GE2482" s="29"/>
      <c r="GF2482" s="29"/>
      <c r="GG2482" s="32"/>
      <c r="GH2482" s="30"/>
      <c r="GI2482" s="31"/>
      <c r="GJ2482" s="29"/>
      <c r="GK2482" s="29"/>
      <c r="GL2482" s="29"/>
      <c r="GM2482" s="29"/>
      <c r="GN2482" s="32"/>
      <c r="GO2482" s="30"/>
      <c r="GP2482" s="31"/>
      <c r="GQ2482" s="29"/>
      <c r="GR2482" s="29"/>
      <c r="GS2482" s="29"/>
      <c r="GT2482" s="29"/>
      <c r="GU2482" s="32"/>
      <c r="GV2482" s="30"/>
      <c r="GW2482" s="31"/>
      <c r="GX2482" s="29"/>
      <c r="GY2482" s="29"/>
      <c r="GZ2482" s="29"/>
      <c r="HA2482" s="29"/>
      <c r="HB2482" s="32"/>
      <c r="HC2482" s="30"/>
      <c r="HD2482" s="31"/>
      <c r="HE2482" s="29"/>
      <c r="HF2482" s="29"/>
      <c r="HG2482" s="29"/>
      <c r="HH2482" s="29"/>
      <c r="HI2482" s="32"/>
      <c r="HJ2482" s="30"/>
      <c r="HK2482" s="31"/>
      <c r="HL2482" s="29"/>
      <c r="HM2482" s="29"/>
      <c r="HN2482" s="29"/>
      <c r="HO2482" s="29"/>
      <c r="HP2482" s="32"/>
      <c r="HQ2482" s="30"/>
      <c r="HR2482" s="31"/>
      <c r="HS2482" s="29"/>
      <c r="HT2482" s="29"/>
      <c r="HU2482" s="29"/>
      <c r="HV2482" s="29"/>
      <c r="HW2482" s="32"/>
      <c r="HX2482" s="30"/>
      <c r="HY2482" s="31"/>
      <c r="HZ2482" s="29"/>
      <c r="IA2482" s="29"/>
      <c r="IB2482" s="29"/>
      <c r="IC2482" s="29"/>
      <c r="ID2482" s="32"/>
      <c r="IE2482" s="30"/>
      <c r="IF2482" s="31"/>
      <c r="IG2482" s="29"/>
      <c r="IH2482" s="29"/>
      <c r="II2482" s="29"/>
      <c r="IJ2482" s="29"/>
      <c r="IK2482" s="32"/>
      <c r="IL2482" s="30"/>
      <c r="IM2482" s="31"/>
      <c r="IN2482" s="29"/>
      <c r="IO2482" s="29"/>
      <c r="IP2482" s="29"/>
      <c r="IQ2482" s="29"/>
      <c r="IR2482" s="32"/>
      <c r="IS2482" s="30"/>
      <c r="IT2482" s="31"/>
      <c r="IU2482" s="29"/>
      <c r="IV2482" s="29"/>
    </row>
    <row r="2483" spans="1:256" hidden="1" outlineLevel="2" x14ac:dyDescent="0.25">
      <c r="A2483" s="30" t="s">
        <v>1859</v>
      </c>
      <c r="B2483" s="31">
        <v>37063</v>
      </c>
      <c r="C2483" s="29" t="s">
        <v>1856</v>
      </c>
      <c r="D2483" s="29" t="s">
        <v>1975</v>
      </c>
      <c r="E2483" s="29"/>
      <c r="F2483" s="29" t="s">
        <v>2400</v>
      </c>
      <c r="G2483" s="32">
        <v>-73976.55</v>
      </c>
      <c r="H2483" s="30"/>
      <c r="I2483" s="31"/>
      <c r="J2483" s="29"/>
      <c r="K2483" s="29"/>
      <c r="L2483" s="29"/>
      <c r="M2483" s="29"/>
      <c r="N2483" s="32"/>
      <c r="O2483" s="30"/>
      <c r="P2483" s="31"/>
      <c r="Q2483" s="29"/>
      <c r="R2483" s="29"/>
      <c r="S2483" s="29"/>
      <c r="T2483" s="29"/>
      <c r="U2483" s="32"/>
      <c r="V2483" s="30"/>
      <c r="W2483" s="31"/>
      <c r="X2483" s="29"/>
      <c r="Y2483" s="29"/>
      <c r="Z2483" s="29"/>
      <c r="AA2483" s="29"/>
      <c r="AB2483" s="32"/>
      <c r="AC2483" s="30"/>
      <c r="AD2483" s="31"/>
      <c r="AE2483" s="29"/>
      <c r="AF2483" s="29"/>
      <c r="AG2483" s="29"/>
      <c r="AH2483" s="29"/>
      <c r="AI2483" s="32"/>
      <c r="AJ2483" s="30"/>
      <c r="AK2483" s="31"/>
      <c r="AL2483" s="29"/>
      <c r="AM2483" s="29"/>
      <c r="AN2483" s="29"/>
      <c r="AO2483" s="29"/>
      <c r="AP2483" s="32"/>
      <c r="AQ2483" s="30"/>
      <c r="AR2483" s="31"/>
      <c r="AS2483" s="29"/>
      <c r="AT2483" s="29"/>
      <c r="AU2483" s="29"/>
      <c r="AV2483" s="29"/>
      <c r="AW2483" s="32"/>
      <c r="AX2483" s="30"/>
      <c r="AY2483" s="31"/>
      <c r="AZ2483" s="29"/>
      <c r="BA2483" s="29"/>
      <c r="BB2483" s="29"/>
      <c r="BC2483" s="29"/>
      <c r="BD2483" s="32"/>
      <c r="BE2483" s="30"/>
      <c r="BF2483" s="31"/>
      <c r="BG2483" s="29"/>
      <c r="BH2483" s="29"/>
      <c r="BI2483" s="29"/>
      <c r="BJ2483" s="29"/>
      <c r="BK2483" s="32"/>
      <c r="BL2483" s="30"/>
      <c r="BM2483" s="31"/>
      <c r="BN2483" s="29"/>
      <c r="BO2483" s="29"/>
      <c r="BP2483" s="29"/>
      <c r="BQ2483" s="29"/>
      <c r="BR2483" s="32"/>
      <c r="BS2483" s="30"/>
      <c r="BT2483" s="31"/>
      <c r="BU2483" s="29"/>
      <c r="BV2483" s="29"/>
      <c r="BW2483" s="29"/>
      <c r="BX2483" s="29"/>
      <c r="BY2483" s="32"/>
      <c r="BZ2483" s="30"/>
      <c r="CA2483" s="31"/>
      <c r="CB2483" s="29"/>
      <c r="CC2483" s="29"/>
      <c r="CD2483" s="29"/>
      <c r="CE2483" s="29"/>
      <c r="CF2483" s="32"/>
      <c r="CG2483" s="30"/>
      <c r="CH2483" s="31"/>
      <c r="CI2483" s="29"/>
      <c r="CJ2483" s="29"/>
      <c r="CK2483" s="29"/>
      <c r="CL2483" s="29"/>
      <c r="CM2483" s="32"/>
      <c r="CN2483" s="30"/>
      <c r="CO2483" s="31"/>
      <c r="CP2483" s="29"/>
      <c r="CQ2483" s="29"/>
      <c r="CR2483" s="29"/>
      <c r="CS2483" s="29"/>
      <c r="CT2483" s="32"/>
      <c r="CU2483" s="30"/>
      <c r="CV2483" s="31"/>
      <c r="CW2483" s="29"/>
      <c r="CX2483" s="29"/>
      <c r="CY2483" s="29"/>
      <c r="CZ2483" s="29"/>
      <c r="DA2483" s="32"/>
      <c r="DB2483" s="30"/>
      <c r="DC2483" s="31"/>
      <c r="DD2483" s="29"/>
      <c r="DE2483" s="29"/>
      <c r="DF2483" s="29"/>
      <c r="DG2483" s="29"/>
      <c r="DH2483" s="32"/>
      <c r="DI2483" s="30"/>
      <c r="DJ2483" s="31"/>
      <c r="DK2483" s="29"/>
      <c r="DL2483" s="29"/>
      <c r="DM2483" s="29"/>
      <c r="DN2483" s="29"/>
      <c r="DO2483" s="32"/>
      <c r="DP2483" s="30"/>
      <c r="DQ2483" s="31"/>
      <c r="DR2483" s="29"/>
      <c r="DS2483" s="29"/>
      <c r="DT2483" s="29"/>
      <c r="DU2483" s="29"/>
      <c r="DV2483" s="32"/>
      <c r="DW2483" s="30"/>
      <c r="DX2483" s="31"/>
      <c r="DY2483" s="29"/>
      <c r="DZ2483" s="29"/>
      <c r="EA2483" s="29"/>
      <c r="EB2483" s="29"/>
      <c r="EC2483" s="32"/>
      <c r="ED2483" s="30"/>
      <c r="EE2483" s="31"/>
      <c r="EF2483" s="29"/>
      <c r="EG2483" s="29"/>
      <c r="EH2483" s="29"/>
      <c r="EI2483" s="29"/>
      <c r="EJ2483" s="32"/>
      <c r="EK2483" s="30"/>
      <c r="EL2483" s="31"/>
      <c r="EM2483" s="29"/>
      <c r="EN2483" s="29"/>
      <c r="EO2483" s="29"/>
      <c r="EP2483" s="29"/>
      <c r="EQ2483" s="32"/>
      <c r="ER2483" s="30"/>
      <c r="ES2483" s="31"/>
      <c r="ET2483" s="29"/>
      <c r="EU2483" s="29"/>
      <c r="EV2483" s="29"/>
      <c r="EW2483" s="29"/>
      <c r="EX2483" s="32"/>
      <c r="EY2483" s="30"/>
      <c r="EZ2483" s="31"/>
      <c r="FA2483" s="29"/>
      <c r="FB2483" s="29"/>
      <c r="FC2483" s="29"/>
      <c r="FD2483" s="29"/>
      <c r="FE2483" s="32"/>
      <c r="FF2483" s="30"/>
      <c r="FG2483" s="31"/>
      <c r="FH2483" s="29"/>
      <c r="FI2483" s="29"/>
      <c r="FJ2483" s="29"/>
      <c r="FK2483" s="29"/>
      <c r="FL2483" s="32"/>
      <c r="FM2483" s="30"/>
      <c r="FN2483" s="31"/>
      <c r="FO2483" s="29"/>
      <c r="FP2483" s="29"/>
      <c r="FQ2483" s="29"/>
      <c r="FR2483" s="29"/>
      <c r="FS2483" s="32"/>
      <c r="FT2483" s="30"/>
      <c r="FU2483" s="31"/>
      <c r="FV2483" s="29"/>
      <c r="FW2483" s="29"/>
      <c r="FX2483" s="29"/>
      <c r="FY2483" s="29"/>
      <c r="FZ2483" s="32"/>
      <c r="GA2483" s="30"/>
      <c r="GB2483" s="31"/>
      <c r="GC2483" s="29"/>
      <c r="GD2483" s="29"/>
      <c r="GE2483" s="29"/>
      <c r="GF2483" s="29"/>
      <c r="GG2483" s="32"/>
      <c r="GH2483" s="30"/>
      <c r="GI2483" s="31"/>
      <c r="GJ2483" s="29"/>
      <c r="GK2483" s="29"/>
      <c r="GL2483" s="29"/>
      <c r="GM2483" s="29"/>
      <c r="GN2483" s="32"/>
      <c r="GO2483" s="30"/>
      <c r="GP2483" s="31"/>
      <c r="GQ2483" s="29"/>
      <c r="GR2483" s="29"/>
      <c r="GS2483" s="29"/>
      <c r="GT2483" s="29"/>
      <c r="GU2483" s="32"/>
      <c r="GV2483" s="30"/>
      <c r="GW2483" s="31"/>
      <c r="GX2483" s="29"/>
      <c r="GY2483" s="29"/>
      <c r="GZ2483" s="29"/>
      <c r="HA2483" s="29"/>
      <c r="HB2483" s="32"/>
      <c r="HC2483" s="30"/>
      <c r="HD2483" s="31"/>
      <c r="HE2483" s="29"/>
      <c r="HF2483" s="29"/>
      <c r="HG2483" s="29"/>
      <c r="HH2483" s="29"/>
      <c r="HI2483" s="32"/>
      <c r="HJ2483" s="30"/>
      <c r="HK2483" s="31"/>
      <c r="HL2483" s="29"/>
      <c r="HM2483" s="29"/>
      <c r="HN2483" s="29"/>
      <c r="HO2483" s="29"/>
      <c r="HP2483" s="32"/>
      <c r="HQ2483" s="30"/>
      <c r="HR2483" s="31"/>
      <c r="HS2483" s="29"/>
      <c r="HT2483" s="29"/>
      <c r="HU2483" s="29"/>
      <c r="HV2483" s="29"/>
      <c r="HW2483" s="32"/>
      <c r="HX2483" s="30"/>
      <c r="HY2483" s="31"/>
      <c r="HZ2483" s="29"/>
      <c r="IA2483" s="29"/>
      <c r="IB2483" s="29"/>
      <c r="IC2483" s="29"/>
      <c r="ID2483" s="32"/>
      <c r="IE2483" s="30"/>
      <c r="IF2483" s="31"/>
      <c r="IG2483" s="29"/>
      <c r="IH2483" s="29"/>
      <c r="II2483" s="29"/>
      <c r="IJ2483" s="29"/>
      <c r="IK2483" s="32"/>
      <c r="IL2483" s="30"/>
      <c r="IM2483" s="31"/>
      <c r="IN2483" s="29"/>
      <c r="IO2483" s="29"/>
      <c r="IP2483" s="29"/>
      <c r="IQ2483" s="29"/>
      <c r="IR2483" s="32"/>
      <c r="IS2483" s="30"/>
      <c r="IT2483" s="31"/>
      <c r="IU2483" s="29"/>
      <c r="IV2483" s="29"/>
    </row>
    <row r="2484" spans="1:256" hidden="1" outlineLevel="2" x14ac:dyDescent="0.25">
      <c r="A2484" s="30" t="s">
        <v>1860</v>
      </c>
      <c r="B2484" s="31">
        <v>37063</v>
      </c>
      <c r="C2484" s="29" t="s">
        <v>1856</v>
      </c>
      <c r="D2484" s="29" t="s">
        <v>1975</v>
      </c>
      <c r="E2484" s="29"/>
      <c r="F2484" s="29" t="s">
        <v>2400</v>
      </c>
      <c r="G2484" s="32">
        <v>-5606.88</v>
      </c>
      <c r="H2484" s="30"/>
      <c r="I2484" s="31"/>
      <c r="J2484" s="29"/>
      <c r="K2484" s="29"/>
      <c r="L2484" s="29"/>
      <c r="M2484" s="29"/>
      <c r="N2484" s="32"/>
      <c r="O2484" s="30"/>
      <c r="P2484" s="31"/>
      <c r="Q2484" s="29"/>
      <c r="R2484" s="29"/>
      <c r="S2484" s="29"/>
      <c r="T2484" s="29"/>
      <c r="U2484" s="32"/>
      <c r="V2484" s="30"/>
      <c r="W2484" s="31"/>
      <c r="X2484" s="29"/>
      <c r="Y2484" s="29"/>
      <c r="Z2484" s="29"/>
      <c r="AA2484" s="29"/>
      <c r="AB2484" s="32"/>
      <c r="AC2484" s="30"/>
      <c r="AD2484" s="31"/>
      <c r="AE2484" s="29"/>
      <c r="AF2484" s="29"/>
      <c r="AG2484" s="29"/>
      <c r="AH2484" s="29"/>
      <c r="AI2484" s="32"/>
      <c r="AJ2484" s="30"/>
      <c r="AK2484" s="31"/>
      <c r="AL2484" s="29"/>
      <c r="AM2484" s="29"/>
      <c r="AN2484" s="29"/>
      <c r="AO2484" s="29"/>
      <c r="AP2484" s="32"/>
      <c r="AQ2484" s="30"/>
      <c r="AR2484" s="31"/>
      <c r="AS2484" s="29"/>
      <c r="AT2484" s="29"/>
      <c r="AU2484" s="29"/>
      <c r="AV2484" s="29"/>
      <c r="AW2484" s="32"/>
      <c r="AX2484" s="30"/>
      <c r="AY2484" s="31"/>
      <c r="AZ2484" s="29"/>
      <c r="BA2484" s="29"/>
      <c r="BB2484" s="29"/>
      <c r="BC2484" s="29"/>
      <c r="BD2484" s="32"/>
      <c r="BE2484" s="30"/>
      <c r="BF2484" s="31"/>
      <c r="BG2484" s="29"/>
      <c r="BH2484" s="29"/>
      <c r="BI2484" s="29"/>
      <c r="BJ2484" s="29"/>
      <c r="BK2484" s="32"/>
      <c r="BL2484" s="30"/>
      <c r="BM2484" s="31"/>
      <c r="BN2484" s="29"/>
      <c r="BO2484" s="29"/>
      <c r="BP2484" s="29"/>
      <c r="BQ2484" s="29"/>
      <c r="BR2484" s="32"/>
      <c r="BS2484" s="30"/>
      <c r="BT2484" s="31"/>
      <c r="BU2484" s="29"/>
      <c r="BV2484" s="29"/>
      <c r="BW2484" s="29"/>
      <c r="BX2484" s="29"/>
      <c r="BY2484" s="32"/>
      <c r="BZ2484" s="30"/>
      <c r="CA2484" s="31"/>
      <c r="CB2484" s="29"/>
      <c r="CC2484" s="29"/>
      <c r="CD2484" s="29"/>
      <c r="CE2484" s="29"/>
      <c r="CF2484" s="32"/>
      <c r="CG2484" s="30"/>
      <c r="CH2484" s="31"/>
      <c r="CI2484" s="29"/>
      <c r="CJ2484" s="29"/>
      <c r="CK2484" s="29"/>
      <c r="CL2484" s="29"/>
      <c r="CM2484" s="32"/>
      <c r="CN2484" s="30"/>
      <c r="CO2484" s="31"/>
      <c r="CP2484" s="29"/>
      <c r="CQ2484" s="29"/>
      <c r="CR2484" s="29"/>
      <c r="CS2484" s="29"/>
      <c r="CT2484" s="32"/>
      <c r="CU2484" s="30"/>
      <c r="CV2484" s="31"/>
      <c r="CW2484" s="29"/>
      <c r="CX2484" s="29"/>
      <c r="CY2484" s="29"/>
      <c r="CZ2484" s="29"/>
      <c r="DA2484" s="32"/>
      <c r="DB2484" s="30"/>
      <c r="DC2484" s="31"/>
      <c r="DD2484" s="29"/>
      <c r="DE2484" s="29"/>
      <c r="DF2484" s="29"/>
      <c r="DG2484" s="29"/>
      <c r="DH2484" s="32"/>
      <c r="DI2484" s="30"/>
      <c r="DJ2484" s="31"/>
      <c r="DK2484" s="29"/>
      <c r="DL2484" s="29"/>
      <c r="DM2484" s="29"/>
      <c r="DN2484" s="29"/>
      <c r="DO2484" s="32"/>
      <c r="DP2484" s="30"/>
      <c r="DQ2484" s="31"/>
      <c r="DR2484" s="29"/>
      <c r="DS2484" s="29"/>
      <c r="DT2484" s="29"/>
      <c r="DU2484" s="29"/>
      <c r="DV2484" s="32"/>
      <c r="DW2484" s="30"/>
      <c r="DX2484" s="31"/>
      <c r="DY2484" s="29"/>
      <c r="DZ2484" s="29"/>
      <c r="EA2484" s="29"/>
      <c r="EB2484" s="29"/>
      <c r="EC2484" s="32"/>
      <c r="ED2484" s="30"/>
      <c r="EE2484" s="31"/>
      <c r="EF2484" s="29"/>
      <c r="EG2484" s="29"/>
      <c r="EH2484" s="29"/>
      <c r="EI2484" s="29"/>
      <c r="EJ2484" s="32"/>
      <c r="EK2484" s="30"/>
      <c r="EL2484" s="31"/>
      <c r="EM2484" s="29"/>
      <c r="EN2484" s="29"/>
      <c r="EO2484" s="29"/>
      <c r="EP2484" s="29"/>
      <c r="EQ2484" s="32"/>
      <c r="ER2484" s="30"/>
      <c r="ES2484" s="31"/>
      <c r="ET2484" s="29"/>
      <c r="EU2484" s="29"/>
      <c r="EV2484" s="29"/>
      <c r="EW2484" s="29"/>
      <c r="EX2484" s="32"/>
      <c r="EY2484" s="30"/>
      <c r="EZ2484" s="31"/>
      <c r="FA2484" s="29"/>
      <c r="FB2484" s="29"/>
      <c r="FC2484" s="29"/>
      <c r="FD2484" s="29"/>
      <c r="FE2484" s="32"/>
      <c r="FF2484" s="30"/>
      <c r="FG2484" s="31"/>
      <c r="FH2484" s="29"/>
      <c r="FI2484" s="29"/>
      <c r="FJ2484" s="29"/>
      <c r="FK2484" s="29"/>
      <c r="FL2484" s="32"/>
      <c r="FM2484" s="30"/>
      <c r="FN2484" s="31"/>
      <c r="FO2484" s="29"/>
      <c r="FP2484" s="29"/>
      <c r="FQ2484" s="29"/>
      <c r="FR2484" s="29"/>
      <c r="FS2484" s="32"/>
      <c r="FT2484" s="30"/>
      <c r="FU2484" s="31"/>
      <c r="FV2484" s="29"/>
      <c r="FW2484" s="29"/>
      <c r="FX2484" s="29"/>
      <c r="FY2484" s="29"/>
      <c r="FZ2484" s="32"/>
      <c r="GA2484" s="30"/>
      <c r="GB2484" s="31"/>
      <c r="GC2484" s="29"/>
      <c r="GD2484" s="29"/>
      <c r="GE2484" s="29"/>
      <c r="GF2484" s="29"/>
      <c r="GG2484" s="32"/>
      <c r="GH2484" s="30"/>
      <c r="GI2484" s="31"/>
      <c r="GJ2484" s="29"/>
      <c r="GK2484" s="29"/>
      <c r="GL2484" s="29"/>
      <c r="GM2484" s="29"/>
      <c r="GN2484" s="32"/>
      <c r="GO2484" s="30"/>
      <c r="GP2484" s="31"/>
      <c r="GQ2484" s="29"/>
      <c r="GR2484" s="29"/>
      <c r="GS2484" s="29"/>
      <c r="GT2484" s="29"/>
      <c r="GU2484" s="32"/>
      <c r="GV2484" s="30"/>
      <c r="GW2484" s="31"/>
      <c r="GX2484" s="29"/>
      <c r="GY2484" s="29"/>
      <c r="GZ2484" s="29"/>
      <c r="HA2484" s="29"/>
      <c r="HB2484" s="32"/>
      <c r="HC2484" s="30"/>
      <c r="HD2484" s="31"/>
      <c r="HE2484" s="29"/>
      <c r="HF2484" s="29"/>
      <c r="HG2484" s="29"/>
      <c r="HH2484" s="29"/>
      <c r="HI2484" s="32"/>
      <c r="HJ2484" s="30"/>
      <c r="HK2484" s="31"/>
      <c r="HL2484" s="29"/>
      <c r="HM2484" s="29"/>
      <c r="HN2484" s="29"/>
      <c r="HO2484" s="29"/>
      <c r="HP2484" s="32"/>
      <c r="HQ2484" s="30"/>
      <c r="HR2484" s="31"/>
      <c r="HS2484" s="29"/>
      <c r="HT2484" s="29"/>
      <c r="HU2484" s="29"/>
      <c r="HV2484" s="29"/>
      <c r="HW2484" s="32"/>
      <c r="HX2484" s="30"/>
      <c r="HY2484" s="31"/>
      <c r="HZ2484" s="29"/>
      <c r="IA2484" s="29"/>
      <c r="IB2484" s="29"/>
      <c r="IC2484" s="29"/>
      <c r="ID2484" s="32"/>
      <c r="IE2484" s="30"/>
      <c r="IF2484" s="31"/>
      <c r="IG2484" s="29"/>
      <c r="IH2484" s="29"/>
      <c r="II2484" s="29"/>
      <c r="IJ2484" s="29"/>
      <c r="IK2484" s="32"/>
      <c r="IL2484" s="30"/>
      <c r="IM2484" s="31"/>
      <c r="IN2484" s="29"/>
      <c r="IO2484" s="29"/>
      <c r="IP2484" s="29"/>
      <c r="IQ2484" s="29"/>
      <c r="IR2484" s="32"/>
      <c r="IS2484" s="30"/>
      <c r="IT2484" s="31"/>
      <c r="IU2484" s="29"/>
      <c r="IV2484" s="29"/>
    </row>
    <row r="2485" spans="1:256" hidden="1" outlineLevel="2" x14ac:dyDescent="0.25">
      <c r="A2485" s="30" t="s">
        <v>1861</v>
      </c>
      <c r="B2485" s="31">
        <v>37063</v>
      </c>
      <c r="C2485" s="29" t="s">
        <v>1856</v>
      </c>
      <c r="D2485" s="29" t="s">
        <v>1975</v>
      </c>
      <c r="E2485" s="29"/>
      <c r="F2485" s="29" t="s">
        <v>2400</v>
      </c>
      <c r="G2485" s="32">
        <v>-2777.2350000000001</v>
      </c>
      <c r="H2485" s="30"/>
      <c r="I2485" s="31"/>
      <c r="J2485" s="29"/>
      <c r="K2485" s="29"/>
      <c r="L2485" s="29"/>
      <c r="M2485" s="29"/>
      <c r="N2485" s="32"/>
      <c r="O2485" s="30"/>
      <c r="P2485" s="31"/>
      <c r="Q2485" s="29"/>
      <c r="R2485" s="29"/>
      <c r="S2485" s="29"/>
      <c r="T2485" s="29"/>
      <c r="U2485" s="32"/>
      <c r="V2485" s="30"/>
      <c r="W2485" s="31"/>
      <c r="X2485" s="29"/>
      <c r="Y2485" s="29"/>
      <c r="Z2485" s="29"/>
      <c r="AA2485" s="29"/>
      <c r="AB2485" s="32"/>
      <c r="AC2485" s="30"/>
      <c r="AD2485" s="31"/>
      <c r="AE2485" s="29"/>
      <c r="AF2485" s="29"/>
      <c r="AG2485" s="29"/>
      <c r="AH2485" s="29"/>
      <c r="AI2485" s="32"/>
      <c r="AJ2485" s="30"/>
      <c r="AK2485" s="31"/>
      <c r="AL2485" s="29"/>
      <c r="AM2485" s="29"/>
      <c r="AN2485" s="29"/>
      <c r="AO2485" s="29"/>
      <c r="AP2485" s="32"/>
      <c r="AQ2485" s="30"/>
      <c r="AR2485" s="31"/>
      <c r="AS2485" s="29"/>
      <c r="AT2485" s="29"/>
      <c r="AU2485" s="29"/>
      <c r="AV2485" s="29"/>
      <c r="AW2485" s="32"/>
      <c r="AX2485" s="30"/>
      <c r="AY2485" s="31"/>
      <c r="AZ2485" s="29"/>
      <c r="BA2485" s="29"/>
      <c r="BB2485" s="29"/>
      <c r="BC2485" s="29"/>
      <c r="BD2485" s="32"/>
      <c r="BE2485" s="30"/>
      <c r="BF2485" s="31"/>
      <c r="BG2485" s="29"/>
      <c r="BH2485" s="29"/>
      <c r="BI2485" s="29"/>
      <c r="BJ2485" s="29"/>
      <c r="BK2485" s="32"/>
      <c r="BL2485" s="30"/>
      <c r="BM2485" s="31"/>
      <c r="BN2485" s="29"/>
      <c r="BO2485" s="29"/>
      <c r="BP2485" s="29"/>
      <c r="BQ2485" s="29"/>
      <c r="BR2485" s="32"/>
      <c r="BS2485" s="30"/>
      <c r="BT2485" s="31"/>
      <c r="BU2485" s="29"/>
      <c r="BV2485" s="29"/>
      <c r="BW2485" s="29"/>
      <c r="BX2485" s="29"/>
      <c r="BY2485" s="32"/>
      <c r="BZ2485" s="30"/>
      <c r="CA2485" s="31"/>
      <c r="CB2485" s="29"/>
      <c r="CC2485" s="29"/>
      <c r="CD2485" s="29"/>
      <c r="CE2485" s="29"/>
      <c r="CF2485" s="32"/>
      <c r="CG2485" s="30"/>
      <c r="CH2485" s="31"/>
      <c r="CI2485" s="29"/>
      <c r="CJ2485" s="29"/>
      <c r="CK2485" s="29"/>
      <c r="CL2485" s="29"/>
      <c r="CM2485" s="32"/>
      <c r="CN2485" s="30"/>
      <c r="CO2485" s="31"/>
      <c r="CP2485" s="29"/>
      <c r="CQ2485" s="29"/>
      <c r="CR2485" s="29"/>
      <c r="CS2485" s="29"/>
      <c r="CT2485" s="32"/>
      <c r="CU2485" s="30"/>
      <c r="CV2485" s="31"/>
      <c r="CW2485" s="29"/>
      <c r="CX2485" s="29"/>
      <c r="CY2485" s="29"/>
      <c r="CZ2485" s="29"/>
      <c r="DA2485" s="32"/>
      <c r="DB2485" s="30"/>
      <c r="DC2485" s="31"/>
      <c r="DD2485" s="29"/>
      <c r="DE2485" s="29"/>
      <c r="DF2485" s="29"/>
      <c r="DG2485" s="29"/>
      <c r="DH2485" s="32"/>
      <c r="DI2485" s="30"/>
      <c r="DJ2485" s="31"/>
      <c r="DK2485" s="29"/>
      <c r="DL2485" s="29"/>
      <c r="DM2485" s="29"/>
      <c r="DN2485" s="29"/>
      <c r="DO2485" s="32"/>
      <c r="DP2485" s="30"/>
      <c r="DQ2485" s="31"/>
      <c r="DR2485" s="29"/>
      <c r="DS2485" s="29"/>
      <c r="DT2485" s="29"/>
      <c r="DU2485" s="29"/>
      <c r="DV2485" s="32"/>
      <c r="DW2485" s="30"/>
      <c r="DX2485" s="31"/>
      <c r="DY2485" s="29"/>
      <c r="DZ2485" s="29"/>
      <c r="EA2485" s="29"/>
      <c r="EB2485" s="29"/>
      <c r="EC2485" s="32"/>
      <c r="ED2485" s="30"/>
      <c r="EE2485" s="31"/>
      <c r="EF2485" s="29"/>
      <c r="EG2485" s="29"/>
      <c r="EH2485" s="29"/>
      <c r="EI2485" s="29"/>
      <c r="EJ2485" s="32"/>
      <c r="EK2485" s="30"/>
      <c r="EL2485" s="31"/>
      <c r="EM2485" s="29"/>
      <c r="EN2485" s="29"/>
      <c r="EO2485" s="29"/>
      <c r="EP2485" s="29"/>
      <c r="EQ2485" s="32"/>
      <c r="ER2485" s="30"/>
      <c r="ES2485" s="31"/>
      <c r="ET2485" s="29"/>
      <c r="EU2485" s="29"/>
      <c r="EV2485" s="29"/>
      <c r="EW2485" s="29"/>
      <c r="EX2485" s="32"/>
      <c r="EY2485" s="30"/>
      <c r="EZ2485" s="31"/>
      <c r="FA2485" s="29"/>
      <c r="FB2485" s="29"/>
      <c r="FC2485" s="29"/>
      <c r="FD2485" s="29"/>
      <c r="FE2485" s="32"/>
      <c r="FF2485" s="30"/>
      <c r="FG2485" s="31"/>
      <c r="FH2485" s="29"/>
      <c r="FI2485" s="29"/>
      <c r="FJ2485" s="29"/>
      <c r="FK2485" s="29"/>
      <c r="FL2485" s="32"/>
      <c r="FM2485" s="30"/>
      <c r="FN2485" s="31"/>
      <c r="FO2485" s="29"/>
      <c r="FP2485" s="29"/>
      <c r="FQ2485" s="29"/>
      <c r="FR2485" s="29"/>
      <c r="FS2485" s="32"/>
      <c r="FT2485" s="30"/>
      <c r="FU2485" s="31"/>
      <c r="FV2485" s="29"/>
      <c r="FW2485" s="29"/>
      <c r="FX2485" s="29"/>
      <c r="FY2485" s="29"/>
      <c r="FZ2485" s="32"/>
      <c r="GA2485" s="30"/>
      <c r="GB2485" s="31"/>
      <c r="GC2485" s="29"/>
      <c r="GD2485" s="29"/>
      <c r="GE2485" s="29"/>
      <c r="GF2485" s="29"/>
      <c r="GG2485" s="32"/>
      <c r="GH2485" s="30"/>
      <c r="GI2485" s="31"/>
      <c r="GJ2485" s="29"/>
      <c r="GK2485" s="29"/>
      <c r="GL2485" s="29"/>
      <c r="GM2485" s="29"/>
      <c r="GN2485" s="32"/>
      <c r="GO2485" s="30"/>
      <c r="GP2485" s="31"/>
      <c r="GQ2485" s="29"/>
      <c r="GR2485" s="29"/>
      <c r="GS2485" s="29"/>
      <c r="GT2485" s="29"/>
      <c r="GU2485" s="32"/>
      <c r="GV2485" s="30"/>
      <c r="GW2485" s="31"/>
      <c r="GX2485" s="29"/>
      <c r="GY2485" s="29"/>
      <c r="GZ2485" s="29"/>
      <c r="HA2485" s="29"/>
      <c r="HB2485" s="32"/>
      <c r="HC2485" s="30"/>
      <c r="HD2485" s="31"/>
      <c r="HE2485" s="29"/>
      <c r="HF2485" s="29"/>
      <c r="HG2485" s="29"/>
      <c r="HH2485" s="29"/>
      <c r="HI2485" s="32"/>
      <c r="HJ2485" s="30"/>
      <c r="HK2485" s="31"/>
      <c r="HL2485" s="29"/>
      <c r="HM2485" s="29"/>
      <c r="HN2485" s="29"/>
      <c r="HO2485" s="29"/>
      <c r="HP2485" s="32"/>
      <c r="HQ2485" s="30"/>
      <c r="HR2485" s="31"/>
      <c r="HS2485" s="29"/>
      <c r="HT2485" s="29"/>
      <c r="HU2485" s="29"/>
      <c r="HV2485" s="29"/>
      <c r="HW2485" s="32"/>
      <c r="HX2485" s="30"/>
      <c r="HY2485" s="31"/>
      <c r="HZ2485" s="29"/>
      <c r="IA2485" s="29"/>
      <c r="IB2485" s="29"/>
      <c r="IC2485" s="29"/>
      <c r="ID2485" s="32"/>
      <c r="IE2485" s="30"/>
      <c r="IF2485" s="31"/>
      <c r="IG2485" s="29"/>
      <c r="IH2485" s="29"/>
      <c r="II2485" s="29"/>
      <c r="IJ2485" s="29"/>
      <c r="IK2485" s="32"/>
      <c r="IL2485" s="30"/>
      <c r="IM2485" s="31"/>
      <c r="IN2485" s="29"/>
      <c r="IO2485" s="29"/>
      <c r="IP2485" s="29"/>
      <c r="IQ2485" s="29"/>
      <c r="IR2485" s="32"/>
      <c r="IS2485" s="30"/>
      <c r="IT2485" s="31"/>
      <c r="IU2485" s="29"/>
      <c r="IV2485" s="29"/>
    </row>
    <row r="2486" spans="1:256" hidden="1" outlineLevel="2" x14ac:dyDescent="0.25">
      <c r="A2486" s="30" t="s">
        <v>2399</v>
      </c>
      <c r="B2486" s="31">
        <v>37063</v>
      </c>
      <c r="C2486" s="29" t="s">
        <v>2381</v>
      </c>
      <c r="D2486" s="29" t="s">
        <v>1975</v>
      </c>
      <c r="E2486" s="29"/>
      <c r="F2486" s="29" t="s">
        <v>2379</v>
      </c>
      <c r="G2486" s="32">
        <v>140</v>
      </c>
      <c r="H2486" s="30"/>
      <c r="I2486" s="31"/>
      <c r="J2486" s="29"/>
      <c r="K2486" s="29"/>
      <c r="L2486" s="29"/>
      <c r="M2486" s="29"/>
      <c r="N2486" s="32"/>
      <c r="O2486" s="30"/>
      <c r="P2486" s="31"/>
      <c r="Q2486" s="29"/>
      <c r="R2486" s="29"/>
      <c r="S2486" s="29"/>
      <c r="T2486" s="29"/>
      <c r="U2486" s="32"/>
      <c r="V2486" s="30"/>
      <c r="W2486" s="31"/>
      <c r="X2486" s="29"/>
      <c r="Y2486" s="29"/>
      <c r="Z2486" s="29"/>
      <c r="AA2486" s="29"/>
      <c r="AB2486" s="32"/>
      <c r="AC2486" s="30"/>
      <c r="AD2486" s="31"/>
      <c r="AE2486" s="29"/>
      <c r="AF2486" s="29"/>
      <c r="AG2486" s="29"/>
      <c r="AH2486" s="29"/>
      <c r="AI2486" s="32"/>
      <c r="AJ2486" s="30"/>
      <c r="AK2486" s="31"/>
      <c r="AL2486" s="29"/>
      <c r="AM2486" s="29"/>
      <c r="AN2486" s="29"/>
      <c r="AO2486" s="29"/>
      <c r="AP2486" s="32"/>
      <c r="AQ2486" s="30"/>
      <c r="AR2486" s="31"/>
      <c r="AS2486" s="29"/>
      <c r="AT2486" s="29"/>
      <c r="AU2486" s="29"/>
      <c r="AV2486" s="29"/>
      <c r="AW2486" s="32"/>
      <c r="AX2486" s="30"/>
      <c r="AY2486" s="31"/>
      <c r="AZ2486" s="29"/>
      <c r="BA2486" s="29"/>
      <c r="BB2486" s="29"/>
      <c r="BC2486" s="29"/>
      <c r="BD2486" s="32"/>
      <c r="BE2486" s="30"/>
      <c r="BF2486" s="31"/>
      <c r="BG2486" s="29"/>
      <c r="BH2486" s="29"/>
      <c r="BI2486" s="29"/>
      <c r="BJ2486" s="29"/>
      <c r="BK2486" s="32"/>
      <c r="BL2486" s="30"/>
      <c r="BM2486" s="31"/>
      <c r="BN2486" s="29"/>
      <c r="BO2486" s="29"/>
      <c r="BP2486" s="29"/>
      <c r="BQ2486" s="29"/>
      <c r="BR2486" s="32"/>
      <c r="BS2486" s="30"/>
      <c r="BT2486" s="31"/>
      <c r="BU2486" s="29"/>
      <c r="BV2486" s="29"/>
      <c r="BW2486" s="29"/>
      <c r="BX2486" s="29"/>
      <c r="BY2486" s="32"/>
      <c r="BZ2486" s="30"/>
      <c r="CA2486" s="31"/>
      <c r="CB2486" s="29"/>
      <c r="CC2486" s="29"/>
      <c r="CD2486" s="29"/>
      <c r="CE2486" s="29"/>
      <c r="CF2486" s="32"/>
      <c r="CG2486" s="30"/>
      <c r="CH2486" s="31"/>
      <c r="CI2486" s="29"/>
      <c r="CJ2486" s="29"/>
      <c r="CK2486" s="29"/>
      <c r="CL2486" s="29"/>
      <c r="CM2486" s="32"/>
      <c r="CN2486" s="30"/>
      <c r="CO2486" s="31"/>
      <c r="CP2486" s="29"/>
      <c r="CQ2486" s="29"/>
      <c r="CR2486" s="29"/>
      <c r="CS2486" s="29"/>
      <c r="CT2486" s="32"/>
      <c r="CU2486" s="30"/>
      <c r="CV2486" s="31"/>
      <c r="CW2486" s="29"/>
      <c r="CX2486" s="29"/>
      <c r="CY2486" s="29"/>
      <c r="CZ2486" s="29"/>
      <c r="DA2486" s="32"/>
      <c r="DB2486" s="30"/>
      <c r="DC2486" s="31"/>
      <c r="DD2486" s="29"/>
      <c r="DE2486" s="29"/>
      <c r="DF2486" s="29"/>
      <c r="DG2486" s="29"/>
      <c r="DH2486" s="32"/>
      <c r="DI2486" s="30"/>
      <c r="DJ2486" s="31"/>
      <c r="DK2486" s="29"/>
      <c r="DL2486" s="29"/>
      <c r="DM2486" s="29"/>
      <c r="DN2486" s="29"/>
      <c r="DO2486" s="32"/>
      <c r="DP2486" s="30"/>
      <c r="DQ2486" s="31"/>
      <c r="DR2486" s="29"/>
      <c r="DS2486" s="29"/>
      <c r="DT2486" s="29"/>
      <c r="DU2486" s="29"/>
      <c r="DV2486" s="32"/>
      <c r="DW2486" s="30"/>
      <c r="DX2486" s="31"/>
      <c r="DY2486" s="29"/>
      <c r="DZ2486" s="29"/>
      <c r="EA2486" s="29"/>
      <c r="EB2486" s="29"/>
      <c r="EC2486" s="32"/>
      <c r="ED2486" s="30"/>
      <c r="EE2486" s="31"/>
      <c r="EF2486" s="29"/>
      <c r="EG2486" s="29"/>
      <c r="EH2486" s="29"/>
      <c r="EI2486" s="29"/>
      <c r="EJ2486" s="32"/>
      <c r="EK2486" s="30"/>
      <c r="EL2486" s="31"/>
      <c r="EM2486" s="29"/>
      <c r="EN2486" s="29"/>
      <c r="EO2486" s="29"/>
      <c r="EP2486" s="29"/>
      <c r="EQ2486" s="32"/>
      <c r="ER2486" s="30"/>
      <c r="ES2486" s="31"/>
      <c r="ET2486" s="29"/>
      <c r="EU2486" s="29"/>
      <c r="EV2486" s="29"/>
      <c r="EW2486" s="29"/>
      <c r="EX2486" s="32"/>
      <c r="EY2486" s="30"/>
      <c r="EZ2486" s="31"/>
      <c r="FA2486" s="29"/>
      <c r="FB2486" s="29"/>
      <c r="FC2486" s="29"/>
      <c r="FD2486" s="29"/>
      <c r="FE2486" s="32"/>
      <c r="FF2486" s="30"/>
      <c r="FG2486" s="31"/>
      <c r="FH2486" s="29"/>
      <c r="FI2486" s="29"/>
      <c r="FJ2486" s="29"/>
      <c r="FK2486" s="29"/>
      <c r="FL2486" s="32"/>
      <c r="FM2486" s="30"/>
      <c r="FN2486" s="31"/>
      <c r="FO2486" s="29"/>
      <c r="FP2486" s="29"/>
      <c r="FQ2486" s="29"/>
      <c r="FR2486" s="29"/>
      <c r="FS2486" s="32"/>
      <c r="FT2486" s="30"/>
      <c r="FU2486" s="31"/>
      <c r="FV2486" s="29"/>
      <c r="FW2486" s="29"/>
      <c r="FX2486" s="29"/>
      <c r="FY2486" s="29"/>
      <c r="FZ2486" s="32"/>
      <c r="GA2486" s="30"/>
      <c r="GB2486" s="31"/>
      <c r="GC2486" s="29"/>
      <c r="GD2486" s="29"/>
      <c r="GE2486" s="29"/>
      <c r="GF2486" s="29"/>
      <c r="GG2486" s="32"/>
      <c r="GH2486" s="30"/>
      <c r="GI2486" s="31"/>
      <c r="GJ2486" s="29"/>
      <c r="GK2486" s="29"/>
      <c r="GL2486" s="29"/>
      <c r="GM2486" s="29"/>
      <c r="GN2486" s="32"/>
      <c r="GO2486" s="30"/>
      <c r="GP2486" s="31"/>
      <c r="GQ2486" s="29"/>
      <c r="GR2486" s="29"/>
      <c r="GS2486" s="29"/>
      <c r="GT2486" s="29"/>
      <c r="GU2486" s="32"/>
      <c r="GV2486" s="30"/>
      <c r="GW2486" s="31"/>
      <c r="GX2486" s="29"/>
      <c r="GY2486" s="29"/>
      <c r="GZ2486" s="29"/>
      <c r="HA2486" s="29"/>
      <c r="HB2486" s="32"/>
      <c r="HC2486" s="30"/>
      <c r="HD2486" s="31"/>
      <c r="HE2486" s="29"/>
      <c r="HF2486" s="29"/>
      <c r="HG2486" s="29"/>
      <c r="HH2486" s="29"/>
      <c r="HI2486" s="32"/>
      <c r="HJ2486" s="30"/>
      <c r="HK2486" s="31"/>
      <c r="HL2486" s="29"/>
      <c r="HM2486" s="29"/>
      <c r="HN2486" s="29"/>
      <c r="HO2486" s="29"/>
      <c r="HP2486" s="32"/>
      <c r="HQ2486" s="30"/>
      <c r="HR2486" s="31"/>
      <c r="HS2486" s="29"/>
      <c r="HT2486" s="29"/>
      <c r="HU2486" s="29"/>
      <c r="HV2486" s="29"/>
      <c r="HW2486" s="32"/>
      <c r="HX2486" s="30"/>
      <c r="HY2486" s="31"/>
      <c r="HZ2486" s="29"/>
      <c r="IA2486" s="29"/>
      <c r="IB2486" s="29"/>
      <c r="IC2486" s="29"/>
      <c r="ID2486" s="32"/>
      <c r="IE2486" s="30"/>
      <c r="IF2486" s="31"/>
      <c r="IG2486" s="29"/>
      <c r="IH2486" s="29"/>
      <c r="II2486" s="29"/>
      <c r="IJ2486" s="29"/>
      <c r="IK2486" s="32"/>
      <c r="IL2486" s="30"/>
      <c r="IM2486" s="31"/>
      <c r="IN2486" s="29"/>
      <c r="IO2486" s="29"/>
      <c r="IP2486" s="29"/>
      <c r="IQ2486" s="29"/>
      <c r="IR2486" s="32"/>
      <c r="IS2486" s="30"/>
      <c r="IT2486" s="31"/>
      <c r="IU2486" s="29"/>
      <c r="IV2486" s="29"/>
    </row>
    <row r="2487" spans="1:256" hidden="1" outlineLevel="2" x14ac:dyDescent="0.25">
      <c r="A2487" s="30" t="s">
        <v>2401</v>
      </c>
      <c r="B2487" s="31">
        <v>37063</v>
      </c>
      <c r="C2487" s="29" t="s">
        <v>2375</v>
      </c>
      <c r="D2487" s="29" t="s">
        <v>1975</v>
      </c>
      <c r="E2487" s="29"/>
      <c r="F2487" s="29" t="s">
        <v>2020</v>
      </c>
      <c r="G2487" s="32">
        <v>12136</v>
      </c>
      <c r="H2487" s="30"/>
      <c r="I2487" s="31"/>
      <c r="J2487" s="29"/>
      <c r="K2487" s="29"/>
      <c r="L2487" s="29"/>
      <c r="M2487" s="29"/>
      <c r="N2487" s="32"/>
      <c r="O2487" s="30"/>
      <c r="P2487" s="31"/>
      <c r="Q2487" s="29"/>
      <c r="R2487" s="29"/>
      <c r="S2487" s="29"/>
      <c r="T2487" s="29"/>
      <c r="U2487" s="32"/>
      <c r="V2487" s="30"/>
      <c r="W2487" s="31"/>
      <c r="X2487" s="29"/>
      <c r="Y2487" s="29"/>
      <c r="Z2487" s="29"/>
      <c r="AA2487" s="29"/>
      <c r="AB2487" s="32"/>
      <c r="AC2487" s="30"/>
      <c r="AD2487" s="31"/>
      <c r="AE2487" s="29"/>
      <c r="AF2487" s="29"/>
      <c r="AG2487" s="29"/>
      <c r="AH2487" s="29"/>
      <c r="AI2487" s="32"/>
      <c r="AJ2487" s="30"/>
      <c r="AK2487" s="31"/>
      <c r="AL2487" s="29"/>
      <c r="AM2487" s="29"/>
      <c r="AN2487" s="29"/>
      <c r="AO2487" s="29"/>
      <c r="AP2487" s="32"/>
      <c r="AQ2487" s="30"/>
      <c r="AR2487" s="31"/>
      <c r="AS2487" s="29"/>
      <c r="AT2487" s="29"/>
      <c r="AU2487" s="29"/>
      <c r="AV2487" s="29"/>
      <c r="AW2487" s="32"/>
      <c r="AX2487" s="30"/>
      <c r="AY2487" s="31"/>
      <c r="AZ2487" s="29"/>
      <c r="BA2487" s="29"/>
      <c r="BB2487" s="29"/>
      <c r="BC2487" s="29"/>
      <c r="BD2487" s="32"/>
      <c r="BE2487" s="30"/>
      <c r="BF2487" s="31"/>
      <c r="BG2487" s="29"/>
      <c r="BH2487" s="29"/>
      <c r="BI2487" s="29"/>
      <c r="BJ2487" s="29"/>
      <c r="BK2487" s="32"/>
      <c r="BL2487" s="30"/>
      <c r="BM2487" s="31"/>
      <c r="BN2487" s="29"/>
      <c r="BO2487" s="29"/>
      <c r="BP2487" s="29"/>
      <c r="BQ2487" s="29"/>
      <c r="BR2487" s="32"/>
      <c r="BS2487" s="30"/>
      <c r="BT2487" s="31"/>
      <c r="BU2487" s="29"/>
      <c r="BV2487" s="29"/>
      <c r="BW2487" s="29"/>
      <c r="BX2487" s="29"/>
      <c r="BY2487" s="32"/>
      <c r="BZ2487" s="30"/>
      <c r="CA2487" s="31"/>
      <c r="CB2487" s="29"/>
      <c r="CC2487" s="29"/>
      <c r="CD2487" s="29"/>
      <c r="CE2487" s="29"/>
      <c r="CF2487" s="32"/>
      <c r="CG2487" s="30"/>
      <c r="CH2487" s="31"/>
      <c r="CI2487" s="29"/>
      <c r="CJ2487" s="29"/>
      <c r="CK2487" s="29"/>
      <c r="CL2487" s="29"/>
      <c r="CM2487" s="32"/>
      <c r="CN2487" s="30"/>
      <c r="CO2487" s="31"/>
      <c r="CP2487" s="29"/>
      <c r="CQ2487" s="29"/>
      <c r="CR2487" s="29"/>
      <c r="CS2487" s="29"/>
      <c r="CT2487" s="32"/>
      <c r="CU2487" s="30"/>
      <c r="CV2487" s="31"/>
      <c r="CW2487" s="29"/>
      <c r="CX2487" s="29"/>
      <c r="CY2487" s="29"/>
      <c r="CZ2487" s="29"/>
      <c r="DA2487" s="32"/>
      <c r="DB2487" s="30"/>
      <c r="DC2487" s="31"/>
      <c r="DD2487" s="29"/>
      <c r="DE2487" s="29"/>
      <c r="DF2487" s="29"/>
      <c r="DG2487" s="29"/>
      <c r="DH2487" s="32"/>
      <c r="DI2487" s="30"/>
      <c r="DJ2487" s="31"/>
      <c r="DK2487" s="29"/>
      <c r="DL2487" s="29"/>
      <c r="DM2487" s="29"/>
      <c r="DN2487" s="29"/>
      <c r="DO2487" s="32"/>
      <c r="DP2487" s="30"/>
      <c r="DQ2487" s="31"/>
      <c r="DR2487" s="29"/>
      <c r="DS2487" s="29"/>
      <c r="DT2487" s="29"/>
      <c r="DU2487" s="29"/>
      <c r="DV2487" s="32"/>
      <c r="DW2487" s="30"/>
      <c r="DX2487" s="31"/>
      <c r="DY2487" s="29"/>
      <c r="DZ2487" s="29"/>
      <c r="EA2487" s="29"/>
      <c r="EB2487" s="29"/>
      <c r="EC2487" s="32"/>
      <c r="ED2487" s="30"/>
      <c r="EE2487" s="31"/>
      <c r="EF2487" s="29"/>
      <c r="EG2487" s="29"/>
      <c r="EH2487" s="29"/>
      <c r="EI2487" s="29"/>
      <c r="EJ2487" s="32"/>
      <c r="EK2487" s="30"/>
      <c r="EL2487" s="31"/>
      <c r="EM2487" s="29"/>
      <c r="EN2487" s="29"/>
      <c r="EO2487" s="29"/>
      <c r="EP2487" s="29"/>
      <c r="EQ2487" s="32"/>
      <c r="ER2487" s="30"/>
      <c r="ES2487" s="31"/>
      <c r="ET2487" s="29"/>
      <c r="EU2487" s="29"/>
      <c r="EV2487" s="29"/>
      <c r="EW2487" s="29"/>
      <c r="EX2487" s="32"/>
      <c r="EY2487" s="30"/>
      <c r="EZ2487" s="31"/>
      <c r="FA2487" s="29"/>
      <c r="FB2487" s="29"/>
      <c r="FC2487" s="29"/>
      <c r="FD2487" s="29"/>
      <c r="FE2487" s="32"/>
      <c r="FF2487" s="30"/>
      <c r="FG2487" s="31"/>
      <c r="FH2487" s="29"/>
      <c r="FI2487" s="29"/>
      <c r="FJ2487" s="29"/>
      <c r="FK2487" s="29"/>
      <c r="FL2487" s="32"/>
      <c r="FM2487" s="30"/>
      <c r="FN2487" s="31"/>
      <c r="FO2487" s="29"/>
      <c r="FP2487" s="29"/>
      <c r="FQ2487" s="29"/>
      <c r="FR2487" s="29"/>
      <c r="FS2487" s="32"/>
      <c r="FT2487" s="30"/>
      <c r="FU2487" s="31"/>
      <c r="FV2487" s="29"/>
      <c r="FW2487" s="29"/>
      <c r="FX2487" s="29"/>
      <c r="FY2487" s="29"/>
      <c r="FZ2487" s="32"/>
      <c r="GA2487" s="30"/>
      <c r="GB2487" s="31"/>
      <c r="GC2487" s="29"/>
      <c r="GD2487" s="29"/>
      <c r="GE2487" s="29"/>
      <c r="GF2487" s="29"/>
      <c r="GG2487" s="32"/>
      <c r="GH2487" s="30"/>
      <c r="GI2487" s="31"/>
      <c r="GJ2487" s="29"/>
      <c r="GK2487" s="29"/>
      <c r="GL2487" s="29"/>
      <c r="GM2487" s="29"/>
      <c r="GN2487" s="32"/>
      <c r="GO2487" s="30"/>
      <c r="GP2487" s="31"/>
      <c r="GQ2487" s="29"/>
      <c r="GR2487" s="29"/>
      <c r="GS2487" s="29"/>
      <c r="GT2487" s="29"/>
      <c r="GU2487" s="32"/>
      <c r="GV2487" s="30"/>
      <c r="GW2487" s="31"/>
      <c r="GX2487" s="29"/>
      <c r="GY2487" s="29"/>
      <c r="GZ2487" s="29"/>
      <c r="HA2487" s="29"/>
      <c r="HB2487" s="32"/>
      <c r="HC2487" s="30"/>
      <c r="HD2487" s="31"/>
      <c r="HE2487" s="29"/>
      <c r="HF2487" s="29"/>
      <c r="HG2487" s="29"/>
      <c r="HH2487" s="29"/>
      <c r="HI2487" s="32"/>
      <c r="HJ2487" s="30"/>
      <c r="HK2487" s="31"/>
      <c r="HL2487" s="29"/>
      <c r="HM2487" s="29"/>
      <c r="HN2487" s="29"/>
      <c r="HO2487" s="29"/>
      <c r="HP2487" s="32"/>
      <c r="HQ2487" s="30"/>
      <c r="HR2487" s="31"/>
      <c r="HS2487" s="29"/>
      <c r="HT2487" s="29"/>
      <c r="HU2487" s="29"/>
      <c r="HV2487" s="29"/>
      <c r="HW2487" s="32"/>
      <c r="HX2487" s="30"/>
      <c r="HY2487" s="31"/>
      <c r="HZ2487" s="29"/>
      <c r="IA2487" s="29"/>
      <c r="IB2487" s="29"/>
      <c r="IC2487" s="29"/>
      <c r="ID2487" s="32"/>
      <c r="IE2487" s="30"/>
      <c r="IF2487" s="31"/>
      <c r="IG2487" s="29"/>
      <c r="IH2487" s="29"/>
      <c r="II2487" s="29"/>
      <c r="IJ2487" s="29"/>
      <c r="IK2487" s="32"/>
      <c r="IL2487" s="30"/>
      <c r="IM2487" s="31"/>
      <c r="IN2487" s="29"/>
      <c r="IO2487" s="29"/>
      <c r="IP2487" s="29"/>
      <c r="IQ2487" s="29"/>
      <c r="IR2487" s="32"/>
      <c r="IS2487" s="30"/>
      <c r="IT2487" s="31"/>
      <c r="IU2487" s="29"/>
      <c r="IV2487" s="29"/>
    </row>
    <row r="2488" spans="1:256" hidden="1" outlineLevel="2" x14ac:dyDescent="0.25">
      <c r="A2488" s="30" t="s">
        <v>2402</v>
      </c>
      <c r="B2488" s="31">
        <v>37063</v>
      </c>
      <c r="C2488" s="29" t="s">
        <v>1819</v>
      </c>
      <c r="D2488" s="29" t="s">
        <v>1975</v>
      </c>
      <c r="E2488" s="29"/>
      <c r="F2488" s="29" t="s">
        <v>1990</v>
      </c>
      <c r="G2488" s="32">
        <v>1707</v>
      </c>
      <c r="H2488" s="30"/>
      <c r="I2488" s="31"/>
      <c r="J2488" s="29"/>
      <c r="K2488" s="29"/>
      <c r="L2488" s="29"/>
      <c r="M2488" s="29"/>
      <c r="N2488" s="32"/>
      <c r="O2488" s="30"/>
      <c r="P2488" s="31"/>
      <c r="Q2488" s="29"/>
      <c r="R2488" s="29"/>
      <c r="S2488" s="29"/>
      <c r="T2488" s="29"/>
      <c r="U2488" s="32"/>
      <c r="V2488" s="30"/>
      <c r="W2488" s="31"/>
      <c r="X2488" s="29"/>
      <c r="Y2488" s="29"/>
      <c r="Z2488" s="29"/>
      <c r="AA2488" s="29"/>
      <c r="AB2488" s="32"/>
      <c r="AC2488" s="30"/>
      <c r="AD2488" s="31"/>
      <c r="AE2488" s="29"/>
      <c r="AF2488" s="29"/>
      <c r="AG2488" s="29"/>
      <c r="AH2488" s="29"/>
      <c r="AI2488" s="32"/>
      <c r="AJ2488" s="30"/>
      <c r="AK2488" s="31"/>
      <c r="AL2488" s="29"/>
      <c r="AM2488" s="29"/>
      <c r="AN2488" s="29"/>
      <c r="AO2488" s="29"/>
      <c r="AP2488" s="32"/>
      <c r="AQ2488" s="30"/>
      <c r="AR2488" s="31"/>
      <c r="AS2488" s="29"/>
      <c r="AT2488" s="29"/>
      <c r="AU2488" s="29"/>
      <c r="AV2488" s="29"/>
      <c r="AW2488" s="32"/>
      <c r="AX2488" s="30"/>
      <c r="AY2488" s="31"/>
      <c r="AZ2488" s="29"/>
      <c r="BA2488" s="29"/>
      <c r="BB2488" s="29"/>
      <c r="BC2488" s="29"/>
      <c r="BD2488" s="32"/>
      <c r="BE2488" s="30"/>
      <c r="BF2488" s="31"/>
      <c r="BG2488" s="29"/>
      <c r="BH2488" s="29"/>
      <c r="BI2488" s="29"/>
      <c r="BJ2488" s="29"/>
      <c r="BK2488" s="32"/>
      <c r="BL2488" s="30"/>
      <c r="BM2488" s="31"/>
      <c r="BN2488" s="29"/>
      <c r="BO2488" s="29"/>
      <c r="BP2488" s="29"/>
      <c r="BQ2488" s="29"/>
      <c r="BR2488" s="32"/>
      <c r="BS2488" s="30"/>
      <c r="BT2488" s="31"/>
      <c r="BU2488" s="29"/>
      <c r="BV2488" s="29"/>
      <c r="BW2488" s="29"/>
      <c r="BX2488" s="29"/>
      <c r="BY2488" s="32"/>
      <c r="BZ2488" s="30"/>
      <c r="CA2488" s="31"/>
      <c r="CB2488" s="29"/>
      <c r="CC2488" s="29"/>
      <c r="CD2488" s="29"/>
      <c r="CE2488" s="29"/>
      <c r="CF2488" s="32"/>
      <c r="CG2488" s="30"/>
      <c r="CH2488" s="31"/>
      <c r="CI2488" s="29"/>
      <c r="CJ2488" s="29"/>
      <c r="CK2488" s="29"/>
      <c r="CL2488" s="29"/>
      <c r="CM2488" s="32"/>
      <c r="CN2488" s="30"/>
      <c r="CO2488" s="31"/>
      <c r="CP2488" s="29"/>
      <c r="CQ2488" s="29"/>
      <c r="CR2488" s="29"/>
      <c r="CS2488" s="29"/>
      <c r="CT2488" s="32"/>
      <c r="CU2488" s="30"/>
      <c r="CV2488" s="31"/>
      <c r="CW2488" s="29"/>
      <c r="CX2488" s="29"/>
      <c r="CY2488" s="29"/>
      <c r="CZ2488" s="29"/>
      <c r="DA2488" s="32"/>
      <c r="DB2488" s="30"/>
      <c r="DC2488" s="31"/>
      <c r="DD2488" s="29"/>
      <c r="DE2488" s="29"/>
      <c r="DF2488" s="29"/>
      <c r="DG2488" s="29"/>
      <c r="DH2488" s="32"/>
      <c r="DI2488" s="30"/>
      <c r="DJ2488" s="31"/>
      <c r="DK2488" s="29"/>
      <c r="DL2488" s="29"/>
      <c r="DM2488" s="29"/>
      <c r="DN2488" s="29"/>
      <c r="DO2488" s="32"/>
      <c r="DP2488" s="30"/>
      <c r="DQ2488" s="31"/>
      <c r="DR2488" s="29"/>
      <c r="DS2488" s="29"/>
      <c r="DT2488" s="29"/>
      <c r="DU2488" s="29"/>
      <c r="DV2488" s="32"/>
      <c r="DW2488" s="30"/>
      <c r="DX2488" s="31"/>
      <c r="DY2488" s="29"/>
      <c r="DZ2488" s="29"/>
      <c r="EA2488" s="29"/>
      <c r="EB2488" s="29"/>
      <c r="EC2488" s="32"/>
      <c r="ED2488" s="30"/>
      <c r="EE2488" s="31"/>
      <c r="EF2488" s="29"/>
      <c r="EG2488" s="29"/>
      <c r="EH2488" s="29"/>
      <c r="EI2488" s="29"/>
      <c r="EJ2488" s="32"/>
      <c r="EK2488" s="30"/>
      <c r="EL2488" s="31"/>
      <c r="EM2488" s="29"/>
      <c r="EN2488" s="29"/>
      <c r="EO2488" s="29"/>
      <c r="EP2488" s="29"/>
      <c r="EQ2488" s="32"/>
      <c r="ER2488" s="30"/>
      <c r="ES2488" s="31"/>
      <c r="ET2488" s="29"/>
      <c r="EU2488" s="29"/>
      <c r="EV2488" s="29"/>
      <c r="EW2488" s="29"/>
      <c r="EX2488" s="32"/>
      <c r="EY2488" s="30"/>
      <c r="EZ2488" s="31"/>
      <c r="FA2488" s="29"/>
      <c r="FB2488" s="29"/>
      <c r="FC2488" s="29"/>
      <c r="FD2488" s="29"/>
      <c r="FE2488" s="32"/>
      <c r="FF2488" s="30"/>
      <c r="FG2488" s="31"/>
      <c r="FH2488" s="29"/>
      <c r="FI2488" s="29"/>
      <c r="FJ2488" s="29"/>
      <c r="FK2488" s="29"/>
      <c r="FL2488" s="32"/>
      <c r="FM2488" s="30"/>
      <c r="FN2488" s="31"/>
      <c r="FO2488" s="29"/>
      <c r="FP2488" s="29"/>
      <c r="FQ2488" s="29"/>
      <c r="FR2488" s="29"/>
      <c r="FS2488" s="32"/>
      <c r="FT2488" s="30"/>
      <c r="FU2488" s="31"/>
      <c r="FV2488" s="29"/>
      <c r="FW2488" s="29"/>
      <c r="FX2488" s="29"/>
      <c r="FY2488" s="29"/>
      <c r="FZ2488" s="32"/>
      <c r="GA2488" s="30"/>
      <c r="GB2488" s="31"/>
      <c r="GC2488" s="29"/>
      <c r="GD2488" s="29"/>
      <c r="GE2488" s="29"/>
      <c r="GF2488" s="29"/>
      <c r="GG2488" s="32"/>
      <c r="GH2488" s="30"/>
      <c r="GI2488" s="31"/>
      <c r="GJ2488" s="29"/>
      <c r="GK2488" s="29"/>
      <c r="GL2488" s="29"/>
      <c r="GM2488" s="29"/>
      <c r="GN2488" s="32"/>
      <c r="GO2488" s="30"/>
      <c r="GP2488" s="31"/>
      <c r="GQ2488" s="29"/>
      <c r="GR2488" s="29"/>
      <c r="GS2488" s="29"/>
      <c r="GT2488" s="29"/>
      <c r="GU2488" s="32"/>
      <c r="GV2488" s="30"/>
      <c r="GW2488" s="31"/>
      <c r="GX2488" s="29"/>
      <c r="GY2488" s="29"/>
      <c r="GZ2488" s="29"/>
      <c r="HA2488" s="29"/>
      <c r="HB2488" s="32"/>
      <c r="HC2488" s="30"/>
      <c r="HD2488" s="31"/>
      <c r="HE2488" s="29"/>
      <c r="HF2488" s="29"/>
      <c r="HG2488" s="29"/>
      <c r="HH2488" s="29"/>
      <c r="HI2488" s="32"/>
      <c r="HJ2488" s="30"/>
      <c r="HK2488" s="31"/>
      <c r="HL2488" s="29"/>
      <c r="HM2488" s="29"/>
      <c r="HN2488" s="29"/>
      <c r="HO2488" s="29"/>
      <c r="HP2488" s="32"/>
      <c r="HQ2488" s="30"/>
      <c r="HR2488" s="31"/>
      <c r="HS2488" s="29"/>
      <c r="HT2488" s="29"/>
      <c r="HU2488" s="29"/>
      <c r="HV2488" s="29"/>
      <c r="HW2488" s="32"/>
      <c r="HX2488" s="30"/>
      <c r="HY2488" s="31"/>
      <c r="HZ2488" s="29"/>
      <c r="IA2488" s="29"/>
      <c r="IB2488" s="29"/>
      <c r="IC2488" s="29"/>
      <c r="ID2488" s="32"/>
      <c r="IE2488" s="30"/>
      <c r="IF2488" s="31"/>
      <c r="IG2488" s="29"/>
      <c r="IH2488" s="29"/>
      <c r="II2488" s="29"/>
      <c r="IJ2488" s="29"/>
      <c r="IK2488" s="32"/>
      <c r="IL2488" s="30"/>
      <c r="IM2488" s="31"/>
      <c r="IN2488" s="29"/>
      <c r="IO2488" s="29"/>
      <c r="IP2488" s="29"/>
      <c r="IQ2488" s="29"/>
      <c r="IR2488" s="32"/>
      <c r="IS2488" s="30"/>
      <c r="IT2488" s="31"/>
      <c r="IU2488" s="29"/>
      <c r="IV2488" s="29"/>
    </row>
    <row r="2489" spans="1:256" hidden="1" outlineLevel="2" x14ac:dyDescent="0.25">
      <c r="A2489" s="30" t="s">
        <v>2403</v>
      </c>
      <c r="B2489" s="31">
        <v>37063</v>
      </c>
      <c r="C2489" s="29" t="s">
        <v>2404</v>
      </c>
      <c r="D2489" s="29" t="s">
        <v>1975</v>
      </c>
      <c r="E2489" s="29"/>
      <c r="F2489" s="29" t="s">
        <v>1771</v>
      </c>
      <c r="G2489" s="32">
        <v>681.29499999999996</v>
      </c>
      <c r="H2489" s="30"/>
      <c r="I2489" s="31"/>
      <c r="J2489" s="29"/>
      <c r="K2489" s="29"/>
      <c r="L2489" s="29"/>
      <c r="M2489" s="29"/>
      <c r="N2489" s="32"/>
      <c r="O2489" s="30"/>
      <c r="P2489" s="31"/>
      <c r="Q2489" s="29"/>
      <c r="R2489" s="29"/>
      <c r="S2489" s="29"/>
      <c r="T2489" s="29"/>
      <c r="U2489" s="32"/>
      <c r="V2489" s="30"/>
      <c r="W2489" s="31"/>
      <c r="X2489" s="29"/>
      <c r="Y2489" s="29"/>
      <c r="Z2489" s="29"/>
      <c r="AA2489" s="29"/>
      <c r="AB2489" s="32"/>
      <c r="AC2489" s="30"/>
      <c r="AD2489" s="31"/>
      <c r="AE2489" s="29"/>
      <c r="AF2489" s="29"/>
      <c r="AG2489" s="29"/>
      <c r="AH2489" s="29"/>
      <c r="AI2489" s="32"/>
      <c r="AJ2489" s="30"/>
      <c r="AK2489" s="31"/>
      <c r="AL2489" s="29"/>
      <c r="AM2489" s="29"/>
      <c r="AN2489" s="29"/>
      <c r="AO2489" s="29"/>
      <c r="AP2489" s="32"/>
      <c r="AQ2489" s="30"/>
      <c r="AR2489" s="31"/>
      <c r="AS2489" s="29"/>
      <c r="AT2489" s="29"/>
      <c r="AU2489" s="29"/>
      <c r="AV2489" s="29"/>
      <c r="AW2489" s="32"/>
      <c r="AX2489" s="30"/>
      <c r="AY2489" s="31"/>
      <c r="AZ2489" s="29"/>
      <c r="BA2489" s="29"/>
      <c r="BB2489" s="29"/>
      <c r="BC2489" s="29"/>
      <c r="BD2489" s="32"/>
      <c r="BE2489" s="30"/>
      <c r="BF2489" s="31"/>
      <c r="BG2489" s="29"/>
      <c r="BH2489" s="29"/>
      <c r="BI2489" s="29"/>
      <c r="BJ2489" s="29"/>
      <c r="BK2489" s="32"/>
      <c r="BL2489" s="30"/>
      <c r="BM2489" s="31"/>
      <c r="BN2489" s="29"/>
      <c r="BO2489" s="29"/>
      <c r="BP2489" s="29"/>
      <c r="BQ2489" s="29"/>
      <c r="BR2489" s="32"/>
      <c r="BS2489" s="30"/>
      <c r="BT2489" s="31"/>
      <c r="BU2489" s="29"/>
      <c r="BV2489" s="29"/>
      <c r="BW2489" s="29"/>
      <c r="BX2489" s="29"/>
      <c r="BY2489" s="32"/>
      <c r="BZ2489" s="30"/>
      <c r="CA2489" s="31"/>
      <c r="CB2489" s="29"/>
      <c r="CC2489" s="29"/>
      <c r="CD2489" s="29"/>
      <c r="CE2489" s="29"/>
      <c r="CF2489" s="32"/>
      <c r="CG2489" s="30"/>
      <c r="CH2489" s="31"/>
      <c r="CI2489" s="29"/>
      <c r="CJ2489" s="29"/>
      <c r="CK2489" s="29"/>
      <c r="CL2489" s="29"/>
      <c r="CM2489" s="32"/>
      <c r="CN2489" s="30"/>
      <c r="CO2489" s="31"/>
      <c r="CP2489" s="29"/>
      <c r="CQ2489" s="29"/>
      <c r="CR2489" s="29"/>
      <c r="CS2489" s="29"/>
      <c r="CT2489" s="32"/>
      <c r="CU2489" s="30"/>
      <c r="CV2489" s="31"/>
      <c r="CW2489" s="29"/>
      <c r="CX2489" s="29"/>
      <c r="CY2489" s="29"/>
      <c r="CZ2489" s="29"/>
      <c r="DA2489" s="32"/>
      <c r="DB2489" s="30"/>
      <c r="DC2489" s="31"/>
      <c r="DD2489" s="29"/>
      <c r="DE2489" s="29"/>
      <c r="DF2489" s="29"/>
      <c r="DG2489" s="29"/>
      <c r="DH2489" s="32"/>
      <c r="DI2489" s="30"/>
      <c r="DJ2489" s="31"/>
      <c r="DK2489" s="29"/>
      <c r="DL2489" s="29"/>
      <c r="DM2489" s="29"/>
      <c r="DN2489" s="29"/>
      <c r="DO2489" s="32"/>
      <c r="DP2489" s="30"/>
      <c r="DQ2489" s="31"/>
      <c r="DR2489" s="29"/>
      <c r="DS2489" s="29"/>
      <c r="DT2489" s="29"/>
      <c r="DU2489" s="29"/>
      <c r="DV2489" s="32"/>
      <c r="DW2489" s="30"/>
      <c r="DX2489" s="31"/>
      <c r="DY2489" s="29"/>
      <c r="DZ2489" s="29"/>
      <c r="EA2489" s="29"/>
      <c r="EB2489" s="29"/>
      <c r="EC2489" s="32"/>
      <c r="ED2489" s="30"/>
      <c r="EE2489" s="31"/>
      <c r="EF2489" s="29"/>
      <c r="EG2489" s="29"/>
      <c r="EH2489" s="29"/>
      <c r="EI2489" s="29"/>
      <c r="EJ2489" s="32"/>
      <c r="EK2489" s="30"/>
      <c r="EL2489" s="31"/>
      <c r="EM2489" s="29"/>
      <c r="EN2489" s="29"/>
      <c r="EO2489" s="29"/>
      <c r="EP2489" s="29"/>
      <c r="EQ2489" s="32"/>
      <c r="ER2489" s="30"/>
      <c r="ES2489" s="31"/>
      <c r="ET2489" s="29"/>
      <c r="EU2489" s="29"/>
      <c r="EV2489" s="29"/>
      <c r="EW2489" s="29"/>
      <c r="EX2489" s="32"/>
      <c r="EY2489" s="30"/>
      <c r="EZ2489" s="31"/>
      <c r="FA2489" s="29"/>
      <c r="FB2489" s="29"/>
      <c r="FC2489" s="29"/>
      <c r="FD2489" s="29"/>
      <c r="FE2489" s="32"/>
      <c r="FF2489" s="30"/>
      <c r="FG2489" s="31"/>
      <c r="FH2489" s="29"/>
      <c r="FI2489" s="29"/>
      <c r="FJ2489" s="29"/>
      <c r="FK2489" s="29"/>
      <c r="FL2489" s="32"/>
      <c r="FM2489" s="30"/>
      <c r="FN2489" s="31"/>
      <c r="FO2489" s="29"/>
      <c r="FP2489" s="29"/>
      <c r="FQ2489" s="29"/>
      <c r="FR2489" s="29"/>
      <c r="FS2489" s="32"/>
      <c r="FT2489" s="30"/>
      <c r="FU2489" s="31"/>
      <c r="FV2489" s="29"/>
      <c r="FW2489" s="29"/>
      <c r="FX2489" s="29"/>
      <c r="FY2489" s="29"/>
      <c r="FZ2489" s="32"/>
      <c r="GA2489" s="30"/>
      <c r="GB2489" s="31"/>
      <c r="GC2489" s="29"/>
      <c r="GD2489" s="29"/>
      <c r="GE2489" s="29"/>
      <c r="GF2489" s="29"/>
      <c r="GG2489" s="32"/>
      <c r="GH2489" s="30"/>
      <c r="GI2489" s="31"/>
      <c r="GJ2489" s="29"/>
      <c r="GK2489" s="29"/>
      <c r="GL2489" s="29"/>
      <c r="GM2489" s="29"/>
      <c r="GN2489" s="32"/>
      <c r="GO2489" s="30"/>
      <c r="GP2489" s="31"/>
      <c r="GQ2489" s="29"/>
      <c r="GR2489" s="29"/>
      <c r="GS2489" s="29"/>
      <c r="GT2489" s="29"/>
      <c r="GU2489" s="32"/>
      <c r="GV2489" s="30"/>
      <c r="GW2489" s="31"/>
      <c r="GX2489" s="29"/>
      <c r="GY2489" s="29"/>
      <c r="GZ2489" s="29"/>
      <c r="HA2489" s="29"/>
      <c r="HB2489" s="32"/>
      <c r="HC2489" s="30"/>
      <c r="HD2489" s="31"/>
      <c r="HE2489" s="29"/>
      <c r="HF2489" s="29"/>
      <c r="HG2489" s="29"/>
      <c r="HH2489" s="29"/>
      <c r="HI2489" s="32"/>
      <c r="HJ2489" s="30"/>
      <c r="HK2489" s="31"/>
      <c r="HL2489" s="29"/>
      <c r="HM2489" s="29"/>
      <c r="HN2489" s="29"/>
      <c r="HO2489" s="29"/>
      <c r="HP2489" s="32"/>
      <c r="HQ2489" s="30"/>
      <c r="HR2489" s="31"/>
      <c r="HS2489" s="29"/>
      <c r="HT2489" s="29"/>
      <c r="HU2489" s="29"/>
      <c r="HV2489" s="29"/>
      <c r="HW2489" s="32"/>
      <c r="HX2489" s="30"/>
      <c r="HY2489" s="31"/>
      <c r="HZ2489" s="29"/>
      <c r="IA2489" s="29"/>
      <c r="IB2489" s="29"/>
      <c r="IC2489" s="29"/>
      <c r="ID2489" s="32"/>
      <c r="IE2489" s="30"/>
      <c r="IF2489" s="31"/>
      <c r="IG2489" s="29"/>
      <c r="IH2489" s="29"/>
      <c r="II2489" s="29"/>
      <c r="IJ2489" s="29"/>
      <c r="IK2489" s="32"/>
      <c r="IL2489" s="30"/>
      <c r="IM2489" s="31"/>
      <c r="IN2489" s="29"/>
      <c r="IO2489" s="29"/>
      <c r="IP2489" s="29"/>
      <c r="IQ2489" s="29"/>
      <c r="IR2489" s="32"/>
      <c r="IS2489" s="30"/>
      <c r="IT2489" s="31"/>
      <c r="IU2489" s="29"/>
      <c r="IV2489" s="29"/>
    </row>
    <row r="2490" spans="1:256" hidden="1" outlineLevel="2" x14ac:dyDescent="0.25">
      <c r="A2490" s="30" t="s">
        <v>2199</v>
      </c>
      <c r="B2490" s="31">
        <v>37064</v>
      </c>
      <c r="C2490" s="29" t="s">
        <v>1797</v>
      </c>
      <c r="D2490" s="29" t="s">
        <v>1975</v>
      </c>
      <c r="E2490" s="29"/>
      <c r="F2490" s="29" t="s">
        <v>1771</v>
      </c>
      <c r="G2490" s="32">
        <v>0</v>
      </c>
      <c r="H2490" s="30"/>
      <c r="I2490" s="31"/>
      <c r="J2490" s="29"/>
      <c r="K2490" s="29"/>
      <c r="L2490" s="29"/>
      <c r="M2490" s="29"/>
      <c r="N2490" s="32"/>
      <c r="O2490" s="30"/>
      <c r="P2490" s="31"/>
      <c r="Q2490" s="29"/>
      <c r="R2490" s="29"/>
      <c r="S2490" s="29"/>
      <c r="T2490" s="29"/>
      <c r="U2490" s="32"/>
      <c r="V2490" s="30"/>
      <c r="W2490" s="31"/>
      <c r="X2490" s="29"/>
      <c r="Y2490" s="29"/>
      <c r="Z2490" s="29"/>
      <c r="AA2490" s="29"/>
      <c r="AB2490" s="32"/>
      <c r="AC2490" s="30"/>
      <c r="AD2490" s="31"/>
      <c r="AE2490" s="29"/>
      <c r="AF2490" s="29"/>
      <c r="AG2490" s="29"/>
      <c r="AH2490" s="29"/>
      <c r="AI2490" s="32"/>
      <c r="AJ2490" s="30"/>
      <c r="AK2490" s="31"/>
      <c r="AL2490" s="29"/>
      <c r="AM2490" s="29"/>
      <c r="AN2490" s="29"/>
      <c r="AO2490" s="29"/>
      <c r="AP2490" s="32"/>
      <c r="AQ2490" s="30"/>
      <c r="AR2490" s="31"/>
      <c r="AS2490" s="29"/>
      <c r="AT2490" s="29"/>
      <c r="AU2490" s="29"/>
      <c r="AV2490" s="29"/>
      <c r="AW2490" s="32"/>
      <c r="AX2490" s="30"/>
      <c r="AY2490" s="31"/>
      <c r="AZ2490" s="29"/>
      <c r="BA2490" s="29"/>
      <c r="BB2490" s="29"/>
      <c r="BC2490" s="29"/>
      <c r="BD2490" s="32"/>
      <c r="BE2490" s="30"/>
      <c r="BF2490" s="31"/>
      <c r="BG2490" s="29"/>
      <c r="BH2490" s="29"/>
      <c r="BI2490" s="29"/>
      <c r="BJ2490" s="29"/>
      <c r="BK2490" s="32"/>
      <c r="BL2490" s="30"/>
      <c r="BM2490" s="31"/>
      <c r="BN2490" s="29"/>
      <c r="BO2490" s="29"/>
      <c r="BP2490" s="29"/>
      <c r="BQ2490" s="29"/>
      <c r="BR2490" s="32"/>
      <c r="BS2490" s="30"/>
      <c r="BT2490" s="31"/>
      <c r="BU2490" s="29"/>
      <c r="BV2490" s="29"/>
      <c r="BW2490" s="29"/>
      <c r="BX2490" s="29"/>
      <c r="BY2490" s="32"/>
      <c r="BZ2490" s="30"/>
      <c r="CA2490" s="31"/>
      <c r="CB2490" s="29"/>
      <c r="CC2490" s="29"/>
      <c r="CD2490" s="29"/>
      <c r="CE2490" s="29"/>
      <c r="CF2490" s="32"/>
      <c r="CG2490" s="30"/>
      <c r="CH2490" s="31"/>
      <c r="CI2490" s="29"/>
      <c r="CJ2490" s="29"/>
      <c r="CK2490" s="29"/>
      <c r="CL2490" s="29"/>
      <c r="CM2490" s="32"/>
      <c r="CN2490" s="30"/>
      <c r="CO2490" s="31"/>
      <c r="CP2490" s="29"/>
      <c r="CQ2490" s="29"/>
      <c r="CR2490" s="29"/>
      <c r="CS2490" s="29"/>
      <c r="CT2490" s="32"/>
      <c r="CU2490" s="30"/>
      <c r="CV2490" s="31"/>
      <c r="CW2490" s="29"/>
      <c r="CX2490" s="29"/>
      <c r="CY2490" s="29"/>
      <c r="CZ2490" s="29"/>
      <c r="DA2490" s="32"/>
      <c r="DB2490" s="30"/>
      <c r="DC2490" s="31"/>
      <c r="DD2490" s="29"/>
      <c r="DE2490" s="29"/>
      <c r="DF2490" s="29"/>
      <c r="DG2490" s="29"/>
      <c r="DH2490" s="32"/>
      <c r="DI2490" s="30"/>
      <c r="DJ2490" s="31"/>
      <c r="DK2490" s="29"/>
      <c r="DL2490" s="29"/>
      <c r="DM2490" s="29"/>
      <c r="DN2490" s="29"/>
      <c r="DO2490" s="32"/>
      <c r="DP2490" s="30"/>
      <c r="DQ2490" s="31"/>
      <c r="DR2490" s="29"/>
      <c r="DS2490" s="29"/>
      <c r="DT2490" s="29"/>
      <c r="DU2490" s="29"/>
      <c r="DV2490" s="32"/>
      <c r="DW2490" s="30"/>
      <c r="DX2490" s="31"/>
      <c r="DY2490" s="29"/>
      <c r="DZ2490" s="29"/>
      <c r="EA2490" s="29"/>
      <c r="EB2490" s="29"/>
      <c r="EC2490" s="32"/>
      <c r="ED2490" s="30"/>
      <c r="EE2490" s="31"/>
      <c r="EF2490" s="29"/>
      <c r="EG2490" s="29"/>
      <c r="EH2490" s="29"/>
      <c r="EI2490" s="29"/>
      <c r="EJ2490" s="32"/>
      <c r="EK2490" s="30"/>
      <c r="EL2490" s="31"/>
      <c r="EM2490" s="29"/>
      <c r="EN2490" s="29"/>
      <c r="EO2490" s="29"/>
      <c r="EP2490" s="29"/>
      <c r="EQ2490" s="32"/>
      <c r="ER2490" s="30"/>
      <c r="ES2490" s="31"/>
      <c r="ET2490" s="29"/>
      <c r="EU2490" s="29"/>
      <c r="EV2490" s="29"/>
      <c r="EW2490" s="29"/>
      <c r="EX2490" s="32"/>
      <c r="EY2490" s="30"/>
      <c r="EZ2490" s="31"/>
      <c r="FA2490" s="29"/>
      <c r="FB2490" s="29"/>
      <c r="FC2490" s="29"/>
      <c r="FD2490" s="29"/>
      <c r="FE2490" s="32"/>
      <c r="FF2490" s="30"/>
      <c r="FG2490" s="31"/>
      <c r="FH2490" s="29"/>
      <c r="FI2490" s="29"/>
      <c r="FJ2490" s="29"/>
      <c r="FK2490" s="29"/>
      <c r="FL2490" s="32"/>
      <c r="FM2490" s="30"/>
      <c r="FN2490" s="31"/>
      <c r="FO2490" s="29"/>
      <c r="FP2490" s="29"/>
      <c r="FQ2490" s="29"/>
      <c r="FR2490" s="29"/>
      <c r="FS2490" s="32"/>
      <c r="FT2490" s="30"/>
      <c r="FU2490" s="31"/>
      <c r="FV2490" s="29"/>
      <c r="FW2490" s="29"/>
      <c r="FX2490" s="29"/>
      <c r="FY2490" s="29"/>
      <c r="FZ2490" s="32"/>
      <c r="GA2490" s="30"/>
      <c r="GB2490" s="31"/>
      <c r="GC2490" s="29"/>
      <c r="GD2490" s="29"/>
      <c r="GE2490" s="29"/>
      <c r="GF2490" s="29"/>
      <c r="GG2490" s="32"/>
      <c r="GH2490" s="30"/>
      <c r="GI2490" s="31"/>
      <c r="GJ2490" s="29"/>
      <c r="GK2490" s="29"/>
      <c r="GL2490" s="29"/>
      <c r="GM2490" s="29"/>
      <c r="GN2490" s="32"/>
      <c r="GO2490" s="30"/>
      <c r="GP2490" s="31"/>
      <c r="GQ2490" s="29"/>
      <c r="GR2490" s="29"/>
      <c r="GS2490" s="29"/>
      <c r="GT2490" s="29"/>
      <c r="GU2490" s="32"/>
      <c r="GV2490" s="30"/>
      <c r="GW2490" s="31"/>
      <c r="GX2490" s="29"/>
      <c r="GY2490" s="29"/>
      <c r="GZ2490" s="29"/>
      <c r="HA2490" s="29"/>
      <c r="HB2490" s="32"/>
      <c r="HC2490" s="30"/>
      <c r="HD2490" s="31"/>
      <c r="HE2490" s="29"/>
      <c r="HF2490" s="29"/>
      <c r="HG2490" s="29"/>
      <c r="HH2490" s="29"/>
      <c r="HI2490" s="32"/>
      <c r="HJ2490" s="30"/>
      <c r="HK2490" s="31"/>
      <c r="HL2490" s="29"/>
      <c r="HM2490" s="29"/>
      <c r="HN2490" s="29"/>
      <c r="HO2490" s="29"/>
      <c r="HP2490" s="32"/>
      <c r="HQ2490" s="30"/>
      <c r="HR2490" s="31"/>
      <c r="HS2490" s="29"/>
      <c r="HT2490" s="29"/>
      <c r="HU2490" s="29"/>
      <c r="HV2490" s="29"/>
      <c r="HW2490" s="32"/>
      <c r="HX2490" s="30"/>
      <c r="HY2490" s="31"/>
      <c r="HZ2490" s="29"/>
      <c r="IA2490" s="29"/>
      <c r="IB2490" s="29"/>
      <c r="IC2490" s="29"/>
      <c r="ID2490" s="32"/>
      <c r="IE2490" s="30"/>
      <c r="IF2490" s="31"/>
      <c r="IG2490" s="29"/>
      <c r="IH2490" s="29"/>
      <c r="II2490" s="29"/>
      <c r="IJ2490" s="29"/>
      <c r="IK2490" s="32"/>
      <c r="IL2490" s="30"/>
      <c r="IM2490" s="31"/>
      <c r="IN2490" s="29"/>
      <c r="IO2490" s="29"/>
      <c r="IP2490" s="29"/>
      <c r="IQ2490" s="29"/>
      <c r="IR2490" s="32"/>
      <c r="IS2490" s="30"/>
      <c r="IT2490" s="31"/>
      <c r="IU2490" s="29"/>
      <c r="IV2490" s="29"/>
    </row>
    <row r="2491" spans="1:256" hidden="1" outlineLevel="2" x14ac:dyDescent="0.25">
      <c r="A2491" s="30" t="s">
        <v>2200</v>
      </c>
      <c r="B2491" s="31">
        <v>37064</v>
      </c>
      <c r="C2491" s="29" t="s">
        <v>2001</v>
      </c>
      <c r="D2491" s="29" t="s">
        <v>1975</v>
      </c>
      <c r="E2491" s="29"/>
      <c r="F2491" s="29" t="s">
        <v>2002</v>
      </c>
      <c r="G2491" s="32">
        <v>6200</v>
      </c>
      <c r="H2491" s="30"/>
      <c r="I2491" s="31"/>
      <c r="J2491" s="29"/>
      <c r="K2491" s="29"/>
      <c r="L2491" s="29"/>
      <c r="M2491" s="29"/>
      <c r="N2491" s="32"/>
      <c r="O2491" s="30"/>
      <c r="P2491" s="31"/>
      <c r="Q2491" s="29"/>
      <c r="R2491" s="29"/>
      <c r="S2491" s="29"/>
      <c r="T2491" s="29"/>
      <c r="U2491" s="32"/>
      <c r="V2491" s="30"/>
      <c r="W2491" s="31"/>
      <c r="X2491" s="29"/>
      <c r="Y2491" s="29"/>
      <c r="Z2491" s="29"/>
      <c r="AA2491" s="29"/>
      <c r="AB2491" s="32"/>
      <c r="AC2491" s="30"/>
      <c r="AD2491" s="31"/>
      <c r="AE2491" s="29"/>
      <c r="AF2491" s="29"/>
      <c r="AG2491" s="29"/>
      <c r="AH2491" s="29"/>
      <c r="AI2491" s="32"/>
      <c r="AJ2491" s="30"/>
      <c r="AK2491" s="31"/>
      <c r="AL2491" s="29"/>
      <c r="AM2491" s="29"/>
      <c r="AN2491" s="29"/>
      <c r="AO2491" s="29"/>
      <c r="AP2491" s="32"/>
      <c r="AQ2491" s="30"/>
      <c r="AR2491" s="31"/>
      <c r="AS2491" s="29"/>
      <c r="AT2491" s="29"/>
      <c r="AU2491" s="29"/>
      <c r="AV2491" s="29"/>
      <c r="AW2491" s="32"/>
      <c r="AX2491" s="30"/>
      <c r="AY2491" s="31"/>
      <c r="AZ2491" s="29"/>
      <c r="BA2491" s="29"/>
      <c r="BB2491" s="29"/>
      <c r="BC2491" s="29"/>
      <c r="BD2491" s="32"/>
      <c r="BE2491" s="30"/>
      <c r="BF2491" s="31"/>
      <c r="BG2491" s="29"/>
      <c r="BH2491" s="29"/>
      <c r="BI2491" s="29"/>
      <c r="BJ2491" s="29"/>
      <c r="BK2491" s="32"/>
      <c r="BL2491" s="30"/>
      <c r="BM2491" s="31"/>
      <c r="BN2491" s="29"/>
      <c r="BO2491" s="29"/>
      <c r="BP2491" s="29"/>
      <c r="BQ2491" s="29"/>
      <c r="BR2491" s="32"/>
      <c r="BS2491" s="30"/>
      <c r="BT2491" s="31"/>
      <c r="BU2491" s="29"/>
      <c r="BV2491" s="29"/>
      <c r="BW2491" s="29"/>
      <c r="BX2491" s="29"/>
      <c r="BY2491" s="32"/>
      <c r="BZ2491" s="30"/>
      <c r="CA2491" s="31"/>
      <c r="CB2491" s="29"/>
      <c r="CC2491" s="29"/>
      <c r="CD2491" s="29"/>
      <c r="CE2491" s="29"/>
      <c r="CF2491" s="32"/>
      <c r="CG2491" s="30"/>
      <c r="CH2491" s="31"/>
      <c r="CI2491" s="29"/>
      <c r="CJ2491" s="29"/>
      <c r="CK2491" s="29"/>
      <c r="CL2491" s="29"/>
      <c r="CM2491" s="32"/>
      <c r="CN2491" s="30"/>
      <c r="CO2491" s="31"/>
      <c r="CP2491" s="29"/>
      <c r="CQ2491" s="29"/>
      <c r="CR2491" s="29"/>
      <c r="CS2491" s="29"/>
      <c r="CT2491" s="32"/>
      <c r="CU2491" s="30"/>
      <c r="CV2491" s="31"/>
      <c r="CW2491" s="29"/>
      <c r="CX2491" s="29"/>
      <c r="CY2491" s="29"/>
      <c r="CZ2491" s="29"/>
      <c r="DA2491" s="32"/>
      <c r="DB2491" s="30"/>
      <c r="DC2491" s="31"/>
      <c r="DD2491" s="29"/>
      <c r="DE2491" s="29"/>
      <c r="DF2491" s="29"/>
      <c r="DG2491" s="29"/>
      <c r="DH2491" s="32"/>
      <c r="DI2491" s="30"/>
      <c r="DJ2491" s="31"/>
      <c r="DK2491" s="29"/>
      <c r="DL2491" s="29"/>
      <c r="DM2491" s="29"/>
      <c r="DN2491" s="29"/>
      <c r="DO2491" s="32"/>
      <c r="DP2491" s="30"/>
      <c r="DQ2491" s="31"/>
      <c r="DR2491" s="29"/>
      <c r="DS2491" s="29"/>
      <c r="DT2491" s="29"/>
      <c r="DU2491" s="29"/>
      <c r="DV2491" s="32"/>
      <c r="DW2491" s="30"/>
      <c r="DX2491" s="31"/>
      <c r="DY2491" s="29"/>
      <c r="DZ2491" s="29"/>
      <c r="EA2491" s="29"/>
      <c r="EB2491" s="29"/>
      <c r="EC2491" s="32"/>
      <c r="ED2491" s="30"/>
      <c r="EE2491" s="31"/>
      <c r="EF2491" s="29"/>
      <c r="EG2491" s="29"/>
      <c r="EH2491" s="29"/>
      <c r="EI2491" s="29"/>
      <c r="EJ2491" s="32"/>
      <c r="EK2491" s="30"/>
      <c r="EL2491" s="31"/>
      <c r="EM2491" s="29"/>
      <c r="EN2491" s="29"/>
      <c r="EO2491" s="29"/>
      <c r="EP2491" s="29"/>
      <c r="EQ2491" s="32"/>
      <c r="ER2491" s="30"/>
      <c r="ES2491" s="31"/>
      <c r="ET2491" s="29"/>
      <c r="EU2491" s="29"/>
      <c r="EV2491" s="29"/>
      <c r="EW2491" s="29"/>
      <c r="EX2491" s="32"/>
      <c r="EY2491" s="30"/>
      <c r="EZ2491" s="31"/>
      <c r="FA2491" s="29"/>
      <c r="FB2491" s="29"/>
      <c r="FC2491" s="29"/>
      <c r="FD2491" s="29"/>
      <c r="FE2491" s="32"/>
      <c r="FF2491" s="30"/>
      <c r="FG2491" s="31"/>
      <c r="FH2491" s="29"/>
      <c r="FI2491" s="29"/>
      <c r="FJ2491" s="29"/>
      <c r="FK2491" s="29"/>
      <c r="FL2491" s="32"/>
      <c r="FM2491" s="30"/>
      <c r="FN2491" s="31"/>
      <c r="FO2491" s="29"/>
      <c r="FP2491" s="29"/>
      <c r="FQ2491" s="29"/>
      <c r="FR2491" s="29"/>
      <c r="FS2491" s="32"/>
      <c r="FT2491" s="30"/>
      <c r="FU2491" s="31"/>
      <c r="FV2491" s="29"/>
      <c r="FW2491" s="29"/>
      <c r="FX2491" s="29"/>
      <c r="FY2491" s="29"/>
      <c r="FZ2491" s="32"/>
      <c r="GA2491" s="30"/>
      <c r="GB2491" s="31"/>
      <c r="GC2491" s="29"/>
      <c r="GD2491" s="29"/>
      <c r="GE2491" s="29"/>
      <c r="GF2491" s="29"/>
      <c r="GG2491" s="32"/>
      <c r="GH2491" s="30"/>
      <c r="GI2491" s="31"/>
      <c r="GJ2491" s="29"/>
      <c r="GK2491" s="29"/>
      <c r="GL2491" s="29"/>
      <c r="GM2491" s="29"/>
      <c r="GN2491" s="32"/>
      <c r="GO2491" s="30"/>
      <c r="GP2491" s="31"/>
      <c r="GQ2491" s="29"/>
      <c r="GR2491" s="29"/>
      <c r="GS2491" s="29"/>
      <c r="GT2491" s="29"/>
      <c r="GU2491" s="32"/>
      <c r="GV2491" s="30"/>
      <c r="GW2491" s="31"/>
      <c r="GX2491" s="29"/>
      <c r="GY2491" s="29"/>
      <c r="GZ2491" s="29"/>
      <c r="HA2491" s="29"/>
      <c r="HB2491" s="32"/>
      <c r="HC2491" s="30"/>
      <c r="HD2491" s="31"/>
      <c r="HE2491" s="29"/>
      <c r="HF2491" s="29"/>
      <c r="HG2491" s="29"/>
      <c r="HH2491" s="29"/>
      <c r="HI2491" s="32"/>
      <c r="HJ2491" s="30"/>
      <c r="HK2491" s="31"/>
      <c r="HL2491" s="29"/>
      <c r="HM2491" s="29"/>
      <c r="HN2491" s="29"/>
      <c r="HO2491" s="29"/>
      <c r="HP2491" s="32"/>
      <c r="HQ2491" s="30"/>
      <c r="HR2491" s="31"/>
      <c r="HS2491" s="29"/>
      <c r="HT2491" s="29"/>
      <c r="HU2491" s="29"/>
      <c r="HV2491" s="29"/>
      <c r="HW2491" s="32"/>
      <c r="HX2491" s="30"/>
      <c r="HY2491" s="31"/>
      <c r="HZ2491" s="29"/>
      <c r="IA2491" s="29"/>
      <c r="IB2491" s="29"/>
      <c r="IC2491" s="29"/>
      <c r="ID2491" s="32"/>
      <c r="IE2491" s="30"/>
      <c r="IF2491" s="31"/>
      <c r="IG2491" s="29"/>
      <c r="IH2491" s="29"/>
      <c r="II2491" s="29"/>
      <c r="IJ2491" s="29"/>
      <c r="IK2491" s="32"/>
      <c r="IL2491" s="30"/>
      <c r="IM2491" s="31"/>
      <c r="IN2491" s="29"/>
      <c r="IO2491" s="29"/>
      <c r="IP2491" s="29"/>
      <c r="IQ2491" s="29"/>
      <c r="IR2491" s="32"/>
      <c r="IS2491" s="30"/>
      <c r="IT2491" s="31"/>
      <c r="IU2491" s="29"/>
      <c r="IV2491" s="29"/>
    </row>
    <row r="2492" spans="1:256" hidden="1" outlineLevel="2" x14ac:dyDescent="0.25">
      <c r="A2492" s="30" t="s">
        <v>2201</v>
      </c>
      <c r="B2492" s="31">
        <v>37064</v>
      </c>
      <c r="C2492" s="29" t="s">
        <v>2041</v>
      </c>
      <c r="D2492" s="29" t="s">
        <v>1975</v>
      </c>
      <c r="E2492" s="29"/>
      <c r="F2492" s="29" t="s">
        <v>1997</v>
      </c>
      <c r="G2492" s="32">
        <v>295900</v>
      </c>
      <c r="H2492" s="30"/>
      <c r="I2492" s="31"/>
      <c r="J2492" s="29"/>
      <c r="K2492" s="29"/>
      <c r="L2492" s="29"/>
      <c r="M2492" s="29"/>
      <c r="N2492" s="32"/>
      <c r="O2492" s="30"/>
      <c r="P2492" s="31"/>
      <c r="Q2492" s="29"/>
      <c r="R2492" s="29"/>
      <c r="S2492" s="29"/>
      <c r="T2492" s="29"/>
      <c r="U2492" s="32"/>
      <c r="V2492" s="30"/>
      <c r="W2492" s="31"/>
      <c r="X2492" s="29"/>
      <c r="Y2492" s="29"/>
      <c r="Z2492" s="29"/>
      <c r="AA2492" s="29"/>
      <c r="AB2492" s="32"/>
      <c r="AC2492" s="30"/>
      <c r="AD2492" s="31"/>
      <c r="AE2492" s="29"/>
      <c r="AF2492" s="29"/>
      <c r="AG2492" s="29"/>
      <c r="AH2492" s="29"/>
      <c r="AI2492" s="32"/>
      <c r="AJ2492" s="30"/>
      <c r="AK2492" s="31"/>
      <c r="AL2492" s="29"/>
      <c r="AM2492" s="29"/>
      <c r="AN2492" s="29"/>
      <c r="AO2492" s="29"/>
      <c r="AP2492" s="32"/>
      <c r="AQ2492" s="30"/>
      <c r="AR2492" s="31"/>
      <c r="AS2492" s="29"/>
      <c r="AT2492" s="29"/>
      <c r="AU2492" s="29"/>
      <c r="AV2492" s="29"/>
      <c r="AW2492" s="32"/>
      <c r="AX2492" s="30"/>
      <c r="AY2492" s="31"/>
      <c r="AZ2492" s="29"/>
      <c r="BA2492" s="29"/>
      <c r="BB2492" s="29"/>
      <c r="BC2492" s="29"/>
      <c r="BD2492" s="32"/>
      <c r="BE2492" s="30"/>
      <c r="BF2492" s="31"/>
      <c r="BG2492" s="29"/>
      <c r="BH2492" s="29"/>
      <c r="BI2492" s="29"/>
      <c r="BJ2492" s="29"/>
      <c r="BK2492" s="32"/>
      <c r="BL2492" s="30"/>
      <c r="BM2492" s="31"/>
      <c r="BN2492" s="29"/>
      <c r="BO2492" s="29"/>
      <c r="BP2492" s="29"/>
      <c r="BQ2492" s="29"/>
      <c r="BR2492" s="32"/>
      <c r="BS2492" s="30"/>
      <c r="BT2492" s="31"/>
      <c r="BU2492" s="29"/>
      <c r="BV2492" s="29"/>
      <c r="BW2492" s="29"/>
      <c r="BX2492" s="29"/>
      <c r="BY2492" s="32"/>
      <c r="BZ2492" s="30"/>
      <c r="CA2492" s="31"/>
      <c r="CB2492" s="29"/>
      <c r="CC2492" s="29"/>
      <c r="CD2492" s="29"/>
      <c r="CE2492" s="29"/>
      <c r="CF2492" s="32"/>
      <c r="CG2492" s="30"/>
      <c r="CH2492" s="31"/>
      <c r="CI2492" s="29"/>
      <c r="CJ2492" s="29"/>
      <c r="CK2492" s="29"/>
      <c r="CL2492" s="29"/>
      <c r="CM2492" s="32"/>
      <c r="CN2492" s="30"/>
      <c r="CO2492" s="31"/>
      <c r="CP2492" s="29"/>
      <c r="CQ2492" s="29"/>
      <c r="CR2492" s="29"/>
      <c r="CS2492" s="29"/>
      <c r="CT2492" s="32"/>
      <c r="CU2492" s="30"/>
      <c r="CV2492" s="31"/>
      <c r="CW2492" s="29"/>
      <c r="CX2492" s="29"/>
      <c r="CY2492" s="29"/>
      <c r="CZ2492" s="29"/>
      <c r="DA2492" s="32"/>
      <c r="DB2492" s="30"/>
      <c r="DC2492" s="31"/>
      <c r="DD2492" s="29"/>
      <c r="DE2492" s="29"/>
      <c r="DF2492" s="29"/>
      <c r="DG2492" s="29"/>
      <c r="DH2492" s="32"/>
      <c r="DI2492" s="30"/>
      <c r="DJ2492" s="31"/>
      <c r="DK2492" s="29"/>
      <c r="DL2492" s="29"/>
      <c r="DM2492" s="29"/>
      <c r="DN2492" s="29"/>
      <c r="DO2492" s="32"/>
      <c r="DP2492" s="30"/>
      <c r="DQ2492" s="31"/>
      <c r="DR2492" s="29"/>
      <c r="DS2492" s="29"/>
      <c r="DT2492" s="29"/>
      <c r="DU2492" s="29"/>
      <c r="DV2492" s="32"/>
      <c r="DW2492" s="30"/>
      <c r="DX2492" s="31"/>
      <c r="DY2492" s="29"/>
      <c r="DZ2492" s="29"/>
      <c r="EA2492" s="29"/>
      <c r="EB2492" s="29"/>
      <c r="EC2492" s="32"/>
      <c r="ED2492" s="30"/>
      <c r="EE2492" s="31"/>
      <c r="EF2492" s="29"/>
      <c r="EG2492" s="29"/>
      <c r="EH2492" s="29"/>
      <c r="EI2492" s="29"/>
      <c r="EJ2492" s="32"/>
      <c r="EK2492" s="30"/>
      <c r="EL2492" s="31"/>
      <c r="EM2492" s="29"/>
      <c r="EN2492" s="29"/>
      <c r="EO2492" s="29"/>
      <c r="EP2492" s="29"/>
      <c r="EQ2492" s="32"/>
      <c r="ER2492" s="30"/>
      <c r="ES2492" s="31"/>
      <c r="ET2492" s="29"/>
      <c r="EU2492" s="29"/>
      <c r="EV2492" s="29"/>
      <c r="EW2492" s="29"/>
      <c r="EX2492" s="32"/>
      <c r="EY2492" s="30"/>
      <c r="EZ2492" s="31"/>
      <c r="FA2492" s="29"/>
      <c r="FB2492" s="29"/>
      <c r="FC2492" s="29"/>
      <c r="FD2492" s="29"/>
      <c r="FE2492" s="32"/>
      <c r="FF2492" s="30"/>
      <c r="FG2492" s="31"/>
      <c r="FH2492" s="29"/>
      <c r="FI2492" s="29"/>
      <c r="FJ2492" s="29"/>
      <c r="FK2492" s="29"/>
      <c r="FL2492" s="32"/>
      <c r="FM2492" s="30"/>
      <c r="FN2492" s="31"/>
      <c r="FO2492" s="29"/>
      <c r="FP2492" s="29"/>
      <c r="FQ2492" s="29"/>
      <c r="FR2492" s="29"/>
      <c r="FS2492" s="32"/>
      <c r="FT2492" s="30"/>
      <c r="FU2492" s="31"/>
      <c r="FV2492" s="29"/>
      <c r="FW2492" s="29"/>
      <c r="FX2492" s="29"/>
      <c r="FY2492" s="29"/>
      <c r="FZ2492" s="32"/>
      <c r="GA2492" s="30"/>
      <c r="GB2492" s="31"/>
      <c r="GC2492" s="29"/>
      <c r="GD2492" s="29"/>
      <c r="GE2492" s="29"/>
      <c r="GF2492" s="29"/>
      <c r="GG2492" s="32"/>
      <c r="GH2492" s="30"/>
      <c r="GI2492" s="31"/>
      <c r="GJ2492" s="29"/>
      <c r="GK2492" s="29"/>
      <c r="GL2492" s="29"/>
      <c r="GM2492" s="29"/>
      <c r="GN2492" s="32"/>
      <c r="GO2492" s="30"/>
      <c r="GP2492" s="31"/>
      <c r="GQ2492" s="29"/>
      <c r="GR2492" s="29"/>
      <c r="GS2492" s="29"/>
      <c r="GT2492" s="29"/>
      <c r="GU2492" s="32"/>
      <c r="GV2492" s="30"/>
      <c r="GW2492" s="31"/>
      <c r="GX2492" s="29"/>
      <c r="GY2492" s="29"/>
      <c r="GZ2492" s="29"/>
      <c r="HA2492" s="29"/>
      <c r="HB2492" s="32"/>
      <c r="HC2492" s="30"/>
      <c r="HD2492" s="31"/>
      <c r="HE2492" s="29"/>
      <c r="HF2492" s="29"/>
      <c r="HG2492" s="29"/>
      <c r="HH2492" s="29"/>
      <c r="HI2492" s="32"/>
      <c r="HJ2492" s="30"/>
      <c r="HK2492" s="31"/>
      <c r="HL2492" s="29"/>
      <c r="HM2492" s="29"/>
      <c r="HN2492" s="29"/>
      <c r="HO2492" s="29"/>
      <c r="HP2492" s="32"/>
      <c r="HQ2492" s="30"/>
      <c r="HR2492" s="31"/>
      <c r="HS2492" s="29"/>
      <c r="HT2492" s="29"/>
      <c r="HU2492" s="29"/>
      <c r="HV2492" s="29"/>
      <c r="HW2492" s="32"/>
      <c r="HX2492" s="30"/>
      <c r="HY2492" s="31"/>
      <c r="HZ2492" s="29"/>
      <c r="IA2492" s="29"/>
      <c r="IB2492" s="29"/>
      <c r="IC2492" s="29"/>
      <c r="ID2492" s="32"/>
      <c r="IE2492" s="30"/>
      <c r="IF2492" s="31"/>
      <c r="IG2492" s="29"/>
      <c r="IH2492" s="29"/>
      <c r="II2492" s="29"/>
      <c r="IJ2492" s="29"/>
      <c r="IK2492" s="32"/>
      <c r="IL2492" s="30"/>
      <c r="IM2492" s="31"/>
      <c r="IN2492" s="29"/>
      <c r="IO2492" s="29"/>
      <c r="IP2492" s="29"/>
      <c r="IQ2492" s="29"/>
      <c r="IR2492" s="32"/>
      <c r="IS2492" s="30"/>
      <c r="IT2492" s="31"/>
      <c r="IU2492" s="29"/>
      <c r="IV2492" s="29"/>
    </row>
    <row r="2493" spans="1:256" hidden="1" outlineLevel="2" x14ac:dyDescent="0.25">
      <c r="A2493" s="30" t="s">
        <v>2202</v>
      </c>
      <c r="B2493" s="31">
        <v>37064</v>
      </c>
      <c r="C2493" s="29" t="s">
        <v>2075</v>
      </c>
      <c r="D2493" s="29" t="s">
        <v>1975</v>
      </c>
      <c r="E2493" s="29"/>
      <c r="F2493" s="29" t="s">
        <v>2030</v>
      </c>
      <c r="G2493" s="32">
        <v>28858</v>
      </c>
      <c r="H2493" s="30"/>
      <c r="I2493" s="31"/>
      <c r="J2493" s="29"/>
      <c r="K2493" s="29"/>
      <c r="L2493" s="29"/>
      <c r="M2493" s="29"/>
      <c r="N2493" s="32"/>
      <c r="O2493" s="30"/>
      <c r="P2493" s="31"/>
      <c r="Q2493" s="29"/>
      <c r="R2493" s="29"/>
      <c r="S2493" s="29"/>
      <c r="T2493" s="29"/>
      <c r="U2493" s="32"/>
      <c r="V2493" s="30"/>
      <c r="W2493" s="31"/>
      <c r="X2493" s="29"/>
      <c r="Y2493" s="29"/>
      <c r="Z2493" s="29"/>
      <c r="AA2493" s="29"/>
      <c r="AB2493" s="32"/>
      <c r="AC2493" s="30"/>
      <c r="AD2493" s="31"/>
      <c r="AE2493" s="29"/>
      <c r="AF2493" s="29"/>
      <c r="AG2493" s="29"/>
      <c r="AH2493" s="29"/>
      <c r="AI2493" s="32"/>
      <c r="AJ2493" s="30"/>
      <c r="AK2493" s="31"/>
      <c r="AL2493" s="29"/>
      <c r="AM2493" s="29"/>
      <c r="AN2493" s="29"/>
      <c r="AO2493" s="29"/>
      <c r="AP2493" s="32"/>
      <c r="AQ2493" s="30"/>
      <c r="AR2493" s="31"/>
      <c r="AS2493" s="29"/>
      <c r="AT2493" s="29"/>
      <c r="AU2493" s="29"/>
      <c r="AV2493" s="29"/>
      <c r="AW2493" s="32"/>
      <c r="AX2493" s="30"/>
      <c r="AY2493" s="31"/>
      <c r="AZ2493" s="29"/>
      <c r="BA2493" s="29"/>
      <c r="BB2493" s="29"/>
      <c r="BC2493" s="29"/>
      <c r="BD2493" s="32"/>
      <c r="BE2493" s="30"/>
      <c r="BF2493" s="31"/>
      <c r="BG2493" s="29"/>
      <c r="BH2493" s="29"/>
      <c r="BI2493" s="29"/>
      <c r="BJ2493" s="29"/>
      <c r="BK2493" s="32"/>
      <c r="BL2493" s="30"/>
      <c r="BM2493" s="31"/>
      <c r="BN2493" s="29"/>
      <c r="BO2493" s="29"/>
      <c r="BP2493" s="29"/>
      <c r="BQ2493" s="29"/>
      <c r="BR2493" s="32"/>
      <c r="BS2493" s="30"/>
      <c r="BT2493" s="31"/>
      <c r="BU2493" s="29"/>
      <c r="BV2493" s="29"/>
      <c r="BW2493" s="29"/>
      <c r="BX2493" s="29"/>
      <c r="BY2493" s="32"/>
      <c r="BZ2493" s="30"/>
      <c r="CA2493" s="31"/>
      <c r="CB2493" s="29"/>
      <c r="CC2493" s="29"/>
      <c r="CD2493" s="29"/>
      <c r="CE2493" s="29"/>
      <c r="CF2493" s="32"/>
      <c r="CG2493" s="30"/>
      <c r="CH2493" s="31"/>
      <c r="CI2493" s="29"/>
      <c r="CJ2493" s="29"/>
      <c r="CK2493" s="29"/>
      <c r="CL2493" s="29"/>
      <c r="CM2493" s="32"/>
      <c r="CN2493" s="30"/>
      <c r="CO2493" s="31"/>
      <c r="CP2493" s="29"/>
      <c r="CQ2493" s="29"/>
      <c r="CR2493" s="29"/>
      <c r="CS2493" s="29"/>
      <c r="CT2493" s="32"/>
      <c r="CU2493" s="30"/>
      <c r="CV2493" s="31"/>
      <c r="CW2493" s="29"/>
      <c r="CX2493" s="29"/>
      <c r="CY2493" s="29"/>
      <c r="CZ2493" s="29"/>
      <c r="DA2493" s="32"/>
      <c r="DB2493" s="30"/>
      <c r="DC2493" s="31"/>
      <c r="DD2493" s="29"/>
      <c r="DE2493" s="29"/>
      <c r="DF2493" s="29"/>
      <c r="DG2493" s="29"/>
      <c r="DH2493" s="32"/>
      <c r="DI2493" s="30"/>
      <c r="DJ2493" s="31"/>
      <c r="DK2493" s="29"/>
      <c r="DL2493" s="29"/>
      <c r="DM2493" s="29"/>
      <c r="DN2493" s="29"/>
      <c r="DO2493" s="32"/>
      <c r="DP2493" s="30"/>
      <c r="DQ2493" s="31"/>
      <c r="DR2493" s="29"/>
      <c r="DS2493" s="29"/>
      <c r="DT2493" s="29"/>
      <c r="DU2493" s="29"/>
      <c r="DV2493" s="32"/>
      <c r="DW2493" s="30"/>
      <c r="DX2493" s="31"/>
      <c r="DY2493" s="29"/>
      <c r="DZ2493" s="29"/>
      <c r="EA2493" s="29"/>
      <c r="EB2493" s="29"/>
      <c r="EC2493" s="32"/>
      <c r="ED2493" s="30"/>
      <c r="EE2493" s="31"/>
      <c r="EF2493" s="29"/>
      <c r="EG2493" s="29"/>
      <c r="EH2493" s="29"/>
      <c r="EI2493" s="29"/>
      <c r="EJ2493" s="32"/>
      <c r="EK2493" s="30"/>
      <c r="EL2493" s="31"/>
      <c r="EM2493" s="29"/>
      <c r="EN2493" s="29"/>
      <c r="EO2493" s="29"/>
      <c r="EP2493" s="29"/>
      <c r="EQ2493" s="32"/>
      <c r="ER2493" s="30"/>
      <c r="ES2493" s="31"/>
      <c r="ET2493" s="29"/>
      <c r="EU2493" s="29"/>
      <c r="EV2493" s="29"/>
      <c r="EW2493" s="29"/>
      <c r="EX2493" s="32"/>
      <c r="EY2493" s="30"/>
      <c r="EZ2493" s="31"/>
      <c r="FA2493" s="29"/>
      <c r="FB2493" s="29"/>
      <c r="FC2493" s="29"/>
      <c r="FD2493" s="29"/>
      <c r="FE2493" s="32"/>
      <c r="FF2493" s="30"/>
      <c r="FG2493" s="31"/>
      <c r="FH2493" s="29"/>
      <c r="FI2493" s="29"/>
      <c r="FJ2493" s="29"/>
      <c r="FK2493" s="29"/>
      <c r="FL2493" s="32"/>
      <c r="FM2493" s="30"/>
      <c r="FN2493" s="31"/>
      <c r="FO2493" s="29"/>
      <c r="FP2493" s="29"/>
      <c r="FQ2493" s="29"/>
      <c r="FR2493" s="29"/>
      <c r="FS2493" s="32"/>
      <c r="FT2493" s="30"/>
      <c r="FU2493" s="31"/>
      <c r="FV2493" s="29"/>
      <c r="FW2493" s="29"/>
      <c r="FX2493" s="29"/>
      <c r="FY2493" s="29"/>
      <c r="FZ2493" s="32"/>
      <c r="GA2493" s="30"/>
      <c r="GB2493" s="31"/>
      <c r="GC2493" s="29"/>
      <c r="GD2493" s="29"/>
      <c r="GE2493" s="29"/>
      <c r="GF2493" s="29"/>
      <c r="GG2493" s="32"/>
      <c r="GH2493" s="30"/>
      <c r="GI2493" s="31"/>
      <c r="GJ2493" s="29"/>
      <c r="GK2493" s="29"/>
      <c r="GL2493" s="29"/>
      <c r="GM2493" s="29"/>
      <c r="GN2493" s="32"/>
      <c r="GO2493" s="30"/>
      <c r="GP2493" s="31"/>
      <c r="GQ2493" s="29"/>
      <c r="GR2493" s="29"/>
      <c r="GS2493" s="29"/>
      <c r="GT2493" s="29"/>
      <c r="GU2493" s="32"/>
      <c r="GV2493" s="30"/>
      <c r="GW2493" s="31"/>
      <c r="GX2493" s="29"/>
      <c r="GY2493" s="29"/>
      <c r="GZ2493" s="29"/>
      <c r="HA2493" s="29"/>
      <c r="HB2493" s="32"/>
      <c r="HC2493" s="30"/>
      <c r="HD2493" s="31"/>
      <c r="HE2493" s="29"/>
      <c r="HF2493" s="29"/>
      <c r="HG2493" s="29"/>
      <c r="HH2493" s="29"/>
      <c r="HI2493" s="32"/>
      <c r="HJ2493" s="30"/>
      <c r="HK2493" s="31"/>
      <c r="HL2493" s="29"/>
      <c r="HM2493" s="29"/>
      <c r="HN2493" s="29"/>
      <c r="HO2493" s="29"/>
      <c r="HP2493" s="32"/>
      <c r="HQ2493" s="30"/>
      <c r="HR2493" s="31"/>
      <c r="HS2493" s="29"/>
      <c r="HT2493" s="29"/>
      <c r="HU2493" s="29"/>
      <c r="HV2493" s="29"/>
      <c r="HW2493" s="32"/>
      <c r="HX2493" s="30"/>
      <c r="HY2493" s="31"/>
      <c r="HZ2493" s="29"/>
      <c r="IA2493" s="29"/>
      <c r="IB2493" s="29"/>
      <c r="IC2493" s="29"/>
      <c r="ID2493" s="32"/>
      <c r="IE2493" s="30"/>
      <c r="IF2493" s="31"/>
      <c r="IG2493" s="29"/>
      <c r="IH2493" s="29"/>
      <c r="II2493" s="29"/>
      <c r="IJ2493" s="29"/>
      <c r="IK2493" s="32"/>
      <c r="IL2493" s="30"/>
      <c r="IM2493" s="31"/>
      <c r="IN2493" s="29"/>
      <c r="IO2493" s="29"/>
      <c r="IP2493" s="29"/>
      <c r="IQ2493" s="29"/>
      <c r="IR2493" s="32"/>
      <c r="IS2493" s="30"/>
      <c r="IT2493" s="31"/>
      <c r="IU2493" s="29"/>
      <c r="IV2493" s="29"/>
    </row>
    <row r="2494" spans="1:256" hidden="1" outlineLevel="2" x14ac:dyDescent="0.25">
      <c r="A2494" s="30" t="s">
        <v>2203</v>
      </c>
      <c r="B2494" s="31">
        <v>37064</v>
      </c>
      <c r="C2494" s="29" t="s">
        <v>2077</v>
      </c>
      <c r="D2494" s="29" t="s">
        <v>1975</v>
      </c>
      <c r="E2494" s="29"/>
      <c r="F2494" s="29" t="s">
        <v>1788</v>
      </c>
      <c r="G2494" s="32">
        <v>1500</v>
      </c>
      <c r="H2494" s="30"/>
      <c r="I2494" s="31"/>
      <c r="J2494" s="29"/>
      <c r="K2494" s="29"/>
      <c r="L2494" s="29"/>
      <c r="M2494" s="29"/>
      <c r="N2494" s="32"/>
      <c r="O2494" s="30"/>
      <c r="P2494" s="31"/>
      <c r="Q2494" s="29"/>
      <c r="R2494" s="29"/>
      <c r="S2494" s="29"/>
      <c r="T2494" s="29"/>
      <c r="U2494" s="32"/>
      <c r="V2494" s="30"/>
      <c r="W2494" s="31"/>
      <c r="X2494" s="29"/>
      <c r="Y2494" s="29"/>
      <c r="Z2494" s="29"/>
      <c r="AA2494" s="29"/>
      <c r="AB2494" s="32"/>
      <c r="AC2494" s="30"/>
      <c r="AD2494" s="31"/>
      <c r="AE2494" s="29"/>
      <c r="AF2494" s="29"/>
      <c r="AG2494" s="29"/>
      <c r="AH2494" s="29"/>
      <c r="AI2494" s="32"/>
      <c r="AJ2494" s="30"/>
      <c r="AK2494" s="31"/>
      <c r="AL2494" s="29"/>
      <c r="AM2494" s="29"/>
      <c r="AN2494" s="29"/>
      <c r="AO2494" s="29"/>
      <c r="AP2494" s="32"/>
      <c r="AQ2494" s="30"/>
      <c r="AR2494" s="31"/>
      <c r="AS2494" s="29"/>
      <c r="AT2494" s="29"/>
      <c r="AU2494" s="29"/>
      <c r="AV2494" s="29"/>
      <c r="AW2494" s="32"/>
      <c r="AX2494" s="30"/>
      <c r="AY2494" s="31"/>
      <c r="AZ2494" s="29"/>
      <c r="BA2494" s="29"/>
      <c r="BB2494" s="29"/>
      <c r="BC2494" s="29"/>
      <c r="BD2494" s="32"/>
      <c r="BE2494" s="30"/>
      <c r="BF2494" s="31"/>
      <c r="BG2494" s="29"/>
      <c r="BH2494" s="29"/>
      <c r="BI2494" s="29"/>
      <c r="BJ2494" s="29"/>
      <c r="BK2494" s="32"/>
      <c r="BL2494" s="30"/>
      <c r="BM2494" s="31"/>
      <c r="BN2494" s="29"/>
      <c r="BO2494" s="29"/>
      <c r="BP2494" s="29"/>
      <c r="BQ2494" s="29"/>
      <c r="BR2494" s="32"/>
      <c r="BS2494" s="30"/>
      <c r="BT2494" s="31"/>
      <c r="BU2494" s="29"/>
      <c r="BV2494" s="29"/>
      <c r="BW2494" s="29"/>
      <c r="BX2494" s="29"/>
      <c r="BY2494" s="32"/>
      <c r="BZ2494" s="30"/>
      <c r="CA2494" s="31"/>
      <c r="CB2494" s="29"/>
      <c r="CC2494" s="29"/>
      <c r="CD2494" s="29"/>
      <c r="CE2494" s="29"/>
      <c r="CF2494" s="32"/>
      <c r="CG2494" s="30"/>
      <c r="CH2494" s="31"/>
      <c r="CI2494" s="29"/>
      <c r="CJ2494" s="29"/>
      <c r="CK2494" s="29"/>
      <c r="CL2494" s="29"/>
      <c r="CM2494" s="32"/>
      <c r="CN2494" s="30"/>
      <c r="CO2494" s="31"/>
      <c r="CP2494" s="29"/>
      <c r="CQ2494" s="29"/>
      <c r="CR2494" s="29"/>
      <c r="CS2494" s="29"/>
      <c r="CT2494" s="32"/>
      <c r="CU2494" s="30"/>
      <c r="CV2494" s="31"/>
      <c r="CW2494" s="29"/>
      <c r="CX2494" s="29"/>
      <c r="CY2494" s="29"/>
      <c r="CZ2494" s="29"/>
      <c r="DA2494" s="32"/>
      <c r="DB2494" s="30"/>
      <c r="DC2494" s="31"/>
      <c r="DD2494" s="29"/>
      <c r="DE2494" s="29"/>
      <c r="DF2494" s="29"/>
      <c r="DG2494" s="29"/>
      <c r="DH2494" s="32"/>
      <c r="DI2494" s="30"/>
      <c r="DJ2494" s="31"/>
      <c r="DK2494" s="29"/>
      <c r="DL2494" s="29"/>
      <c r="DM2494" s="29"/>
      <c r="DN2494" s="29"/>
      <c r="DO2494" s="32"/>
      <c r="DP2494" s="30"/>
      <c r="DQ2494" s="31"/>
      <c r="DR2494" s="29"/>
      <c r="DS2494" s="29"/>
      <c r="DT2494" s="29"/>
      <c r="DU2494" s="29"/>
      <c r="DV2494" s="32"/>
      <c r="DW2494" s="30"/>
      <c r="DX2494" s="31"/>
      <c r="DY2494" s="29"/>
      <c r="DZ2494" s="29"/>
      <c r="EA2494" s="29"/>
      <c r="EB2494" s="29"/>
      <c r="EC2494" s="32"/>
      <c r="ED2494" s="30"/>
      <c r="EE2494" s="31"/>
      <c r="EF2494" s="29"/>
      <c r="EG2494" s="29"/>
      <c r="EH2494" s="29"/>
      <c r="EI2494" s="29"/>
      <c r="EJ2494" s="32"/>
      <c r="EK2494" s="30"/>
      <c r="EL2494" s="31"/>
      <c r="EM2494" s="29"/>
      <c r="EN2494" s="29"/>
      <c r="EO2494" s="29"/>
      <c r="EP2494" s="29"/>
      <c r="EQ2494" s="32"/>
      <c r="ER2494" s="30"/>
      <c r="ES2494" s="31"/>
      <c r="ET2494" s="29"/>
      <c r="EU2494" s="29"/>
      <c r="EV2494" s="29"/>
      <c r="EW2494" s="29"/>
      <c r="EX2494" s="32"/>
      <c r="EY2494" s="30"/>
      <c r="EZ2494" s="31"/>
      <c r="FA2494" s="29"/>
      <c r="FB2494" s="29"/>
      <c r="FC2494" s="29"/>
      <c r="FD2494" s="29"/>
      <c r="FE2494" s="32"/>
      <c r="FF2494" s="30"/>
      <c r="FG2494" s="31"/>
      <c r="FH2494" s="29"/>
      <c r="FI2494" s="29"/>
      <c r="FJ2494" s="29"/>
      <c r="FK2494" s="29"/>
      <c r="FL2494" s="32"/>
      <c r="FM2494" s="30"/>
      <c r="FN2494" s="31"/>
      <c r="FO2494" s="29"/>
      <c r="FP2494" s="29"/>
      <c r="FQ2494" s="29"/>
      <c r="FR2494" s="29"/>
      <c r="FS2494" s="32"/>
      <c r="FT2494" s="30"/>
      <c r="FU2494" s="31"/>
      <c r="FV2494" s="29"/>
      <c r="FW2494" s="29"/>
      <c r="FX2494" s="29"/>
      <c r="FY2494" s="29"/>
      <c r="FZ2494" s="32"/>
      <c r="GA2494" s="30"/>
      <c r="GB2494" s="31"/>
      <c r="GC2494" s="29"/>
      <c r="GD2494" s="29"/>
      <c r="GE2494" s="29"/>
      <c r="GF2494" s="29"/>
      <c r="GG2494" s="32"/>
      <c r="GH2494" s="30"/>
      <c r="GI2494" s="31"/>
      <c r="GJ2494" s="29"/>
      <c r="GK2494" s="29"/>
      <c r="GL2494" s="29"/>
      <c r="GM2494" s="29"/>
      <c r="GN2494" s="32"/>
      <c r="GO2494" s="30"/>
      <c r="GP2494" s="31"/>
      <c r="GQ2494" s="29"/>
      <c r="GR2494" s="29"/>
      <c r="GS2494" s="29"/>
      <c r="GT2494" s="29"/>
      <c r="GU2494" s="32"/>
      <c r="GV2494" s="30"/>
      <c r="GW2494" s="31"/>
      <c r="GX2494" s="29"/>
      <c r="GY2494" s="29"/>
      <c r="GZ2494" s="29"/>
      <c r="HA2494" s="29"/>
      <c r="HB2494" s="32"/>
      <c r="HC2494" s="30"/>
      <c r="HD2494" s="31"/>
      <c r="HE2494" s="29"/>
      <c r="HF2494" s="29"/>
      <c r="HG2494" s="29"/>
      <c r="HH2494" s="29"/>
      <c r="HI2494" s="32"/>
      <c r="HJ2494" s="30"/>
      <c r="HK2494" s="31"/>
      <c r="HL2494" s="29"/>
      <c r="HM2494" s="29"/>
      <c r="HN2494" s="29"/>
      <c r="HO2494" s="29"/>
      <c r="HP2494" s="32"/>
      <c r="HQ2494" s="30"/>
      <c r="HR2494" s="31"/>
      <c r="HS2494" s="29"/>
      <c r="HT2494" s="29"/>
      <c r="HU2494" s="29"/>
      <c r="HV2494" s="29"/>
      <c r="HW2494" s="32"/>
      <c r="HX2494" s="30"/>
      <c r="HY2494" s="31"/>
      <c r="HZ2494" s="29"/>
      <c r="IA2494" s="29"/>
      <c r="IB2494" s="29"/>
      <c r="IC2494" s="29"/>
      <c r="ID2494" s="32"/>
      <c r="IE2494" s="30"/>
      <c r="IF2494" s="31"/>
      <c r="IG2494" s="29"/>
      <c r="IH2494" s="29"/>
      <c r="II2494" s="29"/>
      <c r="IJ2494" s="29"/>
      <c r="IK2494" s="32"/>
      <c r="IL2494" s="30"/>
      <c r="IM2494" s="31"/>
      <c r="IN2494" s="29"/>
      <c r="IO2494" s="29"/>
      <c r="IP2494" s="29"/>
      <c r="IQ2494" s="29"/>
      <c r="IR2494" s="32"/>
      <c r="IS2494" s="30"/>
      <c r="IT2494" s="31"/>
      <c r="IU2494" s="29"/>
      <c r="IV2494" s="29"/>
    </row>
    <row r="2495" spans="1:256" hidden="1" outlineLevel="2" x14ac:dyDescent="0.25">
      <c r="A2495" s="30">
        <v>646</v>
      </c>
      <c r="B2495" s="31">
        <v>37064</v>
      </c>
      <c r="C2495" s="29" t="s">
        <v>2001</v>
      </c>
      <c r="D2495" s="29" t="s">
        <v>1975</v>
      </c>
      <c r="E2495" s="29"/>
      <c r="F2495" s="29" t="s">
        <v>2002</v>
      </c>
      <c r="G2495" s="32">
        <v>10412</v>
      </c>
      <c r="H2495" s="30"/>
      <c r="I2495" s="31"/>
      <c r="J2495" s="29"/>
      <c r="K2495" s="29"/>
      <c r="L2495" s="29"/>
      <c r="M2495" s="29"/>
      <c r="N2495" s="32"/>
      <c r="O2495" s="30"/>
      <c r="P2495" s="31"/>
      <c r="Q2495" s="29"/>
      <c r="R2495" s="29"/>
      <c r="S2495" s="29"/>
      <c r="T2495" s="29"/>
      <c r="U2495" s="32"/>
      <c r="V2495" s="30"/>
      <c r="W2495" s="31"/>
      <c r="X2495" s="29"/>
      <c r="Y2495" s="29"/>
      <c r="Z2495" s="29"/>
      <c r="AA2495" s="29"/>
      <c r="AB2495" s="32"/>
      <c r="AC2495" s="30"/>
      <c r="AD2495" s="31"/>
      <c r="AE2495" s="29"/>
      <c r="AF2495" s="29"/>
      <c r="AG2495" s="29"/>
      <c r="AH2495" s="29"/>
      <c r="AI2495" s="32"/>
      <c r="AJ2495" s="30"/>
      <c r="AK2495" s="31"/>
      <c r="AL2495" s="29"/>
      <c r="AM2495" s="29"/>
      <c r="AN2495" s="29"/>
      <c r="AO2495" s="29"/>
      <c r="AP2495" s="32"/>
      <c r="AQ2495" s="30"/>
      <c r="AR2495" s="31"/>
      <c r="AS2495" s="29"/>
      <c r="AT2495" s="29"/>
      <c r="AU2495" s="29"/>
      <c r="AV2495" s="29"/>
      <c r="AW2495" s="32"/>
      <c r="AX2495" s="30"/>
      <c r="AY2495" s="31"/>
      <c r="AZ2495" s="29"/>
      <c r="BA2495" s="29"/>
      <c r="BB2495" s="29"/>
      <c r="BC2495" s="29"/>
      <c r="BD2495" s="32"/>
      <c r="BE2495" s="30"/>
      <c r="BF2495" s="31"/>
      <c r="BG2495" s="29"/>
      <c r="BH2495" s="29"/>
      <c r="BI2495" s="29"/>
      <c r="BJ2495" s="29"/>
      <c r="BK2495" s="32"/>
      <c r="BL2495" s="30"/>
      <c r="BM2495" s="31"/>
      <c r="BN2495" s="29"/>
      <c r="BO2495" s="29"/>
      <c r="BP2495" s="29"/>
      <c r="BQ2495" s="29"/>
      <c r="BR2495" s="32"/>
      <c r="BS2495" s="30"/>
      <c r="BT2495" s="31"/>
      <c r="BU2495" s="29"/>
      <c r="BV2495" s="29"/>
      <c r="BW2495" s="29"/>
      <c r="BX2495" s="29"/>
      <c r="BY2495" s="32"/>
      <c r="BZ2495" s="30"/>
      <c r="CA2495" s="31"/>
      <c r="CB2495" s="29"/>
      <c r="CC2495" s="29"/>
      <c r="CD2495" s="29"/>
      <c r="CE2495" s="29"/>
      <c r="CF2495" s="32"/>
      <c r="CG2495" s="30"/>
      <c r="CH2495" s="31"/>
      <c r="CI2495" s="29"/>
      <c r="CJ2495" s="29"/>
      <c r="CK2495" s="29"/>
      <c r="CL2495" s="29"/>
      <c r="CM2495" s="32"/>
      <c r="CN2495" s="30"/>
      <c r="CO2495" s="31"/>
      <c r="CP2495" s="29"/>
      <c r="CQ2495" s="29"/>
      <c r="CR2495" s="29"/>
      <c r="CS2495" s="29"/>
      <c r="CT2495" s="32"/>
      <c r="CU2495" s="30"/>
      <c r="CV2495" s="31"/>
      <c r="CW2495" s="29"/>
      <c r="CX2495" s="29"/>
      <c r="CY2495" s="29"/>
      <c r="CZ2495" s="29"/>
      <c r="DA2495" s="32"/>
      <c r="DB2495" s="30"/>
      <c r="DC2495" s="31"/>
      <c r="DD2495" s="29"/>
      <c r="DE2495" s="29"/>
      <c r="DF2495" s="29"/>
      <c r="DG2495" s="29"/>
      <c r="DH2495" s="32"/>
      <c r="DI2495" s="30"/>
      <c r="DJ2495" s="31"/>
      <c r="DK2495" s="29"/>
      <c r="DL2495" s="29"/>
      <c r="DM2495" s="29"/>
      <c r="DN2495" s="29"/>
      <c r="DO2495" s="32"/>
      <c r="DP2495" s="30"/>
      <c r="DQ2495" s="31"/>
      <c r="DR2495" s="29"/>
      <c r="DS2495" s="29"/>
      <c r="DT2495" s="29"/>
      <c r="DU2495" s="29"/>
      <c r="DV2495" s="32"/>
      <c r="DW2495" s="30"/>
      <c r="DX2495" s="31"/>
      <c r="DY2495" s="29"/>
      <c r="DZ2495" s="29"/>
      <c r="EA2495" s="29"/>
      <c r="EB2495" s="29"/>
      <c r="EC2495" s="32"/>
      <c r="ED2495" s="30"/>
      <c r="EE2495" s="31"/>
      <c r="EF2495" s="29"/>
      <c r="EG2495" s="29"/>
      <c r="EH2495" s="29"/>
      <c r="EI2495" s="29"/>
      <c r="EJ2495" s="32"/>
      <c r="EK2495" s="30"/>
      <c r="EL2495" s="31"/>
      <c r="EM2495" s="29"/>
      <c r="EN2495" s="29"/>
      <c r="EO2495" s="29"/>
      <c r="EP2495" s="29"/>
      <c r="EQ2495" s="32"/>
      <c r="ER2495" s="30"/>
      <c r="ES2495" s="31"/>
      <c r="ET2495" s="29"/>
      <c r="EU2495" s="29"/>
      <c r="EV2495" s="29"/>
      <c r="EW2495" s="29"/>
      <c r="EX2495" s="32"/>
      <c r="EY2495" s="30"/>
      <c r="EZ2495" s="31"/>
      <c r="FA2495" s="29"/>
      <c r="FB2495" s="29"/>
      <c r="FC2495" s="29"/>
      <c r="FD2495" s="29"/>
      <c r="FE2495" s="32"/>
      <c r="FF2495" s="30"/>
      <c r="FG2495" s="31"/>
      <c r="FH2495" s="29"/>
      <c r="FI2495" s="29"/>
      <c r="FJ2495" s="29"/>
      <c r="FK2495" s="29"/>
      <c r="FL2495" s="32"/>
      <c r="FM2495" s="30"/>
      <c r="FN2495" s="31"/>
      <c r="FO2495" s="29"/>
      <c r="FP2495" s="29"/>
      <c r="FQ2495" s="29"/>
      <c r="FR2495" s="29"/>
      <c r="FS2495" s="32"/>
      <c r="FT2495" s="30"/>
      <c r="FU2495" s="31"/>
      <c r="FV2495" s="29"/>
      <c r="FW2495" s="29"/>
      <c r="FX2495" s="29"/>
      <c r="FY2495" s="29"/>
      <c r="FZ2495" s="32"/>
      <c r="GA2495" s="30"/>
      <c r="GB2495" s="31"/>
      <c r="GC2495" s="29"/>
      <c r="GD2495" s="29"/>
      <c r="GE2495" s="29"/>
      <c r="GF2495" s="29"/>
      <c r="GG2495" s="32"/>
      <c r="GH2495" s="30"/>
      <c r="GI2495" s="31"/>
      <c r="GJ2495" s="29"/>
      <c r="GK2495" s="29"/>
      <c r="GL2495" s="29"/>
      <c r="GM2495" s="29"/>
      <c r="GN2495" s="32"/>
      <c r="GO2495" s="30"/>
      <c r="GP2495" s="31"/>
      <c r="GQ2495" s="29"/>
      <c r="GR2495" s="29"/>
      <c r="GS2495" s="29"/>
      <c r="GT2495" s="29"/>
      <c r="GU2495" s="32"/>
      <c r="GV2495" s="30"/>
      <c r="GW2495" s="31"/>
      <c r="GX2495" s="29"/>
      <c r="GY2495" s="29"/>
      <c r="GZ2495" s="29"/>
      <c r="HA2495" s="29"/>
      <c r="HB2495" s="32"/>
      <c r="HC2495" s="30"/>
      <c r="HD2495" s="31"/>
      <c r="HE2495" s="29"/>
      <c r="HF2495" s="29"/>
      <c r="HG2495" s="29"/>
      <c r="HH2495" s="29"/>
      <c r="HI2495" s="32"/>
      <c r="HJ2495" s="30"/>
      <c r="HK2495" s="31"/>
      <c r="HL2495" s="29"/>
      <c r="HM2495" s="29"/>
      <c r="HN2495" s="29"/>
      <c r="HO2495" s="29"/>
      <c r="HP2495" s="32"/>
      <c r="HQ2495" s="30"/>
      <c r="HR2495" s="31"/>
      <c r="HS2495" s="29"/>
      <c r="HT2495" s="29"/>
      <c r="HU2495" s="29"/>
      <c r="HV2495" s="29"/>
      <c r="HW2495" s="32"/>
      <c r="HX2495" s="30"/>
      <c r="HY2495" s="31"/>
      <c r="HZ2495" s="29"/>
      <c r="IA2495" s="29"/>
      <c r="IB2495" s="29"/>
      <c r="IC2495" s="29"/>
      <c r="ID2495" s="32"/>
      <c r="IE2495" s="30"/>
      <c r="IF2495" s="31"/>
      <c r="IG2495" s="29"/>
      <c r="IH2495" s="29"/>
      <c r="II2495" s="29"/>
      <c r="IJ2495" s="29"/>
      <c r="IK2495" s="32"/>
      <c r="IL2495" s="30"/>
      <c r="IM2495" s="31"/>
      <c r="IN2495" s="29"/>
      <c r="IO2495" s="29"/>
      <c r="IP2495" s="29"/>
      <c r="IQ2495" s="29"/>
      <c r="IR2495" s="32"/>
      <c r="IS2495" s="30"/>
      <c r="IT2495" s="31"/>
      <c r="IU2495" s="29"/>
      <c r="IV2495" s="29"/>
    </row>
    <row r="2496" spans="1:256" hidden="1" outlineLevel="2" x14ac:dyDescent="0.25">
      <c r="A2496" s="30" t="s">
        <v>2204</v>
      </c>
      <c r="B2496" s="31">
        <v>37064</v>
      </c>
      <c r="C2496" s="29" t="s">
        <v>1819</v>
      </c>
      <c r="D2496" s="29" t="s">
        <v>1975</v>
      </c>
      <c r="E2496" s="29"/>
      <c r="F2496" s="29" t="s">
        <v>2037</v>
      </c>
      <c r="G2496" s="32">
        <v>1620</v>
      </c>
      <c r="H2496" s="30"/>
      <c r="I2496" s="31"/>
      <c r="J2496" s="29"/>
      <c r="K2496" s="29"/>
      <c r="L2496" s="29"/>
      <c r="M2496" s="29"/>
      <c r="N2496" s="32"/>
      <c r="O2496" s="30"/>
      <c r="P2496" s="31"/>
      <c r="Q2496" s="29"/>
      <c r="R2496" s="29"/>
      <c r="S2496" s="29"/>
      <c r="T2496" s="29"/>
      <c r="U2496" s="32"/>
      <c r="V2496" s="30"/>
      <c r="W2496" s="31"/>
      <c r="X2496" s="29"/>
      <c r="Y2496" s="29"/>
      <c r="Z2496" s="29"/>
      <c r="AA2496" s="29"/>
      <c r="AB2496" s="32"/>
      <c r="AC2496" s="30"/>
      <c r="AD2496" s="31"/>
      <c r="AE2496" s="29"/>
      <c r="AF2496" s="29"/>
      <c r="AG2496" s="29"/>
      <c r="AH2496" s="29"/>
      <c r="AI2496" s="32"/>
      <c r="AJ2496" s="30"/>
      <c r="AK2496" s="31"/>
      <c r="AL2496" s="29"/>
      <c r="AM2496" s="29"/>
      <c r="AN2496" s="29"/>
      <c r="AO2496" s="29"/>
      <c r="AP2496" s="32"/>
      <c r="AQ2496" s="30"/>
      <c r="AR2496" s="31"/>
      <c r="AS2496" s="29"/>
      <c r="AT2496" s="29"/>
      <c r="AU2496" s="29"/>
      <c r="AV2496" s="29"/>
      <c r="AW2496" s="32"/>
      <c r="AX2496" s="30"/>
      <c r="AY2496" s="31"/>
      <c r="AZ2496" s="29"/>
      <c r="BA2496" s="29"/>
      <c r="BB2496" s="29"/>
      <c r="BC2496" s="29"/>
      <c r="BD2496" s="32"/>
      <c r="BE2496" s="30"/>
      <c r="BF2496" s="31"/>
      <c r="BG2496" s="29"/>
      <c r="BH2496" s="29"/>
      <c r="BI2496" s="29"/>
      <c r="BJ2496" s="29"/>
      <c r="BK2496" s="32"/>
      <c r="BL2496" s="30"/>
      <c r="BM2496" s="31"/>
      <c r="BN2496" s="29"/>
      <c r="BO2496" s="29"/>
      <c r="BP2496" s="29"/>
      <c r="BQ2496" s="29"/>
      <c r="BR2496" s="32"/>
      <c r="BS2496" s="30"/>
      <c r="BT2496" s="31"/>
      <c r="BU2496" s="29"/>
      <c r="BV2496" s="29"/>
      <c r="BW2496" s="29"/>
      <c r="BX2496" s="29"/>
      <c r="BY2496" s="32"/>
      <c r="BZ2496" s="30"/>
      <c r="CA2496" s="31"/>
      <c r="CB2496" s="29"/>
      <c r="CC2496" s="29"/>
      <c r="CD2496" s="29"/>
      <c r="CE2496" s="29"/>
      <c r="CF2496" s="32"/>
      <c r="CG2496" s="30"/>
      <c r="CH2496" s="31"/>
      <c r="CI2496" s="29"/>
      <c r="CJ2496" s="29"/>
      <c r="CK2496" s="29"/>
      <c r="CL2496" s="29"/>
      <c r="CM2496" s="32"/>
      <c r="CN2496" s="30"/>
      <c r="CO2496" s="31"/>
      <c r="CP2496" s="29"/>
      <c r="CQ2496" s="29"/>
      <c r="CR2496" s="29"/>
      <c r="CS2496" s="29"/>
      <c r="CT2496" s="32"/>
      <c r="CU2496" s="30"/>
      <c r="CV2496" s="31"/>
      <c r="CW2496" s="29"/>
      <c r="CX2496" s="29"/>
      <c r="CY2496" s="29"/>
      <c r="CZ2496" s="29"/>
      <c r="DA2496" s="32"/>
      <c r="DB2496" s="30"/>
      <c r="DC2496" s="31"/>
      <c r="DD2496" s="29"/>
      <c r="DE2496" s="29"/>
      <c r="DF2496" s="29"/>
      <c r="DG2496" s="29"/>
      <c r="DH2496" s="32"/>
      <c r="DI2496" s="30"/>
      <c r="DJ2496" s="31"/>
      <c r="DK2496" s="29"/>
      <c r="DL2496" s="29"/>
      <c r="DM2496" s="29"/>
      <c r="DN2496" s="29"/>
      <c r="DO2496" s="32"/>
      <c r="DP2496" s="30"/>
      <c r="DQ2496" s="31"/>
      <c r="DR2496" s="29"/>
      <c r="DS2496" s="29"/>
      <c r="DT2496" s="29"/>
      <c r="DU2496" s="29"/>
      <c r="DV2496" s="32"/>
      <c r="DW2496" s="30"/>
      <c r="DX2496" s="31"/>
      <c r="DY2496" s="29"/>
      <c r="DZ2496" s="29"/>
      <c r="EA2496" s="29"/>
      <c r="EB2496" s="29"/>
      <c r="EC2496" s="32"/>
      <c r="ED2496" s="30"/>
      <c r="EE2496" s="31"/>
      <c r="EF2496" s="29"/>
      <c r="EG2496" s="29"/>
      <c r="EH2496" s="29"/>
      <c r="EI2496" s="29"/>
      <c r="EJ2496" s="32"/>
      <c r="EK2496" s="30"/>
      <c r="EL2496" s="31"/>
      <c r="EM2496" s="29"/>
      <c r="EN2496" s="29"/>
      <c r="EO2496" s="29"/>
      <c r="EP2496" s="29"/>
      <c r="EQ2496" s="32"/>
      <c r="ER2496" s="30"/>
      <c r="ES2496" s="31"/>
      <c r="ET2496" s="29"/>
      <c r="EU2496" s="29"/>
      <c r="EV2496" s="29"/>
      <c r="EW2496" s="29"/>
      <c r="EX2496" s="32"/>
      <c r="EY2496" s="30"/>
      <c r="EZ2496" s="31"/>
      <c r="FA2496" s="29"/>
      <c r="FB2496" s="29"/>
      <c r="FC2496" s="29"/>
      <c r="FD2496" s="29"/>
      <c r="FE2496" s="32"/>
      <c r="FF2496" s="30"/>
      <c r="FG2496" s="31"/>
      <c r="FH2496" s="29"/>
      <c r="FI2496" s="29"/>
      <c r="FJ2496" s="29"/>
      <c r="FK2496" s="29"/>
      <c r="FL2496" s="32"/>
      <c r="FM2496" s="30"/>
      <c r="FN2496" s="31"/>
      <c r="FO2496" s="29"/>
      <c r="FP2496" s="29"/>
      <c r="FQ2496" s="29"/>
      <c r="FR2496" s="29"/>
      <c r="FS2496" s="32"/>
      <c r="FT2496" s="30"/>
      <c r="FU2496" s="31"/>
      <c r="FV2496" s="29"/>
      <c r="FW2496" s="29"/>
      <c r="FX2496" s="29"/>
      <c r="FY2496" s="29"/>
      <c r="FZ2496" s="32"/>
      <c r="GA2496" s="30"/>
      <c r="GB2496" s="31"/>
      <c r="GC2496" s="29"/>
      <c r="GD2496" s="29"/>
      <c r="GE2496" s="29"/>
      <c r="GF2496" s="29"/>
      <c r="GG2496" s="32"/>
      <c r="GH2496" s="30"/>
      <c r="GI2496" s="31"/>
      <c r="GJ2496" s="29"/>
      <c r="GK2496" s="29"/>
      <c r="GL2496" s="29"/>
      <c r="GM2496" s="29"/>
      <c r="GN2496" s="32"/>
      <c r="GO2496" s="30"/>
      <c r="GP2496" s="31"/>
      <c r="GQ2496" s="29"/>
      <c r="GR2496" s="29"/>
      <c r="GS2496" s="29"/>
      <c r="GT2496" s="29"/>
      <c r="GU2496" s="32"/>
      <c r="GV2496" s="30"/>
      <c r="GW2496" s="31"/>
      <c r="GX2496" s="29"/>
      <c r="GY2496" s="29"/>
      <c r="GZ2496" s="29"/>
      <c r="HA2496" s="29"/>
      <c r="HB2496" s="32"/>
      <c r="HC2496" s="30"/>
      <c r="HD2496" s="31"/>
      <c r="HE2496" s="29"/>
      <c r="HF2496" s="29"/>
      <c r="HG2496" s="29"/>
      <c r="HH2496" s="29"/>
      <c r="HI2496" s="32"/>
      <c r="HJ2496" s="30"/>
      <c r="HK2496" s="31"/>
      <c r="HL2496" s="29"/>
      <c r="HM2496" s="29"/>
      <c r="HN2496" s="29"/>
      <c r="HO2496" s="29"/>
      <c r="HP2496" s="32"/>
      <c r="HQ2496" s="30"/>
      <c r="HR2496" s="31"/>
      <c r="HS2496" s="29"/>
      <c r="HT2496" s="29"/>
      <c r="HU2496" s="29"/>
      <c r="HV2496" s="29"/>
      <c r="HW2496" s="32"/>
      <c r="HX2496" s="30"/>
      <c r="HY2496" s="31"/>
      <c r="HZ2496" s="29"/>
      <c r="IA2496" s="29"/>
      <c r="IB2496" s="29"/>
      <c r="IC2496" s="29"/>
      <c r="ID2496" s="32"/>
      <c r="IE2496" s="30"/>
      <c r="IF2496" s="31"/>
      <c r="IG2496" s="29"/>
      <c r="IH2496" s="29"/>
      <c r="II2496" s="29"/>
      <c r="IJ2496" s="29"/>
      <c r="IK2496" s="32"/>
      <c r="IL2496" s="30"/>
      <c r="IM2496" s="31"/>
      <c r="IN2496" s="29"/>
      <c r="IO2496" s="29"/>
      <c r="IP2496" s="29"/>
      <c r="IQ2496" s="29"/>
      <c r="IR2496" s="32"/>
      <c r="IS2496" s="30"/>
      <c r="IT2496" s="31"/>
      <c r="IU2496" s="29"/>
      <c r="IV2496" s="29"/>
    </row>
    <row r="2497" spans="1:256" hidden="1" outlineLevel="2" x14ac:dyDescent="0.25">
      <c r="A2497" s="30" t="s">
        <v>2205</v>
      </c>
      <c r="B2497" s="31">
        <v>37064</v>
      </c>
      <c r="C2497" s="29" t="s">
        <v>2075</v>
      </c>
      <c r="D2497" s="29" t="s">
        <v>1975</v>
      </c>
      <c r="E2497" s="29"/>
      <c r="F2497" s="29" t="s">
        <v>2030</v>
      </c>
      <c r="G2497" s="32">
        <v>54905</v>
      </c>
      <c r="H2497" s="30"/>
      <c r="I2497" s="31"/>
      <c r="J2497" s="29"/>
      <c r="K2497" s="29"/>
      <c r="L2497" s="29"/>
      <c r="M2497" s="29"/>
      <c r="N2497" s="32"/>
      <c r="O2497" s="30"/>
      <c r="P2497" s="31"/>
      <c r="Q2497" s="29"/>
      <c r="R2497" s="29"/>
      <c r="S2497" s="29"/>
      <c r="T2497" s="29"/>
      <c r="U2497" s="32"/>
      <c r="V2497" s="30"/>
      <c r="W2497" s="31"/>
      <c r="X2497" s="29"/>
      <c r="Y2497" s="29"/>
      <c r="Z2497" s="29"/>
      <c r="AA2497" s="29"/>
      <c r="AB2497" s="32"/>
      <c r="AC2497" s="30"/>
      <c r="AD2497" s="31"/>
      <c r="AE2497" s="29"/>
      <c r="AF2497" s="29"/>
      <c r="AG2497" s="29"/>
      <c r="AH2497" s="29"/>
      <c r="AI2497" s="32"/>
      <c r="AJ2497" s="30"/>
      <c r="AK2497" s="31"/>
      <c r="AL2497" s="29"/>
      <c r="AM2497" s="29"/>
      <c r="AN2497" s="29"/>
      <c r="AO2497" s="29"/>
      <c r="AP2497" s="32"/>
      <c r="AQ2497" s="30"/>
      <c r="AR2497" s="31"/>
      <c r="AS2497" s="29"/>
      <c r="AT2497" s="29"/>
      <c r="AU2497" s="29"/>
      <c r="AV2497" s="29"/>
      <c r="AW2497" s="32"/>
      <c r="AX2497" s="30"/>
      <c r="AY2497" s="31"/>
      <c r="AZ2497" s="29"/>
      <c r="BA2497" s="29"/>
      <c r="BB2497" s="29"/>
      <c r="BC2497" s="29"/>
      <c r="BD2497" s="32"/>
      <c r="BE2497" s="30"/>
      <c r="BF2497" s="31"/>
      <c r="BG2497" s="29"/>
      <c r="BH2497" s="29"/>
      <c r="BI2497" s="29"/>
      <c r="BJ2497" s="29"/>
      <c r="BK2497" s="32"/>
      <c r="BL2497" s="30"/>
      <c r="BM2497" s="31"/>
      <c r="BN2497" s="29"/>
      <c r="BO2497" s="29"/>
      <c r="BP2497" s="29"/>
      <c r="BQ2497" s="29"/>
      <c r="BR2497" s="32"/>
      <c r="BS2497" s="30"/>
      <c r="BT2497" s="31"/>
      <c r="BU2497" s="29"/>
      <c r="BV2497" s="29"/>
      <c r="BW2497" s="29"/>
      <c r="BX2497" s="29"/>
      <c r="BY2497" s="32"/>
      <c r="BZ2497" s="30"/>
      <c r="CA2497" s="31"/>
      <c r="CB2497" s="29"/>
      <c r="CC2497" s="29"/>
      <c r="CD2497" s="29"/>
      <c r="CE2497" s="29"/>
      <c r="CF2497" s="32"/>
      <c r="CG2497" s="30"/>
      <c r="CH2497" s="31"/>
      <c r="CI2497" s="29"/>
      <c r="CJ2497" s="29"/>
      <c r="CK2497" s="29"/>
      <c r="CL2497" s="29"/>
      <c r="CM2497" s="32"/>
      <c r="CN2497" s="30"/>
      <c r="CO2497" s="31"/>
      <c r="CP2497" s="29"/>
      <c r="CQ2497" s="29"/>
      <c r="CR2497" s="29"/>
      <c r="CS2497" s="29"/>
      <c r="CT2497" s="32"/>
      <c r="CU2497" s="30"/>
      <c r="CV2497" s="31"/>
      <c r="CW2497" s="29"/>
      <c r="CX2497" s="29"/>
      <c r="CY2497" s="29"/>
      <c r="CZ2497" s="29"/>
      <c r="DA2497" s="32"/>
      <c r="DB2497" s="30"/>
      <c r="DC2497" s="31"/>
      <c r="DD2497" s="29"/>
      <c r="DE2497" s="29"/>
      <c r="DF2497" s="29"/>
      <c r="DG2497" s="29"/>
      <c r="DH2497" s="32"/>
      <c r="DI2497" s="30"/>
      <c r="DJ2497" s="31"/>
      <c r="DK2497" s="29"/>
      <c r="DL2497" s="29"/>
      <c r="DM2497" s="29"/>
      <c r="DN2497" s="29"/>
      <c r="DO2497" s="32"/>
      <c r="DP2497" s="30"/>
      <c r="DQ2497" s="31"/>
      <c r="DR2497" s="29"/>
      <c r="DS2497" s="29"/>
      <c r="DT2497" s="29"/>
      <c r="DU2497" s="29"/>
      <c r="DV2497" s="32"/>
      <c r="DW2497" s="30"/>
      <c r="DX2497" s="31"/>
      <c r="DY2497" s="29"/>
      <c r="DZ2497" s="29"/>
      <c r="EA2497" s="29"/>
      <c r="EB2497" s="29"/>
      <c r="EC2497" s="32"/>
      <c r="ED2497" s="30"/>
      <c r="EE2497" s="31"/>
      <c r="EF2497" s="29"/>
      <c r="EG2497" s="29"/>
      <c r="EH2497" s="29"/>
      <c r="EI2497" s="29"/>
      <c r="EJ2497" s="32"/>
      <c r="EK2497" s="30"/>
      <c r="EL2497" s="31"/>
      <c r="EM2497" s="29"/>
      <c r="EN2497" s="29"/>
      <c r="EO2497" s="29"/>
      <c r="EP2497" s="29"/>
      <c r="EQ2497" s="32"/>
      <c r="ER2497" s="30"/>
      <c r="ES2497" s="31"/>
      <c r="ET2497" s="29"/>
      <c r="EU2497" s="29"/>
      <c r="EV2497" s="29"/>
      <c r="EW2497" s="29"/>
      <c r="EX2497" s="32"/>
      <c r="EY2497" s="30"/>
      <c r="EZ2497" s="31"/>
      <c r="FA2497" s="29"/>
      <c r="FB2497" s="29"/>
      <c r="FC2497" s="29"/>
      <c r="FD2497" s="29"/>
      <c r="FE2497" s="32"/>
      <c r="FF2497" s="30"/>
      <c r="FG2497" s="31"/>
      <c r="FH2497" s="29"/>
      <c r="FI2497" s="29"/>
      <c r="FJ2497" s="29"/>
      <c r="FK2497" s="29"/>
      <c r="FL2497" s="32"/>
      <c r="FM2497" s="30"/>
      <c r="FN2497" s="31"/>
      <c r="FO2497" s="29"/>
      <c r="FP2497" s="29"/>
      <c r="FQ2497" s="29"/>
      <c r="FR2497" s="29"/>
      <c r="FS2497" s="32"/>
      <c r="FT2497" s="30"/>
      <c r="FU2497" s="31"/>
      <c r="FV2497" s="29"/>
      <c r="FW2497" s="29"/>
      <c r="FX2497" s="29"/>
      <c r="FY2497" s="29"/>
      <c r="FZ2497" s="32"/>
      <c r="GA2497" s="30"/>
      <c r="GB2497" s="31"/>
      <c r="GC2497" s="29"/>
      <c r="GD2497" s="29"/>
      <c r="GE2497" s="29"/>
      <c r="GF2497" s="29"/>
      <c r="GG2497" s="32"/>
      <c r="GH2497" s="30"/>
      <c r="GI2497" s="31"/>
      <c r="GJ2497" s="29"/>
      <c r="GK2497" s="29"/>
      <c r="GL2497" s="29"/>
      <c r="GM2497" s="29"/>
      <c r="GN2497" s="32"/>
      <c r="GO2497" s="30"/>
      <c r="GP2497" s="31"/>
      <c r="GQ2497" s="29"/>
      <c r="GR2497" s="29"/>
      <c r="GS2497" s="29"/>
      <c r="GT2497" s="29"/>
      <c r="GU2497" s="32"/>
      <c r="GV2497" s="30"/>
      <c r="GW2497" s="31"/>
      <c r="GX2497" s="29"/>
      <c r="GY2497" s="29"/>
      <c r="GZ2497" s="29"/>
      <c r="HA2497" s="29"/>
      <c r="HB2497" s="32"/>
      <c r="HC2497" s="30"/>
      <c r="HD2497" s="31"/>
      <c r="HE2497" s="29"/>
      <c r="HF2497" s="29"/>
      <c r="HG2497" s="29"/>
      <c r="HH2497" s="29"/>
      <c r="HI2497" s="32"/>
      <c r="HJ2497" s="30"/>
      <c r="HK2497" s="31"/>
      <c r="HL2497" s="29"/>
      <c r="HM2497" s="29"/>
      <c r="HN2497" s="29"/>
      <c r="HO2497" s="29"/>
      <c r="HP2497" s="32"/>
      <c r="HQ2497" s="30"/>
      <c r="HR2497" s="31"/>
      <c r="HS2497" s="29"/>
      <c r="HT2497" s="29"/>
      <c r="HU2497" s="29"/>
      <c r="HV2497" s="29"/>
      <c r="HW2497" s="32"/>
      <c r="HX2497" s="30"/>
      <c r="HY2497" s="31"/>
      <c r="HZ2497" s="29"/>
      <c r="IA2497" s="29"/>
      <c r="IB2497" s="29"/>
      <c r="IC2497" s="29"/>
      <c r="ID2497" s="32"/>
      <c r="IE2497" s="30"/>
      <c r="IF2497" s="31"/>
      <c r="IG2497" s="29"/>
      <c r="IH2497" s="29"/>
      <c r="II2497" s="29"/>
      <c r="IJ2497" s="29"/>
      <c r="IK2497" s="32"/>
      <c r="IL2497" s="30"/>
      <c r="IM2497" s="31"/>
      <c r="IN2497" s="29"/>
      <c r="IO2497" s="29"/>
      <c r="IP2497" s="29"/>
      <c r="IQ2497" s="29"/>
      <c r="IR2497" s="32"/>
      <c r="IS2497" s="30"/>
      <c r="IT2497" s="31"/>
      <c r="IU2497" s="29"/>
      <c r="IV2497" s="29"/>
    </row>
    <row r="2498" spans="1:256" hidden="1" outlineLevel="2" x14ac:dyDescent="0.25">
      <c r="A2498" s="30" t="s">
        <v>2206</v>
      </c>
      <c r="B2498" s="31">
        <v>37064</v>
      </c>
      <c r="C2498" s="29" t="s">
        <v>2207</v>
      </c>
      <c r="D2498" s="29" t="s">
        <v>1975</v>
      </c>
      <c r="E2498" s="29"/>
      <c r="F2498" s="29" t="s">
        <v>1997</v>
      </c>
      <c r="G2498" s="32">
        <v>465</v>
      </c>
      <c r="H2498" s="30"/>
      <c r="I2498" s="31"/>
      <c r="J2498" s="29"/>
      <c r="K2498" s="29"/>
      <c r="L2498" s="29"/>
      <c r="M2498" s="29"/>
      <c r="N2498" s="32"/>
      <c r="O2498" s="30"/>
      <c r="P2498" s="31"/>
      <c r="Q2498" s="29"/>
      <c r="R2498" s="29"/>
      <c r="S2498" s="29"/>
      <c r="T2498" s="29"/>
      <c r="U2498" s="32"/>
      <c r="V2498" s="30"/>
      <c r="W2498" s="31"/>
      <c r="X2498" s="29"/>
      <c r="Y2498" s="29"/>
      <c r="Z2498" s="29"/>
      <c r="AA2498" s="29"/>
      <c r="AB2498" s="32"/>
      <c r="AC2498" s="30"/>
      <c r="AD2498" s="31"/>
      <c r="AE2498" s="29"/>
      <c r="AF2498" s="29"/>
      <c r="AG2498" s="29"/>
      <c r="AH2498" s="29"/>
      <c r="AI2498" s="32"/>
      <c r="AJ2498" s="30"/>
      <c r="AK2498" s="31"/>
      <c r="AL2498" s="29"/>
      <c r="AM2498" s="29"/>
      <c r="AN2498" s="29"/>
      <c r="AO2498" s="29"/>
      <c r="AP2498" s="32"/>
      <c r="AQ2498" s="30"/>
      <c r="AR2498" s="31"/>
      <c r="AS2498" s="29"/>
      <c r="AT2498" s="29"/>
      <c r="AU2498" s="29"/>
      <c r="AV2498" s="29"/>
      <c r="AW2498" s="32"/>
      <c r="AX2498" s="30"/>
      <c r="AY2498" s="31"/>
      <c r="AZ2498" s="29"/>
      <c r="BA2498" s="29"/>
      <c r="BB2498" s="29"/>
      <c r="BC2498" s="29"/>
      <c r="BD2498" s="32"/>
      <c r="BE2498" s="30"/>
      <c r="BF2498" s="31"/>
      <c r="BG2498" s="29"/>
      <c r="BH2498" s="29"/>
      <c r="BI2498" s="29"/>
      <c r="BJ2498" s="29"/>
      <c r="BK2498" s="32"/>
      <c r="BL2498" s="30"/>
      <c r="BM2498" s="31"/>
      <c r="BN2498" s="29"/>
      <c r="BO2498" s="29"/>
      <c r="BP2498" s="29"/>
      <c r="BQ2498" s="29"/>
      <c r="BR2498" s="32"/>
      <c r="BS2498" s="30"/>
      <c r="BT2498" s="31"/>
      <c r="BU2498" s="29"/>
      <c r="BV2498" s="29"/>
      <c r="BW2498" s="29"/>
      <c r="BX2498" s="29"/>
      <c r="BY2498" s="32"/>
      <c r="BZ2498" s="30"/>
      <c r="CA2498" s="31"/>
      <c r="CB2498" s="29"/>
      <c r="CC2498" s="29"/>
      <c r="CD2498" s="29"/>
      <c r="CE2498" s="29"/>
      <c r="CF2498" s="32"/>
      <c r="CG2498" s="30"/>
      <c r="CH2498" s="31"/>
      <c r="CI2498" s="29"/>
      <c r="CJ2498" s="29"/>
      <c r="CK2498" s="29"/>
      <c r="CL2498" s="29"/>
      <c r="CM2498" s="32"/>
      <c r="CN2498" s="30"/>
      <c r="CO2498" s="31"/>
      <c r="CP2498" s="29"/>
      <c r="CQ2498" s="29"/>
      <c r="CR2498" s="29"/>
      <c r="CS2498" s="29"/>
      <c r="CT2498" s="32"/>
      <c r="CU2498" s="30"/>
      <c r="CV2498" s="31"/>
      <c r="CW2498" s="29"/>
      <c r="CX2498" s="29"/>
      <c r="CY2498" s="29"/>
      <c r="CZ2498" s="29"/>
      <c r="DA2498" s="32"/>
      <c r="DB2498" s="30"/>
      <c r="DC2498" s="31"/>
      <c r="DD2498" s="29"/>
      <c r="DE2498" s="29"/>
      <c r="DF2498" s="29"/>
      <c r="DG2498" s="29"/>
      <c r="DH2498" s="32"/>
      <c r="DI2498" s="30"/>
      <c r="DJ2498" s="31"/>
      <c r="DK2498" s="29"/>
      <c r="DL2498" s="29"/>
      <c r="DM2498" s="29"/>
      <c r="DN2498" s="29"/>
      <c r="DO2498" s="32"/>
      <c r="DP2498" s="30"/>
      <c r="DQ2498" s="31"/>
      <c r="DR2498" s="29"/>
      <c r="DS2498" s="29"/>
      <c r="DT2498" s="29"/>
      <c r="DU2498" s="29"/>
      <c r="DV2498" s="32"/>
      <c r="DW2498" s="30"/>
      <c r="DX2498" s="31"/>
      <c r="DY2498" s="29"/>
      <c r="DZ2498" s="29"/>
      <c r="EA2498" s="29"/>
      <c r="EB2498" s="29"/>
      <c r="EC2498" s="32"/>
      <c r="ED2498" s="30"/>
      <c r="EE2498" s="31"/>
      <c r="EF2498" s="29"/>
      <c r="EG2498" s="29"/>
      <c r="EH2498" s="29"/>
      <c r="EI2498" s="29"/>
      <c r="EJ2498" s="32"/>
      <c r="EK2498" s="30"/>
      <c r="EL2498" s="31"/>
      <c r="EM2498" s="29"/>
      <c r="EN2498" s="29"/>
      <c r="EO2498" s="29"/>
      <c r="EP2498" s="29"/>
      <c r="EQ2498" s="32"/>
      <c r="ER2498" s="30"/>
      <c r="ES2498" s="31"/>
      <c r="ET2498" s="29"/>
      <c r="EU2498" s="29"/>
      <c r="EV2498" s="29"/>
      <c r="EW2498" s="29"/>
      <c r="EX2498" s="32"/>
      <c r="EY2498" s="30"/>
      <c r="EZ2498" s="31"/>
      <c r="FA2498" s="29"/>
      <c r="FB2498" s="29"/>
      <c r="FC2498" s="29"/>
      <c r="FD2498" s="29"/>
      <c r="FE2498" s="32"/>
      <c r="FF2498" s="30"/>
      <c r="FG2498" s="31"/>
      <c r="FH2498" s="29"/>
      <c r="FI2498" s="29"/>
      <c r="FJ2498" s="29"/>
      <c r="FK2498" s="29"/>
      <c r="FL2498" s="32"/>
      <c r="FM2498" s="30"/>
      <c r="FN2498" s="31"/>
      <c r="FO2498" s="29"/>
      <c r="FP2498" s="29"/>
      <c r="FQ2498" s="29"/>
      <c r="FR2498" s="29"/>
      <c r="FS2498" s="32"/>
      <c r="FT2498" s="30"/>
      <c r="FU2498" s="31"/>
      <c r="FV2498" s="29"/>
      <c r="FW2498" s="29"/>
      <c r="FX2498" s="29"/>
      <c r="FY2498" s="29"/>
      <c r="FZ2498" s="32"/>
      <c r="GA2498" s="30"/>
      <c r="GB2498" s="31"/>
      <c r="GC2498" s="29"/>
      <c r="GD2498" s="29"/>
      <c r="GE2498" s="29"/>
      <c r="GF2498" s="29"/>
      <c r="GG2498" s="32"/>
      <c r="GH2498" s="30"/>
      <c r="GI2498" s="31"/>
      <c r="GJ2498" s="29"/>
      <c r="GK2498" s="29"/>
      <c r="GL2498" s="29"/>
      <c r="GM2498" s="29"/>
      <c r="GN2498" s="32"/>
      <c r="GO2498" s="30"/>
      <c r="GP2498" s="31"/>
      <c r="GQ2498" s="29"/>
      <c r="GR2498" s="29"/>
      <c r="GS2498" s="29"/>
      <c r="GT2498" s="29"/>
      <c r="GU2498" s="32"/>
      <c r="GV2498" s="30"/>
      <c r="GW2498" s="31"/>
      <c r="GX2498" s="29"/>
      <c r="GY2498" s="29"/>
      <c r="GZ2498" s="29"/>
      <c r="HA2498" s="29"/>
      <c r="HB2498" s="32"/>
      <c r="HC2498" s="30"/>
      <c r="HD2498" s="31"/>
      <c r="HE2498" s="29"/>
      <c r="HF2498" s="29"/>
      <c r="HG2498" s="29"/>
      <c r="HH2498" s="29"/>
      <c r="HI2498" s="32"/>
      <c r="HJ2498" s="30"/>
      <c r="HK2498" s="31"/>
      <c r="HL2498" s="29"/>
      <c r="HM2498" s="29"/>
      <c r="HN2498" s="29"/>
      <c r="HO2498" s="29"/>
      <c r="HP2498" s="32"/>
      <c r="HQ2498" s="30"/>
      <c r="HR2498" s="31"/>
      <c r="HS2498" s="29"/>
      <c r="HT2498" s="29"/>
      <c r="HU2498" s="29"/>
      <c r="HV2498" s="29"/>
      <c r="HW2498" s="32"/>
      <c r="HX2498" s="30"/>
      <c r="HY2498" s="31"/>
      <c r="HZ2498" s="29"/>
      <c r="IA2498" s="29"/>
      <c r="IB2498" s="29"/>
      <c r="IC2498" s="29"/>
      <c r="ID2498" s="32"/>
      <c r="IE2498" s="30"/>
      <c r="IF2498" s="31"/>
      <c r="IG2498" s="29"/>
      <c r="IH2498" s="29"/>
      <c r="II2498" s="29"/>
      <c r="IJ2498" s="29"/>
      <c r="IK2498" s="32"/>
      <c r="IL2498" s="30"/>
      <c r="IM2498" s="31"/>
      <c r="IN2498" s="29"/>
      <c r="IO2498" s="29"/>
      <c r="IP2498" s="29"/>
      <c r="IQ2498" s="29"/>
      <c r="IR2498" s="32"/>
      <c r="IS2498" s="30"/>
      <c r="IT2498" s="31"/>
      <c r="IU2498" s="29"/>
      <c r="IV2498" s="29"/>
    </row>
    <row r="2499" spans="1:256" hidden="1" outlineLevel="2" x14ac:dyDescent="0.25">
      <c r="A2499" s="30" t="s">
        <v>2406</v>
      </c>
      <c r="B2499" s="31">
        <v>37064</v>
      </c>
      <c r="C2499" s="29" t="s">
        <v>2407</v>
      </c>
      <c r="D2499" s="29" t="s">
        <v>1975</v>
      </c>
      <c r="E2499" s="29"/>
      <c r="F2499" s="29" t="s">
        <v>2020</v>
      </c>
      <c r="G2499" s="32">
        <v>775</v>
      </c>
      <c r="H2499" s="30"/>
      <c r="I2499" s="31"/>
      <c r="J2499" s="29"/>
      <c r="K2499" s="29"/>
      <c r="L2499" s="29"/>
      <c r="M2499" s="29"/>
      <c r="N2499" s="32"/>
      <c r="O2499" s="30"/>
      <c r="P2499" s="31"/>
      <c r="Q2499" s="29"/>
      <c r="R2499" s="29"/>
      <c r="S2499" s="29"/>
      <c r="T2499" s="29"/>
      <c r="U2499" s="32"/>
      <c r="V2499" s="30"/>
      <c r="W2499" s="31"/>
      <c r="X2499" s="29"/>
      <c r="Y2499" s="29"/>
      <c r="Z2499" s="29"/>
      <c r="AA2499" s="29"/>
      <c r="AB2499" s="32"/>
      <c r="AC2499" s="30"/>
      <c r="AD2499" s="31"/>
      <c r="AE2499" s="29"/>
      <c r="AF2499" s="29"/>
      <c r="AG2499" s="29"/>
      <c r="AH2499" s="29"/>
      <c r="AI2499" s="32"/>
      <c r="AJ2499" s="30"/>
      <c r="AK2499" s="31"/>
      <c r="AL2499" s="29"/>
      <c r="AM2499" s="29"/>
      <c r="AN2499" s="29"/>
      <c r="AO2499" s="29"/>
      <c r="AP2499" s="32"/>
      <c r="AQ2499" s="30"/>
      <c r="AR2499" s="31"/>
      <c r="AS2499" s="29"/>
      <c r="AT2499" s="29"/>
      <c r="AU2499" s="29"/>
      <c r="AV2499" s="29"/>
      <c r="AW2499" s="32"/>
      <c r="AX2499" s="30"/>
      <c r="AY2499" s="31"/>
      <c r="AZ2499" s="29"/>
      <c r="BA2499" s="29"/>
      <c r="BB2499" s="29"/>
      <c r="BC2499" s="29"/>
      <c r="BD2499" s="32"/>
      <c r="BE2499" s="30"/>
      <c r="BF2499" s="31"/>
      <c r="BG2499" s="29"/>
      <c r="BH2499" s="29"/>
      <c r="BI2499" s="29"/>
      <c r="BJ2499" s="29"/>
      <c r="BK2499" s="32"/>
      <c r="BL2499" s="30"/>
      <c r="BM2499" s="31"/>
      <c r="BN2499" s="29"/>
      <c r="BO2499" s="29"/>
      <c r="BP2499" s="29"/>
      <c r="BQ2499" s="29"/>
      <c r="BR2499" s="32"/>
      <c r="BS2499" s="30"/>
      <c r="BT2499" s="31"/>
      <c r="BU2499" s="29"/>
      <c r="BV2499" s="29"/>
      <c r="BW2499" s="29"/>
      <c r="BX2499" s="29"/>
      <c r="BY2499" s="32"/>
      <c r="BZ2499" s="30"/>
      <c r="CA2499" s="31"/>
      <c r="CB2499" s="29"/>
      <c r="CC2499" s="29"/>
      <c r="CD2499" s="29"/>
      <c r="CE2499" s="29"/>
      <c r="CF2499" s="32"/>
      <c r="CG2499" s="30"/>
      <c r="CH2499" s="31"/>
      <c r="CI2499" s="29"/>
      <c r="CJ2499" s="29"/>
      <c r="CK2499" s="29"/>
      <c r="CL2499" s="29"/>
      <c r="CM2499" s="32"/>
      <c r="CN2499" s="30"/>
      <c r="CO2499" s="31"/>
      <c r="CP2499" s="29"/>
      <c r="CQ2499" s="29"/>
      <c r="CR2499" s="29"/>
      <c r="CS2499" s="29"/>
      <c r="CT2499" s="32"/>
      <c r="CU2499" s="30"/>
      <c r="CV2499" s="31"/>
      <c r="CW2499" s="29"/>
      <c r="CX2499" s="29"/>
      <c r="CY2499" s="29"/>
      <c r="CZ2499" s="29"/>
      <c r="DA2499" s="32"/>
      <c r="DB2499" s="30"/>
      <c r="DC2499" s="31"/>
      <c r="DD2499" s="29"/>
      <c r="DE2499" s="29"/>
      <c r="DF2499" s="29"/>
      <c r="DG2499" s="29"/>
      <c r="DH2499" s="32"/>
      <c r="DI2499" s="30"/>
      <c r="DJ2499" s="31"/>
      <c r="DK2499" s="29"/>
      <c r="DL2499" s="29"/>
      <c r="DM2499" s="29"/>
      <c r="DN2499" s="29"/>
      <c r="DO2499" s="32"/>
      <c r="DP2499" s="30"/>
      <c r="DQ2499" s="31"/>
      <c r="DR2499" s="29"/>
      <c r="DS2499" s="29"/>
      <c r="DT2499" s="29"/>
      <c r="DU2499" s="29"/>
      <c r="DV2499" s="32"/>
      <c r="DW2499" s="30"/>
      <c r="DX2499" s="31"/>
      <c r="DY2499" s="29"/>
      <c r="DZ2499" s="29"/>
      <c r="EA2499" s="29"/>
      <c r="EB2499" s="29"/>
      <c r="EC2499" s="32"/>
      <c r="ED2499" s="30"/>
      <c r="EE2499" s="31"/>
      <c r="EF2499" s="29"/>
      <c r="EG2499" s="29"/>
      <c r="EH2499" s="29"/>
      <c r="EI2499" s="29"/>
      <c r="EJ2499" s="32"/>
      <c r="EK2499" s="30"/>
      <c r="EL2499" s="31"/>
      <c r="EM2499" s="29"/>
      <c r="EN2499" s="29"/>
      <c r="EO2499" s="29"/>
      <c r="EP2499" s="29"/>
      <c r="EQ2499" s="32"/>
      <c r="ER2499" s="30"/>
      <c r="ES2499" s="31"/>
      <c r="ET2499" s="29"/>
      <c r="EU2499" s="29"/>
      <c r="EV2499" s="29"/>
      <c r="EW2499" s="29"/>
      <c r="EX2499" s="32"/>
      <c r="EY2499" s="30"/>
      <c r="EZ2499" s="31"/>
      <c r="FA2499" s="29"/>
      <c r="FB2499" s="29"/>
      <c r="FC2499" s="29"/>
      <c r="FD2499" s="29"/>
      <c r="FE2499" s="32"/>
      <c r="FF2499" s="30"/>
      <c r="FG2499" s="31"/>
      <c r="FH2499" s="29"/>
      <c r="FI2499" s="29"/>
      <c r="FJ2499" s="29"/>
      <c r="FK2499" s="29"/>
      <c r="FL2499" s="32"/>
      <c r="FM2499" s="30"/>
      <c r="FN2499" s="31"/>
      <c r="FO2499" s="29"/>
      <c r="FP2499" s="29"/>
      <c r="FQ2499" s="29"/>
      <c r="FR2499" s="29"/>
      <c r="FS2499" s="32"/>
      <c r="FT2499" s="30"/>
      <c r="FU2499" s="31"/>
      <c r="FV2499" s="29"/>
      <c r="FW2499" s="29"/>
      <c r="FX2499" s="29"/>
      <c r="FY2499" s="29"/>
      <c r="FZ2499" s="32"/>
      <c r="GA2499" s="30"/>
      <c r="GB2499" s="31"/>
      <c r="GC2499" s="29"/>
      <c r="GD2499" s="29"/>
      <c r="GE2499" s="29"/>
      <c r="GF2499" s="29"/>
      <c r="GG2499" s="32"/>
      <c r="GH2499" s="30"/>
      <c r="GI2499" s="31"/>
      <c r="GJ2499" s="29"/>
      <c r="GK2499" s="29"/>
      <c r="GL2499" s="29"/>
      <c r="GM2499" s="29"/>
      <c r="GN2499" s="32"/>
      <c r="GO2499" s="30"/>
      <c r="GP2499" s="31"/>
      <c r="GQ2499" s="29"/>
      <c r="GR2499" s="29"/>
      <c r="GS2499" s="29"/>
      <c r="GT2499" s="29"/>
      <c r="GU2499" s="32"/>
      <c r="GV2499" s="30"/>
      <c r="GW2499" s="31"/>
      <c r="GX2499" s="29"/>
      <c r="GY2499" s="29"/>
      <c r="GZ2499" s="29"/>
      <c r="HA2499" s="29"/>
      <c r="HB2499" s="32"/>
      <c r="HC2499" s="30"/>
      <c r="HD2499" s="31"/>
      <c r="HE2499" s="29"/>
      <c r="HF2499" s="29"/>
      <c r="HG2499" s="29"/>
      <c r="HH2499" s="29"/>
      <c r="HI2499" s="32"/>
      <c r="HJ2499" s="30"/>
      <c r="HK2499" s="31"/>
      <c r="HL2499" s="29"/>
      <c r="HM2499" s="29"/>
      <c r="HN2499" s="29"/>
      <c r="HO2499" s="29"/>
      <c r="HP2499" s="32"/>
      <c r="HQ2499" s="30"/>
      <c r="HR2499" s="31"/>
      <c r="HS2499" s="29"/>
      <c r="HT2499" s="29"/>
      <c r="HU2499" s="29"/>
      <c r="HV2499" s="29"/>
      <c r="HW2499" s="32"/>
      <c r="HX2499" s="30"/>
      <c r="HY2499" s="31"/>
      <c r="HZ2499" s="29"/>
      <c r="IA2499" s="29"/>
      <c r="IB2499" s="29"/>
      <c r="IC2499" s="29"/>
      <c r="ID2499" s="32"/>
      <c r="IE2499" s="30"/>
      <c r="IF2499" s="31"/>
      <c r="IG2499" s="29"/>
      <c r="IH2499" s="29"/>
      <c r="II2499" s="29"/>
      <c r="IJ2499" s="29"/>
      <c r="IK2499" s="32"/>
      <c r="IL2499" s="30"/>
      <c r="IM2499" s="31"/>
      <c r="IN2499" s="29"/>
      <c r="IO2499" s="29"/>
      <c r="IP2499" s="29"/>
      <c r="IQ2499" s="29"/>
      <c r="IR2499" s="32"/>
      <c r="IS2499" s="30"/>
      <c r="IT2499" s="31"/>
      <c r="IU2499" s="29"/>
      <c r="IV2499" s="29"/>
    </row>
    <row r="2500" spans="1:256" hidden="1" outlineLevel="2" x14ac:dyDescent="0.25">
      <c r="A2500" s="30" t="s">
        <v>2409</v>
      </c>
      <c r="B2500" s="31">
        <v>37064</v>
      </c>
      <c r="C2500" s="29" t="s">
        <v>2383</v>
      </c>
      <c r="D2500" s="29" t="s">
        <v>1975</v>
      </c>
      <c r="E2500" s="29"/>
      <c r="F2500" s="29" t="s">
        <v>2332</v>
      </c>
      <c r="G2500" s="32">
        <v>200</v>
      </c>
      <c r="H2500" s="30"/>
      <c r="I2500" s="31"/>
      <c r="J2500" s="29"/>
      <c r="K2500" s="29"/>
      <c r="L2500" s="29"/>
      <c r="M2500" s="29"/>
      <c r="N2500" s="32"/>
      <c r="O2500" s="30"/>
      <c r="P2500" s="31"/>
      <c r="Q2500" s="29"/>
      <c r="R2500" s="29"/>
      <c r="S2500" s="29"/>
      <c r="T2500" s="29"/>
      <c r="U2500" s="32"/>
      <c r="V2500" s="30"/>
      <c r="W2500" s="31"/>
      <c r="X2500" s="29"/>
      <c r="Y2500" s="29"/>
      <c r="Z2500" s="29"/>
      <c r="AA2500" s="29"/>
      <c r="AB2500" s="32"/>
      <c r="AC2500" s="30"/>
      <c r="AD2500" s="31"/>
      <c r="AE2500" s="29"/>
      <c r="AF2500" s="29"/>
      <c r="AG2500" s="29"/>
      <c r="AH2500" s="29"/>
      <c r="AI2500" s="32"/>
      <c r="AJ2500" s="30"/>
      <c r="AK2500" s="31"/>
      <c r="AL2500" s="29"/>
      <c r="AM2500" s="29"/>
      <c r="AN2500" s="29"/>
      <c r="AO2500" s="29"/>
      <c r="AP2500" s="32"/>
      <c r="AQ2500" s="30"/>
      <c r="AR2500" s="31"/>
      <c r="AS2500" s="29"/>
      <c r="AT2500" s="29"/>
      <c r="AU2500" s="29"/>
      <c r="AV2500" s="29"/>
      <c r="AW2500" s="32"/>
      <c r="AX2500" s="30"/>
      <c r="AY2500" s="31"/>
      <c r="AZ2500" s="29"/>
      <c r="BA2500" s="29"/>
      <c r="BB2500" s="29"/>
      <c r="BC2500" s="29"/>
      <c r="BD2500" s="32"/>
      <c r="BE2500" s="30"/>
      <c r="BF2500" s="31"/>
      <c r="BG2500" s="29"/>
      <c r="BH2500" s="29"/>
      <c r="BI2500" s="29"/>
      <c r="BJ2500" s="29"/>
      <c r="BK2500" s="32"/>
      <c r="BL2500" s="30"/>
      <c r="BM2500" s="31"/>
      <c r="BN2500" s="29"/>
      <c r="BO2500" s="29"/>
      <c r="BP2500" s="29"/>
      <c r="BQ2500" s="29"/>
      <c r="BR2500" s="32"/>
      <c r="BS2500" s="30"/>
      <c r="BT2500" s="31"/>
      <c r="BU2500" s="29"/>
      <c r="BV2500" s="29"/>
      <c r="BW2500" s="29"/>
      <c r="BX2500" s="29"/>
      <c r="BY2500" s="32"/>
      <c r="BZ2500" s="30"/>
      <c r="CA2500" s="31"/>
      <c r="CB2500" s="29"/>
      <c r="CC2500" s="29"/>
      <c r="CD2500" s="29"/>
      <c r="CE2500" s="29"/>
      <c r="CF2500" s="32"/>
      <c r="CG2500" s="30"/>
      <c r="CH2500" s="31"/>
      <c r="CI2500" s="29"/>
      <c r="CJ2500" s="29"/>
      <c r="CK2500" s="29"/>
      <c r="CL2500" s="29"/>
      <c r="CM2500" s="32"/>
      <c r="CN2500" s="30"/>
      <c r="CO2500" s="31"/>
      <c r="CP2500" s="29"/>
      <c r="CQ2500" s="29"/>
      <c r="CR2500" s="29"/>
      <c r="CS2500" s="29"/>
      <c r="CT2500" s="32"/>
      <c r="CU2500" s="30"/>
      <c r="CV2500" s="31"/>
      <c r="CW2500" s="29"/>
      <c r="CX2500" s="29"/>
      <c r="CY2500" s="29"/>
      <c r="CZ2500" s="29"/>
      <c r="DA2500" s="32"/>
      <c r="DB2500" s="30"/>
      <c r="DC2500" s="31"/>
      <c r="DD2500" s="29"/>
      <c r="DE2500" s="29"/>
      <c r="DF2500" s="29"/>
      <c r="DG2500" s="29"/>
      <c r="DH2500" s="32"/>
      <c r="DI2500" s="30"/>
      <c r="DJ2500" s="31"/>
      <c r="DK2500" s="29"/>
      <c r="DL2500" s="29"/>
      <c r="DM2500" s="29"/>
      <c r="DN2500" s="29"/>
      <c r="DO2500" s="32"/>
      <c r="DP2500" s="30"/>
      <c r="DQ2500" s="31"/>
      <c r="DR2500" s="29"/>
      <c r="DS2500" s="29"/>
      <c r="DT2500" s="29"/>
      <c r="DU2500" s="29"/>
      <c r="DV2500" s="32"/>
      <c r="DW2500" s="30"/>
      <c r="DX2500" s="31"/>
      <c r="DY2500" s="29"/>
      <c r="DZ2500" s="29"/>
      <c r="EA2500" s="29"/>
      <c r="EB2500" s="29"/>
      <c r="EC2500" s="32"/>
      <c r="ED2500" s="30"/>
      <c r="EE2500" s="31"/>
      <c r="EF2500" s="29"/>
      <c r="EG2500" s="29"/>
      <c r="EH2500" s="29"/>
      <c r="EI2500" s="29"/>
      <c r="EJ2500" s="32"/>
      <c r="EK2500" s="30"/>
      <c r="EL2500" s="31"/>
      <c r="EM2500" s="29"/>
      <c r="EN2500" s="29"/>
      <c r="EO2500" s="29"/>
      <c r="EP2500" s="29"/>
      <c r="EQ2500" s="32"/>
      <c r="ER2500" s="30"/>
      <c r="ES2500" s="31"/>
      <c r="ET2500" s="29"/>
      <c r="EU2500" s="29"/>
      <c r="EV2500" s="29"/>
      <c r="EW2500" s="29"/>
      <c r="EX2500" s="32"/>
      <c r="EY2500" s="30"/>
      <c r="EZ2500" s="31"/>
      <c r="FA2500" s="29"/>
      <c r="FB2500" s="29"/>
      <c r="FC2500" s="29"/>
      <c r="FD2500" s="29"/>
      <c r="FE2500" s="32"/>
      <c r="FF2500" s="30"/>
      <c r="FG2500" s="31"/>
      <c r="FH2500" s="29"/>
      <c r="FI2500" s="29"/>
      <c r="FJ2500" s="29"/>
      <c r="FK2500" s="29"/>
      <c r="FL2500" s="32"/>
      <c r="FM2500" s="30"/>
      <c r="FN2500" s="31"/>
      <c r="FO2500" s="29"/>
      <c r="FP2500" s="29"/>
      <c r="FQ2500" s="29"/>
      <c r="FR2500" s="29"/>
      <c r="FS2500" s="32"/>
      <c r="FT2500" s="30"/>
      <c r="FU2500" s="31"/>
      <c r="FV2500" s="29"/>
      <c r="FW2500" s="29"/>
      <c r="FX2500" s="29"/>
      <c r="FY2500" s="29"/>
      <c r="FZ2500" s="32"/>
      <c r="GA2500" s="30"/>
      <c r="GB2500" s="31"/>
      <c r="GC2500" s="29"/>
      <c r="GD2500" s="29"/>
      <c r="GE2500" s="29"/>
      <c r="GF2500" s="29"/>
      <c r="GG2500" s="32"/>
      <c r="GH2500" s="30"/>
      <c r="GI2500" s="31"/>
      <c r="GJ2500" s="29"/>
      <c r="GK2500" s="29"/>
      <c r="GL2500" s="29"/>
      <c r="GM2500" s="29"/>
      <c r="GN2500" s="32"/>
      <c r="GO2500" s="30"/>
      <c r="GP2500" s="31"/>
      <c r="GQ2500" s="29"/>
      <c r="GR2500" s="29"/>
      <c r="GS2500" s="29"/>
      <c r="GT2500" s="29"/>
      <c r="GU2500" s="32"/>
      <c r="GV2500" s="30"/>
      <c r="GW2500" s="31"/>
      <c r="GX2500" s="29"/>
      <c r="GY2500" s="29"/>
      <c r="GZ2500" s="29"/>
      <c r="HA2500" s="29"/>
      <c r="HB2500" s="32"/>
      <c r="HC2500" s="30"/>
      <c r="HD2500" s="31"/>
      <c r="HE2500" s="29"/>
      <c r="HF2500" s="29"/>
      <c r="HG2500" s="29"/>
      <c r="HH2500" s="29"/>
      <c r="HI2500" s="32"/>
      <c r="HJ2500" s="30"/>
      <c r="HK2500" s="31"/>
      <c r="HL2500" s="29"/>
      <c r="HM2500" s="29"/>
      <c r="HN2500" s="29"/>
      <c r="HO2500" s="29"/>
      <c r="HP2500" s="32"/>
      <c r="HQ2500" s="30"/>
      <c r="HR2500" s="31"/>
      <c r="HS2500" s="29"/>
      <c r="HT2500" s="29"/>
      <c r="HU2500" s="29"/>
      <c r="HV2500" s="29"/>
      <c r="HW2500" s="32"/>
      <c r="HX2500" s="30"/>
      <c r="HY2500" s="31"/>
      <c r="HZ2500" s="29"/>
      <c r="IA2500" s="29"/>
      <c r="IB2500" s="29"/>
      <c r="IC2500" s="29"/>
      <c r="ID2500" s="32"/>
      <c r="IE2500" s="30"/>
      <c r="IF2500" s="31"/>
      <c r="IG2500" s="29"/>
      <c r="IH2500" s="29"/>
      <c r="II2500" s="29"/>
      <c r="IJ2500" s="29"/>
      <c r="IK2500" s="32"/>
      <c r="IL2500" s="30"/>
      <c r="IM2500" s="31"/>
      <c r="IN2500" s="29"/>
      <c r="IO2500" s="29"/>
      <c r="IP2500" s="29"/>
      <c r="IQ2500" s="29"/>
      <c r="IR2500" s="32"/>
      <c r="IS2500" s="30"/>
      <c r="IT2500" s="31"/>
      <c r="IU2500" s="29"/>
      <c r="IV2500" s="29"/>
    </row>
    <row r="2501" spans="1:256" hidden="1" outlineLevel="2" x14ac:dyDescent="0.25">
      <c r="A2501" s="30" t="s">
        <v>2410</v>
      </c>
      <c r="B2501" s="31">
        <v>37064</v>
      </c>
      <c r="C2501" s="29" t="s">
        <v>1958</v>
      </c>
      <c r="D2501" s="29" t="s">
        <v>1975</v>
      </c>
      <c r="E2501" s="29"/>
      <c r="F2501" s="29" t="s">
        <v>2332</v>
      </c>
      <c r="G2501" s="32">
        <v>2013</v>
      </c>
      <c r="H2501" s="30"/>
      <c r="I2501" s="31"/>
      <c r="J2501" s="29"/>
      <c r="K2501" s="29"/>
      <c r="L2501" s="29"/>
      <c r="M2501" s="29"/>
      <c r="N2501" s="32"/>
      <c r="O2501" s="30"/>
      <c r="P2501" s="31"/>
      <c r="Q2501" s="29"/>
      <c r="R2501" s="29"/>
      <c r="S2501" s="29"/>
      <c r="T2501" s="29"/>
      <c r="U2501" s="32"/>
      <c r="V2501" s="30"/>
      <c r="W2501" s="31"/>
      <c r="X2501" s="29"/>
      <c r="Y2501" s="29"/>
      <c r="Z2501" s="29"/>
      <c r="AA2501" s="29"/>
      <c r="AB2501" s="32"/>
      <c r="AC2501" s="30"/>
      <c r="AD2501" s="31"/>
      <c r="AE2501" s="29"/>
      <c r="AF2501" s="29"/>
      <c r="AG2501" s="29"/>
      <c r="AH2501" s="29"/>
      <c r="AI2501" s="32"/>
      <c r="AJ2501" s="30"/>
      <c r="AK2501" s="31"/>
      <c r="AL2501" s="29"/>
      <c r="AM2501" s="29"/>
      <c r="AN2501" s="29"/>
      <c r="AO2501" s="29"/>
      <c r="AP2501" s="32"/>
      <c r="AQ2501" s="30"/>
      <c r="AR2501" s="31"/>
      <c r="AS2501" s="29"/>
      <c r="AT2501" s="29"/>
      <c r="AU2501" s="29"/>
      <c r="AV2501" s="29"/>
      <c r="AW2501" s="32"/>
      <c r="AX2501" s="30"/>
      <c r="AY2501" s="31"/>
      <c r="AZ2501" s="29"/>
      <c r="BA2501" s="29"/>
      <c r="BB2501" s="29"/>
      <c r="BC2501" s="29"/>
      <c r="BD2501" s="32"/>
      <c r="BE2501" s="30"/>
      <c r="BF2501" s="31"/>
      <c r="BG2501" s="29"/>
      <c r="BH2501" s="29"/>
      <c r="BI2501" s="29"/>
      <c r="BJ2501" s="29"/>
      <c r="BK2501" s="32"/>
      <c r="BL2501" s="30"/>
      <c r="BM2501" s="31"/>
      <c r="BN2501" s="29"/>
      <c r="BO2501" s="29"/>
      <c r="BP2501" s="29"/>
      <c r="BQ2501" s="29"/>
      <c r="BR2501" s="32"/>
      <c r="BS2501" s="30"/>
      <c r="BT2501" s="31"/>
      <c r="BU2501" s="29"/>
      <c r="BV2501" s="29"/>
      <c r="BW2501" s="29"/>
      <c r="BX2501" s="29"/>
      <c r="BY2501" s="32"/>
      <c r="BZ2501" s="30"/>
      <c r="CA2501" s="31"/>
      <c r="CB2501" s="29"/>
      <c r="CC2501" s="29"/>
      <c r="CD2501" s="29"/>
      <c r="CE2501" s="29"/>
      <c r="CF2501" s="32"/>
      <c r="CG2501" s="30"/>
      <c r="CH2501" s="31"/>
      <c r="CI2501" s="29"/>
      <c r="CJ2501" s="29"/>
      <c r="CK2501" s="29"/>
      <c r="CL2501" s="29"/>
      <c r="CM2501" s="32"/>
      <c r="CN2501" s="30"/>
      <c r="CO2501" s="31"/>
      <c r="CP2501" s="29"/>
      <c r="CQ2501" s="29"/>
      <c r="CR2501" s="29"/>
      <c r="CS2501" s="29"/>
      <c r="CT2501" s="32"/>
      <c r="CU2501" s="30"/>
      <c r="CV2501" s="31"/>
      <c r="CW2501" s="29"/>
      <c r="CX2501" s="29"/>
      <c r="CY2501" s="29"/>
      <c r="CZ2501" s="29"/>
      <c r="DA2501" s="32"/>
      <c r="DB2501" s="30"/>
      <c r="DC2501" s="31"/>
      <c r="DD2501" s="29"/>
      <c r="DE2501" s="29"/>
      <c r="DF2501" s="29"/>
      <c r="DG2501" s="29"/>
      <c r="DH2501" s="32"/>
      <c r="DI2501" s="30"/>
      <c r="DJ2501" s="31"/>
      <c r="DK2501" s="29"/>
      <c r="DL2501" s="29"/>
      <c r="DM2501" s="29"/>
      <c r="DN2501" s="29"/>
      <c r="DO2501" s="32"/>
      <c r="DP2501" s="30"/>
      <c r="DQ2501" s="31"/>
      <c r="DR2501" s="29"/>
      <c r="DS2501" s="29"/>
      <c r="DT2501" s="29"/>
      <c r="DU2501" s="29"/>
      <c r="DV2501" s="32"/>
      <c r="DW2501" s="30"/>
      <c r="DX2501" s="31"/>
      <c r="DY2501" s="29"/>
      <c r="DZ2501" s="29"/>
      <c r="EA2501" s="29"/>
      <c r="EB2501" s="29"/>
      <c r="EC2501" s="32"/>
      <c r="ED2501" s="30"/>
      <c r="EE2501" s="31"/>
      <c r="EF2501" s="29"/>
      <c r="EG2501" s="29"/>
      <c r="EH2501" s="29"/>
      <c r="EI2501" s="29"/>
      <c r="EJ2501" s="32"/>
      <c r="EK2501" s="30"/>
      <c r="EL2501" s="31"/>
      <c r="EM2501" s="29"/>
      <c r="EN2501" s="29"/>
      <c r="EO2501" s="29"/>
      <c r="EP2501" s="29"/>
      <c r="EQ2501" s="32"/>
      <c r="ER2501" s="30"/>
      <c r="ES2501" s="31"/>
      <c r="ET2501" s="29"/>
      <c r="EU2501" s="29"/>
      <c r="EV2501" s="29"/>
      <c r="EW2501" s="29"/>
      <c r="EX2501" s="32"/>
      <c r="EY2501" s="30"/>
      <c r="EZ2501" s="31"/>
      <c r="FA2501" s="29"/>
      <c r="FB2501" s="29"/>
      <c r="FC2501" s="29"/>
      <c r="FD2501" s="29"/>
      <c r="FE2501" s="32"/>
      <c r="FF2501" s="30"/>
      <c r="FG2501" s="31"/>
      <c r="FH2501" s="29"/>
      <c r="FI2501" s="29"/>
      <c r="FJ2501" s="29"/>
      <c r="FK2501" s="29"/>
      <c r="FL2501" s="32"/>
      <c r="FM2501" s="30"/>
      <c r="FN2501" s="31"/>
      <c r="FO2501" s="29"/>
      <c r="FP2501" s="29"/>
      <c r="FQ2501" s="29"/>
      <c r="FR2501" s="29"/>
      <c r="FS2501" s="32"/>
      <c r="FT2501" s="30"/>
      <c r="FU2501" s="31"/>
      <c r="FV2501" s="29"/>
      <c r="FW2501" s="29"/>
      <c r="FX2501" s="29"/>
      <c r="FY2501" s="29"/>
      <c r="FZ2501" s="32"/>
      <c r="GA2501" s="30"/>
      <c r="GB2501" s="31"/>
      <c r="GC2501" s="29"/>
      <c r="GD2501" s="29"/>
      <c r="GE2501" s="29"/>
      <c r="GF2501" s="29"/>
      <c r="GG2501" s="32"/>
      <c r="GH2501" s="30"/>
      <c r="GI2501" s="31"/>
      <c r="GJ2501" s="29"/>
      <c r="GK2501" s="29"/>
      <c r="GL2501" s="29"/>
      <c r="GM2501" s="29"/>
      <c r="GN2501" s="32"/>
      <c r="GO2501" s="30"/>
      <c r="GP2501" s="31"/>
      <c r="GQ2501" s="29"/>
      <c r="GR2501" s="29"/>
      <c r="GS2501" s="29"/>
      <c r="GT2501" s="29"/>
      <c r="GU2501" s="32"/>
      <c r="GV2501" s="30"/>
      <c r="GW2501" s="31"/>
      <c r="GX2501" s="29"/>
      <c r="GY2501" s="29"/>
      <c r="GZ2501" s="29"/>
      <c r="HA2501" s="29"/>
      <c r="HB2501" s="32"/>
      <c r="HC2501" s="30"/>
      <c r="HD2501" s="31"/>
      <c r="HE2501" s="29"/>
      <c r="HF2501" s="29"/>
      <c r="HG2501" s="29"/>
      <c r="HH2501" s="29"/>
      <c r="HI2501" s="32"/>
      <c r="HJ2501" s="30"/>
      <c r="HK2501" s="31"/>
      <c r="HL2501" s="29"/>
      <c r="HM2501" s="29"/>
      <c r="HN2501" s="29"/>
      <c r="HO2501" s="29"/>
      <c r="HP2501" s="32"/>
      <c r="HQ2501" s="30"/>
      <c r="HR2501" s="31"/>
      <c r="HS2501" s="29"/>
      <c r="HT2501" s="29"/>
      <c r="HU2501" s="29"/>
      <c r="HV2501" s="29"/>
      <c r="HW2501" s="32"/>
      <c r="HX2501" s="30"/>
      <c r="HY2501" s="31"/>
      <c r="HZ2501" s="29"/>
      <c r="IA2501" s="29"/>
      <c r="IB2501" s="29"/>
      <c r="IC2501" s="29"/>
      <c r="ID2501" s="32"/>
      <c r="IE2501" s="30"/>
      <c r="IF2501" s="31"/>
      <c r="IG2501" s="29"/>
      <c r="IH2501" s="29"/>
      <c r="II2501" s="29"/>
      <c r="IJ2501" s="29"/>
      <c r="IK2501" s="32"/>
      <c r="IL2501" s="30"/>
      <c r="IM2501" s="31"/>
      <c r="IN2501" s="29"/>
      <c r="IO2501" s="29"/>
      <c r="IP2501" s="29"/>
      <c r="IQ2501" s="29"/>
      <c r="IR2501" s="32"/>
      <c r="IS2501" s="30"/>
      <c r="IT2501" s="31"/>
      <c r="IU2501" s="29"/>
      <c r="IV2501" s="29"/>
    </row>
    <row r="2502" spans="1:256" hidden="1" outlineLevel="2" x14ac:dyDescent="0.25">
      <c r="A2502" s="30" t="s">
        <v>2411</v>
      </c>
      <c r="B2502" s="31">
        <v>37064</v>
      </c>
      <c r="C2502" s="29" t="s">
        <v>2412</v>
      </c>
      <c r="D2502" s="29" t="s">
        <v>1975</v>
      </c>
      <c r="E2502" s="29"/>
      <c r="F2502" s="29" t="s">
        <v>2413</v>
      </c>
      <c r="G2502" s="32">
        <v>1007</v>
      </c>
      <c r="H2502" s="30"/>
      <c r="I2502" s="31"/>
      <c r="J2502" s="29"/>
      <c r="K2502" s="29"/>
      <c r="L2502" s="29"/>
      <c r="M2502" s="29"/>
      <c r="N2502" s="32"/>
      <c r="O2502" s="30"/>
      <c r="P2502" s="31"/>
      <c r="Q2502" s="29"/>
      <c r="R2502" s="29"/>
      <c r="S2502" s="29"/>
      <c r="T2502" s="29"/>
      <c r="U2502" s="32"/>
      <c r="V2502" s="30"/>
      <c r="W2502" s="31"/>
      <c r="X2502" s="29"/>
      <c r="Y2502" s="29"/>
      <c r="Z2502" s="29"/>
      <c r="AA2502" s="29"/>
      <c r="AB2502" s="32"/>
      <c r="AC2502" s="30"/>
      <c r="AD2502" s="31"/>
      <c r="AE2502" s="29"/>
      <c r="AF2502" s="29"/>
      <c r="AG2502" s="29"/>
      <c r="AH2502" s="29"/>
      <c r="AI2502" s="32"/>
      <c r="AJ2502" s="30"/>
      <c r="AK2502" s="31"/>
      <c r="AL2502" s="29"/>
      <c r="AM2502" s="29"/>
      <c r="AN2502" s="29"/>
      <c r="AO2502" s="29"/>
      <c r="AP2502" s="32"/>
      <c r="AQ2502" s="30"/>
      <c r="AR2502" s="31"/>
      <c r="AS2502" s="29"/>
      <c r="AT2502" s="29"/>
      <c r="AU2502" s="29"/>
      <c r="AV2502" s="29"/>
      <c r="AW2502" s="32"/>
      <c r="AX2502" s="30"/>
      <c r="AY2502" s="31"/>
      <c r="AZ2502" s="29"/>
      <c r="BA2502" s="29"/>
      <c r="BB2502" s="29"/>
      <c r="BC2502" s="29"/>
      <c r="BD2502" s="32"/>
      <c r="BE2502" s="30"/>
      <c r="BF2502" s="31"/>
      <c r="BG2502" s="29"/>
      <c r="BH2502" s="29"/>
      <c r="BI2502" s="29"/>
      <c r="BJ2502" s="29"/>
      <c r="BK2502" s="32"/>
      <c r="BL2502" s="30"/>
      <c r="BM2502" s="31"/>
      <c r="BN2502" s="29"/>
      <c r="BO2502" s="29"/>
      <c r="BP2502" s="29"/>
      <c r="BQ2502" s="29"/>
      <c r="BR2502" s="32"/>
      <c r="BS2502" s="30"/>
      <c r="BT2502" s="31"/>
      <c r="BU2502" s="29"/>
      <c r="BV2502" s="29"/>
      <c r="BW2502" s="29"/>
      <c r="BX2502" s="29"/>
      <c r="BY2502" s="32"/>
      <c r="BZ2502" s="30"/>
      <c r="CA2502" s="31"/>
      <c r="CB2502" s="29"/>
      <c r="CC2502" s="29"/>
      <c r="CD2502" s="29"/>
      <c r="CE2502" s="29"/>
      <c r="CF2502" s="32"/>
      <c r="CG2502" s="30"/>
      <c r="CH2502" s="31"/>
      <c r="CI2502" s="29"/>
      <c r="CJ2502" s="29"/>
      <c r="CK2502" s="29"/>
      <c r="CL2502" s="29"/>
      <c r="CM2502" s="32"/>
      <c r="CN2502" s="30"/>
      <c r="CO2502" s="31"/>
      <c r="CP2502" s="29"/>
      <c r="CQ2502" s="29"/>
      <c r="CR2502" s="29"/>
      <c r="CS2502" s="29"/>
      <c r="CT2502" s="32"/>
      <c r="CU2502" s="30"/>
      <c r="CV2502" s="31"/>
      <c r="CW2502" s="29"/>
      <c r="CX2502" s="29"/>
      <c r="CY2502" s="29"/>
      <c r="CZ2502" s="29"/>
      <c r="DA2502" s="32"/>
      <c r="DB2502" s="30"/>
      <c r="DC2502" s="31"/>
      <c r="DD2502" s="29"/>
      <c r="DE2502" s="29"/>
      <c r="DF2502" s="29"/>
      <c r="DG2502" s="29"/>
      <c r="DH2502" s="32"/>
      <c r="DI2502" s="30"/>
      <c r="DJ2502" s="31"/>
      <c r="DK2502" s="29"/>
      <c r="DL2502" s="29"/>
      <c r="DM2502" s="29"/>
      <c r="DN2502" s="29"/>
      <c r="DO2502" s="32"/>
      <c r="DP2502" s="30"/>
      <c r="DQ2502" s="31"/>
      <c r="DR2502" s="29"/>
      <c r="DS2502" s="29"/>
      <c r="DT2502" s="29"/>
      <c r="DU2502" s="29"/>
      <c r="DV2502" s="32"/>
      <c r="DW2502" s="30"/>
      <c r="DX2502" s="31"/>
      <c r="DY2502" s="29"/>
      <c r="DZ2502" s="29"/>
      <c r="EA2502" s="29"/>
      <c r="EB2502" s="29"/>
      <c r="EC2502" s="32"/>
      <c r="ED2502" s="30"/>
      <c r="EE2502" s="31"/>
      <c r="EF2502" s="29"/>
      <c r="EG2502" s="29"/>
      <c r="EH2502" s="29"/>
      <c r="EI2502" s="29"/>
      <c r="EJ2502" s="32"/>
      <c r="EK2502" s="30"/>
      <c r="EL2502" s="31"/>
      <c r="EM2502" s="29"/>
      <c r="EN2502" s="29"/>
      <c r="EO2502" s="29"/>
      <c r="EP2502" s="29"/>
      <c r="EQ2502" s="32"/>
      <c r="ER2502" s="30"/>
      <c r="ES2502" s="31"/>
      <c r="ET2502" s="29"/>
      <c r="EU2502" s="29"/>
      <c r="EV2502" s="29"/>
      <c r="EW2502" s="29"/>
      <c r="EX2502" s="32"/>
      <c r="EY2502" s="30"/>
      <c r="EZ2502" s="31"/>
      <c r="FA2502" s="29"/>
      <c r="FB2502" s="29"/>
      <c r="FC2502" s="29"/>
      <c r="FD2502" s="29"/>
      <c r="FE2502" s="32"/>
      <c r="FF2502" s="30"/>
      <c r="FG2502" s="31"/>
      <c r="FH2502" s="29"/>
      <c r="FI2502" s="29"/>
      <c r="FJ2502" s="29"/>
      <c r="FK2502" s="29"/>
      <c r="FL2502" s="32"/>
      <c r="FM2502" s="30"/>
      <c r="FN2502" s="31"/>
      <c r="FO2502" s="29"/>
      <c r="FP2502" s="29"/>
      <c r="FQ2502" s="29"/>
      <c r="FR2502" s="29"/>
      <c r="FS2502" s="32"/>
      <c r="FT2502" s="30"/>
      <c r="FU2502" s="31"/>
      <c r="FV2502" s="29"/>
      <c r="FW2502" s="29"/>
      <c r="FX2502" s="29"/>
      <c r="FY2502" s="29"/>
      <c r="FZ2502" s="32"/>
      <c r="GA2502" s="30"/>
      <c r="GB2502" s="31"/>
      <c r="GC2502" s="29"/>
      <c r="GD2502" s="29"/>
      <c r="GE2502" s="29"/>
      <c r="GF2502" s="29"/>
      <c r="GG2502" s="32"/>
      <c r="GH2502" s="30"/>
      <c r="GI2502" s="31"/>
      <c r="GJ2502" s="29"/>
      <c r="GK2502" s="29"/>
      <c r="GL2502" s="29"/>
      <c r="GM2502" s="29"/>
      <c r="GN2502" s="32"/>
      <c r="GO2502" s="30"/>
      <c r="GP2502" s="31"/>
      <c r="GQ2502" s="29"/>
      <c r="GR2502" s="29"/>
      <c r="GS2502" s="29"/>
      <c r="GT2502" s="29"/>
      <c r="GU2502" s="32"/>
      <c r="GV2502" s="30"/>
      <c r="GW2502" s="31"/>
      <c r="GX2502" s="29"/>
      <c r="GY2502" s="29"/>
      <c r="GZ2502" s="29"/>
      <c r="HA2502" s="29"/>
      <c r="HB2502" s="32"/>
      <c r="HC2502" s="30"/>
      <c r="HD2502" s="31"/>
      <c r="HE2502" s="29"/>
      <c r="HF2502" s="29"/>
      <c r="HG2502" s="29"/>
      <c r="HH2502" s="29"/>
      <c r="HI2502" s="32"/>
      <c r="HJ2502" s="30"/>
      <c r="HK2502" s="31"/>
      <c r="HL2502" s="29"/>
      <c r="HM2502" s="29"/>
      <c r="HN2502" s="29"/>
      <c r="HO2502" s="29"/>
      <c r="HP2502" s="32"/>
      <c r="HQ2502" s="30"/>
      <c r="HR2502" s="31"/>
      <c r="HS2502" s="29"/>
      <c r="HT2502" s="29"/>
      <c r="HU2502" s="29"/>
      <c r="HV2502" s="29"/>
      <c r="HW2502" s="32"/>
      <c r="HX2502" s="30"/>
      <c r="HY2502" s="31"/>
      <c r="HZ2502" s="29"/>
      <c r="IA2502" s="29"/>
      <c r="IB2502" s="29"/>
      <c r="IC2502" s="29"/>
      <c r="ID2502" s="32"/>
      <c r="IE2502" s="30"/>
      <c r="IF2502" s="31"/>
      <c r="IG2502" s="29"/>
      <c r="IH2502" s="29"/>
      <c r="II2502" s="29"/>
      <c r="IJ2502" s="29"/>
      <c r="IK2502" s="32"/>
      <c r="IL2502" s="30"/>
      <c r="IM2502" s="31"/>
      <c r="IN2502" s="29"/>
      <c r="IO2502" s="29"/>
      <c r="IP2502" s="29"/>
      <c r="IQ2502" s="29"/>
      <c r="IR2502" s="32"/>
      <c r="IS2502" s="30"/>
      <c r="IT2502" s="31"/>
      <c r="IU2502" s="29"/>
      <c r="IV2502" s="29"/>
    </row>
    <row r="2503" spans="1:256" hidden="1" outlineLevel="2" x14ac:dyDescent="0.25">
      <c r="A2503" s="30" t="s">
        <v>2208</v>
      </c>
      <c r="B2503" s="31">
        <v>37067</v>
      </c>
      <c r="C2503" s="29" t="s">
        <v>2209</v>
      </c>
      <c r="D2503" s="29" t="s">
        <v>1975</v>
      </c>
      <c r="E2503" s="29"/>
      <c r="F2503" s="29" t="s">
        <v>1788</v>
      </c>
      <c r="G2503" s="32">
        <v>1760</v>
      </c>
      <c r="H2503" s="30"/>
      <c r="I2503" s="31"/>
      <c r="J2503" s="29"/>
      <c r="K2503" s="29"/>
      <c r="L2503" s="29"/>
      <c r="M2503" s="29"/>
      <c r="N2503" s="32"/>
      <c r="O2503" s="30"/>
      <c r="P2503" s="31"/>
      <c r="Q2503" s="29"/>
      <c r="R2503" s="29"/>
      <c r="S2503" s="29"/>
      <c r="T2503" s="29"/>
      <c r="U2503" s="32"/>
      <c r="V2503" s="30"/>
      <c r="W2503" s="31"/>
      <c r="X2503" s="29"/>
      <c r="Y2503" s="29"/>
      <c r="Z2503" s="29"/>
      <c r="AA2503" s="29"/>
      <c r="AB2503" s="32"/>
      <c r="AC2503" s="30"/>
      <c r="AD2503" s="31"/>
      <c r="AE2503" s="29"/>
      <c r="AF2503" s="29"/>
      <c r="AG2503" s="29"/>
      <c r="AH2503" s="29"/>
      <c r="AI2503" s="32"/>
      <c r="AJ2503" s="30"/>
      <c r="AK2503" s="31"/>
      <c r="AL2503" s="29"/>
      <c r="AM2503" s="29"/>
      <c r="AN2503" s="29"/>
      <c r="AO2503" s="29"/>
      <c r="AP2503" s="32"/>
      <c r="AQ2503" s="30"/>
      <c r="AR2503" s="31"/>
      <c r="AS2503" s="29"/>
      <c r="AT2503" s="29"/>
      <c r="AU2503" s="29"/>
      <c r="AV2503" s="29"/>
      <c r="AW2503" s="32"/>
      <c r="AX2503" s="30"/>
      <c r="AY2503" s="31"/>
      <c r="AZ2503" s="29"/>
      <c r="BA2503" s="29"/>
      <c r="BB2503" s="29"/>
      <c r="BC2503" s="29"/>
      <c r="BD2503" s="32"/>
      <c r="BE2503" s="30"/>
      <c r="BF2503" s="31"/>
      <c r="BG2503" s="29"/>
      <c r="BH2503" s="29"/>
      <c r="BI2503" s="29"/>
      <c r="BJ2503" s="29"/>
      <c r="BK2503" s="32"/>
      <c r="BL2503" s="30"/>
      <c r="BM2503" s="31"/>
      <c r="BN2503" s="29"/>
      <c r="BO2503" s="29"/>
      <c r="BP2503" s="29"/>
      <c r="BQ2503" s="29"/>
      <c r="BR2503" s="32"/>
      <c r="BS2503" s="30"/>
      <c r="BT2503" s="31"/>
      <c r="BU2503" s="29"/>
      <c r="BV2503" s="29"/>
      <c r="BW2503" s="29"/>
      <c r="BX2503" s="29"/>
      <c r="BY2503" s="32"/>
      <c r="BZ2503" s="30"/>
      <c r="CA2503" s="31"/>
      <c r="CB2503" s="29"/>
      <c r="CC2503" s="29"/>
      <c r="CD2503" s="29"/>
      <c r="CE2503" s="29"/>
      <c r="CF2503" s="32"/>
      <c r="CG2503" s="30"/>
      <c r="CH2503" s="31"/>
      <c r="CI2503" s="29"/>
      <c r="CJ2503" s="29"/>
      <c r="CK2503" s="29"/>
      <c r="CL2503" s="29"/>
      <c r="CM2503" s="32"/>
      <c r="CN2503" s="30"/>
      <c r="CO2503" s="31"/>
      <c r="CP2503" s="29"/>
      <c r="CQ2503" s="29"/>
      <c r="CR2503" s="29"/>
      <c r="CS2503" s="29"/>
      <c r="CT2503" s="32"/>
      <c r="CU2503" s="30"/>
      <c r="CV2503" s="31"/>
      <c r="CW2503" s="29"/>
      <c r="CX2503" s="29"/>
      <c r="CY2503" s="29"/>
      <c r="CZ2503" s="29"/>
      <c r="DA2503" s="32"/>
      <c r="DB2503" s="30"/>
      <c r="DC2503" s="31"/>
      <c r="DD2503" s="29"/>
      <c r="DE2503" s="29"/>
      <c r="DF2503" s="29"/>
      <c r="DG2503" s="29"/>
      <c r="DH2503" s="32"/>
      <c r="DI2503" s="30"/>
      <c r="DJ2503" s="31"/>
      <c r="DK2503" s="29"/>
      <c r="DL2503" s="29"/>
      <c r="DM2503" s="29"/>
      <c r="DN2503" s="29"/>
      <c r="DO2503" s="32"/>
      <c r="DP2503" s="30"/>
      <c r="DQ2503" s="31"/>
      <c r="DR2503" s="29"/>
      <c r="DS2503" s="29"/>
      <c r="DT2503" s="29"/>
      <c r="DU2503" s="29"/>
      <c r="DV2503" s="32"/>
      <c r="DW2503" s="30"/>
      <c r="DX2503" s="31"/>
      <c r="DY2503" s="29"/>
      <c r="DZ2503" s="29"/>
      <c r="EA2503" s="29"/>
      <c r="EB2503" s="29"/>
      <c r="EC2503" s="32"/>
      <c r="ED2503" s="30"/>
      <c r="EE2503" s="31"/>
      <c r="EF2503" s="29"/>
      <c r="EG2503" s="29"/>
      <c r="EH2503" s="29"/>
      <c r="EI2503" s="29"/>
      <c r="EJ2503" s="32"/>
      <c r="EK2503" s="30"/>
      <c r="EL2503" s="31"/>
      <c r="EM2503" s="29"/>
      <c r="EN2503" s="29"/>
      <c r="EO2503" s="29"/>
      <c r="EP2503" s="29"/>
      <c r="EQ2503" s="32"/>
      <c r="ER2503" s="30"/>
      <c r="ES2503" s="31"/>
      <c r="ET2503" s="29"/>
      <c r="EU2503" s="29"/>
      <c r="EV2503" s="29"/>
      <c r="EW2503" s="29"/>
      <c r="EX2503" s="32"/>
      <c r="EY2503" s="30"/>
      <c r="EZ2503" s="31"/>
      <c r="FA2503" s="29"/>
      <c r="FB2503" s="29"/>
      <c r="FC2503" s="29"/>
      <c r="FD2503" s="29"/>
      <c r="FE2503" s="32"/>
      <c r="FF2503" s="30"/>
      <c r="FG2503" s="31"/>
      <c r="FH2503" s="29"/>
      <c r="FI2503" s="29"/>
      <c r="FJ2503" s="29"/>
      <c r="FK2503" s="29"/>
      <c r="FL2503" s="32"/>
      <c r="FM2503" s="30"/>
      <c r="FN2503" s="31"/>
      <c r="FO2503" s="29"/>
      <c r="FP2503" s="29"/>
      <c r="FQ2503" s="29"/>
      <c r="FR2503" s="29"/>
      <c r="FS2503" s="32"/>
      <c r="FT2503" s="30"/>
      <c r="FU2503" s="31"/>
      <c r="FV2503" s="29"/>
      <c r="FW2503" s="29"/>
      <c r="FX2503" s="29"/>
      <c r="FY2503" s="29"/>
      <c r="FZ2503" s="32"/>
      <c r="GA2503" s="30"/>
      <c r="GB2503" s="31"/>
      <c r="GC2503" s="29"/>
      <c r="GD2503" s="29"/>
      <c r="GE2503" s="29"/>
      <c r="GF2503" s="29"/>
      <c r="GG2503" s="32"/>
      <c r="GH2503" s="30"/>
      <c r="GI2503" s="31"/>
      <c r="GJ2503" s="29"/>
      <c r="GK2503" s="29"/>
      <c r="GL2503" s="29"/>
      <c r="GM2503" s="29"/>
      <c r="GN2503" s="32"/>
      <c r="GO2503" s="30"/>
      <c r="GP2503" s="31"/>
      <c r="GQ2503" s="29"/>
      <c r="GR2503" s="29"/>
      <c r="GS2503" s="29"/>
      <c r="GT2503" s="29"/>
      <c r="GU2503" s="32"/>
      <c r="GV2503" s="30"/>
      <c r="GW2503" s="31"/>
      <c r="GX2503" s="29"/>
      <c r="GY2503" s="29"/>
      <c r="GZ2503" s="29"/>
      <c r="HA2503" s="29"/>
      <c r="HB2503" s="32"/>
      <c r="HC2503" s="30"/>
      <c r="HD2503" s="31"/>
      <c r="HE2503" s="29"/>
      <c r="HF2503" s="29"/>
      <c r="HG2503" s="29"/>
      <c r="HH2503" s="29"/>
      <c r="HI2503" s="32"/>
      <c r="HJ2503" s="30"/>
      <c r="HK2503" s="31"/>
      <c r="HL2503" s="29"/>
      <c r="HM2503" s="29"/>
      <c r="HN2503" s="29"/>
      <c r="HO2503" s="29"/>
      <c r="HP2503" s="32"/>
      <c r="HQ2503" s="30"/>
      <c r="HR2503" s="31"/>
      <c r="HS2503" s="29"/>
      <c r="HT2503" s="29"/>
      <c r="HU2503" s="29"/>
      <c r="HV2503" s="29"/>
      <c r="HW2503" s="32"/>
      <c r="HX2503" s="30"/>
      <c r="HY2503" s="31"/>
      <c r="HZ2503" s="29"/>
      <c r="IA2503" s="29"/>
      <c r="IB2503" s="29"/>
      <c r="IC2503" s="29"/>
      <c r="ID2503" s="32"/>
      <c r="IE2503" s="30"/>
      <c r="IF2503" s="31"/>
      <c r="IG2503" s="29"/>
      <c r="IH2503" s="29"/>
      <c r="II2503" s="29"/>
      <c r="IJ2503" s="29"/>
      <c r="IK2503" s="32"/>
      <c r="IL2503" s="30"/>
      <c r="IM2503" s="31"/>
      <c r="IN2503" s="29"/>
      <c r="IO2503" s="29"/>
      <c r="IP2503" s="29"/>
      <c r="IQ2503" s="29"/>
      <c r="IR2503" s="32"/>
      <c r="IS2503" s="30"/>
      <c r="IT2503" s="31"/>
      <c r="IU2503" s="29"/>
      <c r="IV2503" s="29"/>
    </row>
    <row r="2504" spans="1:256" hidden="1" outlineLevel="2" x14ac:dyDescent="0.25">
      <c r="A2504" s="30" t="s">
        <v>2210</v>
      </c>
      <c r="B2504" s="31">
        <v>37067</v>
      </c>
      <c r="C2504" s="29" t="s">
        <v>2006</v>
      </c>
      <c r="D2504" s="29" t="s">
        <v>1975</v>
      </c>
      <c r="E2504" s="29"/>
      <c r="F2504" s="29" t="s">
        <v>1978</v>
      </c>
      <c r="G2504" s="32">
        <v>3563</v>
      </c>
      <c r="H2504" s="30"/>
      <c r="I2504" s="31"/>
      <c r="J2504" s="29"/>
      <c r="K2504" s="29"/>
      <c r="L2504" s="29"/>
      <c r="M2504" s="29"/>
      <c r="N2504" s="32"/>
      <c r="O2504" s="30"/>
      <c r="P2504" s="31"/>
      <c r="Q2504" s="29"/>
      <c r="R2504" s="29"/>
      <c r="S2504" s="29"/>
      <c r="T2504" s="29"/>
      <c r="U2504" s="32"/>
      <c r="V2504" s="30"/>
      <c r="W2504" s="31"/>
      <c r="X2504" s="29"/>
      <c r="Y2504" s="29"/>
      <c r="Z2504" s="29"/>
      <c r="AA2504" s="29"/>
      <c r="AB2504" s="32"/>
      <c r="AC2504" s="30"/>
      <c r="AD2504" s="31"/>
      <c r="AE2504" s="29"/>
      <c r="AF2504" s="29"/>
      <c r="AG2504" s="29"/>
      <c r="AH2504" s="29"/>
      <c r="AI2504" s="32"/>
      <c r="AJ2504" s="30"/>
      <c r="AK2504" s="31"/>
      <c r="AL2504" s="29"/>
      <c r="AM2504" s="29"/>
      <c r="AN2504" s="29"/>
      <c r="AO2504" s="29"/>
      <c r="AP2504" s="32"/>
      <c r="AQ2504" s="30"/>
      <c r="AR2504" s="31"/>
      <c r="AS2504" s="29"/>
      <c r="AT2504" s="29"/>
      <c r="AU2504" s="29"/>
      <c r="AV2504" s="29"/>
      <c r="AW2504" s="32"/>
      <c r="AX2504" s="30"/>
      <c r="AY2504" s="31"/>
      <c r="AZ2504" s="29"/>
      <c r="BA2504" s="29"/>
      <c r="BB2504" s="29"/>
      <c r="BC2504" s="29"/>
      <c r="BD2504" s="32"/>
      <c r="BE2504" s="30"/>
      <c r="BF2504" s="31"/>
      <c r="BG2504" s="29"/>
      <c r="BH2504" s="29"/>
      <c r="BI2504" s="29"/>
      <c r="BJ2504" s="29"/>
      <c r="BK2504" s="32"/>
      <c r="BL2504" s="30"/>
      <c r="BM2504" s="31"/>
      <c r="BN2504" s="29"/>
      <c r="BO2504" s="29"/>
      <c r="BP2504" s="29"/>
      <c r="BQ2504" s="29"/>
      <c r="BR2504" s="32"/>
      <c r="BS2504" s="30"/>
      <c r="BT2504" s="31"/>
      <c r="BU2504" s="29"/>
      <c r="BV2504" s="29"/>
      <c r="BW2504" s="29"/>
      <c r="BX2504" s="29"/>
      <c r="BY2504" s="32"/>
      <c r="BZ2504" s="30"/>
      <c r="CA2504" s="31"/>
      <c r="CB2504" s="29"/>
      <c r="CC2504" s="29"/>
      <c r="CD2504" s="29"/>
      <c r="CE2504" s="29"/>
      <c r="CF2504" s="32"/>
      <c r="CG2504" s="30"/>
      <c r="CH2504" s="31"/>
      <c r="CI2504" s="29"/>
      <c r="CJ2504" s="29"/>
      <c r="CK2504" s="29"/>
      <c r="CL2504" s="29"/>
      <c r="CM2504" s="32"/>
      <c r="CN2504" s="30"/>
      <c r="CO2504" s="31"/>
      <c r="CP2504" s="29"/>
      <c r="CQ2504" s="29"/>
      <c r="CR2504" s="29"/>
      <c r="CS2504" s="29"/>
      <c r="CT2504" s="32"/>
      <c r="CU2504" s="30"/>
      <c r="CV2504" s="31"/>
      <c r="CW2504" s="29"/>
      <c r="CX2504" s="29"/>
      <c r="CY2504" s="29"/>
      <c r="CZ2504" s="29"/>
      <c r="DA2504" s="32"/>
      <c r="DB2504" s="30"/>
      <c r="DC2504" s="31"/>
      <c r="DD2504" s="29"/>
      <c r="DE2504" s="29"/>
      <c r="DF2504" s="29"/>
      <c r="DG2504" s="29"/>
      <c r="DH2504" s="32"/>
      <c r="DI2504" s="30"/>
      <c r="DJ2504" s="31"/>
      <c r="DK2504" s="29"/>
      <c r="DL2504" s="29"/>
      <c r="DM2504" s="29"/>
      <c r="DN2504" s="29"/>
      <c r="DO2504" s="32"/>
      <c r="DP2504" s="30"/>
      <c r="DQ2504" s="31"/>
      <c r="DR2504" s="29"/>
      <c r="DS2504" s="29"/>
      <c r="DT2504" s="29"/>
      <c r="DU2504" s="29"/>
      <c r="DV2504" s="32"/>
      <c r="DW2504" s="30"/>
      <c r="DX2504" s="31"/>
      <c r="DY2504" s="29"/>
      <c r="DZ2504" s="29"/>
      <c r="EA2504" s="29"/>
      <c r="EB2504" s="29"/>
      <c r="EC2504" s="32"/>
      <c r="ED2504" s="30"/>
      <c r="EE2504" s="31"/>
      <c r="EF2504" s="29"/>
      <c r="EG2504" s="29"/>
      <c r="EH2504" s="29"/>
      <c r="EI2504" s="29"/>
      <c r="EJ2504" s="32"/>
      <c r="EK2504" s="30"/>
      <c r="EL2504" s="31"/>
      <c r="EM2504" s="29"/>
      <c r="EN2504" s="29"/>
      <c r="EO2504" s="29"/>
      <c r="EP2504" s="29"/>
      <c r="EQ2504" s="32"/>
      <c r="ER2504" s="30"/>
      <c r="ES2504" s="31"/>
      <c r="ET2504" s="29"/>
      <c r="EU2504" s="29"/>
      <c r="EV2504" s="29"/>
      <c r="EW2504" s="29"/>
      <c r="EX2504" s="32"/>
      <c r="EY2504" s="30"/>
      <c r="EZ2504" s="31"/>
      <c r="FA2504" s="29"/>
      <c r="FB2504" s="29"/>
      <c r="FC2504" s="29"/>
      <c r="FD2504" s="29"/>
      <c r="FE2504" s="32"/>
      <c r="FF2504" s="30"/>
      <c r="FG2504" s="31"/>
      <c r="FH2504" s="29"/>
      <c r="FI2504" s="29"/>
      <c r="FJ2504" s="29"/>
      <c r="FK2504" s="29"/>
      <c r="FL2504" s="32"/>
      <c r="FM2504" s="30"/>
      <c r="FN2504" s="31"/>
      <c r="FO2504" s="29"/>
      <c r="FP2504" s="29"/>
      <c r="FQ2504" s="29"/>
      <c r="FR2504" s="29"/>
      <c r="FS2504" s="32"/>
      <c r="FT2504" s="30"/>
      <c r="FU2504" s="31"/>
      <c r="FV2504" s="29"/>
      <c r="FW2504" s="29"/>
      <c r="FX2504" s="29"/>
      <c r="FY2504" s="29"/>
      <c r="FZ2504" s="32"/>
      <c r="GA2504" s="30"/>
      <c r="GB2504" s="31"/>
      <c r="GC2504" s="29"/>
      <c r="GD2504" s="29"/>
      <c r="GE2504" s="29"/>
      <c r="GF2504" s="29"/>
      <c r="GG2504" s="32"/>
      <c r="GH2504" s="30"/>
      <c r="GI2504" s="31"/>
      <c r="GJ2504" s="29"/>
      <c r="GK2504" s="29"/>
      <c r="GL2504" s="29"/>
      <c r="GM2504" s="29"/>
      <c r="GN2504" s="32"/>
      <c r="GO2504" s="30"/>
      <c r="GP2504" s="31"/>
      <c r="GQ2504" s="29"/>
      <c r="GR2504" s="29"/>
      <c r="GS2504" s="29"/>
      <c r="GT2504" s="29"/>
      <c r="GU2504" s="32"/>
      <c r="GV2504" s="30"/>
      <c r="GW2504" s="31"/>
      <c r="GX2504" s="29"/>
      <c r="GY2504" s="29"/>
      <c r="GZ2504" s="29"/>
      <c r="HA2504" s="29"/>
      <c r="HB2504" s="32"/>
      <c r="HC2504" s="30"/>
      <c r="HD2504" s="31"/>
      <c r="HE2504" s="29"/>
      <c r="HF2504" s="29"/>
      <c r="HG2504" s="29"/>
      <c r="HH2504" s="29"/>
      <c r="HI2504" s="32"/>
      <c r="HJ2504" s="30"/>
      <c r="HK2504" s="31"/>
      <c r="HL2504" s="29"/>
      <c r="HM2504" s="29"/>
      <c r="HN2504" s="29"/>
      <c r="HO2504" s="29"/>
      <c r="HP2504" s="32"/>
      <c r="HQ2504" s="30"/>
      <c r="HR2504" s="31"/>
      <c r="HS2504" s="29"/>
      <c r="HT2504" s="29"/>
      <c r="HU2504" s="29"/>
      <c r="HV2504" s="29"/>
      <c r="HW2504" s="32"/>
      <c r="HX2504" s="30"/>
      <c r="HY2504" s="31"/>
      <c r="HZ2504" s="29"/>
      <c r="IA2504" s="29"/>
      <c r="IB2504" s="29"/>
      <c r="IC2504" s="29"/>
      <c r="ID2504" s="32"/>
      <c r="IE2504" s="30"/>
      <c r="IF2504" s="31"/>
      <c r="IG2504" s="29"/>
      <c r="IH2504" s="29"/>
      <c r="II2504" s="29"/>
      <c r="IJ2504" s="29"/>
      <c r="IK2504" s="32"/>
      <c r="IL2504" s="30"/>
      <c r="IM2504" s="31"/>
      <c r="IN2504" s="29"/>
      <c r="IO2504" s="29"/>
      <c r="IP2504" s="29"/>
      <c r="IQ2504" s="29"/>
      <c r="IR2504" s="32"/>
      <c r="IS2504" s="30"/>
      <c r="IT2504" s="31"/>
      <c r="IU2504" s="29"/>
      <c r="IV2504" s="29"/>
    </row>
    <row r="2505" spans="1:256" hidden="1" outlineLevel="2" x14ac:dyDescent="0.25">
      <c r="A2505" s="30" t="s">
        <v>2211</v>
      </c>
      <c r="B2505" s="31">
        <v>37067</v>
      </c>
      <c r="C2505" s="29" t="s">
        <v>1819</v>
      </c>
      <c r="D2505" s="29" t="s">
        <v>1975</v>
      </c>
      <c r="E2505" s="29"/>
      <c r="F2505" s="29" t="s">
        <v>2037</v>
      </c>
      <c r="G2505" s="32">
        <v>0</v>
      </c>
      <c r="H2505" s="30"/>
      <c r="I2505" s="31"/>
      <c r="J2505" s="29"/>
      <c r="K2505" s="29"/>
      <c r="L2505" s="29"/>
      <c r="M2505" s="29"/>
      <c r="N2505" s="32"/>
      <c r="O2505" s="30"/>
      <c r="P2505" s="31"/>
      <c r="Q2505" s="29"/>
      <c r="R2505" s="29"/>
      <c r="S2505" s="29"/>
      <c r="T2505" s="29"/>
      <c r="U2505" s="32"/>
      <c r="V2505" s="30"/>
      <c r="W2505" s="31"/>
      <c r="X2505" s="29"/>
      <c r="Y2505" s="29"/>
      <c r="Z2505" s="29"/>
      <c r="AA2505" s="29"/>
      <c r="AB2505" s="32"/>
      <c r="AC2505" s="30"/>
      <c r="AD2505" s="31"/>
      <c r="AE2505" s="29"/>
      <c r="AF2505" s="29"/>
      <c r="AG2505" s="29"/>
      <c r="AH2505" s="29"/>
      <c r="AI2505" s="32"/>
      <c r="AJ2505" s="30"/>
      <c r="AK2505" s="31"/>
      <c r="AL2505" s="29"/>
      <c r="AM2505" s="29"/>
      <c r="AN2505" s="29"/>
      <c r="AO2505" s="29"/>
      <c r="AP2505" s="32"/>
      <c r="AQ2505" s="30"/>
      <c r="AR2505" s="31"/>
      <c r="AS2505" s="29"/>
      <c r="AT2505" s="29"/>
      <c r="AU2505" s="29"/>
      <c r="AV2505" s="29"/>
      <c r="AW2505" s="32"/>
      <c r="AX2505" s="30"/>
      <c r="AY2505" s="31"/>
      <c r="AZ2505" s="29"/>
      <c r="BA2505" s="29"/>
      <c r="BB2505" s="29"/>
      <c r="BC2505" s="29"/>
      <c r="BD2505" s="32"/>
      <c r="BE2505" s="30"/>
      <c r="BF2505" s="31"/>
      <c r="BG2505" s="29"/>
      <c r="BH2505" s="29"/>
      <c r="BI2505" s="29"/>
      <c r="BJ2505" s="29"/>
      <c r="BK2505" s="32"/>
      <c r="BL2505" s="30"/>
      <c r="BM2505" s="31"/>
      <c r="BN2505" s="29"/>
      <c r="BO2505" s="29"/>
      <c r="BP2505" s="29"/>
      <c r="BQ2505" s="29"/>
      <c r="BR2505" s="32"/>
      <c r="BS2505" s="30"/>
      <c r="BT2505" s="31"/>
      <c r="BU2505" s="29"/>
      <c r="BV2505" s="29"/>
      <c r="BW2505" s="29"/>
      <c r="BX2505" s="29"/>
      <c r="BY2505" s="32"/>
      <c r="BZ2505" s="30"/>
      <c r="CA2505" s="31"/>
      <c r="CB2505" s="29"/>
      <c r="CC2505" s="29"/>
      <c r="CD2505" s="29"/>
      <c r="CE2505" s="29"/>
      <c r="CF2505" s="32"/>
      <c r="CG2505" s="30"/>
      <c r="CH2505" s="31"/>
      <c r="CI2505" s="29"/>
      <c r="CJ2505" s="29"/>
      <c r="CK2505" s="29"/>
      <c r="CL2505" s="29"/>
      <c r="CM2505" s="32"/>
      <c r="CN2505" s="30"/>
      <c r="CO2505" s="31"/>
      <c r="CP2505" s="29"/>
      <c r="CQ2505" s="29"/>
      <c r="CR2505" s="29"/>
      <c r="CS2505" s="29"/>
      <c r="CT2505" s="32"/>
      <c r="CU2505" s="30"/>
      <c r="CV2505" s="31"/>
      <c r="CW2505" s="29"/>
      <c r="CX2505" s="29"/>
      <c r="CY2505" s="29"/>
      <c r="CZ2505" s="29"/>
      <c r="DA2505" s="32"/>
      <c r="DB2505" s="30"/>
      <c r="DC2505" s="31"/>
      <c r="DD2505" s="29"/>
      <c r="DE2505" s="29"/>
      <c r="DF2505" s="29"/>
      <c r="DG2505" s="29"/>
      <c r="DH2505" s="32"/>
      <c r="DI2505" s="30"/>
      <c r="DJ2505" s="31"/>
      <c r="DK2505" s="29"/>
      <c r="DL2505" s="29"/>
      <c r="DM2505" s="29"/>
      <c r="DN2505" s="29"/>
      <c r="DO2505" s="32"/>
      <c r="DP2505" s="30"/>
      <c r="DQ2505" s="31"/>
      <c r="DR2505" s="29"/>
      <c r="DS2505" s="29"/>
      <c r="DT2505" s="29"/>
      <c r="DU2505" s="29"/>
      <c r="DV2505" s="32"/>
      <c r="DW2505" s="30"/>
      <c r="DX2505" s="31"/>
      <c r="DY2505" s="29"/>
      <c r="DZ2505" s="29"/>
      <c r="EA2505" s="29"/>
      <c r="EB2505" s="29"/>
      <c r="EC2505" s="32"/>
      <c r="ED2505" s="30"/>
      <c r="EE2505" s="31"/>
      <c r="EF2505" s="29"/>
      <c r="EG2505" s="29"/>
      <c r="EH2505" s="29"/>
      <c r="EI2505" s="29"/>
      <c r="EJ2505" s="32"/>
      <c r="EK2505" s="30"/>
      <c r="EL2505" s="31"/>
      <c r="EM2505" s="29"/>
      <c r="EN2505" s="29"/>
      <c r="EO2505" s="29"/>
      <c r="EP2505" s="29"/>
      <c r="EQ2505" s="32"/>
      <c r="ER2505" s="30"/>
      <c r="ES2505" s="31"/>
      <c r="ET2505" s="29"/>
      <c r="EU2505" s="29"/>
      <c r="EV2505" s="29"/>
      <c r="EW2505" s="29"/>
      <c r="EX2505" s="32"/>
      <c r="EY2505" s="30"/>
      <c r="EZ2505" s="31"/>
      <c r="FA2505" s="29"/>
      <c r="FB2505" s="29"/>
      <c r="FC2505" s="29"/>
      <c r="FD2505" s="29"/>
      <c r="FE2505" s="32"/>
      <c r="FF2505" s="30"/>
      <c r="FG2505" s="31"/>
      <c r="FH2505" s="29"/>
      <c r="FI2505" s="29"/>
      <c r="FJ2505" s="29"/>
      <c r="FK2505" s="29"/>
      <c r="FL2505" s="32"/>
      <c r="FM2505" s="30"/>
      <c r="FN2505" s="31"/>
      <c r="FO2505" s="29"/>
      <c r="FP2505" s="29"/>
      <c r="FQ2505" s="29"/>
      <c r="FR2505" s="29"/>
      <c r="FS2505" s="32"/>
      <c r="FT2505" s="30"/>
      <c r="FU2505" s="31"/>
      <c r="FV2505" s="29"/>
      <c r="FW2505" s="29"/>
      <c r="FX2505" s="29"/>
      <c r="FY2505" s="29"/>
      <c r="FZ2505" s="32"/>
      <c r="GA2505" s="30"/>
      <c r="GB2505" s="31"/>
      <c r="GC2505" s="29"/>
      <c r="GD2505" s="29"/>
      <c r="GE2505" s="29"/>
      <c r="GF2505" s="29"/>
      <c r="GG2505" s="32"/>
      <c r="GH2505" s="30"/>
      <c r="GI2505" s="31"/>
      <c r="GJ2505" s="29"/>
      <c r="GK2505" s="29"/>
      <c r="GL2505" s="29"/>
      <c r="GM2505" s="29"/>
      <c r="GN2505" s="32"/>
      <c r="GO2505" s="30"/>
      <c r="GP2505" s="31"/>
      <c r="GQ2505" s="29"/>
      <c r="GR2505" s="29"/>
      <c r="GS2505" s="29"/>
      <c r="GT2505" s="29"/>
      <c r="GU2505" s="32"/>
      <c r="GV2505" s="30"/>
      <c r="GW2505" s="31"/>
      <c r="GX2505" s="29"/>
      <c r="GY2505" s="29"/>
      <c r="GZ2505" s="29"/>
      <c r="HA2505" s="29"/>
      <c r="HB2505" s="32"/>
      <c r="HC2505" s="30"/>
      <c r="HD2505" s="31"/>
      <c r="HE2505" s="29"/>
      <c r="HF2505" s="29"/>
      <c r="HG2505" s="29"/>
      <c r="HH2505" s="29"/>
      <c r="HI2505" s="32"/>
      <c r="HJ2505" s="30"/>
      <c r="HK2505" s="31"/>
      <c r="HL2505" s="29"/>
      <c r="HM2505" s="29"/>
      <c r="HN2505" s="29"/>
      <c r="HO2505" s="29"/>
      <c r="HP2505" s="32"/>
      <c r="HQ2505" s="30"/>
      <c r="HR2505" s="31"/>
      <c r="HS2505" s="29"/>
      <c r="HT2505" s="29"/>
      <c r="HU2505" s="29"/>
      <c r="HV2505" s="29"/>
      <c r="HW2505" s="32"/>
      <c r="HX2505" s="30"/>
      <c r="HY2505" s="31"/>
      <c r="HZ2505" s="29"/>
      <c r="IA2505" s="29"/>
      <c r="IB2505" s="29"/>
      <c r="IC2505" s="29"/>
      <c r="ID2505" s="32"/>
      <c r="IE2505" s="30"/>
      <c r="IF2505" s="31"/>
      <c r="IG2505" s="29"/>
      <c r="IH2505" s="29"/>
      <c r="II2505" s="29"/>
      <c r="IJ2505" s="29"/>
      <c r="IK2505" s="32"/>
      <c r="IL2505" s="30"/>
      <c r="IM2505" s="31"/>
      <c r="IN2505" s="29"/>
      <c r="IO2505" s="29"/>
      <c r="IP2505" s="29"/>
      <c r="IQ2505" s="29"/>
      <c r="IR2505" s="32"/>
      <c r="IS2505" s="30"/>
      <c r="IT2505" s="31"/>
      <c r="IU2505" s="29"/>
      <c r="IV2505" s="29"/>
    </row>
    <row r="2506" spans="1:256" hidden="1" outlineLevel="2" x14ac:dyDescent="0.25">
      <c r="A2506" s="30" t="s">
        <v>2212</v>
      </c>
      <c r="B2506" s="31">
        <v>37067</v>
      </c>
      <c r="C2506" s="29" t="s">
        <v>2075</v>
      </c>
      <c r="D2506" s="29" t="s">
        <v>1975</v>
      </c>
      <c r="E2506" s="29"/>
      <c r="F2506" s="29" t="s">
        <v>2030</v>
      </c>
      <c r="G2506" s="32">
        <v>30000</v>
      </c>
      <c r="H2506" s="30"/>
      <c r="I2506" s="31"/>
      <c r="J2506" s="29"/>
      <c r="K2506" s="29"/>
      <c r="L2506" s="29"/>
      <c r="M2506" s="29"/>
      <c r="N2506" s="32"/>
      <c r="O2506" s="30"/>
      <c r="P2506" s="31"/>
      <c r="Q2506" s="29"/>
      <c r="R2506" s="29"/>
      <c r="S2506" s="29"/>
      <c r="T2506" s="29"/>
      <c r="U2506" s="32"/>
      <c r="V2506" s="30"/>
      <c r="W2506" s="31"/>
      <c r="X2506" s="29"/>
      <c r="Y2506" s="29"/>
      <c r="Z2506" s="29"/>
      <c r="AA2506" s="29"/>
      <c r="AB2506" s="32"/>
      <c r="AC2506" s="30"/>
      <c r="AD2506" s="31"/>
      <c r="AE2506" s="29"/>
      <c r="AF2506" s="29"/>
      <c r="AG2506" s="29"/>
      <c r="AH2506" s="29"/>
      <c r="AI2506" s="32"/>
      <c r="AJ2506" s="30"/>
      <c r="AK2506" s="31"/>
      <c r="AL2506" s="29"/>
      <c r="AM2506" s="29"/>
      <c r="AN2506" s="29"/>
      <c r="AO2506" s="29"/>
      <c r="AP2506" s="32"/>
      <c r="AQ2506" s="30"/>
      <c r="AR2506" s="31"/>
      <c r="AS2506" s="29"/>
      <c r="AT2506" s="29"/>
      <c r="AU2506" s="29"/>
      <c r="AV2506" s="29"/>
      <c r="AW2506" s="32"/>
      <c r="AX2506" s="30"/>
      <c r="AY2506" s="31"/>
      <c r="AZ2506" s="29"/>
      <c r="BA2506" s="29"/>
      <c r="BB2506" s="29"/>
      <c r="BC2506" s="29"/>
      <c r="BD2506" s="32"/>
      <c r="BE2506" s="30"/>
      <c r="BF2506" s="31"/>
      <c r="BG2506" s="29"/>
      <c r="BH2506" s="29"/>
      <c r="BI2506" s="29"/>
      <c r="BJ2506" s="29"/>
      <c r="BK2506" s="32"/>
      <c r="BL2506" s="30"/>
      <c r="BM2506" s="31"/>
      <c r="BN2506" s="29"/>
      <c r="BO2506" s="29"/>
      <c r="BP2506" s="29"/>
      <c r="BQ2506" s="29"/>
      <c r="BR2506" s="32"/>
      <c r="BS2506" s="30"/>
      <c r="BT2506" s="31"/>
      <c r="BU2506" s="29"/>
      <c r="BV2506" s="29"/>
      <c r="BW2506" s="29"/>
      <c r="BX2506" s="29"/>
      <c r="BY2506" s="32"/>
      <c r="BZ2506" s="30"/>
      <c r="CA2506" s="31"/>
      <c r="CB2506" s="29"/>
      <c r="CC2506" s="29"/>
      <c r="CD2506" s="29"/>
      <c r="CE2506" s="29"/>
      <c r="CF2506" s="32"/>
      <c r="CG2506" s="30"/>
      <c r="CH2506" s="31"/>
      <c r="CI2506" s="29"/>
      <c r="CJ2506" s="29"/>
      <c r="CK2506" s="29"/>
      <c r="CL2506" s="29"/>
      <c r="CM2506" s="32"/>
      <c r="CN2506" s="30"/>
      <c r="CO2506" s="31"/>
      <c r="CP2506" s="29"/>
      <c r="CQ2506" s="29"/>
      <c r="CR2506" s="29"/>
      <c r="CS2506" s="29"/>
      <c r="CT2506" s="32"/>
      <c r="CU2506" s="30"/>
      <c r="CV2506" s="31"/>
      <c r="CW2506" s="29"/>
      <c r="CX2506" s="29"/>
      <c r="CY2506" s="29"/>
      <c r="CZ2506" s="29"/>
      <c r="DA2506" s="32"/>
      <c r="DB2506" s="30"/>
      <c r="DC2506" s="31"/>
      <c r="DD2506" s="29"/>
      <c r="DE2506" s="29"/>
      <c r="DF2506" s="29"/>
      <c r="DG2506" s="29"/>
      <c r="DH2506" s="32"/>
      <c r="DI2506" s="30"/>
      <c r="DJ2506" s="31"/>
      <c r="DK2506" s="29"/>
      <c r="DL2506" s="29"/>
      <c r="DM2506" s="29"/>
      <c r="DN2506" s="29"/>
      <c r="DO2506" s="32"/>
      <c r="DP2506" s="30"/>
      <c r="DQ2506" s="31"/>
      <c r="DR2506" s="29"/>
      <c r="DS2506" s="29"/>
      <c r="DT2506" s="29"/>
      <c r="DU2506" s="29"/>
      <c r="DV2506" s="32"/>
      <c r="DW2506" s="30"/>
      <c r="DX2506" s="31"/>
      <c r="DY2506" s="29"/>
      <c r="DZ2506" s="29"/>
      <c r="EA2506" s="29"/>
      <c r="EB2506" s="29"/>
      <c r="EC2506" s="32"/>
      <c r="ED2506" s="30"/>
      <c r="EE2506" s="31"/>
      <c r="EF2506" s="29"/>
      <c r="EG2506" s="29"/>
      <c r="EH2506" s="29"/>
      <c r="EI2506" s="29"/>
      <c r="EJ2506" s="32"/>
      <c r="EK2506" s="30"/>
      <c r="EL2506" s="31"/>
      <c r="EM2506" s="29"/>
      <c r="EN2506" s="29"/>
      <c r="EO2506" s="29"/>
      <c r="EP2506" s="29"/>
      <c r="EQ2506" s="32"/>
      <c r="ER2506" s="30"/>
      <c r="ES2506" s="31"/>
      <c r="ET2506" s="29"/>
      <c r="EU2506" s="29"/>
      <c r="EV2506" s="29"/>
      <c r="EW2506" s="29"/>
      <c r="EX2506" s="32"/>
      <c r="EY2506" s="30"/>
      <c r="EZ2506" s="31"/>
      <c r="FA2506" s="29"/>
      <c r="FB2506" s="29"/>
      <c r="FC2506" s="29"/>
      <c r="FD2506" s="29"/>
      <c r="FE2506" s="32"/>
      <c r="FF2506" s="30"/>
      <c r="FG2506" s="31"/>
      <c r="FH2506" s="29"/>
      <c r="FI2506" s="29"/>
      <c r="FJ2506" s="29"/>
      <c r="FK2506" s="29"/>
      <c r="FL2506" s="32"/>
      <c r="FM2506" s="30"/>
      <c r="FN2506" s="31"/>
      <c r="FO2506" s="29"/>
      <c r="FP2506" s="29"/>
      <c r="FQ2506" s="29"/>
      <c r="FR2506" s="29"/>
      <c r="FS2506" s="32"/>
      <c r="FT2506" s="30"/>
      <c r="FU2506" s="31"/>
      <c r="FV2506" s="29"/>
      <c r="FW2506" s="29"/>
      <c r="FX2506" s="29"/>
      <c r="FY2506" s="29"/>
      <c r="FZ2506" s="32"/>
      <c r="GA2506" s="30"/>
      <c r="GB2506" s="31"/>
      <c r="GC2506" s="29"/>
      <c r="GD2506" s="29"/>
      <c r="GE2506" s="29"/>
      <c r="GF2506" s="29"/>
      <c r="GG2506" s="32"/>
      <c r="GH2506" s="30"/>
      <c r="GI2506" s="31"/>
      <c r="GJ2506" s="29"/>
      <c r="GK2506" s="29"/>
      <c r="GL2506" s="29"/>
      <c r="GM2506" s="29"/>
      <c r="GN2506" s="32"/>
      <c r="GO2506" s="30"/>
      <c r="GP2506" s="31"/>
      <c r="GQ2506" s="29"/>
      <c r="GR2506" s="29"/>
      <c r="GS2506" s="29"/>
      <c r="GT2506" s="29"/>
      <c r="GU2506" s="32"/>
      <c r="GV2506" s="30"/>
      <c r="GW2506" s="31"/>
      <c r="GX2506" s="29"/>
      <c r="GY2506" s="29"/>
      <c r="GZ2506" s="29"/>
      <c r="HA2506" s="29"/>
      <c r="HB2506" s="32"/>
      <c r="HC2506" s="30"/>
      <c r="HD2506" s="31"/>
      <c r="HE2506" s="29"/>
      <c r="HF2506" s="29"/>
      <c r="HG2506" s="29"/>
      <c r="HH2506" s="29"/>
      <c r="HI2506" s="32"/>
      <c r="HJ2506" s="30"/>
      <c r="HK2506" s="31"/>
      <c r="HL2506" s="29"/>
      <c r="HM2506" s="29"/>
      <c r="HN2506" s="29"/>
      <c r="HO2506" s="29"/>
      <c r="HP2506" s="32"/>
      <c r="HQ2506" s="30"/>
      <c r="HR2506" s="31"/>
      <c r="HS2506" s="29"/>
      <c r="HT2506" s="29"/>
      <c r="HU2506" s="29"/>
      <c r="HV2506" s="29"/>
      <c r="HW2506" s="32"/>
      <c r="HX2506" s="30"/>
      <c r="HY2506" s="31"/>
      <c r="HZ2506" s="29"/>
      <c r="IA2506" s="29"/>
      <c r="IB2506" s="29"/>
      <c r="IC2506" s="29"/>
      <c r="ID2506" s="32"/>
      <c r="IE2506" s="30"/>
      <c r="IF2506" s="31"/>
      <c r="IG2506" s="29"/>
      <c r="IH2506" s="29"/>
      <c r="II2506" s="29"/>
      <c r="IJ2506" s="29"/>
      <c r="IK2506" s="32"/>
      <c r="IL2506" s="30"/>
      <c r="IM2506" s="31"/>
      <c r="IN2506" s="29"/>
      <c r="IO2506" s="29"/>
      <c r="IP2506" s="29"/>
      <c r="IQ2506" s="29"/>
      <c r="IR2506" s="32"/>
      <c r="IS2506" s="30"/>
      <c r="IT2506" s="31"/>
      <c r="IU2506" s="29"/>
      <c r="IV2506" s="29"/>
    </row>
    <row r="2507" spans="1:256" hidden="1" outlineLevel="2" x14ac:dyDescent="0.25">
      <c r="A2507" s="30" t="s">
        <v>2213</v>
      </c>
      <c r="B2507" s="31">
        <v>37067</v>
      </c>
      <c r="C2507" s="29" t="s">
        <v>2001</v>
      </c>
      <c r="D2507" s="29" t="s">
        <v>1975</v>
      </c>
      <c r="E2507" s="29"/>
      <c r="F2507" s="29" t="s">
        <v>2002</v>
      </c>
      <c r="G2507" s="32">
        <v>3750</v>
      </c>
      <c r="H2507" s="30"/>
      <c r="I2507" s="31"/>
      <c r="J2507" s="29"/>
      <c r="K2507" s="29"/>
      <c r="L2507" s="29"/>
      <c r="M2507" s="29"/>
      <c r="N2507" s="32"/>
      <c r="O2507" s="30"/>
      <c r="P2507" s="31"/>
      <c r="Q2507" s="29"/>
      <c r="R2507" s="29"/>
      <c r="S2507" s="29"/>
      <c r="T2507" s="29"/>
      <c r="U2507" s="32"/>
      <c r="V2507" s="30"/>
      <c r="W2507" s="31"/>
      <c r="X2507" s="29"/>
      <c r="Y2507" s="29"/>
      <c r="Z2507" s="29"/>
      <c r="AA2507" s="29"/>
      <c r="AB2507" s="32"/>
      <c r="AC2507" s="30"/>
      <c r="AD2507" s="31"/>
      <c r="AE2507" s="29"/>
      <c r="AF2507" s="29"/>
      <c r="AG2507" s="29"/>
      <c r="AH2507" s="29"/>
      <c r="AI2507" s="32"/>
      <c r="AJ2507" s="30"/>
      <c r="AK2507" s="31"/>
      <c r="AL2507" s="29"/>
      <c r="AM2507" s="29"/>
      <c r="AN2507" s="29"/>
      <c r="AO2507" s="29"/>
      <c r="AP2507" s="32"/>
      <c r="AQ2507" s="30"/>
      <c r="AR2507" s="31"/>
      <c r="AS2507" s="29"/>
      <c r="AT2507" s="29"/>
      <c r="AU2507" s="29"/>
      <c r="AV2507" s="29"/>
      <c r="AW2507" s="32"/>
      <c r="AX2507" s="30"/>
      <c r="AY2507" s="31"/>
      <c r="AZ2507" s="29"/>
      <c r="BA2507" s="29"/>
      <c r="BB2507" s="29"/>
      <c r="BC2507" s="29"/>
      <c r="BD2507" s="32"/>
      <c r="BE2507" s="30"/>
      <c r="BF2507" s="31"/>
      <c r="BG2507" s="29"/>
      <c r="BH2507" s="29"/>
      <c r="BI2507" s="29"/>
      <c r="BJ2507" s="29"/>
      <c r="BK2507" s="32"/>
      <c r="BL2507" s="30"/>
      <c r="BM2507" s="31"/>
      <c r="BN2507" s="29"/>
      <c r="BO2507" s="29"/>
      <c r="BP2507" s="29"/>
      <c r="BQ2507" s="29"/>
      <c r="BR2507" s="32"/>
      <c r="BS2507" s="30"/>
      <c r="BT2507" s="31"/>
      <c r="BU2507" s="29"/>
      <c r="BV2507" s="29"/>
      <c r="BW2507" s="29"/>
      <c r="BX2507" s="29"/>
      <c r="BY2507" s="32"/>
      <c r="BZ2507" s="30"/>
      <c r="CA2507" s="31"/>
      <c r="CB2507" s="29"/>
      <c r="CC2507" s="29"/>
      <c r="CD2507" s="29"/>
      <c r="CE2507" s="29"/>
      <c r="CF2507" s="32"/>
      <c r="CG2507" s="30"/>
      <c r="CH2507" s="31"/>
      <c r="CI2507" s="29"/>
      <c r="CJ2507" s="29"/>
      <c r="CK2507" s="29"/>
      <c r="CL2507" s="29"/>
      <c r="CM2507" s="32"/>
      <c r="CN2507" s="30"/>
      <c r="CO2507" s="31"/>
      <c r="CP2507" s="29"/>
      <c r="CQ2507" s="29"/>
      <c r="CR2507" s="29"/>
      <c r="CS2507" s="29"/>
      <c r="CT2507" s="32"/>
      <c r="CU2507" s="30"/>
      <c r="CV2507" s="31"/>
      <c r="CW2507" s="29"/>
      <c r="CX2507" s="29"/>
      <c r="CY2507" s="29"/>
      <c r="CZ2507" s="29"/>
      <c r="DA2507" s="32"/>
      <c r="DB2507" s="30"/>
      <c r="DC2507" s="31"/>
      <c r="DD2507" s="29"/>
      <c r="DE2507" s="29"/>
      <c r="DF2507" s="29"/>
      <c r="DG2507" s="29"/>
      <c r="DH2507" s="32"/>
      <c r="DI2507" s="30"/>
      <c r="DJ2507" s="31"/>
      <c r="DK2507" s="29"/>
      <c r="DL2507" s="29"/>
      <c r="DM2507" s="29"/>
      <c r="DN2507" s="29"/>
      <c r="DO2507" s="32"/>
      <c r="DP2507" s="30"/>
      <c r="DQ2507" s="31"/>
      <c r="DR2507" s="29"/>
      <c r="DS2507" s="29"/>
      <c r="DT2507" s="29"/>
      <c r="DU2507" s="29"/>
      <c r="DV2507" s="32"/>
      <c r="DW2507" s="30"/>
      <c r="DX2507" s="31"/>
      <c r="DY2507" s="29"/>
      <c r="DZ2507" s="29"/>
      <c r="EA2507" s="29"/>
      <c r="EB2507" s="29"/>
      <c r="EC2507" s="32"/>
      <c r="ED2507" s="30"/>
      <c r="EE2507" s="31"/>
      <c r="EF2507" s="29"/>
      <c r="EG2507" s="29"/>
      <c r="EH2507" s="29"/>
      <c r="EI2507" s="29"/>
      <c r="EJ2507" s="32"/>
      <c r="EK2507" s="30"/>
      <c r="EL2507" s="31"/>
      <c r="EM2507" s="29"/>
      <c r="EN2507" s="29"/>
      <c r="EO2507" s="29"/>
      <c r="EP2507" s="29"/>
      <c r="EQ2507" s="32"/>
      <c r="ER2507" s="30"/>
      <c r="ES2507" s="31"/>
      <c r="ET2507" s="29"/>
      <c r="EU2507" s="29"/>
      <c r="EV2507" s="29"/>
      <c r="EW2507" s="29"/>
      <c r="EX2507" s="32"/>
      <c r="EY2507" s="30"/>
      <c r="EZ2507" s="31"/>
      <c r="FA2507" s="29"/>
      <c r="FB2507" s="29"/>
      <c r="FC2507" s="29"/>
      <c r="FD2507" s="29"/>
      <c r="FE2507" s="32"/>
      <c r="FF2507" s="30"/>
      <c r="FG2507" s="31"/>
      <c r="FH2507" s="29"/>
      <c r="FI2507" s="29"/>
      <c r="FJ2507" s="29"/>
      <c r="FK2507" s="29"/>
      <c r="FL2507" s="32"/>
      <c r="FM2507" s="30"/>
      <c r="FN2507" s="31"/>
      <c r="FO2507" s="29"/>
      <c r="FP2507" s="29"/>
      <c r="FQ2507" s="29"/>
      <c r="FR2507" s="29"/>
      <c r="FS2507" s="32"/>
      <c r="FT2507" s="30"/>
      <c r="FU2507" s="31"/>
      <c r="FV2507" s="29"/>
      <c r="FW2507" s="29"/>
      <c r="FX2507" s="29"/>
      <c r="FY2507" s="29"/>
      <c r="FZ2507" s="32"/>
      <c r="GA2507" s="30"/>
      <c r="GB2507" s="31"/>
      <c r="GC2507" s="29"/>
      <c r="GD2507" s="29"/>
      <c r="GE2507" s="29"/>
      <c r="GF2507" s="29"/>
      <c r="GG2507" s="32"/>
      <c r="GH2507" s="30"/>
      <c r="GI2507" s="31"/>
      <c r="GJ2507" s="29"/>
      <c r="GK2507" s="29"/>
      <c r="GL2507" s="29"/>
      <c r="GM2507" s="29"/>
      <c r="GN2507" s="32"/>
      <c r="GO2507" s="30"/>
      <c r="GP2507" s="31"/>
      <c r="GQ2507" s="29"/>
      <c r="GR2507" s="29"/>
      <c r="GS2507" s="29"/>
      <c r="GT2507" s="29"/>
      <c r="GU2507" s="32"/>
      <c r="GV2507" s="30"/>
      <c r="GW2507" s="31"/>
      <c r="GX2507" s="29"/>
      <c r="GY2507" s="29"/>
      <c r="GZ2507" s="29"/>
      <c r="HA2507" s="29"/>
      <c r="HB2507" s="32"/>
      <c r="HC2507" s="30"/>
      <c r="HD2507" s="31"/>
      <c r="HE2507" s="29"/>
      <c r="HF2507" s="29"/>
      <c r="HG2507" s="29"/>
      <c r="HH2507" s="29"/>
      <c r="HI2507" s="32"/>
      <c r="HJ2507" s="30"/>
      <c r="HK2507" s="31"/>
      <c r="HL2507" s="29"/>
      <c r="HM2507" s="29"/>
      <c r="HN2507" s="29"/>
      <c r="HO2507" s="29"/>
      <c r="HP2507" s="32"/>
      <c r="HQ2507" s="30"/>
      <c r="HR2507" s="31"/>
      <c r="HS2507" s="29"/>
      <c r="HT2507" s="29"/>
      <c r="HU2507" s="29"/>
      <c r="HV2507" s="29"/>
      <c r="HW2507" s="32"/>
      <c r="HX2507" s="30"/>
      <c r="HY2507" s="31"/>
      <c r="HZ2507" s="29"/>
      <c r="IA2507" s="29"/>
      <c r="IB2507" s="29"/>
      <c r="IC2507" s="29"/>
      <c r="ID2507" s="32"/>
      <c r="IE2507" s="30"/>
      <c r="IF2507" s="31"/>
      <c r="IG2507" s="29"/>
      <c r="IH2507" s="29"/>
      <c r="II2507" s="29"/>
      <c r="IJ2507" s="29"/>
      <c r="IK2507" s="32"/>
      <c r="IL2507" s="30"/>
      <c r="IM2507" s="31"/>
      <c r="IN2507" s="29"/>
      <c r="IO2507" s="29"/>
      <c r="IP2507" s="29"/>
      <c r="IQ2507" s="29"/>
      <c r="IR2507" s="32"/>
      <c r="IS2507" s="30"/>
      <c r="IT2507" s="31"/>
      <c r="IU2507" s="29"/>
      <c r="IV2507" s="29"/>
    </row>
    <row r="2508" spans="1:256" hidden="1" outlineLevel="2" x14ac:dyDescent="0.25">
      <c r="A2508" s="30" t="s">
        <v>2214</v>
      </c>
      <c r="B2508" s="31">
        <v>37067</v>
      </c>
      <c r="C2508" s="29" t="s">
        <v>2075</v>
      </c>
      <c r="D2508" s="29" t="s">
        <v>1975</v>
      </c>
      <c r="E2508" s="29"/>
      <c r="F2508" s="29" t="s">
        <v>2030</v>
      </c>
      <c r="G2508" s="32">
        <v>2176</v>
      </c>
      <c r="H2508" s="30"/>
      <c r="I2508" s="31"/>
      <c r="J2508" s="29"/>
      <c r="K2508" s="29"/>
      <c r="L2508" s="29"/>
      <c r="M2508" s="29"/>
      <c r="N2508" s="32"/>
      <c r="O2508" s="30"/>
      <c r="P2508" s="31"/>
      <c r="Q2508" s="29"/>
      <c r="R2508" s="29"/>
      <c r="S2508" s="29"/>
      <c r="T2508" s="29"/>
      <c r="U2508" s="32"/>
      <c r="V2508" s="30"/>
      <c r="W2508" s="31"/>
      <c r="X2508" s="29"/>
      <c r="Y2508" s="29"/>
      <c r="Z2508" s="29"/>
      <c r="AA2508" s="29"/>
      <c r="AB2508" s="32"/>
      <c r="AC2508" s="30"/>
      <c r="AD2508" s="31"/>
      <c r="AE2508" s="29"/>
      <c r="AF2508" s="29"/>
      <c r="AG2508" s="29"/>
      <c r="AH2508" s="29"/>
      <c r="AI2508" s="32"/>
      <c r="AJ2508" s="30"/>
      <c r="AK2508" s="31"/>
      <c r="AL2508" s="29"/>
      <c r="AM2508" s="29"/>
      <c r="AN2508" s="29"/>
      <c r="AO2508" s="29"/>
      <c r="AP2508" s="32"/>
      <c r="AQ2508" s="30"/>
      <c r="AR2508" s="31"/>
      <c r="AS2508" s="29"/>
      <c r="AT2508" s="29"/>
      <c r="AU2508" s="29"/>
      <c r="AV2508" s="29"/>
      <c r="AW2508" s="32"/>
      <c r="AX2508" s="30"/>
      <c r="AY2508" s="31"/>
      <c r="AZ2508" s="29"/>
      <c r="BA2508" s="29"/>
      <c r="BB2508" s="29"/>
      <c r="BC2508" s="29"/>
      <c r="BD2508" s="32"/>
      <c r="BE2508" s="30"/>
      <c r="BF2508" s="31"/>
      <c r="BG2508" s="29"/>
      <c r="BH2508" s="29"/>
      <c r="BI2508" s="29"/>
      <c r="BJ2508" s="29"/>
      <c r="BK2508" s="32"/>
      <c r="BL2508" s="30"/>
      <c r="BM2508" s="31"/>
      <c r="BN2508" s="29"/>
      <c r="BO2508" s="29"/>
      <c r="BP2508" s="29"/>
      <c r="BQ2508" s="29"/>
      <c r="BR2508" s="32"/>
      <c r="BS2508" s="30"/>
      <c r="BT2508" s="31"/>
      <c r="BU2508" s="29"/>
      <c r="BV2508" s="29"/>
      <c r="BW2508" s="29"/>
      <c r="BX2508" s="29"/>
      <c r="BY2508" s="32"/>
      <c r="BZ2508" s="30"/>
      <c r="CA2508" s="31"/>
      <c r="CB2508" s="29"/>
      <c r="CC2508" s="29"/>
      <c r="CD2508" s="29"/>
      <c r="CE2508" s="29"/>
      <c r="CF2508" s="32"/>
      <c r="CG2508" s="30"/>
      <c r="CH2508" s="31"/>
      <c r="CI2508" s="29"/>
      <c r="CJ2508" s="29"/>
      <c r="CK2508" s="29"/>
      <c r="CL2508" s="29"/>
      <c r="CM2508" s="32"/>
      <c r="CN2508" s="30"/>
      <c r="CO2508" s="31"/>
      <c r="CP2508" s="29"/>
      <c r="CQ2508" s="29"/>
      <c r="CR2508" s="29"/>
      <c r="CS2508" s="29"/>
      <c r="CT2508" s="32"/>
      <c r="CU2508" s="30"/>
      <c r="CV2508" s="31"/>
      <c r="CW2508" s="29"/>
      <c r="CX2508" s="29"/>
      <c r="CY2508" s="29"/>
      <c r="CZ2508" s="29"/>
      <c r="DA2508" s="32"/>
      <c r="DB2508" s="30"/>
      <c r="DC2508" s="31"/>
      <c r="DD2508" s="29"/>
      <c r="DE2508" s="29"/>
      <c r="DF2508" s="29"/>
      <c r="DG2508" s="29"/>
      <c r="DH2508" s="32"/>
      <c r="DI2508" s="30"/>
      <c r="DJ2508" s="31"/>
      <c r="DK2508" s="29"/>
      <c r="DL2508" s="29"/>
      <c r="DM2508" s="29"/>
      <c r="DN2508" s="29"/>
      <c r="DO2508" s="32"/>
      <c r="DP2508" s="30"/>
      <c r="DQ2508" s="31"/>
      <c r="DR2508" s="29"/>
      <c r="DS2508" s="29"/>
      <c r="DT2508" s="29"/>
      <c r="DU2508" s="29"/>
      <c r="DV2508" s="32"/>
      <c r="DW2508" s="30"/>
      <c r="DX2508" s="31"/>
      <c r="DY2508" s="29"/>
      <c r="DZ2508" s="29"/>
      <c r="EA2508" s="29"/>
      <c r="EB2508" s="29"/>
      <c r="EC2508" s="32"/>
      <c r="ED2508" s="30"/>
      <c r="EE2508" s="31"/>
      <c r="EF2508" s="29"/>
      <c r="EG2508" s="29"/>
      <c r="EH2508" s="29"/>
      <c r="EI2508" s="29"/>
      <c r="EJ2508" s="32"/>
      <c r="EK2508" s="30"/>
      <c r="EL2508" s="31"/>
      <c r="EM2508" s="29"/>
      <c r="EN2508" s="29"/>
      <c r="EO2508" s="29"/>
      <c r="EP2508" s="29"/>
      <c r="EQ2508" s="32"/>
      <c r="ER2508" s="30"/>
      <c r="ES2508" s="31"/>
      <c r="ET2508" s="29"/>
      <c r="EU2508" s="29"/>
      <c r="EV2508" s="29"/>
      <c r="EW2508" s="29"/>
      <c r="EX2508" s="32"/>
      <c r="EY2508" s="30"/>
      <c r="EZ2508" s="31"/>
      <c r="FA2508" s="29"/>
      <c r="FB2508" s="29"/>
      <c r="FC2508" s="29"/>
      <c r="FD2508" s="29"/>
      <c r="FE2508" s="32"/>
      <c r="FF2508" s="30"/>
      <c r="FG2508" s="31"/>
      <c r="FH2508" s="29"/>
      <c r="FI2508" s="29"/>
      <c r="FJ2508" s="29"/>
      <c r="FK2508" s="29"/>
      <c r="FL2508" s="32"/>
      <c r="FM2508" s="30"/>
      <c r="FN2508" s="31"/>
      <c r="FO2508" s="29"/>
      <c r="FP2508" s="29"/>
      <c r="FQ2508" s="29"/>
      <c r="FR2508" s="29"/>
      <c r="FS2508" s="32"/>
      <c r="FT2508" s="30"/>
      <c r="FU2508" s="31"/>
      <c r="FV2508" s="29"/>
      <c r="FW2508" s="29"/>
      <c r="FX2508" s="29"/>
      <c r="FY2508" s="29"/>
      <c r="FZ2508" s="32"/>
      <c r="GA2508" s="30"/>
      <c r="GB2508" s="31"/>
      <c r="GC2508" s="29"/>
      <c r="GD2508" s="29"/>
      <c r="GE2508" s="29"/>
      <c r="GF2508" s="29"/>
      <c r="GG2508" s="32"/>
      <c r="GH2508" s="30"/>
      <c r="GI2508" s="31"/>
      <c r="GJ2508" s="29"/>
      <c r="GK2508" s="29"/>
      <c r="GL2508" s="29"/>
      <c r="GM2508" s="29"/>
      <c r="GN2508" s="32"/>
      <c r="GO2508" s="30"/>
      <c r="GP2508" s="31"/>
      <c r="GQ2508" s="29"/>
      <c r="GR2508" s="29"/>
      <c r="GS2508" s="29"/>
      <c r="GT2508" s="29"/>
      <c r="GU2508" s="32"/>
      <c r="GV2508" s="30"/>
      <c r="GW2508" s="31"/>
      <c r="GX2508" s="29"/>
      <c r="GY2508" s="29"/>
      <c r="GZ2508" s="29"/>
      <c r="HA2508" s="29"/>
      <c r="HB2508" s="32"/>
      <c r="HC2508" s="30"/>
      <c r="HD2508" s="31"/>
      <c r="HE2508" s="29"/>
      <c r="HF2508" s="29"/>
      <c r="HG2508" s="29"/>
      <c r="HH2508" s="29"/>
      <c r="HI2508" s="32"/>
      <c r="HJ2508" s="30"/>
      <c r="HK2508" s="31"/>
      <c r="HL2508" s="29"/>
      <c r="HM2508" s="29"/>
      <c r="HN2508" s="29"/>
      <c r="HO2508" s="29"/>
      <c r="HP2508" s="32"/>
      <c r="HQ2508" s="30"/>
      <c r="HR2508" s="31"/>
      <c r="HS2508" s="29"/>
      <c r="HT2508" s="29"/>
      <c r="HU2508" s="29"/>
      <c r="HV2508" s="29"/>
      <c r="HW2508" s="32"/>
      <c r="HX2508" s="30"/>
      <c r="HY2508" s="31"/>
      <c r="HZ2508" s="29"/>
      <c r="IA2508" s="29"/>
      <c r="IB2508" s="29"/>
      <c r="IC2508" s="29"/>
      <c r="ID2508" s="32"/>
      <c r="IE2508" s="30"/>
      <c r="IF2508" s="31"/>
      <c r="IG2508" s="29"/>
      <c r="IH2508" s="29"/>
      <c r="II2508" s="29"/>
      <c r="IJ2508" s="29"/>
      <c r="IK2508" s="32"/>
      <c r="IL2508" s="30"/>
      <c r="IM2508" s="31"/>
      <c r="IN2508" s="29"/>
      <c r="IO2508" s="29"/>
      <c r="IP2508" s="29"/>
      <c r="IQ2508" s="29"/>
      <c r="IR2508" s="32"/>
      <c r="IS2508" s="30"/>
      <c r="IT2508" s="31"/>
      <c r="IU2508" s="29"/>
      <c r="IV2508" s="29"/>
    </row>
    <row r="2509" spans="1:256" hidden="1" outlineLevel="2" x14ac:dyDescent="0.25">
      <c r="A2509" s="30" t="s">
        <v>2215</v>
      </c>
      <c r="B2509" s="31">
        <v>37067</v>
      </c>
      <c r="C2509" s="29" t="s">
        <v>2216</v>
      </c>
      <c r="D2509" s="29" t="s">
        <v>1975</v>
      </c>
      <c r="E2509" s="29"/>
      <c r="F2509" s="29" t="s">
        <v>2020</v>
      </c>
      <c r="G2509" s="32">
        <v>3860</v>
      </c>
      <c r="H2509" s="30"/>
      <c r="I2509" s="31"/>
      <c r="J2509" s="29"/>
      <c r="K2509" s="29"/>
      <c r="L2509" s="29"/>
      <c r="M2509" s="29"/>
      <c r="N2509" s="32"/>
      <c r="O2509" s="30"/>
      <c r="P2509" s="31"/>
      <c r="Q2509" s="29"/>
      <c r="R2509" s="29"/>
      <c r="S2509" s="29"/>
      <c r="T2509" s="29"/>
      <c r="U2509" s="32"/>
      <c r="V2509" s="30"/>
      <c r="W2509" s="31"/>
      <c r="X2509" s="29"/>
      <c r="Y2509" s="29"/>
      <c r="Z2509" s="29"/>
      <c r="AA2509" s="29"/>
      <c r="AB2509" s="32"/>
      <c r="AC2509" s="30"/>
      <c r="AD2509" s="31"/>
      <c r="AE2509" s="29"/>
      <c r="AF2509" s="29"/>
      <c r="AG2509" s="29"/>
      <c r="AH2509" s="29"/>
      <c r="AI2509" s="32"/>
      <c r="AJ2509" s="30"/>
      <c r="AK2509" s="31"/>
      <c r="AL2509" s="29"/>
      <c r="AM2509" s="29"/>
      <c r="AN2509" s="29"/>
      <c r="AO2509" s="29"/>
      <c r="AP2509" s="32"/>
      <c r="AQ2509" s="30"/>
      <c r="AR2509" s="31"/>
      <c r="AS2509" s="29"/>
      <c r="AT2509" s="29"/>
      <c r="AU2509" s="29"/>
      <c r="AV2509" s="29"/>
      <c r="AW2509" s="32"/>
      <c r="AX2509" s="30"/>
      <c r="AY2509" s="31"/>
      <c r="AZ2509" s="29"/>
      <c r="BA2509" s="29"/>
      <c r="BB2509" s="29"/>
      <c r="BC2509" s="29"/>
      <c r="BD2509" s="32"/>
      <c r="BE2509" s="30"/>
      <c r="BF2509" s="31"/>
      <c r="BG2509" s="29"/>
      <c r="BH2509" s="29"/>
      <c r="BI2509" s="29"/>
      <c r="BJ2509" s="29"/>
      <c r="BK2509" s="32"/>
      <c r="BL2509" s="30"/>
      <c r="BM2509" s="31"/>
      <c r="BN2509" s="29"/>
      <c r="BO2509" s="29"/>
      <c r="BP2509" s="29"/>
      <c r="BQ2509" s="29"/>
      <c r="BR2509" s="32"/>
      <c r="BS2509" s="30"/>
      <c r="BT2509" s="31"/>
      <c r="BU2509" s="29"/>
      <c r="BV2509" s="29"/>
      <c r="BW2509" s="29"/>
      <c r="BX2509" s="29"/>
      <c r="BY2509" s="32"/>
      <c r="BZ2509" s="30"/>
      <c r="CA2509" s="31"/>
      <c r="CB2509" s="29"/>
      <c r="CC2509" s="29"/>
      <c r="CD2509" s="29"/>
      <c r="CE2509" s="29"/>
      <c r="CF2509" s="32"/>
      <c r="CG2509" s="30"/>
      <c r="CH2509" s="31"/>
      <c r="CI2509" s="29"/>
      <c r="CJ2509" s="29"/>
      <c r="CK2509" s="29"/>
      <c r="CL2509" s="29"/>
      <c r="CM2509" s="32"/>
      <c r="CN2509" s="30"/>
      <c r="CO2509" s="31"/>
      <c r="CP2509" s="29"/>
      <c r="CQ2509" s="29"/>
      <c r="CR2509" s="29"/>
      <c r="CS2509" s="29"/>
      <c r="CT2509" s="32"/>
      <c r="CU2509" s="30"/>
      <c r="CV2509" s="31"/>
      <c r="CW2509" s="29"/>
      <c r="CX2509" s="29"/>
      <c r="CY2509" s="29"/>
      <c r="CZ2509" s="29"/>
      <c r="DA2509" s="32"/>
      <c r="DB2509" s="30"/>
      <c r="DC2509" s="31"/>
      <c r="DD2509" s="29"/>
      <c r="DE2509" s="29"/>
      <c r="DF2509" s="29"/>
      <c r="DG2509" s="29"/>
      <c r="DH2509" s="32"/>
      <c r="DI2509" s="30"/>
      <c r="DJ2509" s="31"/>
      <c r="DK2509" s="29"/>
      <c r="DL2509" s="29"/>
      <c r="DM2509" s="29"/>
      <c r="DN2509" s="29"/>
      <c r="DO2509" s="32"/>
      <c r="DP2509" s="30"/>
      <c r="DQ2509" s="31"/>
      <c r="DR2509" s="29"/>
      <c r="DS2509" s="29"/>
      <c r="DT2509" s="29"/>
      <c r="DU2509" s="29"/>
      <c r="DV2509" s="32"/>
      <c r="DW2509" s="30"/>
      <c r="DX2509" s="31"/>
      <c r="DY2509" s="29"/>
      <c r="DZ2509" s="29"/>
      <c r="EA2509" s="29"/>
      <c r="EB2509" s="29"/>
      <c r="EC2509" s="32"/>
      <c r="ED2509" s="30"/>
      <c r="EE2509" s="31"/>
      <c r="EF2509" s="29"/>
      <c r="EG2509" s="29"/>
      <c r="EH2509" s="29"/>
      <c r="EI2509" s="29"/>
      <c r="EJ2509" s="32"/>
      <c r="EK2509" s="30"/>
      <c r="EL2509" s="31"/>
      <c r="EM2509" s="29"/>
      <c r="EN2509" s="29"/>
      <c r="EO2509" s="29"/>
      <c r="EP2509" s="29"/>
      <c r="EQ2509" s="32"/>
      <c r="ER2509" s="30"/>
      <c r="ES2509" s="31"/>
      <c r="ET2509" s="29"/>
      <c r="EU2509" s="29"/>
      <c r="EV2509" s="29"/>
      <c r="EW2509" s="29"/>
      <c r="EX2509" s="32"/>
      <c r="EY2509" s="30"/>
      <c r="EZ2509" s="31"/>
      <c r="FA2509" s="29"/>
      <c r="FB2509" s="29"/>
      <c r="FC2509" s="29"/>
      <c r="FD2509" s="29"/>
      <c r="FE2509" s="32"/>
      <c r="FF2509" s="30"/>
      <c r="FG2509" s="31"/>
      <c r="FH2509" s="29"/>
      <c r="FI2509" s="29"/>
      <c r="FJ2509" s="29"/>
      <c r="FK2509" s="29"/>
      <c r="FL2509" s="32"/>
      <c r="FM2509" s="30"/>
      <c r="FN2509" s="31"/>
      <c r="FO2509" s="29"/>
      <c r="FP2509" s="29"/>
      <c r="FQ2509" s="29"/>
      <c r="FR2509" s="29"/>
      <c r="FS2509" s="32"/>
      <c r="FT2509" s="30"/>
      <c r="FU2509" s="31"/>
      <c r="FV2509" s="29"/>
      <c r="FW2509" s="29"/>
      <c r="FX2509" s="29"/>
      <c r="FY2509" s="29"/>
      <c r="FZ2509" s="32"/>
      <c r="GA2509" s="30"/>
      <c r="GB2509" s="31"/>
      <c r="GC2509" s="29"/>
      <c r="GD2509" s="29"/>
      <c r="GE2509" s="29"/>
      <c r="GF2509" s="29"/>
      <c r="GG2509" s="32"/>
      <c r="GH2509" s="30"/>
      <c r="GI2509" s="31"/>
      <c r="GJ2509" s="29"/>
      <c r="GK2509" s="29"/>
      <c r="GL2509" s="29"/>
      <c r="GM2509" s="29"/>
      <c r="GN2509" s="32"/>
      <c r="GO2509" s="30"/>
      <c r="GP2509" s="31"/>
      <c r="GQ2509" s="29"/>
      <c r="GR2509" s="29"/>
      <c r="GS2509" s="29"/>
      <c r="GT2509" s="29"/>
      <c r="GU2509" s="32"/>
      <c r="GV2509" s="30"/>
      <c r="GW2509" s="31"/>
      <c r="GX2509" s="29"/>
      <c r="GY2509" s="29"/>
      <c r="GZ2509" s="29"/>
      <c r="HA2509" s="29"/>
      <c r="HB2509" s="32"/>
      <c r="HC2509" s="30"/>
      <c r="HD2509" s="31"/>
      <c r="HE2509" s="29"/>
      <c r="HF2509" s="29"/>
      <c r="HG2509" s="29"/>
      <c r="HH2509" s="29"/>
      <c r="HI2509" s="32"/>
      <c r="HJ2509" s="30"/>
      <c r="HK2509" s="31"/>
      <c r="HL2509" s="29"/>
      <c r="HM2509" s="29"/>
      <c r="HN2509" s="29"/>
      <c r="HO2509" s="29"/>
      <c r="HP2509" s="32"/>
      <c r="HQ2509" s="30"/>
      <c r="HR2509" s="31"/>
      <c r="HS2509" s="29"/>
      <c r="HT2509" s="29"/>
      <c r="HU2509" s="29"/>
      <c r="HV2509" s="29"/>
      <c r="HW2509" s="32"/>
      <c r="HX2509" s="30"/>
      <c r="HY2509" s="31"/>
      <c r="HZ2509" s="29"/>
      <c r="IA2509" s="29"/>
      <c r="IB2509" s="29"/>
      <c r="IC2509" s="29"/>
      <c r="ID2509" s="32"/>
      <c r="IE2509" s="30"/>
      <c r="IF2509" s="31"/>
      <c r="IG2509" s="29"/>
      <c r="IH2509" s="29"/>
      <c r="II2509" s="29"/>
      <c r="IJ2509" s="29"/>
      <c r="IK2509" s="32"/>
      <c r="IL2509" s="30"/>
      <c r="IM2509" s="31"/>
      <c r="IN2509" s="29"/>
      <c r="IO2509" s="29"/>
      <c r="IP2509" s="29"/>
      <c r="IQ2509" s="29"/>
      <c r="IR2509" s="32"/>
      <c r="IS2509" s="30"/>
      <c r="IT2509" s="31"/>
      <c r="IU2509" s="29"/>
      <c r="IV2509" s="29"/>
    </row>
    <row r="2510" spans="1:256" hidden="1" outlineLevel="2" x14ac:dyDescent="0.25">
      <c r="A2510" s="30" t="s">
        <v>2217</v>
      </c>
      <c r="B2510" s="31">
        <v>37067</v>
      </c>
      <c r="C2510" s="29" t="s">
        <v>2077</v>
      </c>
      <c r="D2510" s="29" t="s">
        <v>1975</v>
      </c>
      <c r="E2510" s="29"/>
      <c r="F2510" s="29" t="s">
        <v>1788</v>
      </c>
      <c r="G2510" s="32">
        <v>1469</v>
      </c>
      <c r="H2510" s="30"/>
      <c r="I2510" s="31"/>
      <c r="J2510" s="29"/>
      <c r="K2510" s="29"/>
      <c r="L2510" s="29"/>
      <c r="M2510" s="29"/>
      <c r="N2510" s="32"/>
      <c r="O2510" s="30"/>
      <c r="P2510" s="31"/>
      <c r="Q2510" s="29"/>
      <c r="R2510" s="29"/>
      <c r="S2510" s="29"/>
      <c r="T2510" s="29"/>
      <c r="U2510" s="32"/>
      <c r="V2510" s="30"/>
      <c r="W2510" s="31"/>
      <c r="X2510" s="29"/>
      <c r="Y2510" s="29"/>
      <c r="Z2510" s="29"/>
      <c r="AA2510" s="29"/>
      <c r="AB2510" s="32"/>
      <c r="AC2510" s="30"/>
      <c r="AD2510" s="31"/>
      <c r="AE2510" s="29"/>
      <c r="AF2510" s="29"/>
      <c r="AG2510" s="29"/>
      <c r="AH2510" s="29"/>
      <c r="AI2510" s="32"/>
      <c r="AJ2510" s="30"/>
      <c r="AK2510" s="31"/>
      <c r="AL2510" s="29"/>
      <c r="AM2510" s="29"/>
      <c r="AN2510" s="29"/>
      <c r="AO2510" s="29"/>
      <c r="AP2510" s="32"/>
      <c r="AQ2510" s="30"/>
      <c r="AR2510" s="31"/>
      <c r="AS2510" s="29"/>
      <c r="AT2510" s="29"/>
      <c r="AU2510" s="29"/>
      <c r="AV2510" s="29"/>
      <c r="AW2510" s="32"/>
      <c r="AX2510" s="30"/>
      <c r="AY2510" s="31"/>
      <c r="AZ2510" s="29"/>
      <c r="BA2510" s="29"/>
      <c r="BB2510" s="29"/>
      <c r="BC2510" s="29"/>
      <c r="BD2510" s="32"/>
      <c r="BE2510" s="30"/>
      <c r="BF2510" s="31"/>
      <c r="BG2510" s="29"/>
      <c r="BH2510" s="29"/>
      <c r="BI2510" s="29"/>
      <c r="BJ2510" s="29"/>
      <c r="BK2510" s="32"/>
      <c r="BL2510" s="30"/>
      <c r="BM2510" s="31"/>
      <c r="BN2510" s="29"/>
      <c r="BO2510" s="29"/>
      <c r="BP2510" s="29"/>
      <c r="BQ2510" s="29"/>
      <c r="BR2510" s="32"/>
      <c r="BS2510" s="30"/>
      <c r="BT2510" s="31"/>
      <c r="BU2510" s="29"/>
      <c r="BV2510" s="29"/>
      <c r="BW2510" s="29"/>
      <c r="BX2510" s="29"/>
      <c r="BY2510" s="32"/>
      <c r="BZ2510" s="30"/>
      <c r="CA2510" s="31"/>
      <c r="CB2510" s="29"/>
      <c r="CC2510" s="29"/>
      <c r="CD2510" s="29"/>
      <c r="CE2510" s="29"/>
      <c r="CF2510" s="32"/>
      <c r="CG2510" s="30"/>
      <c r="CH2510" s="31"/>
      <c r="CI2510" s="29"/>
      <c r="CJ2510" s="29"/>
      <c r="CK2510" s="29"/>
      <c r="CL2510" s="29"/>
      <c r="CM2510" s="32"/>
      <c r="CN2510" s="30"/>
      <c r="CO2510" s="31"/>
      <c r="CP2510" s="29"/>
      <c r="CQ2510" s="29"/>
      <c r="CR2510" s="29"/>
      <c r="CS2510" s="29"/>
      <c r="CT2510" s="32"/>
      <c r="CU2510" s="30"/>
      <c r="CV2510" s="31"/>
      <c r="CW2510" s="29"/>
      <c r="CX2510" s="29"/>
      <c r="CY2510" s="29"/>
      <c r="CZ2510" s="29"/>
      <c r="DA2510" s="32"/>
      <c r="DB2510" s="30"/>
      <c r="DC2510" s="31"/>
      <c r="DD2510" s="29"/>
      <c r="DE2510" s="29"/>
      <c r="DF2510" s="29"/>
      <c r="DG2510" s="29"/>
      <c r="DH2510" s="32"/>
      <c r="DI2510" s="30"/>
      <c r="DJ2510" s="31"/>
      <c r="DK2510" s="29"/>
      <c r="DL2510" s="29"/>
      <c r="DM2510" s="29"/>
      <c r="DN2510" s="29"/>
      <c r="DO2510" s="32"/>
      <c r="DP2510" s="30"/>
      <c r="DQ2510" s="31"/>
      <c r="DR2510" s="29"/>
      <c r="DS2510" s="29"/>
      <c r="DT2510" s="29"/>
      <c r="DU2510" s="29"/>
      <c r="DV2510" s="32"/>
      <c r="DW2510" s="30"/>
      <c r="DX2510" s="31"/>
      <c r="DY2510" s="29"/>
      <c r="DZ2510" s="29"/>
      <c r="EA2510" s="29"/>
      <c r="EB2510" s="29"/>
      <c r="EC2510" s="32"/>
      <c r="ED2510" s="30"/>
      <c r="EE2510" s="31"/>
      <c r="EF2510" s="29"/>
      <c r="EG2510" s="29"/>
      <c r="EH2510" s="29"/>
      <c r="EI2510" s="29"/>
      <c r="EJ2510" s="32"/>
      <c r="EK2510" s="30"/>
      <c r="EL2510" s="31"/>
      <c r="EM2510" s="29"/>
      <c r="EN2510" s="29"/>
      <c r="EO2510" s="29"/>
      <c r="EP2510" s="29"/>
      <c r="EQ2510" s="32"/>
      <c r="ER2510" s="30"/>
      <c r="ES2510" s="31"/>
      <c r="ET2510" s="29"/>
      <c r="EU2510" s="29"/>
      <c r="EV2510" s="29"/>
      <c r="EW2510" s="29"/>
      <c r="EX2510" s="32"/>
      <c r="EY2510" s="30"/>
      <c r="EZ2510" s="31"/>
      <c r="FA2510" s="29"/>
      <c r="FB2510" s="29"/>
      <c r="FC2510" s="29"/>
      <c r="FD2510" s="29"/>
      <c r="FE2510" s="32"/>
      <c r="FF2510" s="30"/>
      <c r="FG2510" s="31"/>
      <c r="FH2510" s="29"/>
      <c r="FI2510" s="29"/>
      <c r="FJ2510" s="29"/>
      <c r="FK2510" s="29"/>
      <c r="FL2510" s="32"/>
      <c r="FM2510" s="30"/>
      <c r="FN2510" s="31"/>
      <c r="FO2510" s="29"/>
      <c r="FP2510" s="29"/>
      <c r="FQ2510" s="29"/>
      <c r="FR2510" s="29"/>
      <c r="FS2510" s="32"/>
      <c r="FT2510" s="30"/>
      <c r="FU2510" s="31"/>
      <c r="FV2510" s="29"/>
      <c r="FW2510" s="29"/>
      <c r="FX2510" s="29"/>
      <c r="FY2510" s="29"/>
      <c r="FZ2510" s="32"/>
      <c r="GA2510" s="30"/>
      <c r="GB2510" s="31"/>
      <c r="GC2510" s="29"/>
      <c r="GD2510" s="29"/>
      <c r="GE2510" s="29"/>
      <c r="GF2510" s="29"/>
      <c r="GG2510" s="32"/>
      <c r="GH2510" s="30"/>
      <c r="GI2510" s="31"/>
      <c r="GJ2510" s="29"/>
      <c r="GK2510" s="29"/>
      <c r="GL2510" s="29"/>
      <c r="GM2510" s="29"/>
      <c r="GN2510" s="32"/>
      <c r="GO2510" s="30"/>
      <c r="GP2510" s="31"/>
      <c r="GQ2510" s="29"/>
      <c r="GR2510" s="29"/>
      <c r="GS2510" s="29"/>
      <c r="GT2510" s="29"/>
      <c r="GU2510" s="32"/>
      <c r="GV2510" s="30"/>
      <c r="GW2510" s="31"/>
      <c r="GX2510" s="29"/>
      <c r="GY2510" s="29"/>
      <c r="GZ2510" s="29"/>
      <c r="HA2510" s="29"/>
      <c r="HB2510" s="32"/>
      <c r="HC2510" s="30"/>
      <c r="HD2510" s="31"/>
      <c r="HE2510" s="29"/>
      <c r="HF2510" s="29"/>
      <c r="HG2510" s="29"/>
      <c r="HH2510" s="29"/>
      <c r="HI2510" s="32"/>
      <c r="HJ2510" s="30"/>
      <c r="HK2510" s="31"/>
      <c r="HL2510" s="29"/>
      <c r="HM2510" s="29"/>
      <c r="HN2510" s="29"/>
      <c r="HO2510" s="29"/>
      <c r="HP2510" s="32"/>
      <c r="HQ2510" s="30"/>
      <c r="HR2510" s="31"/>
      <c r="HS2510" s="29"/>
      <c r="HT2510" s="29"/>
      <c r="HU2510" s="29"/>
      <c r="HV2510" s="29"/>
      <c r="HW2510" s="32"/>
      <c r="HX2510" s="30"/>
      <c r="HY2510" s="31"/>
      <c r="HZ2510" s="29"/>
      <c r="IA2510" s="29"/>
      <c r="IB2510" s="29"/>
      <c r="IC2510" s="29"/>
      <c r="ID2510" s="32"/>
      <c r="IE2510" s="30"/>
      <c r="IF2510" s="31"/>
      <c r="IG2510" s="29"/>
      <c r="IH2510" s="29"/>
      <c r="II2510" s="29"/>
      <c r="IJ2510" s="29"/>
      <c r="IK2510" s="32"/>
      <c r="IL2510" s="30"/>
      <c r="IM2510" s="31"/>
      <c r="IN2510" s="29"/>
      <c r="IO2510" s="29"/>
      <c r="IP2510" s="29"/>
      <c r="IQ2510" s="29"/>
      <c r="IR2510" s="32"/>
      <c r="IS2510" s="30"/>
      <c r="IT2510" s="31"/>
      <c r="IU2510" s="29"/>
      <c r="IV2510" s="29"/>
    </row>
    <row r="2511" spans="1:256" hidden="1" outlineLevel="2" x14ac:dyDescent="0.25">
      <c r="A2511" s="30" t="s">
        <v>2218</v>
      </c>
      <c r="B2511" s="31">
        <v>37067</v>
      </c>
      <c r="C2511" s="29" t="s">
        <v>2001</v>
      </c>
      <c r="D2511" s="29" t="s">
        <v>1975</v>
      </c>
      <c r="E2511" s="29"/>
      <c r="F2511" s="29" t="s">
        <v>2002</v>
      </c>
      <c r="G2511" s="32">
        <v>7016</v>
      </c>
      <c r="H2511" s="30"/>
      <c r="I2511" s="31"/>
      <c r="J2511" s="29"/>
      <c r="K2511" s="29"/>
      <c r="L2511" s="29"/>
      <c r="M2511" s="29"/>
      <c r="N2511" s="32"/>
      <c r="O2511" s="30"/>
      <c r="P2511" s="31"/>
      <c r="Q2511" s="29"/>
      <c r="R2511" s="29"/>
      <c r="S2511" s="29"/>
      <c r="T2511" s="29"/>
      <c r="U2511" s="32"/>
      <c r="V2511" s="30"/>
      <c r="W2511" s="31"/>
      <c r="X2511" s="29"/>
      <c r="Y2511" s="29"/>
      <c r="Z2511" s="29"/>
      <c r="AA2511" s="29"/>
      <c r="AB2511" s="32"/>
      <c r="AC2511" s="30"/>
      <c r="AD2511" s="31"/>
      <c r="AE2511" s="29"/>
      <c r="AF2511" s="29"/>
      <c r="AG2511" s="29"/>
      <c r="AH2511" s="29"/>
      <c r="AI2511" s="32"/>
      <c r="AJ2511" s="30"/>
      <c r="AK2511" s="31"/>
      <c r="AL2511" s="29"/>
      <c r="AM2511" s="29"/>
      <c r="AN2511" s="29"/>
      <c r="AO2511" s="29"/>
      <c r="AP2511" s="32"/>
      <c r="AQ2511" s="30"/>
      <c r="AR2511" s="31"/>
      <c r="AS2511" s="29"/>
      <c r="AT2511" s="29"/>
      <c r="AU2511" s="29"/>
      <c r="AV2511" s="29"/>
      <c r="AW2511" s="32"/>
      <c r="AX2511" s="30"/>
      <c r="AY2511" s="31"/>
      <c r="AZ2511" s="29"/>
      <c r="BA2511" s="29"/>
      <c r="BB2511" s="29"/>
      <c r="BC2511" s="29"/>
      <c r="BD2511" s="32"/>
      <c r="BE2511" s="30"/>
      <c r="BF2511" s="31"/>
      <c r="BG2511" s="29"/>
      <c r="BH2511" s="29"/>
      <c r="BI2511" s="29"/>
      <c r="BJ2511" s="29"/>
      <c r="BK2511" s="32"/>
      <c r="BL2511" s="30"/>
      <c r="BM2511" s="31"/>
      <c r="BN2511" s="29"/>
      <c r="BO2511" s="29"/>
      <c r="BP2511" s="29"/>
      <c r="BQ2511" s="29"/>
      <c r="BR2511" s="32"/>
      <c r="BS2511" s="30"/>
      <c r="BT2511" s="31"/>
      <c r="BU2511" s="29"/>
      <c r="BV2511" s="29"/>
      <c r="BW2511" s="29"/>
      <c r="BX2511" s="29"/>
      <c r="BY2511" s="32"/>
      <c r="BZ2511" s="30"/>
      <c r="CA2511" s="31"/>
      <c r="CB2511" s="29"/>
      <c r="CC2511" s="29"/>
      <c r="CD2511" s="29"/>
      <c r="CE2511" s="29"/>
      <c r="CF2511" s="32"/>
      <c r="CG2511" s="30"/>
      <c r="CH2511" s="31"/>
      <c r="CI2511" s="29"/>
      <c r="CJ2511" s="29"/>
      <c r="CK2511" s="29"/>
      <c r="CL2511" s="29"/>
      <c r="CM2511" s="32"/>
      <c r="CN2511" s="30"/>
      <c r="CO2511" s="31"/>
      <c r="CP2511" s="29"/>
      <c r="CQ2511" s="29"/>
      <c r="CR2511" s="29"/>
      <c r="CS2511" s="29"/>
      <c r="CT2511" s="32"/>
      <c r="CU2511" s="30"/>
      <c r="CV2511" s="31"/>
      <c r="CW2511" s="29"/>
      <c r="CX2511" s="29"/>
      <c r="CY2511" s="29"/>
      <c r="CZ2511" s="29"/>
      <c r="DA2511" s="32"/>
      <c r="DB2511" s="30"/>
      <c r="DC2511" s="31"/>
      <c r="DD2511" s="29"/>
      <c r="DE2511" s="29"/>
      <c r="DF2511" s="29"/>
      <c r="DG2511" s="29"/>
      <c r="DH2511" s="32"/>
      <c r="DI2511" s="30"/>
      <c r="DJ2511" s="31"/>
      <c r="DK2511" s="29"/>
      <c r="DL2511" s="29"/>
      <c r="DM2511" s="29"/>
      <c r="DN2511" s="29"/>
      <c r="DO2511" s="32"/>
      <c r="DP2511" s="30"/>
      <c r="DQ2511" s="31"/>
      <c r="DR2511" s="29"/>
      <c r="DS2511" s="29"/>
      <c r="DT2511" s="29"/>
      <c r="DU2511" s="29"/>
      <c r="DV2511" s="32"/>
      <c r="DW2511" s="30"/>
      <c r="DX2511" s="31"/>
      <c r="DY2511" s="29"/>
      <c r="DZ2511" s="29"/>
      <c r="EA2511" s="29"/>
      <c r="EB2511" s="29"/>
      <c r="EC2511" s="32"/>
      <c r="ED2511" s="30"/>
      <c r="EE2511" s="31"/>
      <c r="EF2511" s="29"/>
      <c r="EG2511" s="29"/>
      <c r="EH2511" s="29"/>
      <c r="EI2511" s="29"/>
      <c r="EJ2511" s="32"/>
      <c r="EK2511" s="30"/>
      <c r="EL2511" s="31"/>
      <c r="EM2511" s="29"/>
      <c r="EN2511" s="29"/>
      <c r="EO2511" s="29"/>
      <c r="EP2511" s="29"/>
      <c r="EQ2511" s="32"/>
      <c r="ER2511" s="30"/>
      <c r="ES2511" s="31"/>
      <c r="ET2511" s="29"/>
      <c r="EU2511" s="29"/>
      <c r="EV2511" s="29"/>
      <c r="EW2511" s="29"/>
      <c r="EX2511" s="32"/>
      <c r="EY2511" s="30"/>
      <c r="EZ2511" s="31"/>
      <c r="FA2511" s="29"/>
      <c r="FB2511" s="29"/>
      <c r="FC2511" s="29"/>
      <c r="FD2511" s="29"/>
      <c r="FE2511" s="32"/>
      <c r="FF2511" s="30"/>
      <c r="FG2511" s="31"/>
      <c r="FH2511" s="29"/>
      <c r="FI2511" s="29"/>
      <c r="FJ2511" s="29"/>
      <c r="FK2511" s="29"/>
      <c r="FL2511" s="32"/>
      <c r="FM2511" s="30"/>
      <c r="FN2511" s="31"/>
      <c r="FO2511" s="29"/>
      <c r="FP2511" s="29"/>
      <c r="FQ2511" s="29"/>
      <c r="FR2511" s="29"/>
      <c r="FS2511" s="32"/>
      <c r="FT2511" s="30"/>
      <c r="FU2511" s="31"/>
      <c r="FV2511" s="29"/>
      <c r="FW2511" s="29"/>
      <c r="FX2511" s="29"/>
      <c r="FY2511" s="29"/>
      <c r="FZ2511" s="32"/>
      <c r="GA2511" s="30"/>
      <c r="GB2511" s="31"/>
      <c r="GC2511" s="29"/>
      <c r="GD2511" s="29"/>
      <c r="GE2511" s="29"/>
      <c r="GF2511" s="29"/>
      <c r="GG2511" s="32"/>
      <c r="GH2511" s="30"/>
      <c r="GI2511" s="31"/>
      <c r="GJ2511" s="29"/>
      <c r="GK2511" s="29"/>
      <c r="GL2511" s="29"/>
      <c r="GM2511" s="29"/>
      <c r="GN2511" s="32"/>
      <c r="GO2511" s="30"/>
      <c r="GP2511" s="31"/>
      <c r="GQ2511" s="29"/>
      <c r="GR2511" s="29"/>
      <c r="GS2511" s="29"/>
      <c r="GT2511" s="29"/>
      <c r="GU2511" s="32"/>
      <c r="GV2511" s="30"/>
      <c r="GW2511" s="31"/>
      <c r="GX2511" s="29"/>
      <c r="GY2511" s="29"/>
      <c r="GZ2511" s="29"/>
      <c r="HA2511" s="29"/>
      <c r="HB2511" s="32"/>
      <c r="HC2511" s="30"/>
      <c r="HD2511" s="31"/>
      <c r="HE2511" s="29"/>
      <c r="HF2511" s="29"/>
      <c r="HG2511" s="29"/>
      <c r="HH2511" s="29"/>
      <c r="HI2511" s="32"/>
      <c r="HJ2511" s="30"/>
      <c r="HK2511" s="31"/>
      <c r="HL2511" s="29"/>
      <c r="HM2511" s="29"/>
      <c r="HN2511" s="29"/>
      <c r="HO2511" s="29"/>
      <c r="HP2511" s="32"/>
      <c r="HQ2511" s="30"/>
      <c r="HR2511" s="31"/>
      <c r="HS2511" s="29"/>
      <c r="HT2511" s="29"/>
      <c r="HU2511" s="29"/>
      <c r="HV2511" s="29"/>
      <c r="HW2511" s="32"/>
      <c r="HX2511" s="30"/>
      <c r="HY2511" s="31"/>
      <c r="HZ2511" s="29"/>
      <c r="IA2511" s="29"/>
      <c r="IB2511" s="29"/>
      <c r="IC2511" s="29"/>
      <c r="ID2511" s="32"/>
      <c r="IE2511" s="30"/>
      <c r="IF2511" s="31"/>
      <c r="IG2511" s="29"/>
      <c r="IH2511" s="29"/>
      <c r="II2511" s="29"/>
      <c r="IJ2511" s="29"/>
      <c r="IK2511" s="32"/>
      <c r="IL2511" s="30"/>
      <c r="IM2511" s="31"/>
      <c r="IN2511" s="29"/>
      <c r="IO2511" s="29"/>
      <c r="IP2511" s="29"/>
      <c r="IQ2511" s="29"/>
      <c r="IR2511" s="32"/>
      <c r="IS2511" s="30"/>
      <c r="IT2511" s="31"/>
      <c r="IU2511" s="29"/>
      <c r="IV2511" s="29"/>
    </row>
    <row r="2512" spans="1:256" hidden="1" outlineLevel="2" x14ac:dyDescent="0.25">
      <c r="A2512" s="30" t="s">
        <v>2219</v>
      </c>
      <c r="B2512" s="31">
        <v>37067</v>
      </c>
      <c r="C2512" s="29" t="s">
        <v>1999</v>
      </c>
      <c r="D2512" s="29" t="s">
        <v>1975</v>
      </c>
      <c r="E2512" s="29"/>
      <c r="F2512" s="29" t="s">
        <v>1771</v>
      </c>
      <c r="G2512" s="32">
        <v>1300</v>
      </c>
      <c r="H2512" s="30"/>
      <c r="I2512" s="31"/>
      <c r="J2512" s="29"/>
      <c r="K2512" s="29"/>
      <c r="L2512" s="29"/>
      <c r="M2512" s="29"/>
      <c r="N2512" s="32"/>
      <c r="O2512" s="30"/>
      <c r="P2512" s="31"/>
      <c r="Q2512" s="29"/>
      <c r="R2512" s="29"/>
      <c r="S2512" s="29"/>
      <c r="T2512" s="29"/>
      <c r="U2512" s="32"/>
      <c r="V2512" s="30"/>
      <c r="W2512" s="31"/>
      <c r="X2512" s="29"/>
      <c r="Y2512" s="29"/>
      <c r="Z2512" s="29"/>
      <c r="AA2512" s="29"/>
      <c r="AB2512" s="32"/>
      <c r="AC2512" s="30"/>
      <c r="AD2512" s="31"/>
      <c r="AE2512" s="29"/>
      <c r="AF2512" s="29"/>
      <c r="AG2512" s="29"/>
      <c r="AH2512" s="29"/>
      <c r="AI2512" s="32"/>
      <c r="AJ2512" s="30"/>
      <c r="AK2512" s="31"/>
      <c r="AL2512" s="29"/>
      <c r="AM2512" s="29"/>
      <c r="AN2512" s="29"/>
      <c r="AO2512" s="29"/>
      <c r="AP2512" s="32"/>
      <c r="AQ2512" s="30"/>
      <c r="AR2512" s="31"/>
      <c r="AS2512" s="29"/>
      <c r="AT2512" s="29"/>
      <c r="AU2512" s="29"/>
      <c r="AV2512" s="29"/>
      <c r="AW2512" s="32"/>
      <c r="AX2512" s="30"/>
      <c r="AY2512" s="31"/>
      <c r="AZ2512" s="29"/>
      <c r="BA2512" s="29"/>
      <c r="BB2512" s="29"/>
      <c r="BC2512" s="29"/>
      <c r="BD2512" s="32"/>
      <c r="BE2512" s="30"/>
      <c r="BF2512" s="31"/>
      <c r="BG2512" s="29"/>
      <c r="BH2512" s="29"/>
      <c r="BI2512" s="29"/>
      <c r="BJ2512" s="29"/>
      <c r="BK2512" s="32"/>
      <c r="BL2512" s="30"/>
      <c r="BM2512" s="31"/>
      <c r="BN2512" s="29"/>
      <c r="BO2512" s="29"/>
      <c r="BP2512" s="29"/>
      <c r="BQ2512" s="29"/>
      <c r="BR2512" s="32"/>
      <c r="BS2512" s="30"/>
      <c r="BT2512" s="31"/>
      <c r="BU2512" s="29"/>
      <c r="BV2512" s="29"/>
      <c r="BW2512" s="29"/>
      <c r="BX2512" s="29"/>
      <c r="BY2512" s="32"/>
      <c r="BZ2512" s="30"/>
      <c r="CA2512" s="31"/>
      <c r="CB2512" s="29"/>
      <c r="CC2512" s="29"/>
      <c r="CD2512" s="29"/>
      <c r="CE2512" s="29"/>
      <c r="CF2512" s="32"/>
      <c r="CG2512" s="30"/>
      <c r="CH2512" s="31"/>
      <c r="CI2512" s="29"/>
      <c r="CJ2512" s="29"/>
      <c r="CK2512" s="29"/>
      <c r="CL2512" s="29"/>
      <c r="CM2512" s="32"/>
      <c r="CN2512" s="30"/>
      <c r="CO2512" s="31"/>
      <c r="CP2512" s="29"/>
      <c r="CQ2512" s="29"/>
      <c r="CR2512" s="29"/>
      <c r="CS2512" s="29"/>
      <c r="CT2512" s="32"/>
      <c r="CU2512" s="30"/>
      <c r="CV2512" s="31"/>
      <c r="CW2512" s="29"/>
      <c r="CX2512" s="29"/>
      <c r="CY2512" s="29"/>
      <c r="CZ2512" s="29"/>
      <c r="DA2512" s="32"/>
      <c r="DB2512" s="30"/>
      <c r="DC2512" s="31"/>
      <c r="DD2512" s="29"/>
      <c r="DE2512" s="29"/>
      <c r="DF2512" s="29"/>
      <c r="DG2512" s="29"/>
      <c r="DH2512" s="32"/>
      <c r="DI2512" s="30"/>
      <c r="DJ2512" s="31"/>
      <c r="DK2512" s="29"/>
      <c r="DL2512" s="29"/>
      <c r="DM2512" s="29"/>
      <c r="DN2512" s="29"/>
      <c r="DO2512" s="32"/>
      <c r="DP2512" s="30"/>
      <c r="DQ2512" s="31"/>
      <c r="DR2512" s="29"/>
      <c r="DS2512" s="29"/>
      <c r="DT2512" s="29"/>
      <c r="DU2512" s="29"/>
      <c r="DV2512" s="32"/>
      <c r="DW2512" s="30"/>
      <c r="DX2512" s="31"/>
      <c r="DY2512" s="29"/>
      <c r="DZ2512" s="29"/>
      <c r="EA2512" s="29"/>
      <c r="EB2512" s="29"/>
      <c r="EC2512" s="32"/>
      <c r="ED2512" s="30"/>
      <c r="EE2512" s="31"/>
      <c r="EF2512" s="29"/>
      <c r="EG2512" s="29"/>
      <c r="EH2512" s="29"/>
      <c r="EI2512" s="29"/>
      <c r="EJ2512" s="32"/>
      <c r="EK2512" s="30"/>
      <c r="EL2512" s="31"/>
      <c r="EM2512" s="29"/>
      <c r="EN2512" s="29"/>
      <c r="EO2512" s="29"/>
      <c r="EP2512" s="29"/>
      <c r="EQ2512" s="32"/>
      <c r="ER2512" s="30"/>
      <c r="ES2512" s="31"/>
      <c r="ET2512" s="29"/>
      <c r="EU2512" s="29"/>
      <c r="EV2512" s="29"/>
      <c r="EW2512" s="29"/>
      <c r="EX2512" s="32"/>
      <c r="EY2512" s="30"/>
      <c r="EZ2512" s="31"/>
      <c r="FA2512" s="29"/>
      <c r="FB2512" s="29"/>
      <c r="FC2512" s="29"/>
      <c r="FD2512" s="29"/>
      <c r="FE2512" s="32"/>
      <c r="FF2512" s="30"/>
      <c r="FG2512" s="31"/>
      <c r="FH2512" s="29"/>
      <c r="FI2512" s="29"/>
      <c r="FJ2512" s="29"/>
      <c r="FK2512" s="29"/>
      <c r="FL2512" s="32"/>
      <c r="FM2512" s="30"/>
      <c r="FN2512" s="31"/>
      <c r="FO2512" s="29"/>
      <c r="FP2512" s="29"/>
      <c r="FQ2512" s="29"/>
      <c r="FR2512" s="29"/>
      <c r="FS2512" s="32"/>
      <c r="FT2512" s="30"/>
      <c r="FU2512" s="31"/>
      <c r="FV2512" s="29"/>
      <c r="FW2512" s="29"/>
      <c r="FX2512" s="29"/>
      <c r="FY2512" s="29"/>
      <c r="FZ2512" s="32"/>
      <c r="GA2512" s="30"/>
      <c r="GB2512" s="31"/>
      <c r="GC2512" s="29"/>
      <c r="GD2512" s="29"/>
      <c r="GE2512" s="29"/>
      <c r="GF2512" s="29"/>
      <c r="GG2512" s="32"/>
      <c r="GH2512" s="30"/>
      <c r="GI2512" s="31"/>
      <c r="GJ2512" s="29"/>
      <c r="GK2512" s="29"/>
      <c r="GL2512" s="29"/>
      <c r="GM2512" s="29"/>
      <c r="GN2512" s="32"/>
      <c r="GO2512" s="30"/>
      <c r="GP2512" s="31"/>
      <c r="GQ2512" s="29"/>
      <c r="GR2512" s="29"/>
      <c r="GS2512" s="29"/>
      <c r="GT2512" s="29"/>
      <c r="GU2512" s="32"/>
      <c r="GV2512" s="30"/>
      <c r="GW2512" s="31"/>
      <c r="GX2512" s="29"/>
      <c r="GY2512" s="29"/>
      <c r="GZ2512" s="29"/>
      <c r="HA2512" s="29"/>
      <c r="HB2512" s="32"/>
      <c r="HC2512" s="30"/>
      <c r="HD2512" s="31"/>
      <c r="HE2512" s="29"/>
      <c r="HF2512" s="29"/>
      <c r="HG2512" s="29"/>
      <c r="HH2512" s="29"/>
      <c r="HI2512" s="32"/>
      <c r="HJ2512" s="30"/>
      <c r="HK2512" s="31"/>
      <c r="HL2512" s="29"/>
      <c r="HM2512" s="29"/>
      <c r="HN2512" s="29"/>
      <c r="HO2512" s="29"/>
      <c r="HP2512" s="32"/>
      <c r="HQ2512" s="30"/>
      <c r="HR2512" s="31"/>
      <c r="HS2512" s="29"/>
      <c r="HT2512" s="29"/>
      <c r="HU2512" s="29"/>
      <c r="HV2512" s="29"/>
      <c r="HW2512" s="32"/>
      <c r="HX2512" s="30"/>
      <c r="HY2512" s="31"/>
      <c r="HZ2512" s="29"/>
      <c r="IA2512" s="29"/>
      <c r="IB2512" s="29"/>
      <c r="IC2512" s="29"/>
      <c r="ID2512" s="32"/>
      <c r="IE2512" s="30"/>
      <c r="IF2512" s="31"/>
      <c r="IG2512" s="29"/>
      <c r="IH2512" s="29"/>
      <c r="II2512" s="29"/>
      <c r="IJ2512" s="29"/>
      <c r="IK2512" s="32"/>
      <c r="IL2512" s="30"/>
      <c r="IM2512" s="31"/>
      <c r="IN2512" s="29"/>
      <c r="IO2512" s="29"/>
      <c r="IP2512" s="29"/>
      <c r="IQ2512" s="29"/>
      <c r="IR2512" s="32"/>
      <c r="IS2512" s="30"/>
      <c r="IT2512" s="31"/>
      <c r="IU2512" s="29"/>
      <c r="IV2512" s="29"/>
    </row>
    <row r="2513" spans="1:256" hidden="1" outlineLevel="2" x14ac:dyDescent="0.25">
      <c r="A2513" s="30" t="s">
        <v>2220</v>
      </c>
      <c r="B2513" s="31">
        <v>37067</v>
      </c>
      <c r="C2513" s="29" t="s">
        <v>2221</v>
      </c>
      <c r="D2513" s="29" t="s">
        <v>1975</v>
      </c>
      <c r="E2513" s="29"/>
      <c r="F2513" s="29" t="s">
        <v>1771</v>
      </c>
      <c r="G2513" s="32">
        <v>1760</v>
      </c>
      <c r="H2513" s="30"/>
      <c r="I2513" s="31"/>
      <c r="J2513" s="29"/>
      <c r="K2513" s="29"/>
      <c r="L2513" s="29"/>
      <c r="M2513" s="29"/>
      <c r="N2513" s="32"/>
      <c r="O2513" s="30"/>
      <c r="P2513" s="31"/>
      <c r="Q2513" s="29"/>
      <c r="R2513" s="29"/>
      <c r="S2513" s="29"/>
      <c r="T2513" s="29"/>
      <c r="U2513" s="32"/>
      <c r="V2513" s="30"/>
      <c r="W2513" s="31"/>
      <c r="X2513" s="29"/>
      <c r="Y2513" s="29"/>
      <c r="Z2513" s="29"/>
      <c r="AA2513" s="29"/>
      <c r="AB2513" s="32"/>
      <c r="AC2513" s="30"/>
      <c r="AD2513" s="31"/>
      <c r="AE2513" s="29"/>
      <c r="AF2513" s="29"/>
      <c r="AG2513" s="29"/>
      <c r="AH2513" s="29"/>
      <c r="AI2513" s="32"/>
      <c r="AJ2513" s="30"/>
      <c r="AK2513" s="31"/>
      <c r="AL2513" s="29"/>
      <c r="AM2513" s="29"/>
      <c r="AN2513" s="29"/>
      <c r="AO2513" s="29"/>
      <c r="AP2513" s="32"/>
      <c r="AQ2513" s="30"/>
      <c r="AR2513" s="31"/>
      <c r="AS2513" s="29"/>
      <c r="AT2513" s="29"/>
      <c r="AU2513" s="29"/>
      <c r="AV2513" s="29"/>
      <c r="AW2513" s="32"/>
      <c r="AX2513" s="30"/>
      <c r="AY2513" s="31"/>
      <c r="AZ2513" s="29"/>
      <c r="BA2513" s="29"/>
      <c r="BB2513" s="29"/>
      <c r="BC2513" s="29"/>
      <c r="BD2513" s="32"/>
      <c r="BE2513" s="30"/>
      <c r="BF2513" s="31"/>
      <c r="BG2513" s="29"/>
      <c r="BH2513" s="29"/>
      <c r="BI2513" s="29"/>
      <c r="BJ2513" s="29"/>
      <c r="BK2513" s="32"/>
      <c r="BL2513" s="30"/>
      <c r="BM2513" s="31"/>
      <c r="BN2513" s="29"/>
      <c r="BO2513" s="29"/>
      <c r="BP2513" s="29"/>
      <c r="BQ2513" s="29"/>
      <c r="BR2513" s="32"/>
      <c r="BS2513" s="30"/>
      <c r="BT2513" s="31"/>
      <c r="BU2513" s="29"/>
      <c r="BV2513" s="29"/>
      <c r="BW2513" s="29"/>
      <c r="BX2513" s="29"/>
      <c r="BY2513" s="32"/>
      <c r="BZ2513" s="30"/>
      <c r="CA2513" s="31"/>
      <c r="CB2513" s="29"/>
      <c r="CC2513" s="29"/>
      <c r="CD2513" s="29"/>
      <c r="CE2513" s="29"/>
      <c r="CF2513" s="32"/>
      <c r="CG2513" s="30"/>
      <c r="CH2513" s="31"/>
      <c r="CI2513" s="29"/>
      <c r="CJ2513" s="29"/>
      <c r="CK2513" s="29"/>
      <c r="CL2513" s="29"/>
      <c r="CM2513" s="32"/>
      <c r="CN2513" s="30"/>
      <c r="CO2513" s="31"/>
      <c r="CP2513" s="29"/>
      <c r="CQ2513" s="29"/>
      <c r="CR2513" s="29"/>
      <c r="CS2513" s="29"/>
      <c r="CT2513" s="32"/>
      <c r="CU2513" s="30"/>
      <c r="CV2513" s="31"/>
      <c r="CW2513" s="29"/>
      <c r="CX2513" s="29"/>
      <c r="CY2513" s="29"/>
      <c r="CZ2513" s="29"/>
      <c r="DA2513" s="32"/>
      <c r="DB2513" s="30"/>
      <c r="DC2513" s="31"/>
      <c r="DD2513" s="29"/>
      <c r="DE2513" s="29"/>
      <c r="DF2513" s="29"/>
      <c r="DG2513" s="29"/>
      <c r="DH2513" s="32"/>
      <c r="DI2513" s="30"/>
      <c r="DJ2513" s="31"/>
      <c r="DK2513" s="29"/>
      <c r="DL2513" s="29"/>
      <c r="DM2513" s="29"/>
      <c r="DN2513" s="29"/>
      <c r="DO2513" s="32"/>
      <c r="DP2513" s="30"/>
      <c r="DQ2513" s="31"/>
      <c r="DR2513" s="29"/>
      <c r="DS2513" s="29"/>
      <c r="DT2513" s="29"/>
      <c r="DU2513" s="29"/>
      <c r="DV2513" s="32"/>
      <c r="DW2513" s="30"/>
      <c r="DX2513" s="31"/>
      <c r="DY2513" s="29"/>
      <c r="DZ2513" s="29"/>
      <c r="EA2513" s="29"/>
      <c r="EB2513" s="29"/>
      <c r="EC2513" s="32"/>
      <c r="ED2513" s="30"/>
      <c r="EE2513" s="31"/>
      <c r="EF2513" s="29"/>
      <c r="EG2513" s="29"/>
      <c r="EH2513" s="29"/>
      <c r="EI2513" s="29"/>
      <c r="EJ2513" s="32"/>
      <c r="EK2513" s="30"/>
      <c r="EL2513" s="31"/>
      <c r="EM2513" s="29"/>
      <c r="EN2513" s="29"/>
      <c r="EO2513" s="29"/>
      <c r="EP2513" s="29"/>
      <c r="EQ2513" s="32"/>
      <c r="ER2513" s="30"/>
      <c r="ES2513" s="31"/>
      <c r="ET2513" s="29"/>
      <c r="EU2513" s="29"/>
      <c r="EV2513" s="29"/>
      <c r="EW2513" s="29"/>
      <c r="EX2513" s="32"/>
      <c r="EY2513" s="30"/>
      <c r="EZ2513" s="31"/>
      <c r="FA2513" s="29"/>
      <c r="FB2513" s="29"/>
      <c r="FC2513" s="29"/>
      <c r="FD2513" s="29"/>
      <c r="FE2513" s="32"/>
      <c r="FF2513" s="30"/>
      <c r="FG2513" s="31"/>
      <c r="FH2513" s="29"/>
      <c r="FI2513" s="29"/>
      <c r="FJ2513" s="29"/>
      <c r="FK2513" s="29"/>
      <c r="FL2513" s="32"/>
      <c r="FM2513" s="30"/>
      <c r="FN2513" s="31"/>
      <c r="FO2513" s="29"/>
      <c r="FP2513" s="29"/>
      <c r="FQ2513" s="29"/>
      <c r="FR2513" s="29"/>
      <c r="FS2513" s="32"/>
      <c r="FT2513" s="30"/>
      <c r="FU2513" s="31"/>
      <c r="FV2513" s="29"/>
      <c r="FW2513" s="29"/>
      <c r="FX2513" s="29"/>
      <c r="FY2513" s="29"/>
      <c r="FZ2513" s="32"/>
      <c r="GA2513" s="30"/>
      <c r="GB2513" s="31"/>
      <c r="GC2513" s="29"/>
      <c r="GD2513" s="29"/>
      <c r="GE2513" s="29"/>
      <c r="GF2513" s="29"/>
      <c r="GG2513" s="32"/>
      <c r="GH2513" s="30"/>
      <c r="GI2513" s="31"/>
      <c r="GJ2513" s="29"/>
      <c r="GK2513" s="29"/>
      <c r="GL2513" s="29"/>
      <c r="GM2513" s="29"/>
      <c r="GN2513" s="32"/>
      <c r="GO2513" s="30"/>
      <c r="GP2513" s="31"/>
      <c r="GQ2513" s="29"/>
      <c r="GR2513" s="29"/>
      <c r="GS2513" s="29"/>
      <c r="GT2513" s="29"/>
      <c r="GU2513" s="32"/>
      <c r="GV2513" s="30"/>
      <c r="GW2513" s="31"/>
      <c r="GX2513" s="29"/>
      <c r="GY2513" s="29"/>
      <c r="GZ2513" s="29"/>
      <c r="HA2513" s="29"/>
      <c r="HB2513" s="32"/>
      <c r="HC2513" s="30"/>
      <c r="HD2513" s="31"/>
      <c r="HE2513" s="29"/>
      <c r="HF2513" s="29"/>
      <c r="HG2513" s="29"/>
      <c r="HH2513" s="29"/>
      <c r="HI2513" s="32"/>
      <c r="HJ2513" s="30"/>
      <c r="HK2513" s="31"/>
      <c r="HL2513" s="29"/>
      <c r="HM2513" s="29"/>
      <c r="HN2513" s="29"/>
      <c r="HO2513" s="29"/>
      <c r="HP2513" s="32"/>
      <c r="HQ2513" s="30"/>
      <c r="HR2513" s="31"/>
      <c r="HS2513" s="29"/>
      <c r="HT2513" s="29"/>
      <c r="HU2513" s="29"/>
      <c r="HV2513" s="29"/>
      <c r="HW2513" s="32"/>
      <c r="HX2513" s="30"/>
      <c r="HY2513" s="31"/>
      <c r="HZ2513" s="29"/>
      <c r="IA2513" s="29"/>
      <c r="IB2513" s="29"/>
      <c r="IC2513" s="29"/>
      <c r="ID2513" s="32"/>
      <c r="IE2513" s="30"/>
      <c r="IF2513" s="31"/>
      <c r="IG2513" s="29"/>
      <c r="IH2513" s="29"/>
      <c r="II2513" s="29"/>
      <c r="IJ2513" s="29"/>
      <c r="IK2513" s="32"/>
      <c r="IL2513" s="30"/>
      <c r="IM2513" s="31"/>
      <c r="IN2513" s="29"/>
      <c r="IO2513" s="29"/>
      <c r="IP2513" s="29"/>
      <c r="IQ2513" s="29"/>
      <c r="IR2513" s="32"/>
      <c r="IS2513" s="30"/>
      <c r="IT2513" s="31"/>
      <c r="IU2513" s="29"/>
      <c r="IV2513" s="29"/>
    </row>
    <row r="2514" spans="1:256" hidden="1" outlineLevel="2" x14ac:dyDescent="0.25">
      <c r="A2514" s="30" t="s">
        <v>2222</v>
      </c>
      <c r="B2514" s="31">
        <v>37067</v>
      </c>
      <c r="C2514" s="29" t="s">
        <v>2075</v>
      </c>
      <c r="D2514" s="29" t="s">
        <v>1975</v>
      </c>
      <c r="E2514" s="29"/>
      <c r="F2514" s="29" t="s">
        <v>2030</v>
      </c>
      <c r="G2514" s="32">
        <v>51016</v>
      </c>
      <c r="H2514" s="30"/>
      <c r="I2514" s="31"/>
      <c r="J2514" s="29"/>
      <c r="K2514" s="29"/>
      <c r="L2514" s="29"/>
      <c r="M2514" s="29"/>
      <c r="N2514" s="32"/>
      <c r="O2514" s="30"/>
      <c r="P2514" s="31"/>
      <c r="Q2514" s="29"/>
      <c r="R2514" s="29"/>
      <c r="S2514" s="29"/>
      <c r="T2514" s="29"/>
      <c r="U2514" s="32"/>
      <c r="V2514" s="30"/>
      <c r="W2514" s="31"/>
      <c r="X2514" s="29"/>
      <c r="Y2514" s="29"/>
      <c r="Z2514" s="29"/>
      <c r="AA2514" s="29"/>
      <c r="AB2514" s="32"/>
      <c r="AC2514" s="30"/>
      <c r="AD2514" s="31"/>
      <c r="AE2514" s="29"/>
      <c r="AF2514" s="29"/>
      <c r="AG2514" s="29"/>
      <c r="AH2514" s="29"/>
      <c r="AI2514" s="32"/>
      <c r="AJ2514" s="30"/>
      <c r="AK2514" s="31"/>
      <c r="AL2514" s="29"/>
      <c r="AM2514" s="29"/>
      <c r="AN2514" s="29"/>
      <c r="AO2514" s="29"/>
      <c r="AP2514" s="32"/>
      <c r="AQ2514" s="30"/>
      <c r="AR2514" s="31"/>
      <c r="AS2514" s="29"/>
      <c r="AT2514" s="29"/>
      <c r="AU2514" s="29"/>
      <c r="AV2514" s="29"/>
      <c r="AW2514" s="32"/>
      <c r="AX2514" s="30"/>
      <c r="AY2514" s="31"/>
      <c r="AZ2514" s="29"/>
      <c r="BA2514" s="29"/>
      <c r="BB2514" s="29"/>
      <c r="BC2514" s="29"/>
      <c r="BD2514" s="32"/>
      <c r="BE2514" s="30"/>
      <c r="BF2514" s="31"/>
      <c r="BG2514" s="29"/>
      <c r="BH2514" s="29"/>
      <c r="BI2514" s="29"/>
      <c r="BJ2514" s="29"/>
      <c r="BK2514" s="32"/>
      <c r="BL2514" s="30"/>
      <c r="BM2514" s="31"/>
      <c r="BN2514" s="29"/>
      <c r="BO2514" s="29"/>
      <c r="BP2514" s="29"/>
      <c r="BQ2514" s="29"/>
      <c r="BR2514" s="32"/>
      <c r="BS2514" s="30"/>
      <c r="BT2514" s="31"/>
      <c r="BU2514" s="29"/>
      <c r="BV2514" s="29"/>
      <c r="BW2514" s="29"/>
      <c r="BX2514" s="29"/>
      <c r="BY2514" s="32"/>
      <c r="BZ2514" s="30"/>
      <c r="CA2514" s="31"/>
      <c r="CB2514" s="29"/>
      <c r="CC2514" s="29"/>
      <c r="CD2514" s="29"/>
      <c r="CE2514" s="29"/>
      <c r="CF2514" s="32"/>
      <c r="CG2514" s="30"/>
      <c r="CH2514" s="31"/>
      <c r="CI2514" s="29"/>
      <c r="CJ2514" s="29"/>
      <c r="CK2514" s="29"/>
      <c r="CL2514" s="29"/>
      <c r="CM2514" s="32"/>
      <c r="CN2514" s="30"/>
      <c r="CO2514" s="31"/>
      <c r="CP2514" s="29"/>
      <c r="CQ2514" s="29"/>
      <c r="CR2514" s="29"/>
      <c r="CS2514" s="29"/>
      <c r="CT2514" s="32"/>
      <c r="CU2514" s="30"/>
      <c r="CV2514" s="31"/>
      <c r="CW2514" s="29"/>
      <c r="CX2514" s="29"/>
      <c r="CY2514" s="29"/>
      <c r="CZ2514" s="29"/>
      <c r="DA2514" s="32"/>
      <c r="DB2514" s="30"/>
      <c r="DC2514" s="31"/>
      <c r="DD2514" s="29"/>
      <c r="DE2514" s="29"/>
      <c r="DF2514" s="29"/>
      <c r="DG2514" s="29"/>
      <c r="DH2514" s="32"/>
      <c r="DI2514" s="30"/>
      <c r="DJ2514" s="31"/>
      <c r="DK2514" s="29"/>
      <c r="DL2514" s="29"/>
      <c r="DM2514" s="29"/>
      <c r="DN2514" s="29"/>
      <c r="DO2514" s="32"/>
      <c r="DP2514" s="30"/>
      <c r="DQ2514" s="31"/>
      <c r="DR2514" s="29"/>
      <c r="DS2514" s="29"/>
      <c r="DT2514" s="29"/>
      <c r="DU2514" s="29"/>
      <c r="DV2514" s="32"/>
      <c r="DW2514" s="30"/>
      <c r="DX2514" s="31"/>
      <c r="DY2514" s="29"/>
      <c r="DZ2514" s="29"/>
      <c r="EA2514" s="29"/>
      <c r="EB2514" s="29"/>
      <c r="EC2514" s="32"/>
      <c r="ED2514" s="30"/>
      <c r="EE2514" s="31"/>
      <c r="EF2514" s="29"/>
      <c r="EG2514" s="29"/>
      <c r="EH2514" s="29"/>
      <c r="EI2514" s="29"/>
      <c r="EJ2514" s="32"/>
      <c r="EK2514" s="30"/>
      <c r="EL2514" s="31"/>
      <c r="EM2514" s="29"/>
      <c r="EN2514" s="29"/>
      <c r="EO2514" s="29"/>
      <c r="EP2514" s="29"/>
      <c r="EQ2514" s="32"/>
      <c r="ER2514" s="30"/>
      <c r="ES2514" s="31"/>
      <c r="ET2514" s="29"/>
      <c r="EU2514" s="29"/>
      <c r="EV2514" s="29"/>
      <c r="EW2514" s="29"/>
      <c r="EX2514" s="32"/>
      <c r="EY2514" s="30"/>
      <c r="EZ2514" s="31"/>
      <c r="FA2514" s="29"/>
      <c r="FB2514" s="29"/>
      <c r="FC2514" s="29"/>
      <c r="FD2514" s="29"/>
      <c r="FE2514" s="32"/>
      <c r="FF2514" s="30"/>
      <c r="FG2514" s="31"/>
      <c r="FH2514" s="29"/>
      <c r="FI2514" s="29"/>
      <c r="FJ2514" s="29"/>
      <c r="FK2514" s="29"/>
      <c r="FL2514" s="32"/>
      <c r="FM2514" s="30"/>
      <c r="FN2514" s="31"/>
      <c r="FO2514" s="29"/>
      <c r="FP2514" s="29"/>
      <c r="FQ2514" s="29"/>
      <c r="FR2514" s="29"/>
      <c r="FS2514" s="32"/>
      <c r="FT2514" s="30"/>
      <c r="FU2514" s="31"/>
      <c r="FV2514" s="29"/>
      <c r="FW2514" s="29"/>
      <c r="FX2514" s="29"/>
      <c r="FY2514" s="29"/>
      <c r="FZ2514" s="32"/>
      <c r="GA2514" s="30"/>
      <c r="GB2514" s="31"/>
      <c r="GC2514" s="29"/>
      <c r="GD2514" s="29"/>
      <c r="GE2514" s="29"/>
      <c r="GF2514" s="29"/>
      <c r="GG2514" s="32"/>
      <c r="GH2514" s="30"/>
      <c r="GI2514" s="31"/>
      <c r="GJ2514" s="29"/>
      <c r="GK2514" s="29"/>
      <c r="GL2514" s="29"/>
      <c r="GM2514" s="29"/>
      <c r="GN2514" s="32"/>
      <c r="GO2514" s="30"/>
      <c r="GP2514" s="31"/>
      <c r="GQ2514" s="29"/>
      <c r="GR2514" s="29"/>
      <c r="GS2514" s="29"/>
      <c r="GT2514" s="29"/>
      <c r="GU2514" s="32"/>
      <c r="GV2514" s="30"/>
      <c r="GW2514" s="31"/>
      <c r="GX2514" s="29"/>
      <c r="GY2514" s="29"/>
      <c r="GZ2514" s="29"/>
      <c r="HA2514" s="29"/>
      <c r="HB2514" s="32"/>
      <c r="HC2514" s="30"/>
      <c r="HD2514" s="31"/>
      <c r="HE2514" s="29"/>
      <c r="HF2514" s="29"/>
      <c r="HG2514" s="29"/>
      <c r="HH2514" s="29"/>
      <c r="HI2514" s="32"/>
      <c r="HJ2514" s="30"/>
      <c r="HK2514" s="31"/>
      <c r="HL2514" s="29"/>
      <c r="HM2514" s="29"/>
      <c r="HN2514" s="29"/>
      <c r="HO2514" s="29"/>
      <c r="HP2514" s="32"/>
      <c r="HQ2514" s="30"/>
      <c r="HR2514" s="31"/>
      <c r="HS2514" s="29"/>
      <c r="HT2514" s="29"/>
      <c r="HU2514" s="29"/>
      <c r="HV2514" s="29"/>
      <c r="HW2514" s="32"/>
      <c r="HX2514" s="30"/>
      <c r="HY2514" s="31"/>
      <c r="HZ2514" s="29"/>
      <c r="IA2514" s="29"/>
      <c r="IB2514" s="29"/>
      <c r="IC2514" s="29"/>
      <c r="ID2514" s="32"/>
      <c r="IE2514" s="30"/>
      <c r="IF2514" s="31"/>
      <c r="IG2514" s="29"/>
      <c r="IH2514" s="29"/>
      <c r="II2514" s="29"/>
      <c r="IJ2514" s="29"/>
      <c r="IK2514" s="32"/>
      <c r="IL2514" s="30"/>
      <c r="IM2514" s="31"/>
      <c r="IN2514" s="29"/>
      <c r="IO2514" s="29"/>
      <c r="IP2514" s="29"/>
      <c r="IQ2514" s="29"/>
      <c r="IR2514" s="32"/>
      <c r="IS2514" s="30"/>
      <c r="IT2514" s="31"/>
      <c r="IU2514" s="29"/>
      <c r="IV2514" s="29"/>
    </row>
    <row r="2515" spans="1:256" hidden="1" outlineLevel="2" x14ac:dyDescent="0.25">
      <c r="A2515" s="30" t="s">
        <v>2223</v>
      </c>
      <c r="B2515" s="31">
        <v>37067</v>
      </c>
      <c r="C2515" s="29" t="s">
        <v>1797</v>
      </c>
      <c r="D2515" s="29" t="s">
        <v>1975</v>
      </c>
      <c r="E2515" s="29"/>
      <c r="F2515" s="29" t="s">
        <v>1983</v>
      </c>
      <c r="G2515" s="32">
        <v>0</v>
      </c>
      <c r="H2515" s="30"/>
      <c r="I2515" s="31"/>
      <c r="J2515" s="29"/>
      <c r="K2515" s="29"/>
      <c r="L2515" s="29"/>
      <c r="M2515" s="29"/>
      <c r="N2515" s="32"/>
      <c r="O2515" s="30"/>
      <c r="P2515" s="31"/>
      <c r="Q2515" s="29"/>
      <c r="R2515" s="29"/>
      <c r="S2515" s="29"/>
      <c r="T2515" s="29"/>
      <c r="U2515" s="32"/>
      <c r="V2515" s="30"/>
      <c r="W2515" s="31"/>
      <c r="X2515" s="29"/>
      <c r="Y2515" s="29"/>
      <c r="Z2515" s="29"/>
      <c r="AA2515" s="29"/>
      <c r="AB2515" s="32"/>
      <c r="AC2515" s="30"/>
      <c r="AD2515" s="31"/>
      <c r="AE2515" s="29"/>
      <c r="AF2515" s="29"/>
      <c r="AG2515" s="29"/>
      <c r="AH2515" s="29"/>
      <c r="AI2515" s="32"/>
      <c r="AJ2515" s="30"/>
      <c r="AK2515" s="31"/>
      <c r="AL2515" s="29"/>
      <c r="AM2515" s="29"/>
      <c r="AN2515" s="29"/>
      <c r="AO2515" s="29"/>
      <c r="AP2515" s="32"/>
      <c r="AQ2515" s="30"/>
      <c r="AR2515" s="31"/>
      <c r="AS2515" s="29"/>
      <c r="AT2515" s="29"/>
      <c r="AU2515" s="29"/>
      <c r="AV2515" s="29"/>
      <c r="AW2515" s="32"/>
      <c r="AX2515" s="30"/>
      <c r="AY2515" s="31"/>
      <c r="AZ2515" s="29"/>
      <c r="BA2515" s="29"/>
      <c r="BB2515" s="29"/>
      <c r="BC2515" s="29"/>
      <c r="BD2515" s="32"/>
      <c r="BE2515" s="30"/>
      <c r="BF2515" s="31"/>
      <c r="BG2515" s="29"/>
      <c r="BH2515" s="29"/>
      <c r="BI2515" s="29"/>
      <c r="BJ2515" s="29"/>
      <c r="BK2515" s="32"/>
      <c r="BL2515" s="30"/>
      <c r="BM2515" s="31"/>
      <c r="BN2515" s="29"/>
      <c r="BO2515" s="29"/>
      <c r="BP2515" s="29"/>
      <c r="BQ2515" s="29"/>
      <c r="BR2515" s="32"/>
      <c r="BS2515" s="30"/>
      <c r="BT2515" s="31"/>
      <c r="BU2515" s="29"/>
      <c r="BV2515" s="29"/>
      <c r="BW2515" s="29"/>
      <c r="BX2515" s="29"/>
      <c r="BY2515" s="32"/>
      <c r="BZ2515" s="30"/>
      <c r="CA2515" s="31"/>
      <c r="CB2515" s="29"/>
      <c r="CC2515" s="29"/>
      <c r="CD2515" s="29"/>
      <c r="CE2515" s="29"/>
      <c r="CF2515" s="32"/>
      <c r="CG2515" s="30"/>
      <c r="CH2515" s="31"/>
      <c r="CI2515" s="29"/>
      <c r="CJ2515" s="29"/>
      <c r="CK2515" s="29"/>
      <c r="CL2515" s="29"/>
      <c r="CM2515" s="32"/>
      <c r="CN2515" s="30"/>
      <c r="CO2515" s="31"/>
      <c r="CP2515" s="29"/>
      <c r="CQ2515" s="29"/>
      <c r="CR2515" s="29"/>
      <c r="CS2515" s="29"/>
      <c r="CT2515" s="32"/>
      <c r="CU2515" s="30"/>
      <c r="CV2515" s="31"/>
      <c r="CW2515" s="29"/>
      <c r="CX2515" s="29"/>
      <c r="CY2515" s="29"/>
      <c r="CZ2515" s="29"/>
      <c r="DA2515" s="32"/>
      <c r="DB2515" s="30"/>
      <c r="DC2515" s="31"/>
      <c r="DD2515" s="29"/>
      <c r="DE2515" s="29"/>
      <c r="DF2515" s="29"/>
      <c r="DG2515" s="29"/>
      <c r="DH2515" s="32"/>
      <c r="DI2515" s="30"/>
      <c r="DJ2515" s="31"/>
      <c r="DK2515" s="29"/>
      <c r="DL2515" s="29"/>
      <c r="DM2515" s="29"/>
      <c r="DN2515" s="29"/>
      <c r="DO2515" s="32"/>
      <c r="DP2515" s="30"/>
      <c r="DQ2515" s="31"/>
      <c r="DR2515" s="29"/>
      <c r="DS2515" s="29"/>
      <c r="DT2515" s="29"/>
      <c r="DU2515" s="29"/>
      <c r="DV2515" s="32"/>
      <c r="DW2515" s="30"/>
      <c r="DX2515" s="31"/>
      <c r="DY2515" s="29"/>
      <c r="DZ2515" s="29"/>
      <c r="EA2515" s="29"/>
      <c r="EB2515" s="29"/>
      <c r="EC2515" s="32"/>
      <c r="ED2515" s="30"/>
      <c r="EE2515" s="31"/>
      <c r="EF2515" s="29"/>
      <c r="EG2515" s="29"/>
      <c r="EH2515" s="29"/>
      <c r="EI2515" s="29"/>
      <c r="EJ2515" s="32"/>
      <c r="EK2515" s="30"/>
      <c r="EL2515" s="31"/>
      <c r="EM2515" s="29"/>
      <c r="EN2515" s="29"/>
      <c r="EO2515" s="29"/>
      <c r="EP2515" s="29"/>
      <c r="EQ2515" s="32"/>
      <c r="ER2515" s="30"/>
      <c r="ES2515" s="31"/>
      <c r="ET2515" s="29"/>
      <c r="EU2515" s="29"/>
      <c r="EV2515" s="29"/>
      <c r="EW2515" s="29"/>
      <c r="EX2515" s="32"/>
      <c r="EY2515" s="30"/>
      <c r="EZ2515" s="31"/>
      <c r="FA2515" s="29"/>
      <c r="FB2515" s="29"/>
      <c r="FC2515" s="29"/>
      <c r="FD2515" s="29"/>
      <c r="FE2515" s="32"/>
      <c r="FF2515" s="30"/>
      <c r="FG2515" s="31"/>
      <c r="FH2515" s="29"/>
      <c r="FI2515" s="29"/>
      <c r="FJ2515" s="29"/>
      <c r="FK2515" s="29"/>
      <c r="FL2515" s="32"/>
      <c r="FM2515" s="30"/>
      <c r="FN2515" s="31"/>
      <c r="FO2515" s="29"/>
      <c r="FP2515" s="29"/>
      <c r="FQ2515" s="29"/>
      <c r="FR2515" s="29"/>
      <c r="FS2515" s="32"/>
      <c r="FT2515" s="30"/>
      <c r="FU2515" s="31"/>
      <c r="FV2515" s="29"/>
      <c r="FW2515" s="29"/>
      <c r="FX2515" s="29"/>
      <c r="FY2515" s="29"/>
      <c r="FZ2515" s="32"/>
      <c r="GA2515" s="30"/>
      <c r="GB2515" s="31"/>
      <c r="GC2515" s="29"/>
      <c r="GD2515" s="29"/>
      <c r="GE2515" s="29"/>
      <c r="GF2515" s="29"/>
      <c r="GG2515" s="32"/>
      <c r="GH2515" s="30"/>
      <c r="GI2515" s="31"/>
      <c r="GJ2515" s="29"/>
      <c r="GK2515" s="29"/>
      <c r="GL2515" s="29"/>
      <c r="GM2515" s="29"/>
      <c r="GN2515" s="32"/>
      <c r="GO2515" s="30"/>
      <c r="GP2515" s="31"/>
      <c r="GQ2515" s="29"/>
      <c r="GR2515" s="29"/>
      <c r="GS2515" s="29"/>
      <c r="GT2515" s="29"/>
      <c r="GU2515" s="32"/>
      <c r="GV2515" s="30"/>
      <c r="GW2515" s="31"/>
      <c r="GX2515" s="29"/>
      <c r="GY2515" s="29"/>
      <c r="GZ2515" s="29"/>
      <c r="HA2515" s="29"/>
      <c r="HB2515" s="32"/>
      <c r="HC2515" s="30"/>
      <c r="HD2515" s="31"/>
      <c r="HE2515" s="29"/>
      <c r="HF2515" s="29"/>
      <c r="HG2515" s="29"/>
      <c r="HH2515" s="29"/>
      <c r="HI2515" s="32"/>
      <c r="HJ2515" s="30"/>
      <c r="HK2515" s="31"/>
      <c r="HL2515" s="29"/>
      <c r="HM2515" s="29"/>
      <c r="HN2515" s="29"/>
      <c r="HO2515" s="29"/>
      <c r="HP2515" s="32"/>
      <c r="HQ2515" s="30"/>
      <c r="HR2515" s="31"/>
      <c r="HS2515" s="29"/>
      <c r="HT2515" s="29"/>
      <c r="HU2515" s="29"/>
      <c r="HV2515" s="29"/>
      <c r="HW2515" s="32"/>
      <c r="HX2515" s="30"/>
      <c r="HY2515" s="31"/>
      <c r="HZ2515" s="29"/>
      <c r="IA2515" s="29"/>
      <c r="IB2515" s="29"/>
      <c r="IC2515" s="29"/>
      <c r="ID2515" s="32"/>
      <c r="IE2515" s="30"/>
      <c r="IF2515" s="31"/>
      <c r="IG2515" s="29"/>
      <c r="IH2515" s="29"/>
      <c r="II2515" s="29"/>
      <c r="IJ2515" s="29"/>
      <c r="IK2515" s="32"/>
      <c r="IL2515" s="30"/>
      <c r="IM2515" s="31"/>
      <c r="IN2515" s="29"/>
      <c r="IO2515" s="29"/>
      <c r="IP2515" s="29"/>
      <c r="IQ2515" s="29"/>
      <c r="IR2515" s="32"/>
      <c r="IS2515" s="30"/>
      <c r="IT2515" s="31"/>
      <c r="IU2515" s="29"/>
      <c r="IV2515" s="29"/>
    </row>
    <row r="2516" spans="1:256" hidden="1" outlineLevel="2" x14ac:dyDescent="0.25">
      <c r="A2516" s="30" t="s">
        <v>2224</v>
      </c>
      <c r="B2516" s="31">
        <v>37067</v>
      </c>
      <c r="C2516" s="29" t="s">
        <v>1797</v>
      </c>
      <c r="D2516" s="29" t="s">
        <v>1975</v>
      </c>
      <c r="E2516" s="29"/>
      <c r="F2516" s="29" t="s">
        <v>1983</v>
      </c>
      <c r="G2516" s="32">
        <v>30066</v>
      </c>
      <c r="H2516" s="30"/>
      <c r="I2516" s="31"/>
      <c r="J2516" s="29"/>
      <c r="K2516" s="29"/>
      <c r="L2516" s="29"/>
      <c r="M2516" s="29"/>
      <c r="N2516" s="32"/>
      <c r="O2516" s="30"/>
      <c r="P2516" s="31"/>
      <c r="Q2516" s="29"/>
      <c r="R2516" s="29"/>
      <c r="S2516" s="29"/>
      <c r="T2516" s="29"/>
      <c r="U2516" s="32"/>
      <c r="V2516" s="30"/>
      <c r="W2516" s="31"/>
      <c r="X2516" s="29"/>
      <c r="Y2516" s="29"/>
      <c r="Z2516" s="29"/>
      <c r="AA2516" s="29"/>
      <c r="AB2516" s="32"/>
      <c r="AC2516" s="30"/>
      <c r="AD2516" s="31"/>
      <c r="AE2516" s="29"/>
      <c r="AF2516" s="29"/>
      <c r="AG2516" s="29"/>
      <c r="AH2516" s="29"/>
      <c r="AI2516" s="32"/>
      <c r="AJ2516" s="30"/>
      <c r="AK2516" s="31"/>
      <c r="AL2516" s="29"/>
      <c r="AM2516" s="29"/>
      <c r="AN2516" s="29"/>
      <c r="AO2516" s="29"/>
      <c r="AP2516" s="32"/>
      <c r="AQ2516" s="30"/>
      <c r="AR2516" s="31"/>
      <c r="AS2516" s="29"/>
      <c r="AT2516" s="29"/>
      <c r="AU2516" s="29"/>
      <c r="AV2516" s="29"/>
      <c r="AW2516" s="32"/>
      <c r="AX2516" s="30"/>
      <c r="AY2516" s="31"/>
      <c r="AZ2516" s="29"/>
      <c r="BA2516" s="29"/>
      <c r="BB2516" s="29"/>
      <c r="BC2516" s="29"/>
      <c r="BD2516" s="32"/>
      <c r="BE2516" s="30"/>
      <c r="BF2516" s="31"/>
      <c r="BG2516" s="29"/>
      <c r="BH2516" s="29"/>
      <c r="BI2516" s="29"/>
      <c r="BJ2516" s="29"/>
      <c r="BK2516" s="32"/>
      <c r="BL2516" s="30"/>
      <c r="BM2516" s="31"/>
      <c r="BN2516" s="29"/>
      <c r="BO2516" s="29"/>
      <c r="BP2516" s="29"/>
      <c r="BQ2516" s="29"/>
      <c r="BR2516" s="32"/>
      <c r="BS2516" s="30"/>
      <c r="BT2516" s="31"/>
      <c r="BU2516" s="29"/>
      <c r="BV2516" s="29"/>
      <c r="BW2516" s="29"/>
      <c r="BX2516" s="29"/>
      <c r="BY2516" s="32"/>
      <c r="BZ2516" s="30"/>
      <c r="CA2516" s="31"/>
      <c r="CB2516" s="29"/>
      <c r="CC2516" s="29"/>
      <c r="CD2516" s="29"/>
      <c r="CE2516" s="29"/>
      <c r="CF2516" s="32"/>
      <c r="CG2516" s="30"/>
      <c r="CH2516" s="31"/>
      <c r="CI2516" s="29"/>
      <c r="CJ2516" s="29"/>
      <c r="CK2516" s="29"/>
      <c r="CL2516" s="29"/>
      <c r="CM2516" s="32"/>
      <c r="CN2516" s="30"/>
      <c r="CO2516" s="31"/>
      <c r="CP2516" s="29"/>
      <c r="CQ2516" s="29"/>
      <c r="CR2516" s="29"/>
      <c r="CS2516" s="29"/>
      <c r="CT2516" s="32"/>
      <c r="CU2516" s="30"/>
      <c r="CV2516" s="31"/>
      <c r="CW2516" s="29"/>
      <c r="CX2516" s="29"/>
      <c r="CY2516" s="29"/>
      <c r="CZ2516" s="29"/>
      <c r="DA2516" s="32"/>
      <c r="DB2516" s="30"/>
      <c r="DC2516" s="31"/>
      <c r="DD2516" s="29"/>
      <c r="DE2516" s="29"/>
      <c r="DF2516" s="29"/>
      <c r="DG2516" s="29"/>
      <c r="DH2516" s="32"/>
      <c r="DI2516" s="30"/>
      <c r="DJ2516" s="31"/>
      <c r="DK2516" s="29"/>
      <c r="DL2516" s="29"/>
      <c r="DM2516" s="29"/>
      <c r="DN2516" s="29"/>
      <c r="DO2516" s="32"/>
      <c r="DP2516" s="30"/>
      <c r="DQ2516" s="31"/>
      <c r="DR2516" s="29"/>
      <c r="DS2516" s="29"/>
      <c r="DT2516" s="29"/>
      <c r="DU2516" s="29"/>
      <c r="DV2516" s="32"/>
      <c r="DW2516" s="30"/>
      <c r="DX2516" s="31"/>
      <c r="DY2516" s="29"/>
      <c r="DZ2516" s="29"/>
      <c r="EA2516" s="29"/>
      <c r="EB2516" s="29"/>
      <c r="EC2516" s="32"/>
      <c r="ED2516" s="30"/>
      <c r="EE2516" s="31"/>
      <c r="EF2516" s="29"/>
      <c r="EG2516" s="29"/>
      <c r="EH2516" s="29"/>
      <c r="EI2516" s="29"/>
      <c r="EJ2516" s="32"/>
      <c r="EK2516" s="30"/>
      <c r="EL2516" s="31"/>
      <c r="EM2516" s="29"/>
      <c r="EN2516" s="29"/>
      <c r="EO2516" s="29"/>
      <c r="EP2516" s="29"/>
      <c r="EQ2516" s="32"/>
      <c r="ER2516" s="30"/>
      <c r="ES2516" s="31"/>
      <c r="ET2516" s="29"/>
      <c r="EU2516" s="29"/>
      <c r="EV2516" s="29"/>
      <c r="EW2516" s="29"/>
      <c r="EX2516" s="32"/>
      <c r="EY2516" s="30"/>
      <c r="EZ2516" s="31"/>
      <c r="FA2516" s="29"/>
      <c r="FB2516" s="29"/>
      <c r="FC2516" s="29"/>
      <c r="FD2516" s="29"/>
      <c r="FE2516" s="32"/>
      <c r="FF2516" s="30"/>
      <c r="FG2516" s="31"/>
      <c r="FH2516" s="29"/>
      <c r="FI2516" s="29"/>
      <c r="FJ2516" s="29"/>
      <c r="FK2516" s="29"/>
      <c r="FL2516" s="32"/>
      <c r="FM2516" s="30"/>
      <c r="FN2516" s="31"/>
      <c r="FO2516" s="29"/>
      <c r="FP2516" s="29"/>
      <c r="FQ2516" s="29"/>
      <c r="FR2516" s="29"/>
      <c r="FS2516" s="32"/>
      <c r="FT2516" s="30"/>
      <c r="FU2516" s="31"/>
      <c r="FV2516" s="29"/>
      <c r="FW2516" s="29"/>
      <c r="FX2516" s="29"/>
      <c r="FY2516" s="29"/>
      <c r="FZ2516" s="32"/>
      <c r="GA2516" s="30"/>
      <c r="GB2516" s="31"/>
      <c r="GC2516" s="29"/>
      <c r="GD2516" s="29"/>
      <c r="GE2516" s="29"/>
      <c r="GF2516" s="29"/>
      <c r="GG2516" s="32"/>
      <c r="GH2516" s="30"/>
      <c r="GI2516" s="31"/>
      <c r="GJ2516" s="29"/>
      <c r="GK2516" s="29"/>
      <c r="GL2516" s="29"/>
      <c r="GM2516" s="29"/>
      <c r="GN2516" s="32"/>
      <c r="GO2516" s="30"/>
      <c r="GP2516" s="31"/>
      <c r="GQ2516" s="29"/>
      <c r="GR2516" s="29"/>
      <c r="GS2516" s="29"/>
      <c r="GT2516" s="29"/>
      <c r="GU2516" s="32"/>
      <c r="GV2516" s="30"/>
      <c r="GW2516" s="31"/>
      <c r="GX2516" s="29"/>
      <c r="GY2516" s="29"/>
      <c r="GZ2516" s="29"/>
      <c r="HA2516" s="29"/>
      <c r="HB2516" s="32"/>
      <c r="HC2516" s="30"/>
      <c r="HD2516" s="31"/>
      <c r="HE2516" s="29"/>
      <c r="HF2516" s="29"/>
      <c r="HG2516" s="29"/>
      <c r="HH2516" s="29"/>
      <c r="HI2516" s="32"/>
      <c r="HJ2516" s="30"/>
      <c r="HK2516" s="31"/>
      <c r="HL2516" s="29"/>
      <c r="HM2516" s="29"/>
      <c r="HN2516" s="29"/>
      <c r="HO2516" s="29"/>
      <c r="HP2516" s="32"/>
      <c r="HQ2516" s="30"/>
      <c r="HR2516" s="31"/>
      <c r="HS2516" s="29"/>
      <c r="HT2516" s="29"/>
      <c r="HU2516" s="29"/>
      <c r="HV2516" s="29"/>
      <c r="HW2516" s="32"/>
      <c r="HX2516" s="30"/>
      <c r="HY2516" s="31"/>
      <c r="HZ2516" s="29"/>
      <c r="IA2516" s="29"/>
      <c r="IB2516" s="29"/>
      <c r="IC2516" s="29"/>
      <c r="ID2516" s="32"/>
      <c r="IE2516" s="30"/>
      <c r="IF2516" s="31"/>
      <c r="IG2516" s="29"/>
      <c r="IH2516" s="29"/>
      <c r="II2516" s="29"/>
      <c r="IJ2516" s="29"/>
      <c r="IK2516" s="32"/>
      <c r="IL2516" s="30"/>
      <c r="IM2516" s="31"/>
      <c r="IN2516" s="29"/>
      <c r="IO2516" s="29"/>
      <c r="IP2516" s="29"/>
      <c r="IQ2516" s="29"/>
      <c r="IR2516" s="32"/>
      <c r="IS2516" s="30"/>
      <c r="IT2516" s="31"/>
      <c r="IU2516" s="29"/>
      <c r="IV2516" s="29"/>
    </row>
    <row r="2517" spans="1:256" hidden="1" outlineLevel="2" x14ac:dyDescent="0.25">
      <c r="A2517" s="30" t="s">
        <v>2225</v>
      </c>
      <c r="B2517" s="31">
        <v>37067</v>
      </c>
      <c r="C2517" s="29" t="s">
        <v>2001</v>
      </c>
      <c r="D2517" s="29" t="s">
        <v>1975</v>
      </c>
      <c r="E2517" s="29"/>
      <c r="F2517" s="29" t="s">
        <v>2002</v>
      </c>
      <c r="G2517" s="32">
        <v>1774</v>
      </c>
      <c r="H2517" s="30"/>
      <c r="I2517" s="31"/>
      <c r="J2517" s="29"/>
      <c r="K2517" s="29"/>
      <c r="L2517" s="29"/>
      <c r="M2517" s="29"/>
      <c r="N2517" s="32"/>
      <c r="O2517" s="30"/>
      <c r="P2517" s="31"/>
      <c r="Q2517" s="29"/>
      <c r="R2517" s="29"/>
      <c r="S2517" s="29"/>
      <c r="T2517" s="29"/>
      <c r="U2517" s="32"/>
      <c r="V2517" s="30"/>
      <c r="W2517" s="31"/>
      <c r="X2517" s="29"/>
      <c r="Y2517" s="29"/>
      <c r="Z2517" s="29"/>
      <c r="AA2517" s="29"/>
      <c r="AB2517" s="32"/>
      <c r="AC2517" s="30"/>
      <c r="AD2517" s="31"/>
      <c r="AE2517" s="29"/>
      <c r="AF2517" s="29"/>
      <c r="AG2517" s="29"/>
      <c r="AH2517" s="29"/>
      <c r="AI2517" s="32"/>
      <c r="AJ2517" s="30"/>
      <c r="AK2517" s="31"/>
      <c r="AL2517" s="29"/>
      <c r="AM2517" s="29"/>
      <c r="AN2517" s="29"/>
      <c r="AO2517" s="29"/>
      <c r="AP2517" s="32"/>
      <c r="AQ2517" s="30"/>
      <c r="AR2517" s="31"/>
      <c r="AS2517" s="29"/>
      <c r="AT2517" s="29"/>
      <c r="AU2517" s="29"/>
      <c r="AV2517" s="29"/>
      <c r="AW2517" s="32"/>
      <c r="AX2517" s="30"/>
      <c r="AY2517" s="31"/>
      <c r="AZ2517" s="29"/>
      <c r="BA2517" s="29"/>
      <c r="BB2517" s="29"/>
      <c r="BC2517" s="29"/>
      <c r="BD2517" s="32"/>
      <c r="BE2517" s="30"/>
      <c r="BF2517" s="31"/>
      <c r="BG2517" s="29"/>
      <c r="BH2517" s="29"/>
      <c r="BI2517" s="29"/>
      <c r="BJ2517" s="29"/>
      <c r="BK2517" s="32"/>
      <c r="BL2517" s="30"/>
      <c r="BM2517" s="31"/>
      <c r="BN2517" s="29"/>
      <c r="BO2517" s="29"/>
      <c r="BP2517" s="29"/>
      <c r="BQ2517" s="29"/>
      <c r="BR2517" s="32"/>
      <c r="BS2517" s="30"/>
      <c r="BT2517" s="31"/>
      <c r="BU2517" s="29"/>
      <c r="BV2517" s="29"/>
      <c r="BW2517" s="29"/>
      <c r="BX2517" s="29"/>
      <c r="BY2517" s="32"/>
      <c r="BZ2517" s="30"/>
      <c r="CA2517" s="31"/>
      <c r="CB2517" s="29"/>
      <c r="CC2517" s="29"/>
      <c r="CD2517" s="29"/>
      <c r="CE2517" s="29"/>
      <c r="CF2517" s="32"/>
      <c r="CG2517" s="30"/>
      <c r="CH2517" s="31"/>
      <c r="CI2517" s="29"/>
      <c r="CJ2517" s="29"/>
      <c r="CK2517" s="29"/>
      <c r="CL2517" s="29"/>
      <c r="CM2517" s="32"/>
      <c r="CN2517" s="30"/>
      <c r="CO2517" s="31"/>
      <c r="CP2517" s="29"/>
      <c r="CQ2517" s="29"/>
      <c r="CR2517" s="29"/>
      <c r="CS2517" s="29"/>
      <c r="CT2517" s="32"/>
      <c r="CU2517" s="30"/>
      <c r="CV2517" s="31"/>
      <c r="CW2517" s="29"/>
      <c r="CX2517" s="29"/>
      <c r="CY2517" s="29"/>
      <c r="CZ2517" s="29"/>
      <c r="DA2517" s="32"/>
      <c r="DB2517" s="30"/>
      <c r="DC2517" s="31"/>
      <c r="DD2517" s="29"/>
      <c r="DE2517" s="29"/>
      <c r="DF2517" s="29"/>
      <c r="DG2517" s="29"/>
      <c r="DH2517" s="32"/>
      <c r="DI2517" s="30"/>
      <c r="DJ2517" s="31"/>
      <c r="DK2517" s="29"/>
      <c r="DL2517" s="29"/>
      <c r="DM2517" s="29"/>
      <c r="DN2517" s="29"/>
      <c r="DO2517" s="32"/>
      <c r="DP2517" s="30"/>
      <c r="DQ2517" s="31"/>
      <c r="DR2517" s="29"/>
      <c r="DS2517" s="29"/>
      <c r="DT2517" s="29"/>
      <c r="DU2517" s="29"/>
      <c r="DV2517" s="32"/>
      <c r="DW2517" s="30"/>
      <c r="DX2517" s="31"/>
      <c r="DY2517" s="29"/>
      <c r="DZ2517" s="29"/>
      <c r="EA2517" s="29"/>
      <c r="EB2517" s="29"/>
      <c r="EC2517" s="32"/>
      <c r="ED2517" s="30"/>
      <c r="EE2517" s="31"/>
      <c r="EF2517" s="29"/>
      <c r="EG2517" s="29"/>
      <c r="EH2517" s="29"/>
      <c r="EI2517" s="29"/>
      <c r="EJ2517" s="32"/>
      <c r="EK2517" s="30"/>
      <c r="EL2517" s="31"/>
      <c r="EM2517" s="29"/>
      <c r="EN2517" s="29"/>
      <c r="EO2517" s="29"/>
      <c r="EP2517" s="29"/>
      <c r="EQ2517" s="32"/>
      <c r="ER2517" s="30"/>
      <c r="ES2517" s="31"/>
      <c r="ET2517" s="29"/>
      <c r="EU2517" s="29"/>
      <c r="EV2517" s="29"/>
      <c r="EW2517" s="29"/>
      <c r="EX2517" s="32"/>
      <c r="EY2517" s="30"/>
      <c r="EZ2517" s="31"/>
      <c r="FA2517" s="29"/>
      <c r="FB2517" s="29"/>
      <c r="FC2517" s="29"/>
      <c r="FD2517" s="29"/>
      <c r="FE2517" s="32"/>
      <c r="FF2517" s="30"/>
      <c r="FG2517" s="31"/>
      <c r="FH2517" s="29"/>
      <c r="FI2517" s="29"/>
      <c r="FJ2517" s="29"/>
      <c r="FK2517" s="29"/>
      <c r="FL2517" s="32"/>
      <c r="FM2517" s="30"/>
      <c r="FN2517" s="31"/>
      <c r="FO2517" s="29"/>
      <c r="FP2517" s="29"/>
      <c r="FQ2517" s="29"/>
      <c r="FR2517" s="29"/>
      <c r="FS2517" s="32"/>
      <c r="FT2517" s="30"/>
      <c r="FU2517" s="31"/>
      <c r="FV2517" s="29"/>
      <c r="FW2517" s="29"/>
      <c r="FX2517" s="29"/>
      <c r="FY2517" s="29"/>
      <c r="FZ2517" s="32"/>
      <c r="GA2517" s="30"/>
      <c r="GB2517" s="31"/>
      <c r="GC2517" s="29"/>
      <c r="GD2517" s="29"/>
      <c r="GE2517" s="29"/>
      <c r="GF2517" s="29"/>
      <c r="GG2517" s="32"/>
      <c r="GH2517" s="30"/>
      <c r="GI2517" s="31"/>
      <c r="GJ2517" s="29"/>
      <c r="GK2517" s="29"/>
      <c r="GL2517" s="29"/>
      <c r="GM2517" s="29"/>
      <c r="GN2517" s="32"/>
      <c r="GO2517" s="30"/>
      <c r="GP2517" s="31"/>
      <c r="GQ2517" s="29"/>
      <c r="GR2517" s="29"/>
      <c r="GS2517" s="29"/>
      <c r="GT2517" s="29"/>
      <c r="GU2517" s="32"/>
      <c r="GV2517" s="30"/>
      <c r="GW2517" s="31"/>
      <c r="GX2517" s="29"/>
      <c r="GY2517" s="29"/>
      <c r="GZ2517" s="29"/>
      <c r="HA2517" s="29"/>
      <c r="HB2517" s="32"/>
      <c r="HC2517" s="30"/>
      <c r="HD2517" s="31"/>
      <c r="HE2517" s="29"/>
      <c r="HF2517" s="29"/>
      <c r="HG2517" s="29"/>
      <c r="HH2517" s="29"/>
      <c r="HI2517" s="32"/>
      <c r="HJ2517" s="30"/>
      <c r="HK2517" s="31"/>
      <c r="HL2517" s="29"/>
      <c r="HM2517" s="29"/>
      <c r="HN2517" s="29"/>
      <c r="HO2517" s="29"/>
      <c r="HP2517" s="32"/>
      <c r="HQ2517" s="30"/>
      <c r="HR2517" s="31"/>
      <c r="HS2517" s="29"/>
      <c r="HT2517" s="29"/>
      <c r="HU2517" s="29"/>
      <c r="HV2517" s="29"/>
      <c r="HW2517" s="32"/>
      <c r="HX2517" s="30"/>
      <c r="HY2517" s="31"/>
      <c r="HZ2517" s="29"/>
      <c r="IA2517" s="29"/>
      <c r="IB2517" s="29"/>
      <c r="IC2517" s="29"/>
      <c r="ID2517" s="32"/>
      <c r="IE2517" s="30"/>
      <c r="IF2517" s="31"/>
      <c r="IG2517" s="29"/>
      <c r="IH2517" s="29"/>
      <c r="II2517" s="29"/>
      <c r="IJ2517" s="29"/>
      <c r="IK2517" s="32"/>
      <c r="IL2517" s="30"/>
      <c r="IM2517" s="31"/>
      <c r="IN2517" s="29"/>
      <c r="IO2517" s="29"/>
      <c r="IP2517" s="29"/>
      <c r="IQ2517" s="29"/>
      <c r="IR2517" s="32"/>
      <c r="IS2517" s="30"/>
      <c r="IT2517" s="31"/>
      <c r="IU2517" s="29"/>
      <c r="IV2517" s="29"/>
    </row>
    <row r="2518" spans="1:256" hidden="1" outlineLevel="2" x14ac:dyDescent="0.25">
      <c r="A2518" s="30" t="s">
        <v>2226</v>
      </c>
      <c r="B2518" s="31">
        <v>37067</v>
      </c>
      <c r="C2518" s="29" t="s">
        <v>2227</v>
      </c>
      <c r="D2518" s="29" t="s">
        <v>1975</v>
      </c>
      <c r="E2518" s="29"/>
      <c r="F2518" s="29" t="s">
        <v>1993</v>
      </c>
      <c r="G2518" s="32">
        <v>1770</v>
      </c>
      <c r="H2518" s="30"/>
      <c r="I2518" s="31"/>
      <c r="J2518" s="29"/>
      <c r="K2518" s="29"/>
      <c r="L2518" s="29"/>
      <c r="M2518" s="29"/>
      <c r="N2518" s="32"/>
      <c r="O2518" s="30"/>
      <c r="P2518" s="31"/>
      <c r="Q2518" s="29"/>
      <c r="R2518" s="29"/>
      <c r="S2518" s="29"/>
      <c r="T2518" s="29"/>
      <c r="U2518" s="32"/>
      <c r="V2518" s="30"/>
      <c r="W2518" s="31"/>
      <c r="X2518" s="29"/>
      <c r="Y2518" s="29"/>
      <c r="Z2518" s="29"/>
      <c r="AA2518" s="29"/>
      <c r="AB2518" s="32"/>
      <c r="AC2518" s="30"/>
      <c r="AD2518" s="31"/>
      <c r="AE2518" s="29"/>
      <c r="AF2518" s="29"/>
      <c r="AG2518" s="29"/>
      <c r="AH2518" s="29"/>
      <c r="AI2518" s="32"/>
      <c r="AJ2518" s="30"/>
      <c r="AK2518" s="31"/>
      <c r="AL2518" s="29"/>
      <c r="AM2518" s="29"/>
      <c r="AN2518" s="29"/>
      <c r="AO2518" s="29"/>
      <c r="AP2518" s="32"/>
      <c r="AQ2518" s="30"/>
      <c r="AR2518" s="31"/>
      <c r="AS2518" s="29"/>
      <c r="AT2518" s="29"/>
      <c r="AU2518" s="29"/>
      <c r="AV2518" s="29"/>
      <c r="AW2518" s="32"/>
      <c r="AX2518" s="30"/>
      <c r="AY2518" s="31"/>
      <c r="AZ2518" s="29"/>
      <c r="BA2518" s="29"/>
      <c r="BB2518" s="29"/>
      <c r="BC2518" s="29"/>
      <c r="BD2518" s="32"/>
      <c r="BE2518" s="30"/>
      <c r="BF2518" s="31"/>
      <c r="BG2518" s="29"/>
      <c r="BH2518" s="29"/>
      <c r="BI2518" s="29"/>
      <c r="BJ2518" s="29"/>
      <c r="BK2518" s="32"/>
      <c r="BL2518" s="30"/>
      <c r="BM2518" s="31"/>
      <c r="BN2518" s="29"/>
      <c r="BO2518" s="29"/>
      <c r="BP2518" s="29"/>
      <c r="BQ2518" s="29"/>
      <c r="BR2518" s="32"/>
      <c r="BS2518" s="30"/>
      <c r="BT2518" s="31"/>
      <c r="BU2518" s="29"/>
      <c r="BV2518" s="29"/>
      <c r="BW2518" s="29"/>
      <c r="BX2518" s="29"/>
      <c r="BY2518" s="32"/>
      <c r="BZ2518" s="30"/>
      <c r="CA2518" s="31"/>
      <c r="CB2518" s="29"/>
      <c r="CC2518" s="29"/>
      <c r="CD2518" s="29"/>
      <c r="CE2518" s="29"/>
      <c r="CF2518" s="32"/>
      <c r="CG2518" s="30"/>
      <c r="CH2518" s="31"/>
      <c r="CI2518" s="29"/>
      <c r="CJ2518" s="29"/>
      <c r="CK2518" s="29"/>
      <c r="CL2518" s="29"/>
      <c r="CM2518" s="32"/>
      <c r="CN2518" s="30"/>
      <c r="CO2518" s="31"/>
      <c r="CP2518" s="29"/>
      <c r="CQ2518" s="29"/>
      <c r="CR2518" s="29"/>
      <c r="CS2518" s="29"/>
      <c r="CT2518" s="32"/>
      <c r="CU2518" s="30"/>
      <c r="CV2518" s="31"/>
      <c r="CW2518" s="29"/>
      <c r="CX2518" s="29"/>
      <c r="CY2518" s="29"/>
      <c r="CZ2518" s="29"/>
      <c r="DA2518" s="32"/>
      <c r="DB2518" s="30"/>
      <c r="DC2518" s="31"/>
      <c r="DD2518" s="29"/>
      <c r="DE2518" s="29"/>
      <c r="DF2518" s="29"/>
      <c r="DG2518" s="29"/>
      <c r="DH2518" s="32"/>
      <c r="DI2518" s="30"/>
      <c r="DJ2518" s="31"/>
      <c r="DK2518" s="29"/>
      <c r="DL2518" s="29"/>
      <c r="DM2518" s="29"/>
      <c r="DN2518" s="29"/>
      <c r="DO2518" s="32"/>
      <c r="DP2518" s="30"/>
      <c r="DQ2518" s="31"/>
      <c r="DR2518" s="29"/>
      <c r="DS2518" s="29"/>
      <c r="DT2518" s="29"/>
      <c r="DU2518" s="29"/>
      <c r="DV2518" s="32"/>
      <c r="DW2518" s="30"/>
      <c r="DX2518" s="31"/>
      <c r="DY2518" s="29"/>
      <c r="DZ2518" s="29"/>
      <c r="EA2518" s="29"/>
      <c r="EB2518" s="29"/>
      <c r="EC2518" s="32"/>
      <c r="ED2518" s="30"/>
      <c r="EE2518" s="31"/>
      <c r="EF2518" s="29"/>
      <c r="EG2518" s="29"/>
      <c r="EH2518" s="29"/>
      <c r="EI2518" s="29"/>
      <c r="EJ2518" s="32"/>
      <c r="EK2518" s="30"/>
      <c r="EL2518" s="31"/>
      <c r="EM2518" s="29"/>
      <c r="EN2518" s="29"/>
      <c r="EO2518" s="29"/>
      <c r="EP2518" s="29"/>
      <c r="EQ2518" s="32"/>
      <c r="ER2518" s="30"/>
      <c r="ES2518" s="31"/>
      <c r="ET2518" s="29"/>
      <c r="EU2518" s="29"/>
      <c r="EV2518" s="29"/>
      <c r="EW2518" s="29"/>
      <c r="EX2518" s="32"/>
      <c r="EY2518" s="30"/>
      <c r="EZ2518" s="31"/>
      <c r="FA2518" s="29"/>
      <c r="FB2518" s="29"/>
      <c r="FC2518" s="29"/>
      <c r="FD2518" s="29"/>
      <c r="FE2518" s="32"/>
      <c r="FF2518" s="30"/>
      <c r="FG2518" s="31"/>
      <c r="FH2518" s="29"/>
      <c r="FI2518" s="29"/>
      <c r="FJ2518" s="29"/>
      <c r="FK2518" s="29"/>
      <c r="FL2518" s="32"/>
      <c r="FM2518" s="30"/>
      <c r="FN2518" s="31"/>
      <c r="FO2518" s="29"/>
      <c r="FP2518" s="29"/>
      <c r="FQ2518" s="29"/>
      <c r="FR2518" s="29"/>
      <c r="FS2518" s="32"/>
      <c r="FT2518" s="30"/>
      <c r="FU2518" s="31"/>
      <c r="FV2518" s="29"/>
      <c r="FW2518" s="29"/>
      <c r="FX2518" s="29"/>
      <c r="FY2518" s="29"/>
      <c r="FZ2518" s="32"/>
      <c r="GA2518" s="30"/>
      <c r="GB2518" s="31"/>
      <c r="GC2518" s="29"/>
      <c r="GD2518" s="29"/>
      <c r="GE2518" s="29"/>
      <c r="GF2518" s="29"/>
      <c r="GG2518" s="32"/>
      <c r="GH2518" s="30"/>
      <c r="GI2518" s="31"/>
      <c r="GJ2518" s="29"/>
      <c r="GK2518" s="29"/>
      <c r="GL2518" s="29"/>
      <c r="GM2518" s="29"/>
      <c r="GN2518" s="32"/>
      <c r="GO2518" s="30"/>
      <c r="GP2518" s="31"/>
      <c r="GQ2518" s="29"/>
      <c r="GR2518" s="29"/>
      <c r="GS2518" s="29"/>
      <c r="GT2518" s="29"/>
      <c r="GU2518" s="32"/>
      <c r="GV2518" s="30"/>
      <c r="GW2518" s="31"/>
      <c r="GX2518" s="29"/>
      <c r="GY2518" s="29"/>
      <c r="GZ2518" s="29"/>
      <c r="HA2518" s="29"/>
      <c r="HB2518" s="32"/>
      <c r="HC2518" s="30"/>
      <c r="HD2518" s="31"/>
      <c r="HE2518" s="29"/>
      <c r="HF2518" s="29"/>
      <c r="HG2518" s="29"/>
      <c r="HH2518" s="29"/>
      <c r="HI2518" s="32"/>
      <c r="HJ2518" s="30"/>
      <c r="HK2518" s="31"/>
      <c r="HL2518" s="29"/>
      <c r="HM2518" s="29"/>
      <c r="HN2518" s="29"/>
      <c r="HO2518" s="29"/>
      <c r="HP2518" s="32"/>
      <c r="HQ2518" s="30"/>
      <c r="HR2518" s="31"/>
      <c r="HS2518" s="29"/>
      <c r="HT2518" s="29"/>
      <c r="HU2518" s="29"/>
      <c r="HV2518" s="29"/>
      <c r="HW2518" s="32"/>
      <c r="HX2518" s="30"/>
      <c r="HY2518" s="31"/>
      <c r="HZ2518" s="29"/>
      <c r="IA2518" s="29"/>
      <c r="IB2518" s="29"/>
      <c r="IC2518" s="29"/>
      <c r="ID2518" s="32"/>
      <c r="IE2518" s="30"/>
      <c r="IF2518" s="31"/>
      <c r="IG2518" s="29"/>
      <c r="IH2518" s="29"/>
      <c r="II2518" s="29"/>
      <c r="IJ2518" s="29"/>
      <c r="IK2518" s="32"/>
      <c r="IL2518" s="30"/>
      <c r="IM2518" s="31"/>
      <c r="IN2518" s="29"/>
      <c r="IO2518" s="29"/>
      <c r="IP2518" s="29"/>
      <c r="IQ2518" s="29"/>
      <c r="IR2518" s="32"/>
      <c r="IS2518" s="30"/>
      <c r="IT2518" s="31"/>
      <c r="IU2518" s="29"/>
      <c r="IV2518" s="29"/>
    </row>
    <row r="2519" spans="1:256" hidden="1" outlineLevel="2" x14ac:dyDescent="0.25">
      <c r="A2519" s="30" t="s">
        <v>2414</v>
      </c>
      <c r="B2519" s="31">
        <v>37067</v>
      </c>
      <c r="C2519" s="29" t="s">
        <v>2350</v>
      </c>
      <c r="D2519" s="29" t="s">
        <v>1975</v>
      </c>
      <c r="E2519" s="29"/>
      <c r="F2519" s="29" t="s">
        <v>1814</v>
      </c>
      <c r="G2519" s="32">
        <v>775</v>
      </c>
      <c r="H2519" s="30"/>
      <c r="I2519" s="31"/>
      <c r="J2519" s="29"/>
      <c r="K2519" s="29"/>
      <c r="L2519" s="29"/>
      <c r="M2519" s="29"/>
      <c r="N2519" s="32"/>
      <c r="O2519" s="30"/>
      <c r="P2519" s="31"/>
      <c r="Q2519" s="29"/>
      <c r="R2519" s="29"/>
      <c r="S2519" s="29"/>
      <c r="T2519" s="29"/>
      <c r="U2519" s="32"/>
      <c r="V2519" s="30"/>
      <c r="W2519" s="31"/>
      <c r="X2519" s="29"/>
      <c r="Y2519" s="29"/>
      <c r="Z2519" s="29"/>
      <c r="AA2519" s="29"/>
      <c r="AB2519" s="32"/>
      <c r="AC2519" s="30"/>
      <c r="AD2519" s="31"/>
      <c r="AE2519" s="29"/>
      <c r="AF2519" s="29"/>
      <c r="AG2519" s="29"/>
      <c r="AH2519" s="29"/>
      <c r="AI2519" s="32"/>
      <c r="AJ2519" s="30"/>
      <c r="AK2519" s="31"/>
      <c r="AL2519" s="29"/>
      <c r="AM2519" s="29"/>
      <c r="AN2519" s="29"/>
      <c r="AO2519" s="29"/>
      <c r="AP2519" s="32"/>
      <c r="AQ2519" s="30"/>
      <c r="AR2519" s="31"/>
      <c r="AS2519" s="29"/>
      <c r="AT2519" s="29"/>
      <c r="AU2519" s="29"/>
      <c r="AV2519" s="29"/>
      <c r="AW2519" s="32"/>
      <c r="AX2519" s="30"/>
      <c r="AY2519" s="31"/>
      <c r="AZ2519" s="29"/>
      <c r="BA2519" s="29"/>
      <c r="BB2519" s="29"/>
      <c r="BC2519" s="29"/>
      <c r="BD2519" s="32"/>
      <c r="BE2519" s="30"/>
      <c r="BF2519" s="31"/>
      <c r="BG2519" s="29"/>
      <c r="BH2519" s="29"/>
      <c r="BI2519" s="29"/>
      <c r="BJ2519" s="29"/>
      <c r="BK2519" s="32"/>
      <c r="BL2519" s="30"/>
      <c r="BM2519" s="31"/>
      <c r="BN2519" s="29"/>
      <c r="BO2519" s="29"/>
      <c r="BP2519" s="29"/>
      <c r="BQ2519" s="29"/>
      <c r="BR2519" s="32"/>
      <c r="BS2519" s="30"/>
      <c r="BT2519" s="31"/>
      <c r="BU2519" s="29"/>
      <c r="BV2519" s="29"/>
      <c r="BW2519" s="29"/>
      <c r="BX2519" s="29"/>
      <c r="BY2519" s="32"/>
      <c r="BZ2519" s="30"/>
      <c r="CA2519" s="31"/>
      <c r="CB2519" s="29"/>
      <c r="CC2519" s="29"/>
      <c r="CD2519" s="29"/>
      <c r="CE2519" s="29"/>
      <c r="CF2519" s="32"/>
      <c r="CG2519" s="30"/>
      <c r="CH2519" s="31"/>
      <c r="CI2519" s="29"/>
      <c r="CJ2519" s="29"/>
      <c r="CK2519" s="29"/>
      <c r="CL2519" s="29"/>
      <c r="CM2519" s="32"/>
      <c r="CN2519" s="30"/>
      <c r="CO2519" s="31"/>
      <c r="CP2519" s="29"/>
      <c r="CQ2519" s="29"/>
      <c r="CR2519" s="29"/>
      <c r="CS2519" s="29"/>
      <c r="CT2519" s="32"/>
      <c r="CU2519" s="30"/>
      <c r="CV2519" s="31"/>
      <c r="CW2519" s="29"/>
      <c r="CX2519" s="29"/>
      <c r="CY2519" s="29"/>
      <c r="CZ2519" s="29"/>
      <c r="DA2519" s="32"/>
      <c r="DB2519" s="30"/>
      <c r="DC2519" s="31"/>
      <c r="DD2519" s="29"/>
      <c r="DE2519" s="29"/>
      <c r="DF2519" s="29"/>
      <c r="DG2519" s="29"/>
      <c r="DH2519" s="32"/>
      <c r="DI2519" s="30"/>
      <c r="DJ2519" s="31"/>
      <c r="DK2519" s="29"/>
      <c r="DL2519" s="29"/>
      <c r="DM2519" s="29"/>
      <c r="DN2519" s="29"/>
      <c r="DO2519" s="32"/>
      <c r="DP2519" s="30"/>
      <c r="DQ2519" s="31"/>
      <c r="DR2519" s="29"/>
      <c r="DS2519" s="29"/>
      <c r="DT2519" s="29"/>
      <c r="DU2519" s="29"/>
      <c r="DV2519" s="32"/>
      <c r="DW2519" s="30"/>
      <c r="DX2519" s="31"/>
      <c r="DY2519" s="29"/>
      <c r="DZ2519" s="29"/>
      <c r="EA2519" s="29"/>
      <c r="EB2519" s="29"/>
      <c r="EC2519" s="32"/>
      <c r="ED2519" s="30"/>
      <c r="EE2519" s="31"/>
      <c r="EF2519" s="29"/>
      <c r="EG2519" s="29"/>
      <c r="EH2519" s="29"/>
      <c r="EI2519" s="29"/>
      <c r="EJ2519" s="32"/>
      <c r="EK2519" s="30"/>
      <c r="EL2519" s="31"/>
      <c r="EM2519" s="29"/>
      <c r="EN2519" s="29"/>
      <c r="EO2519" s="29"/>
      <c r="EP2519" s="29"/>
      <c r="EQ2519" s="32"/>
      <c r="ER2519" s="30"/>
      <c r="ES2519" s="31"/>
      <c r="ET2519" s="29"/>
      <c r="EU2519" s="29"/>
      <c r="EV2519" s="29"/>
      <c r="EW2519" s="29"/>
      <c r="EX2519" s="32"/>
      <c r="EY2519" s="30"/>
      <c r="EZ2519" s="31"/>
      <c r="FA2519" s="29"/>
      <c r="FB2519" s="29"/>
      <c r="FC2519" s="29"/>
      <c r="FD2519" s="29"/>
      <c r="FE2519" s="32"/>
      <c r="FF2519" s="30"/>
      <c r="FG2519" s="31"/>
      <c r="FH2519" s="29"/>
      <c r="FI2519" s="29"/>
      <c r="FJ2519" s="29"/>
      <c r="FK2519" s="29"/>
      <c r="FL2519" s="32"/>
      <c r="FM2519" s="30"/>
      <c r="FN2519" s="31"/>
      <c r="FO2519" s="29"/>
      <c r="FP2519" s="29"/>
      <c r="FQ2519" s="29"/>
      <c r="FR2519" s="29"/>
      <c r="FS2519" s="32"/>
      <c r="FT2519" s="30"/>
      <c r="FU2519" s="31"/>
      <c r="FV2519" s="29"/>
      <c r="FW2519" s="29"/>
      <c r="FX2519" s="29"/>
      <c r="FY2519" s="29"/>
      <c r="FZ2519" s="32"/>
      <c r="GA2519" s="30"/>
      <c r="GB2519" s="31"/>
      <c r="GC2519" s="29"/>
      <c r="GD2519" s="29"/>
      <c r="GE2519" s="29"/>
      <c r="GF2519" s="29"/>
      <c r="GG2519" s="32"/>
      <c r="GH2519" s="30"/>
      <c r="GI2519" s="31"/>
      <c r="GJ2519" s="29"/>
      <c r="GK2519" s="29"/>
      <c r="GL2519" s="29"/>
      <c r="GM2519" s="29"/>
      <c r="GN2519" s="32"/>
      <c r="GO2519" s="30"/>
      <c r="GP2519" s="31"/>
      <c r="GQ2519" s="29"/>
      <c r="GR2519" s="29"/>
      <c r="GS2519" s="29"/>
      <c r="GT2519" s="29"/>
      <c r="GU2519" s="32"/>
      <c r="GV2519" s="30"/>
      <c r="GW2519" s="31"/>
      <c r="GX2519" s="29"/>
      <c r="GY2519" s="29"/>
      <c r="GZ2519" s="29"/>
      <c r="HA2519" s="29"/>
      <c r="HB2519" s="32"/>
      <c r="HC2519" s="30"/>
      <c r="HD2519" s="31"/>
      <c r="HE2519" s="29"/>
      <c r="HF2519" s="29"/>
      <c r="HG2519" s="29"/>
      <c r="HH2519" s="29"/>
      <c r="HI2519" s="32"/>
      <c r="HJ2519" s="30"/>
      <c r="HK2519" s="31"/>
      <c r="HL2519" s="29"/>
      <c r="HM2519" s="29"/>
      <c r="HN2519" s="29"/>
      <c r="HO2519" s="29"/>
      <c r="HP2519" s="32"/>
      <c r="HQ2519" s="30"/>
      <c r="HR2519" s="31"/>
      <c r="HS2519" s="29"/>
      <c r="HT2519" s="29"/>
      <c r="HU2519" s="29"/>
      <c r="HV2519" s="29"/>
      <c r="HW2519" s="32"/>
      <c r="HX2519" s="30"/>
      <c r="HY2519" s="31"/>
      <c r="HZ2519" s="29"/>
      <c r="IA2519" s="29"/>
      <c r="IB2519" s="29"/>
      <c r="IC2519" s="29"/>
      <c r="ID2519" s="32"/>
      <c r="IE2519" s="30"/>
      <c r="IF2519" s="31"/>
      <c r="IG2519" s="29"/>
      <c r="IH2519" s="29"/>
      <c r="II2519" s="29"/>
      <c r="IJ2519" s="29"/>
      <c r="IK2519" s="32"/>
      <c r="IL2519" s="30"/>
      <c r="IM2519" s="31"/>
      <c r="IN2519" s="29"/>
      <c r="IO2519" s="29"/>
      <c r="IP2519" s="29"/>
      <c r="IQ2519" s="29"/>
      <c r="IR2519" s="32"/>
      <c r="IS2519" s="30"/>
      <c r="IT2519" s="31"/>
      <c r="IU2519" s="29"/>
      <c r="IV2519" s="29"/>
    </row>
    <row r="2520" spans="1:256" hidden="1" outlineLevel="2" x14ac:dyDescent="0.25">
      <c r="A2520" s="30" t="s">
        <v>2415</v>
      </c>
      <c r="B2520" s="31">
        <v>37067</v>
      </c>
      <c r="C2520" s="29" t="s">
        <v>2416</v>
      </c>
      <c r="D2520" s="29" t="s">
        <v>1975</v>
      </c>
      <c r="E2520" s="29"/>
      <c r="F2520" s="29" t="s">
        <v>2368</v>
      </c>
      <c r="G2520" s="32">
        <v>2325</v>
      </c>
      <c r="H2520" s="30"/>
      <c r="I2520" s="31"/>
      <c r="J2520" s="29"/>
      <c r="K2520" s="29"/>
      <c r="L2520" s="29"/>
      <c r="M2520" s="29"/>
      <c r="N2520" s="32"/>
      <c r="O2520" s="30"/>
      <c r="P2520" s="31"/>
      <c r="Q2520" s="29"/>
      <c r="R2520" s="29"/>
      <c r="S2520" s="29"/>
      <c r="T2520" s="29"/>
      <c r="U2520" s="32"/>
      <c r="V2520" s="30"/>
      <c r="W2520" s="31"/>
      <c r="X2520" s="29"/>
      <c r="Y2520" s="29"/>
      <c r="Z2520" s="29"/>
      <c r="AA2520" s="29"/>
      <c r="AB2520" s="32"/>
      <c r="AC2520" s="30"/>
      <c r="AD2520" s="31"/>
      <c r="AE2520" s="29"/>
      <c r="AF2520" s="29"/>
      <c r="AG2520" s="29"/>
      <c r="AH2520" s="29"/>
      <c r="AI2520" s="32"/>
      <c r="AJ2520" s="30"/>
      <c r="AK2520" s="31"/>
      <c r="AL2520" s="29"/>
      <c r="AM2520" s="29"/>
      <c r="AN2520" s="29"/>
      <c r="AO2520" s="29"/>
      <c r="AP2520" s="32"/>
      <c r="AQ2520" s="30"/>
      <c r="AR2520" s="31"/>
      <c r="AS2520" s="29"/>
      <c r="AT2520" s="29"/>
      <c r="AU2520" s="29"/>
      <c r="AV2520" s="29"/>
      <c r="AW2520" s="32"/>
      <c r="AX2520" s="30"/>
      <c r="AY2520" s="31"/>
      <c r="AZ2520" s="29"/>
      <c r="BA2520" s="29"/>
      <c r="BB2520" s="29"/>
      <c r="BC2520" s="29"/>
      <c r="BD2520" s="32"/>
      <c r="BE2520" s="30"/>
      <c r="BF2520" s="31"/>
      <c r="BG2520" s="29"/>
      <c r="BH2520" s="29"/>
      <c r="BI2520" s="29"/>
      <c r="BJ2520" s="29"/>
      <c r="BK2520" s="32"/>
      <c r="BL2520" s="30"/>
      <c r="BM2520" s="31"/>
      <c r="BN2520" s="29"/>
      <c r="BO2520" s="29"/>
      <c r="BP2520" s="29"/>
      <c r="BQ2520" s="29"/>
      <c r="BR2520" s="32"/>
      <c r="BS2520" s="30"/>
      <c r="BT2520" s="31"/>
      <c r="BU2520" s="29"/>
      <c r="BV2520" s="29"/>
      <c r="BW2520" s="29"/>
      <c r="BX2520" s="29"/>
      <c r="BY2520" s="32"/>
      <c r="BZ2520" s="30"/>
      <c r="CA2520" s="31"/>
      <c r="CB2520" s="29"/>
      <c r="CC2520" s="29"/>
      <c r="CD2520" s="29"/>
      <c r="CE2520" s="29"/>
      <c r="CF2520" s="32"/>
      <c r="CG2520" s="30"/>
      <c r="CH2520" s="31"/>
      <c r="CI2520" s="29"/>
      <c r="CJ2520" s="29"/>
      <c r="CK2520" s="29"/>
      <c r="CL2520" s="29"/>
      <c r="CM2520" s="32"/>
      <c r="CN2520" s="30"/>
      <c r="CO2520" s="31"/>
      <c r="CP2520" s="29"/>
      <c r="CQ2520" s="29"/>
      <c r="CR2520" s="29"/>
      <c r="CS2520" s="29"/>
      <c r="CT2520" s="32"/>
      <c r="CU2520" s="30"/>
      <c r="CV2520" s="31"/>
      <c r="CW2520" s="29"/>
      <c r="CX2520" s="29"/>
      <c r="CY2520" s="29"/>
      <c r="CZ2520" s="29"/>
      <c r="DA2520" s="32"/>
      <c r="DB2520" s="30"/>
      <c r="DC2520" s="31"/>
      <c r="DD2520" s="29"/>
      <c r="DE2520" s="29"/>
      <c r="DF2520" s="29"/>
      <c r="DG2520" s="29"/>
      <c r="DH2520" s="32"/>
      <c r="DI2520" s="30"/>
      <c r="DJ2520" s="31"/>
      <c r="DK2520" s="29"/>
      <c r="DL2520" s="29"/>
      <c r="DM2520" s="29"/>
      <c r="DN2520" s="29"/>
      <c r="DO2520" s="32"/>
      <c r="DP2520" s="30"/>
      <c r="DQ2520" s="31"/>
      <c r="DR2520" s="29"/>
      <c r="DS2520" s="29"/>
      <c r="DT2520" s="29"/>
      <c r="DU2520" s="29"/>
      <c r="DV2520" s="32"/>
      <c r="DW2520" s="30"/>
      <c r="DX2520" s="31"/>
      <c r="DY2520" s="29"/>
      <c r="DZ2520" s="29"/>
      <c r="EA2520" s="29"/>
      <c r="EB2520" s="29"/>
      <c r="EC2520" s="32"/>
      <c r="ED2520" s="30"/>
      <c r="EE2520" s="31"/>
      <c r="EF2520" s="29"/>
      <c r="EG2520" s="29"/>
      <c r="EH2520" s="29"/>
      <c r="EI2520" s="29"/>
      <c r="EJ2520" s="32"/>
      <c r="EK2520" s="30"/>
      <c r="EL2520" s="31"/>
      <c r="EM2520" s="29"/>
      <c r="EN2520" s="29"/>
      <c r="EO2520" s="29"/>
      <c r="EP2520" s="29"/>
      <c r="EQ2520" s="32"/>
      <c r="ER2520" s="30"/>
      <c r="ES2520" s="31"/>
      <c r="ET2520" s="29"/>
      <c r="EU2520" s="29"/>
      <c r="EV2520" s="29"/>
      <c r="EW2520" s="29"/>
      <c r="EX2520" s="32"/>
      <c r="EY2520" s="30"/>
      <c r="EZ2520" s="31"/>
      <c r="FA2520" s="29"/>
      <c r="FB2520" s="29"/>
      <c r="FC2520" s="29"/>
      <c r="FD2520" s="29"/>
      <c r="FE2520" s="32"/>
      <c r="FF2520" s="30"/>
      <c r="FG2520" s="31"/>
      <c r="FH2520" s="29"/>
      <c r="FI2520" s="29"/>
      <c r="FJ2520" s="29"/>
      <c r="FK2520" s="29"/>
      <c r="FL2520" s="32"/>
      <c r="FM2520" s="30"/>
      <c r="FN2520" s="31"/>
      <c r="FO2520" s="29"/>
      <c r="FP2520" s="29"/>
      <c r="FQ2520" s="29"/>
      <c r="FR2520" s="29"/>
      <c r="FS2520" s="32"/>
      <c r="FT2520" s="30"/>
      <c r="FU2520" s="31"/>
      <c r="FV2520" s="29"/>
      <c r="FW2520" s="29"/>
      <c r="FX2520" s="29"/>
      <c r="FY2520" s="29"/>
      <c r="FZ2520" s="32"/>
      <c r="GA2520" s="30"/>
      <c r="GB2520" s="31"/>
      <c r="GC2520" s="29"/>
      <c r="GD2520" s="29"/>
      <c r="GE2520" s="29"/>
      <c r="GF2520" s="29"/>
      <c r="GG2520" s="32"/>
      <c r="GH2520" s="30"/>
      <c r="GI2520" s="31"/>
      <c r="GJ2520" s="29"/>
      <c r="GK2520" s="29"/>
      <c r="GL2520" s="29"/>
      <c r="GM2520" s="29"/>
      <c r="GN2520" s="32"/>
      <c r="GO2520" s="30"/>
      <c r="GP2520" s="31"/>
      <c r="GQ2520" s="29"/>
      <c r="GR2520" s="29"/>
      <c r="GS2520" s="29"/>
      <c r="GT2520" s="29"/>
      <c r="GU2520" s="32"/>
      <c r="GV2520" s="30"/>
      <c r="GW2520" s="31"/>
      <c r="GX2520" s="29"/>
      <c r="GY2520" s="29"/>
      <c r="GZ2520" s="29"/>
      <c r="HA2520" s="29"/>
      <c r="HB2520" s="32"/>
      <c r="HC2520" s="30"/>
      <c r="HD2520" s="31"/>
      <c r="HE2520" s="29"/>
      <c r="HF2520" s="29"/>
      <c r="HG2520" s="29"/>
      <c r="HH2520" s="29"/>
      <c r="HI2520" s="32"/>
      <c r="HJ2520" s="30"/>
      <c r="HK2520" s="31"/>
      <c r="HL2520" s="29"/>
      <c r="HM2520" s="29"/>
      <c r="HN2520" s="29"/>
      <c r="HO2520" s="29"/>
      <c r="HP2520" s="32"/>
      <c r="HQ2520" s="30"/>
      <c r="HR2520" s="31"/>
      <c r="HS2520" s="29"/>
      <c r="HT2520" s="29"/>
      <c r="HU2520" s="29"/>
      <c r="HV2520" s="29"/>
      <c r="HW2520" s="32"/>
      <c r="HX2520" s="30"/>
      <c r="HY2520" s="31"/>
      <c r="HZ2520" s="29"/>
      <c r="IA2520" s="29"/>
      <c r="IB2520" s="29"/>
      <c r="IC2520" s="29"/>
      <c r="ID2520" s="32"/>
      <c r="IE2520" s="30"/>
      <c r="IF2520" s="31"/>
      <c r="IG2520" s="29"/>
      <c r="IH2520" s="29"/>
      <c r="II2520" s="29"/>
      <c r="IJ2520" s="29"/>
      <c r="IK2520" s="32"/>
      <c r="IL2520" s="30"/>
      <c r="IM2520" s="31"/>
      <c r="IN2520" s="29"/>
      <c r="IO2520" s="29"/>
      <c r="IP2520" s="29"/>
      <c r="IQ2520" s="29"/>
      <c r="IR2520" s="32"/>
      <c r="IS2520" s="30"/>
      <c r="IT2520" s="31"/>
      <c r="IU2520" s="29"/>
      <c r="IV2520" s="29"/>
    </row>
    <row r="2521" spans="1:256" hidden="1" outlineLevel="2" x14ac:dyDescent="0.25">
      <c r="A2521" s="30" t="s">
        <v>2228</v>
      </c>
      <c r="B2521" s="31">
        <v>37068</v>
      </c>
      <c r="C2521" s="29" t="s">
        <v>2207</v>
      </c>
      <c r="D2521" s="29" t="s">
        <v>1975</v>
      </c>
      <c r="E2521" s="29"/>
      <c r="F2521" s="29" t="s">
        <v>1997</v>
      </c>
      <c r="G2521" s="32">
        <v>0</v>
      </c>
      <c r="H2521" s="30"/>
      <c r="I2521" s="31"/>
      <c r="J2521" s="29"/>
      <c r="K2521" s="29"/>
      <c r="L2521" s="29"/>
      <c r="M2521" s="29"/>
      <c r="N2521" s="32"/>
      <c r="O2521" s="30"/>
      <c r="P2521" s="31"/>
      <c r="Q2521" s="29"/>
      <c r="R2521" s="29"/>
      <c r="S2521" s="29"/>
      <c r="T2521" s="29"/>
      <c r="U2521" s="32"/>
      <c r="V2521" s="30"/>
      <c r="W2521" s="31"/>
      <c r="X2521" s="29"/>
      <c r="Y2521" s="29"/>
      <c r="Z2521" s="29"/>
      <c r="AA2521" s="29"/>
      <c r="AB2521" s="32"/>
      <c r="AC2521" s="30"/>
      <c r="AD2521" s="31"/>
      <c r="AE2521" s="29"/>
      <c r="AF2521" s="29"/>
      <c r="AG2521" s="29"/>
      <c r="AH2521" s="29"/>
      <c r="AI2521" s="32"/>
      <c r="AJ2521" s="30"/>
      <c r="AK2521" s="31"/>
      <c r="AL2521" s="29"/>
      <c r="AM2521" s="29"/>
      <c r="AN2521" s="29"/>
      <c r="AO2521" s="29"/>
      <c r="AP2521" s="32"/>
      <c r="AQ2521" s="30"/>
      <c r="AR2521" s="31"/>
      <c r="AS2521" s="29"/>
      <c r="AT2521" s="29"/>
      <c r="AU2521" s="29"/>
      <c r="AV2521" s="29"/>
      <c r="AW2521" s="32"/>
      <c r="AX2521" s="30"/>
      <c r="AY2521" s="31"/>
      <c r="AZ2521" s="29"/>
      <c r="BA2521" s="29"/>
      <c r="BB2521" s="29"/>
      <c r="BC2521" s="29"/>
      <c r="BD2521" s="32"/>
      <c r="BE2521" s="30"/>
      <c r="BF2521" s="31"/>
      <c r="BG2521" s="29"/>
      <c r="BH2521" s="29"/>
      <c r="BI2521" s="29"/>
      <c r="BJ2521" s="29"/>
      <c r="BK2521" s="32"/>
      <c r="BL2521" s="30"/>
      <c r="BM2521" s="31"/>
      <c r="BN2521" s="29"/>
      <c r="BO2521" s="29"/>
      <c r="BP2521" s="29"/>
      <c r="BQ2521" s="29"/>
      <c r="BR2521" s="32"/>
      <c r="BS2521" s="30"/>
      <c r="BT2521" s="31"/>
      <c r="BU2521" s="29"/>
      <c r="BV2521" s="29"/>
      <c r="BW2521" s="29"/>
      <c r="BX2521" s="29"/>
      <c r="BY2521" s="32"/>
      <c r="BZ2521" s="30"/>
      <c r="CA2521" s="31"/>
      <c r="CB2521" s="29"/>
      <c r="CC2521" s="29"/>
      <c r="CD2521" s="29"/>
      <c r="CE2521" s="29"/>
      <c r="CF2521" s="32"/>
      <c r="CG2521" s="30"/>
      <c r="CH2521" s="31"/>
      <c r="CI2521" s="29"/>
      <c r="CJ2521" s="29"/>
      <c r="CK2521" s="29"/>
      <c r="CL2521" s="29"/>
      <c r="CM2521" s="32"/>
      <c r="CN2521" s="30"/>
      <c r="CO2521" s="31"/>
      <c r="CP2521" s="29"/>
      <c r="CQ2521" s="29"/>
      <c r="CR2521" s="29"/>
      <c r="CS2521" s="29"/>
      <c r="CT2521" s="32"/>
      <c r="CU2521" s="30"/>
      <c r="CV2521" s="31"/>
      <c r="CW2521" s="29"/>
      <c r="CX2521" s="29"/>
      <c r="CY2521" s="29"/>
      <c r="CZ2521" s="29"/>
      <c r="DA2521" s="32"/>
      <c r="DB2521" s="30"/>
      <c r="DC2521" s="31"/>
      <c r="DD2521" s="29"/>
      <c r="DE2521" s="29"/>
      <c r="DF2521" s="29"/>
      <c r="DG2521" s="29"/>
      <c r="DH2521" s="32"/>
      <c r="DI2521" s="30"/>
      <c r="DJ2521" s="31"/>
      <c r="DK2521" s="29"/>
      <c r="DL2521" s="29"/>
      <c r="DM2521" s="29"/>
      <c r="DN2521" s="29"/>
      <c r="DO2521" s="32"/>
      <c r="DP2521" s="30"/>
      <c r="DQ2521" s="31"/>
      <c r="DR2521" s="29"/>
      <c r="DS2521" s="29"/>
      <c r="DT2521" s="29"/>
      <c r="DU2521" s="29"/>
      <c r="DV2521" s="32"/>
      <c r="DW2521" s="30"/>
      <c r="DX2521" s="31"/>
      <c r="DY2521" s="29"/>
      <c r="DZ2521" s="29"/>
      <c r="EA2521" s="29"/>
      <c r="EB2521" s="29"/>
      <c r="EC2521" s="32"/>
      <c r="ED2521" s="30"/>
      <c r="EE2521" s="31"/>
      <c r="EF2521" s="29"/>
      <c r="EG2521" s="29"/>
      <c r="EH2521" s="29"/>
      <c r="EI2521" s="29"/>
      <c r="EJ2521" s="32"/>
      <c r="EK2521" s="30"/>
      <c r="EL2521" s="31"/>
      <c r="EM2521" s="29"/>
      <c r="EN2521" s="29"/>
      <c r="EO2521" s="29"/>
      <c r="EP2521" s="29"/>
      <c r="EQ2521" s="32"/>
      <c r="ER2521" s="30"/>
      <c r="ES2521" s="31"/>
      <c r="ET2521" s="29"/>
      <c r="EU2521" s="29"/>
      <c r="EV2521" s="29"/>
      <c r="EW2521" s="29"/>
      <c r="EX2521" s="32"/>
      <c r="EY2521" s="30"/>
      <c r="EZ2521" s="31"/>
      <c r="FA2521" s="29"/>
      <c r="FB2521" s="29"/>
      <c r="FC2521" s="29"/>
      <c r="FD2521" s="29"/>
      <c r="FE2521" s="32"/>
      <c r="FF2521" s="30"/>
      <c r="FG2521" s="31"/>
      <c r="FH2521" s="29"/>
      <c r="FI2521" s="29"/>
      <c r="FJ2521" s="29"/>
      <c r="FK2521" s="29"/>
      <c r="FL2521" s="32"/>
      <c r="FM2521" s="30"/>
      <c r="FN2521" s="31"/>
      <c r="FO2521" s="29"/>
      <c r="FP2521" s="29"/>
      <c r="FQ2521" s="29"/>
      <c r="FR2521" s="29"/>
      <c r="FS2521" s="32"/>
      <c r="FT2521" s="30"/>
      <c r="FU2521" s="31"/>
      <c r="FV2521" s="29"/>
      <c r="FW2521" s="29"/>
      <c r="FX2521" s="29"/>
      <c r="FY2521" s="29"/>
      <c r="FZ2521" s="32"/>
      <c r="GA2521" s="30"/>
      <c r="GB2521" s="31"/>
      <c r="GC2521" s="29"/>
      <c r="GD2521" s="29"/>
      <c r="GE2521" s="29"/>
      <c r="GF2521" s="29"/>
      <c r="GG2521" s="32"/>
      <c r="GH2521" s="30"/>
      <c r="GI2521" s="31"/>
      <c r="GJ2521" s="29"/>
      <c r="GK2521" s="29"/>
      <c r="GL2521" s="29"/>
      <c r="GM2521" s="29"/>
      <c r="GN2521" s="32"/>
      <c r="GO2521" s="30"/>
      <c r="GP2521" s="31"/>
      <c r="GQ2521" s="29"/>
      <c r="GR2521" s="29"/>
      <c r="GS2521" s="29"/>
      <c r="GT2521" s="29"/>
      <c r="GU2521" s="32"/>
      <c r="GV2521" s="30"/>
      <c r="GW2521" s="31"/>
      <c r="GX2521" s="29"/>
      <c r="GY2521" s="29"/>
      <c r="GZ2521" s="29"/>
      <c r="HA2521" s="29"/>
      <c r="HB2521" s="32"/>
      <c r="HC2521" s="30"/>
      <c r="HD2521" s="31"/>
      <c r="HE2521" s="29"/>
      <c r="HF2521" s="29"/>
      <c r="HG2521" s="29"/>
      <c r="HH2521" s="29"/>
      <c r="HI2521" s="32"/>
      <c r="HJ2521" s="30"/>
      <c r="HK2521" s="31"/>
      <c r="HL2521" s="29"/>
      <c r="HM2521" s="29"/>
      <c r="HN2521" s="29"/>
      <c r="HO2521" s="29"/>
      <c r="HP2521" s="32"/>
      <c r="HQ2521" s="30"/>
      <c r="HR2521" s="31"/>
      <c r="HS2521" s="29"/>
      <c r="HT2521" s="29"/>
      <c r="HU2521" s="29"/>
      <c r="HV2521" s="29"/>
      <c r="HW2521" s="32"/>
      <c r="HX2521" s="30"/>
      <c r="HY2521" s="31"/>
      <c r="HZ2521" s="29"/>
      <c r="IA2521" s="29"/>
      <c r="IB2521" s="29"/>
      <c r="IC2521" s="29"/>
      <c r="ID2521" s="32"/>
      <c r="IE2521" s="30"/>
      <c r="IF2521" s="31"/>
      <c r="IG2521" s="29"/>
      <c r="IH2521" s="29"/>
      <c r="II2521" s="29"/>
      <c r="IJ2521" s="29"/>
      <c r="IK2521" s="32"/>
      <c r="IL2521" s="30"/>
      <c r="IM2521" s="31"/>
      <c r="IN2521" s="29"/>
      <c r="IO2521" s="29"/>
      <c r="IP2521" s="29"/>
      <c r="IQ2521" s="29"/>
      <c r="IR2521" s="32"/>
      <c r="IS2521" s="30"/>
      <c r="IT2521" s="31"/>
      <c r="IU2521" s="29"/>
      <c r="IV2521" s="29"/>
    </row>
    <row r="2522" spans="1:256" hidden="1" outlineLevel="2" x14ac:dyDescent="0.25">
      <c r="A2522" s="30" t="s">
        <v>2229</v>
      </c>
      <c r="B2522" s="31">
        <v>37068</v>
      </c>
      <c r="C2522" s="29" t="s">
        <v>2230</v>
      </c>
      <c r="D2522" s="29" t="s">
        <v>1975</v>
      </c>
      <c r="E2522" s="29"/>
      <c r="F2522" s="29" t="s">
        <v>1997</v>
      </c>
      <c r="G2522" s="32">
        <v>74145</v>
      </c>
      <c r="H2522" s="30"/>
      <c r="I2522" s="31"/>
      <c r="J2522" s="29"/>
      <c r="K2522" s="29"/>
      <c r="L2522" s="29"/>
      <c r="M2522" s="29"/>
      <c r="N2522" s="32"/>
      <c r="O2522" s="30"/>
      <c r="P2522" s="31"/>
      <c r="Q2522" s="29"/>
      <c r="R2522" s="29"/>
      <c r="S2522" s="29"/>
      <c r="T2522" s="29"/>
      <c r="U2522" s="32"/>
      <c r="V2522" s="30"/>
      <c r="W2522" s="31"/>
      <c r="X2522" s="29"/>
      <c r="Y2522" s="29"/>
      <c r="Z2522" s="29"/>
      <c r="AA2522" s="29"/>
      <c r="AB2522" s="32"/>
      <c r="AC2522" s="30"/>
      <c r="AD2522" s="31"/>
      <c r="AE2522" s="29"/>
      <c r="AF2522" s="29"/>
      <c r="AG2522" s="29"/>
      <c r="AH2522" s="29"/>
      <c r="AI2522" s="32"/>
      <c r="AJ2522" s="30"/>
      <c r="AK2522" s="31"/>
      <c r="AL2522" s="29"/>
      <c r="AM2522" s="29"/>
      <c r="AN2522" s="29"/>
      <c r="AO2522" s="29"/>
      <c r="AP2522" s="32"/>
      <c r="AQ2522" s="30"/>
      <c r="AR2522" s="31"/>
      <c r="AS2522" s="29"/>
      <c r="AT2522" s="29"/>
      <c r="AU2522" s="29"/>
      <c r="AV2522" s="29"/>
      <c r="AW2522" s="32"/>
      <c r="AX2522" s="30"/>
      <c r="AY2522" s="31"/>
      <c r="AZ2522" s="29"/>
      <c r="BA2522" s="29"/>
      <c r="BB2522" s="29"/>
      <c r="BC2522" s="29"/>
      <c r="BD2522" s="32"/>
      <c r="BE2522" s="30"/>
      <c r="BF2522" s="31"/>
      <c r="BG2522" s="29"/>
      <c r="BH2522" s="29"/>
      <c r="BI2522" s="29"/>
      <c r="BJ2522" s="29"/>
      <c r="BK2522" s="32"/>
      <c r="BL2522" s="30"/>
      <c r="BM2522" s="31"/>
      <c r="BN2522" s="29"/>
      <c r="BO2522" s="29"/>
      <c r="BP2522" s="29"/>
      <c r="BQ2522" s="29"/>
      <c r="BR2522" s="32"/>
      <c r="BS2522" s="30"/>
      <c r="BT2522" s="31"/>
      <c r="BU2522" s="29"/>
      <c r="BV2522" s="29"/>
      <c r="BW2522" s="29"/>
      <c r="BX2522" s="29"/>
      <c r="BY2522" s="32"/>
      <c r="BZ2522" s="30"/>
      <c r="CA2522" s="31"/>
      <c r="CB2522" s="29"/>
      <c r="CC2522" s="29"/>
      <c r="CD2522" s="29"/>
      <c r="CE2522" s="29"/>
      <c r="CF2522" s="32"/>
      <c r="CG2522" s="30"/>
      <c r="CH2522" s="31"/>
      <c r="CI2522" s="29"/>
      <c r="CJ2522" s="29"/>
      <c r="CK2522" s="29"/>
      <c r="CL2522" s="29"/>
      <c r="CM2522" s="32"/>
      <c r="CN2522" s="30"/>
      <c r="CO2522" s="31"/>
      <c r="CP2522" s="29"/>
      <c r="CQ2522" s="29"/>
      <c r="CR2522" s="29"/>
      <c r="CS2522" s="29"/>
      <c r="CT2522" s="32"/>
      <c r="CU2522" s="30"/>
      <c r="CV2522" s="31"/>
      <c r="CW2522" s="29"/>
      <c r="CX2522" s="29"/>
      <c r="CY2522" s="29"/>
      <c r="CZ2522" s="29"/>
      <c r="DA2522" s="32"/>
      <c r="DB2522" s="30"/>
      <c r="DC2522" s="31"/>
      <c r="DD2522" s="29"/>
      <c r="DE2522" s="29"/>
      <c r="DF2522" s="29"/>
      <c r="DG2522" s="29"/>
      <c r="DH2522" s="32"/>
      <c r="DI2522" s="30"/>
      <c r="DJ2522" s="31"/>
      <c r="DK2522" s="29"/>
      <c r="DL2522" s="29"/>
      <c r="DM2522" s="29"/>
      <c r="DN2522" s="29"/>
      <c r="DO2522" s="32"/>
      <c r="DP2522" s="30"/>
      <c r="DQ2522" s="31"/>
      <c r="DR2522" s="29"/>
      <c r="DS2522" s="29"/>
      <c r="DT2522" s="29"/>
      <c r="DU2522" s="29"/>
      <c r="DV2522" s="32"/>
      <c r="DW2522" s="30"/>
      <c r="DX2522" s="31"/>
      <c r="DY2522" s="29"/>
      <c r="DZ2522" s="29"/>
      <c r="EA2522" s="29"/>
      <c r="EB2522" s="29"/>
      <c r="EC2522" s="32"/>
      <c r="ED2522" s="30"/>
      <c r="EE2522" s="31"/>
      <c r="EF2522" s="29"/>
      <c r="EG2522" s="29"/>
      <c r="EH2522" s="29"/>
      <c r="EI2522" s="29"/>
      <c r="EJ2522" s="32"/>
      <c r="EK2522" s="30"/>
      <c r="EL2522" s="31"/>
      <c r="EM2522" s="29"/>
      <c r="EN2522" s="29"/>
      <c r="EO2522" s="29"/>
      <c r="EP2522" s="29"/>
      <c r="EQ2522" s="32"/>
      <c r="ER2522" s="30"/>
      <c r="ES2522" s="31"/>
      <c r="ET2522" s="29"/>
      <c r="EU2522" s="29"/>
      <c r="EV2522" s="29"/>
      <c r="EW2522" s="29"/>
      <c r="EX2522" s="32"/>
      <c r="EY2522" s="30"/>
      <c r="EZ2522" s="31"/>
      <c r="FA2522" s="29"/>
      <c r="FB2522" s="29"/>
      <c r="FC2522" s="29"/>
      <c r="FD2522" s="29"/>
      <c r="FE2522" s="32"/>
      <c r="FF2522" s="30"/>
      <c r="FG2522" s="31"/>
      <c r="FH2522" s="29"/>
      <c r="FI2522" s="29"/>
      <c r="FJ2522" s="29"/>
      <c r="FK2522" s="29"/>
      <c r="FL2522" s="32"/>
      <c r="FM2522" s="30"/>
      <c r="FN2522" s="31"/>
      <c r="FO2522" s="29"/>
      <c r="FP2522" s="29"/>
      <c r="FQ2522" s="29"/>
      <c r="FR2522" s="29"/>
      <c r="FS2522" s="32"/>
      <c r="FT2522" s="30"/>
      <c r="FU2522" s="31"/>
      <c r="FV2522" s="29"/>
      <c r="FW2522" s="29"/>
      <c r="FX2522" s="29"/>
      <c r="FY2522" s="29"/>
      <c r="FZ2522" s="32"/>
      <c r="GA2522" s="30"/>
      <c r="GB2522" s="31"/>
      <c r="GC2522" s="29"/>
      <c r="GD2522" s="29"/>
      <c r="GE2522" s="29"/>
      <c r="GF2522" s="29"/>
      <c r="GG2522" s="32"/>
      <c r="GH2522" s="30"/>
      <c r="GI2522" s="31"/>
      <c r="GJ2522" s="29"/>
      <c r="GK2522" s="29"/>
      <c r="GL2522" s="29"/>
      <c r="GM2522" s="29"/>
      <c r="GN2522" s="32"/>
      <c r="GO2522" s="30"/>
      <c r="GP2522" s="31"/>
      <c r="GQ2522" s="29"/>
      <c r="GR2522" s="29"/>
      <c r="GS2522" s="29"/>
      <c r="GT2522" s="29"/>
      <c r="GU2522" s="32"/>
      <c r="GV2522" s="30"/>
      <c r="GW2522" s="31"/>
      <c r="GX2522" s="29"/>
      <c r="GY2522" s="29"/>
      <c r="GZ2522" s="29"/>
      <c r="HA2522" s="29"/>
      <c r="HB2522" s="32"/>
      <c r="HC2522" s="30"/>
      <c r="HD2522" s="31"/>
      <c r="HE2522" s="29"/>
      <c r="HF2522" s="29"/>
      <c r="HG2522" s="29"/>
      <c r="HH2522" s="29"/>
      <c r="HI2522" s="32"/>
      <c r="HJ2522" s="30"/>
      <c r="HK2522" s="31"/>
      <c r="HL2522" s="29"/>
      <c r="HM2522" s="29"/>
      <c r="HN2522" s="29"/>
      <c r="HO2522" s="29"/>
      <c r="HP2522" s="32"/>
      <c r="HQ2522" s="30"/>
      <c r="HR2522" s="31"/>
      <c r="HS2522" s="29"/>
      <c r="HT2522" s="29"/>
      <c r="HU2522" s="29"/>
      <c r="HV2522" s="29"/>
      <c r="HW2522" s="32"/>
      <c r="HX2522" s="30"/>
      <c r="HY2522" s="31"/>
      <c r="HZ2522" s="29"/>
      <c r="IA2522" s="29"/>
      <c r="IB2522" s="29"/>
      <c r="IC2522" s="29"/>
      <c r="ID2522" s="32"/>
      <c r="IE2522" s="30"/>
      <c r="IF2522" s="31"/>
      <c r="IG2522" s="29"/>
      <c r="IH2522" s="29"/>
      <c r="II2522" s="29"/>
      <c r="IJ2522" s="29"/>
      <c r="IK2522" s="32"/>
      <c r="IL2522" s="30"/>
      <c r="IM2522" s="31"/>
      <c r="IN2522" s="29"/>
      <c r="IO2522" s="29"/>
      <c r="IP2522" s="29"/>
      <c r="IQ2522" s="29"/>
      <c r="IR2522" s="32"/>
      <c r="IS2522" s="30"/>
      <c r="IT2522" s="31"/>
      <c r="IU2522" s="29"/>
      <c r="IV2522" s="29"/>
    </row>
    <row r="2523" spans="1:256" hidden="1" outlineLevel="2" x14ac:dyDescent="0.25">
      <c r="A2523" s="30" t="s">
        <v>2231</v>
      </c>
      <c r="B2523" s="31">
        <v>37068</v>
      </c>
      <c r="C2523" s="29" t="s">
        <v>2001</v>
      </c>
      <c r="D2523" s="29" t="s">
        <v>1975</v>
      </c>
      <c r="E2523" s="29"/>
      <c r="F2523" s="29" t="s">
        <v>2002</v>
      </c>
      <c r="G2523" s="32">
        <v>1155</v>
      </c>
      <c r="H2523" s="30"/>
      <c r="I2523" s="31"/>
      <c r="J2523" s="29"/>
      <c r="K2523" s="29"/>
      <c r="L2523" s="29"/>
      <c r="M2523" s="29"/>
      <c r="N2523" s="32"/>
      <c r="O2523" s="30"/>
      <c r="P2523" s="31"/>
      <c r="Q2523" s="29"/>
      <c r="R2523" s="29"/>
      <c r="S2523" s="29"/>
      <c r="T2523" s="29"/>
      <c r="U2523" s="32"/>
      <c r="V2523" s="30"/>
      <c r="W2523" s="31"/>
      <c r="X2523" s="29"/>
      <c r="Y2523" s="29"/>
      <c r="Z2523" s="29"/>
      <c r="AA2523" s="29"/>
      <c r="AB2523" s="32"/>
      <c r="AC2523" s="30"/>
      <c r="AD2523" s="31"/>
      <c r="AE2523" s="29"/>
      <c r="AF2523" s="29"/>
      <c r="AG2523" s="29"/>
      <c r="AH2523" s="29"/>
      <c r="AI2523" s="32"/>
      <c r="AJ2523" s="30"/>
      <c r="AK2523" s="31"/>
      <c r="AL2523" s="29"/>
      <c r="AM2523" s="29"/>
      <c r="AN2523" s="29"/>
      <c r="AO2523" s="29"/>
      <c r="AP2523" s="32"/>
      <c r="AQ2523" s="30"/>
      <c r="AR2523" s="31"/>
      <c r="AS2523" s="29"/>
      <c r="AT2523" s="29"/>
      <c r="AU2523" s="29"/>
      <c r="AV2523" s="29"/>
      <c r="AW2523" s="32"/>
      <c r="AX2523" s="30"/>
      <c r="AY2523" s="31"/>
      <c r="AZ2523" s="29"/>
      <c r="BA2523" s="29"/>
      <c r="BB2523" s="29"/>
      <c r="BC2523" s="29"/>
      <c r="BD2523" s="32"/>
      <c r="BE2523" s="30"/>
      <c r="BF2523" s="31"/>
      <c r="BG2523" s="29"/>
      <c r="BH2523" s="29"/>
      <c r="BI2523" s="29"/>
      <c r="BJ2523" s="29"/>
      <c r="BK2523" s="32"/>
      <c r="BL2523" s="30"/>
      <c r="BM2523" s="31"/>
      <c r="BN2523" s="29"/>
      <c r="BO2523" s="29"/>
      <c r="BP2523" s="29"/>
      <c r="BQ2523" s="29"/>
      <c r="BR2523" s="32"/>
      <c r="BS2523" s="30"/>
      <c r="BT2523" s="31"/>
      <c r="BU2523" s="29"/>
      <c r="BV2523" s="29"/>
      <c r="BW2523" s="29"/>
      <c r="BX2523" s="29"/>
      <c r="BY2523" s="32"/>
      <c r="BZ2523" s="30"/>
      <c r="CA2523" s="31"/>
      <c r="CB2523" s="29"/>
      <c r="CC2523" s="29"/>
      <c r="CD2523" s="29"/>
      <c r="CE2523" s="29"/>
      <c r="CF2523" s="32"/>
      <c r="CG2523" s="30"/>
      <c r="CH2523" s="31"/>
      <c r="CI2523" s="29"/>
      <c r="CJ2523" s="29"/>
      <c r="CK2523" s="29"/>
      <c r="CL2523" s="29"/>
      <c r="CM2523" s="32"/>
      <c r="CN2523" s="30"/>
      <c r="CO2523" s="31"/>
      <c r="CP2523" s="29"/>
      <c r="CQ2523" s="29"/>
      <c r="CR2523" s="29"/>
      <c r="CS2523" s="29"/>
      <c r="CT2523" s="32"/>
      <c r="CU2523" s="30"/>
      <c r="CV2523" s="31"/>
      <c r="CW2523" s="29"/>
      <c r="CX2523" s="29"/>
      <c r="CY2523" s="29"/>
      <c r="CZ2523" s="29"/>
      <c r="DA2523" s="32"/>
      <c r="DB2523" s="30"/>
      <c r="DC2523" s="31"/>
      <c r="DD2523" s="29"/>
      <c r="DE2523" s="29"/>
      <c r="DF2523" s="29"/>
      <c r="DG2523" s="29"/>
      <c r="DH2523" s="32"/>
      <c r="DI2523" s="30"/>
      <c r="DJ2523" s="31"/>
      <c r="DK2523" s="29"/>
      <c r="DL2523" s="29"/>
      <c r="DM2523" s="29"/>
      <c r="DN2523" s="29"/>
      <c r="DO2523" s="32"/>
      <c r="DP2523" s="30"/>
      <c r="DQ2523" s="31"/>
      <c r="DR2523" s="29"/>
      <c r="DS2523" s="29"/>
      <c r="DT2523" s="29"/>
      <c r="DU2523" s="29"/>
      <c r="DV2523" s="32"/>
      <c r="DW2523" s="30"/>
      <c r="DX2523" s="31"/>
      <c r="DY2523" s="29"/>
      <c r="DZ2523" s="29"/>
      <c r="EA2523" s="29"/>
      <c r="EB2523" s="29"/>
      <c r="EC2523" s="32"/>
      <c r="ED2523" s="30"/>
      <c r="EE2523" s="31"/>
      <c r="EF2523" s="29"/>
      <c r="EG2523" s="29"/>
      <c r="EH2523" s="29"/>
      <c r="EI2523" s="29"/>
      <c r="EJ2523" s="32"/>
      <c r="EK2523" s="30"/>
      <c r="EL2523" s="31"/>
      <c r="EM2523" s="29"/>
      <c r="EN2523" s="29"/>
      <c r="EO2523" s="29"/>
      <c r="EP2523" s="29"/>
      <c r="EQ2523" s="32"/>
      <c r="ER2523" s="30"/>
      <c r="ES2523" s="31"/>
      <c r="ET2523" s="29"/>
      <c r="EU2523" s="29"/>
      <c r="EV2523" s="29"/>
      <c r="EW2523" s="29"/>
      <c r="EX2523" s="32"/>
      <c r="EY2523" s="30"/>
      <c r="EZ2523" s="31"/>
      <c r="FA2523" s="29"/>
      <c r="FB2523" s="29"/>
      <c r="FC2523" s="29"/>
      <c r="FD2523" s="29"/>
      <c r="FE2523" s="32"/>
      <c r="FF2523" s="30"/>
      <c r="FG2523" s="31"/>
      <c r="FH2523" s="29"/>
      <c r="FI2523" s="29"/>
      <c r="FJ2523" s="29"/>
      <c r="FK2523" s="29"/>
      <c r="FL2523" s="32"/>
      <c r="FM2523" s="30"/>
      <c r="FN2523" s="31"/>
      <c r="FO2523" s="29"/>
      <c r="FP2523" s="29"/>
      <c r="FQ2523" s="29"/>
      <c r="FR2523" s="29"/>
      <c r="FS2523" s="32"/>
      <c r="FT2523" s="30"/>
      <c r="FU2523" s="31"/>
      <c r="FV2523" s="29"/>
      <c r="FW2523" s="29"/>
      <c r="FX2523" s="29"/>
      <c r="FY2523" s="29"/>
      <c r="FZ2523" s="32"/>
      <c r="GA2523" s="30"/>
      <c r="GB2523" s="31"/>
      <c r="GC2523" s="29"/>
      <c r="GD2523" s="29"/>
      <c r="GE2523" s="29"/>
      <c r="GF2523" s="29"/>
      <c r="GG2523" s="32"/>
      <c r="GH2523" s="30"/>
      <c r="GI2523" s="31"/>
      <c r="GJ2523" s="29"/>
      <c r="GK2523" s="29"/>
      <c r="GL2523" s="29"/>
      <c r="GM2523" s="29"/>
      <c r="GN2523" s="32"/>
      <c r="GO2523" s="30"/>
      <c r="GP2523" s="31"/>
      <c r="GQ2523" s="29"/>
      <c r="GR2523" s="29"/>
      <c r="GS2523" s="29"/>
      <c r="GT2523" s="29"/>
      <c r="GU2523" s="32"/>
      <c r="GV2523" s="30"/>
      <c r="GW2523" s="31"/>
      <c r="GX2523" s="29"/>
      <c r="GY2523" s="29"/>
      <c r="GZ2523" s="29"/>
      <c r="HA2523" s="29"/>
      <c r="HB2523" s="32"/>
      <c r="HC2523" s="30"/>
      <c r="HD2523" s="31"/>
      <c r="HE2523" s="29"/>
      <c r="HF2523" s="29"/>
      <c r="HG2523" s="29"/>
      <c r="HH2523" s="29"/>
      <c r="HI2523" s="32"/>
      <c r="HJ2523" s="30"/>
      <c r="HK2523" s="31"/>
      <c r="HL2523" s="29"/>
      <c r="HM2523" s="29"/>
      <c r="HN2523" s="29"/>
      <c r="HO2523" s="29"/>
      <c r="HP2523" s="32"/>
      <c r="HQ2523" s="30"/>
      <c r="HR2523" s="31"/>
      <c r="HS2523" s="29"/>
      <c r="HT2523" s="29"/>
      <c r="HU2523" s="29"/>
      <c r="HV2523" s="29"/>
      <c r="HW2523" s="32"/>
      <c r="HX2523" s="30"/>
      <c r="HY2523" s="31"/>
      <c r="HZ2523" s="29"/>
      <c r="IA2523" s="29"/>
      <c r="IB2523" s="29"/>
      <c r="IC2523" s="29"/>
      <c r="ID2523" s="32"/>
      <c r="IE2523" s="30"/>
      <c r="IF2523" s="31"/>
      <c r="IG2523" s="29"/>
      <c r="IH2523" s="29"/>
      <c r="II2523" s="29"/>
      <c r="IJ2523" s="29"/>
      <c r="IK2523" s="32"/>
      <c r="IL2523" s="30"/>
      <c r="IM2523" s="31"/>
      <c r="IN2523" s="29"/>
      <c r="IO2523" s="29"/>
      <c r="IP2523" s="29"/>
      <c r="IQ2523" s="29"/>
      <c r="IR2523" s="32"/>
      <c r="IS2523" s="30"/>
      <c r="IT2523" s="31"/>
      <c r="IU2523" s="29"/>
      <c r="IV2523" s="29"/>
    </row>
    <row r="2524" spans="1:256" hidden="1" outlineLevel="2" x14ac:dyDescent="0.25">
      <c r="A2524" s="30" t="s">
        <v>2232</v>
      </c>
      <c r="B2524" s="31">
        <v>37068</v>
      </c>
      <c r="C2524" s="29" t="s">
        <v>2100</v>
      </c>
      <c r="D2524" s="29" t="s">
        <v>1975</v>
      </c>
      <c r="E2524" s="29"/>
      <c r="F2524" s="29" t="s">
        <v>2002</v>
      </c>
      <c r="G2524" s="32">
        <v>0</v>
      </c>
      <c r="H2524" s="30"/>
      <c r="I2524" s="31"/>
      <c r="J2524" s="29"/>
      <c r="K2524" s="29"/>
      <c r="L2524" s="29"/>
      <c r="M2524" s="29"/>
      <c r="N2524" s="32"/>
      <c r="O2524" s="30"/>
      <c r="P2524" s="31"/>
      <c r="Q2524" s="29"/>
      <c r="R2524" s="29"/>
      <c r="S2524" s="29"/>
      <c r="T2524" s="29"/>
      <c r="U2524" s="32"/>
      <c r="V2524" s="30"/>
      <c r="W2524" s="31"/>
      <c r="X2524" s="29"/>
      <c r="Y2524" s="29"/>
      <c r="Z2524" s="29"/>
      <c r="AA2524" s="29"/>
      <c r="AB2524" s="32"/>
      <c r="AC2524" s="30"/>
      <c r="AD2524" s="31"/>
      <c r="AE2524" s="29"/>
      <c r="AF2524" s="29"/>
      <c r="AG2524" s="29"/>
      <c r="AH2524" s="29"/>
      <c r="AI2524" s="32"/>
      <c r="AJ2524" s="30"/>
      <c r="AK2524" s="31"/>
      <c r="AL2524" s="29"/>
      <c r="AM2524" s="29"/>
      <c r="AN2524" s="29"/>
      <c r="AO2524" s="29"/>
      <c r="AP2524" s="32"/>
      <c r="AQ2524" s="30"/>
      <c r="AR2524" s="31"/>
      <c r="AS2524" s="29"/>
      <c r="AT2524" s="29"/>
      <c r="AU2524" s="29"/>
      <c r="AV2524" s="29"/>
      <c r="AW2524" s="32"/>
      <c r="AX2524" s="30"/>
      <c r="AY2524" s="31"/>
      <c r="AZ2524" s="29"/>
      <c r="BA2524" s="29"/>
      <c r="BB2524" s="29"/>
      <c r="BC2524" s="29"/>
      <c r="BD2524" s="32"/>
      <c r="BE2524" s="30"/>
      <c r="BF2524" s="31"/>
      <c r="BG2524" s="29"/>
      <c r="BH2524" s="29"/>
      <c r="BI2524" s="29"/>
      <c r="BJ2524" s="29"/>
      <c r="BK2524" s="32"/>
      <c r="BL2524" s="30"/>
      <c r="BM2524" s="31"/>
      <c r="BN2524" s="29"/>
      <c r="BO2524" s="29"/>
      <c r="BP2524" s="29"/>
      <c r="BQ2524" s="29"/>
      <c r="BR2524" s="32"/>
      <c r="BS2524" s="30"/>
      <c r="BT2524" s="31"/>
      <c r="BU2524" s="29"/>
      <c r="BV2524" s="29"/>
      <c r="BW2524" s="29"/>
      <c r="BX2524" s="29"/>
      <c r="BY2524" s="32"/>
      <c r="BZ2524" s="30"/>
      <c r="CA2524" s="31"/>
      <c r="CB2524" s="29"/>
      <c r="CC2524" s="29"/>
      <c r="CD2524" s="29"/>
      <c r="CE2524" s="29"/>
      <c r="CF2524" s="32"/>
      <c r="CG2524" s="30"/>
      <c r="CH2524" s="31"/>
      <c r="CI2524" s="29"/>
      <c r="CJ2524" s="29"/>
      <c r="CK2524" s="29"/>
      <c r="CL2524" s="29"/>
      <c r="CM2524" s="32"/>
      <c r="CN2524" s="30"/>
      <c r="CO2524" s="31"/>
      <c r="CP2524" s="29"/>
      <c r="CQ2524" s="29"/>
      <c r="CR2524" s="29"/>
      <c r="CS2524" s="29"/>
      <c r="CT2524" s="32"/>
      <c r="CU2524" s="30"/>
      <c r="CV2524" s="31"/>
      <c r="CW2524" s="29"/>
      <c r="CX2524" s="29"/>
      <c r="CY2524" s="29"/>
      <c r="CZ2524" s="29"/>
      <c r="DA2524" s="32"/>
      <c r="DB2524" s="30"/>
      <c r="DC2524" s="31"/>
      <c r="DD2524" s="29"/>
      <c r="DE2524" s="29"/>
      <c r="DF2524" s="29"/>
      <c r="DG2524" s="29"/>
      <c r="DH2524" s="32"/>
      <c r="DI2524" s="30"/>
      <c r="DJ2524" s="31"/>
      <c r="DK2524" s="29"/>
      <c r="DL2524" s="29"/>
      <c r="DM2524" s="29"/>
      <c r="DN2524" s="29"/>
      <c r="DO2524" s="32"/>
      <c r="DP2524" s="30"/>
      <c r="DQ2524" s="31"/>
      <c r="DR2524" s="29"/>
      <c r="DS2524" s="29"/>
      <c r="DT2524" s="29"/>
      <c r="DU2524" s="29"/>
      <c r="DV2524" s="32"/>
      <c r="DW2524" s="30"/>
      <c r="DX2524" s="31"/>
      <c r="DY2524" s="29"/>
      <c r="DZ2524" s="29"/>
      <c r="EA2524" s="29"/>
      <c r="EB2524" s="29"/>
      <c r="EC2524" s="32"/>
      <c r="ED2524" s="30"/>
      <c r="EE2524" s="31"/>
      <c r="EF2524" s="29"/>
      <c r="EG2524" s="29"/>
      <c r="EH2524" s="29"/>
      <c r="EI2524" s="29"/>
      <c r="EJ2524" s="32"/>
      <c r="EK2524" s="30"/>
      <c r="EL2524" s="31"/>
      <c r="EM2524" s="29"/>
      <c r="EN2524" s="29"/>
      <c r="EO2524" s="29"/>
      <c r="EP2524" s="29"/>
      <c r="EQ2524" s="32"/>
      <c r="ER2524" s="30"/>
      <c r="ES2524" s="31"/>
      <c r="ET2524" s="29"/>
      <c r="EU2524" s="29"/>
      <c r="EV2524" s="29"/>
      <c r="EW2524" s="29"/>
      <c r="EX2524" s="32"/>
      <c r="EY2524" s="30"/>
      <c r="EZ2524" s="31"/>
      <c r="FA2524" s="29"/>
      <c r="FB2524" s="29"/>
      <c r="FC2524" s="29"/>
      <c r="FD2524" s="29"/>
      <c r="FE2524" s="32"/>
      <c r="FF2524" s="30"/>
      <c r="FG2524" s="31"/>
      <c r="FH2524" s="29"/>
      <c r="FI2524" s="29"/>
      <c r="FJ2524" s="29"/>
      <c r="FK2524" s="29"/>
      <c r="FL2524" s="32"/>
      <c r="FM2524" s="30"/>
      <c r="FN2524" s="31"/>
      <c r="FO2524" s="29"/>
      <c r="FP2524" s="29"/>
      <c r="FQ2524" s="29"/>
      <c r="FR2524" s="29"/>
      <c r="FS2524" s="32"/>
      <c r="FT2524" s="30"/>
      <c r="FU2524" s="31"/>
      <c r="FV2524" s="29"/>
      <c r="FW2524" s="29"/>
      <c r="FX2524" s="29"/>
      <c r="FY2524" s="29"/>
      <c r="FZ2524" s="32"/>
      <c r="GA2524" s="30"/>
      <c r="GB2524" s="31"/>
      <c r="GC2524" s="29"/>
      <c r="GD2524" s="29"/>
      <c r="GE2524" s="29"/>
      <c r="GF2524" s="29"/>
      <c r="GG2524" s="32"/>
      <c r="GH2524" s="30"/>
      <c r="GI2524" s="31"/>
      <c r="GJ2524" s="29"/>
      <c r="GK2524" s="29"/>
      <c r="GL2524" s="29"/>
      <c r="GM2524" s="29"/>
      <c r="GN2524" s="32"/>
      <c r="GO2524" s="30"/>
      <c r="GP2524" s="31"/>
      <c r="GQ2524" s="29"/>
      <c r="GR2524" s="29"/>
      <c r="GS2524" s="29"/>
      <c r="GT2524" s="29"/>
      <c r="GU2524" s="32"/>
      <c r="GV2524" s="30"/>
      <c r="GW2524" s="31"/>
      <c r="GX2524" s="29"/>
      <c r="GY2524" s="29"/>
      <c r="GZ2524" s="29"/>
      <c r="HA2524" s="29"/>
      <c r="HB2524" s="32"/>
      <c r="HC2524" s="30"/>
      <c r="HD2524" s="31"/>
      <c r="HE2524" s="29"/>
      <c r="HF2524" s="29"/>
      <c r="HG2524" s="29"/>
      <c r="HH2524" s="29"/>
      <c r="HI2524" s="32"/>
      <c r="HJ2524" s="30"/>
      <c r="HK2524" s="31"/>
      <c r="HL2524" s="29"/>
      <c r="HM2524" s="29"/>
      <c r="HN2524" s="29"/>
      <c r="HO2524" s="29"/>
      <c r="HP2524" s="32"/>
      <c r="HQ2524" s="30"/>
      <c r="HR2524" s="31"/>
      <c r="HS2524" s="29"/>
      <c r="HT2524" s="29"/>
      <c r="HU2524" s="29"/>
      <c r="HV2524" s="29"/>
      <c r="HW2524" s="32"/>
      <c r="HX2524" s="30"/>
      <c r="HY2524" s="31"/>
      <c r="HZ2524" s="29"/>
      <c r="IA2524" s="29"/>
      <c r="IB2524" s="29"/>
      <c r="IC2524" s="29"/>
      <c r="ID2524" s="32"/>
      <c r="IE2524" s="30"/>
      <c r="IF2524" s="31"/>
      <c r="IG2524" s="29"/>
      <c r="IH2524" s="29"/>
      <c r="II2524" s="29"/>
      <c r="IJ2524" s="29"/>
      <c r="IK2524" s="32"/>
      <c r="IL2524" s="30"/>
      <c r="IM2524" s="31"/>
      <c r="IN2524" s="29"/>
      <c r="IO2524" s="29"/>
      <c r="IP2524" s="29"/>
      <c r="IQ2524" s="29"/>
      <c r="IR2524" s="32"/>
      <c r="IS2524" s="30"/>
      <c r="IT2524" s="31"/>
      <c r="IU2524" s="29"/>
      <c r="IV2524" s="29"/>
    </row>
    <row r="2525" spans="1:256" hidden="1" outlineLevel="2" x14ac:dyDescent="0.25">
      <c r="A2525" s="30" t="s">
        <v>2233</v>
      </c>
      <c r="B2525" s="31">
        <v>37068</v>
      </c>
      <c r="C2525" s="29" t="s">
        <v>2001</v>
      </c>
      <c r="D2525" s="29" t="s">
        <v>1975</v>
      </c>
      <c r="E2525" s="29"/>
      <c r="F2525" s="29" t="s">
        <v>2002</v>
      </c>
      <c r="G2525" s="32">
        <v>5000</v>
      </c>
      <c r="H2525" s="30"/>
      <c r="I2525" s="31"/>
      <c r="J2525" s="29"/>
      <c r="K2525" s="29"/>
      <c r="L2525" s="29"/>
      <c r="M2525" s="29"/>
      <c r="N2525" s="32"/>
      <c r="O2525" s="30"/>
      <c r="P2525" s="31"/>
      <c r="Q2525" s="29"/>
      <c r="R2525" s="29"/>
      <c r="S2525" s="29"/>
      <c r="T2525" s="29"/>
      <c r="U2525" s="32"/>
      <c r="V2525" s="30"/>
      <c r="W2525" s="31"/>
      <c r="X2525" s="29"/>
      <c r="Y2525" s="29"/>
      <c r="Z2525" s="29"/>
      <c r="AA2525" s="29"/>
      <c r="AB2525" s="32"/>
      <c r="AC2525" s="30"/>
      <c r="AD2525" s="31"/>
      <c r="AE2525" s="29"/>
      <c r="AF2525" s="29"/>
      <c r="AG2525" s="29"/>
      <c r="AH2525" s="29"/>
      <c r="AI2525" s="32"/>
      <c r="AJ2525" s="30"/>
      <c r="AK2525" s="31"/>
      <c r="AL2525" s="29"/>
      <c r="AM2525" s="29"/>
      <c r="AN2525" s="29"/>
      <c r="AO2525" s="29"/>
      <c r="AP2525" s="32"/>
      <c r="AQ2525" s="30"/>
      <c r="AR2525" s="31"/>
      <c r="AS2525" s="29"/>
      <c r="AT2525" s="29"/>
      <c r="AU2525" s="29"/>
      <c r="AV2525" s="29"/>
      <c r="AW2525" s="32"/>
      <c r="AX2525" s="30"/>
      <c r="AY2525" s="31"/>
      <c r="AZ2525" s="29"/>
      <c r="BA2525" s="29"/>
      <c r="BB2525" s="29"/>
      <c r="BC2525" s="29"/>
      <c r="BD2525" s="32"/>
      <c r="BE2525" s="30"/>
      <c r="BF2525" s="31"/>
      <c r="BG2525" s="29"/>
      <c r="BH2525" s="29"/>
      <c r="BI2525" s="29"/>
      <c r="BJ2525" s="29"/>
      <c r="BK2525" s="32"/>
      <c r="BL2525" s="30"/>
      <c r="BM2525" s="31"/>
      <c r="BN2525" s="29"/>
      <c r="BO2525" s="29"/>
      <c r="BP2525" s="29"/>
      <c r="BQ2525" s="29"/>
      <c r="BR2525" s="32"/>
      <c r="BS2525" s="30"/>
      <c r="BT2525" s="31"/>
      <c r="BU2525" s="29"/>
      <c r="BV2525" s="29"/>
      <c r="BW2525" s="29"/>
      <c r="BX2525" s="29"/>
      <c r="BY2525" s="32"/>
      <c r="BZ2525" s="30"/>
      <c r="CA2525" s="31"/>
      <c r="CB2525" s="29"/>
      <c r="CC2525" s="29"/>
      <c r="CD2525" s="29"/>
      <c r="CE2525" s="29"/>
      <c r="CF2525" s="32"/>
      <c r="CG2525" s="30"/>
      <c r="CH2525" s="31"/>
      <c r="CI2525" s="29"/>
      <c r="CJ2525" s="29"/>
      <c r="CK2525" s="29"/>
      <c r="CL2525" s="29"/>
      <c r="CM2525" s="32"/>
      <c r="CN2525" s="30"/>
      <c r="CO2525" s="31"/>
      <c r="CP2525" s="29"/>
      <c r="CQ2525" s="29"/>
      <c r="CR2525" s="29"/>
      <c r="CS2525" s="29"/>
      <c r="CT2525" s="32"/>
      <c r="CU2525" s="30"/>
      <c r="CV2525" s="31"/>
      <c r="CW2525" s="29"/>
      <c r="CX2525" s="29"/>
      <c r="CY2525" s="29"/>
      <c r="CZ2525" s="29"/>
      <c r="DA2525" s="32"/>
      <c r="DB2525" s="30"/>
      <c r="DC2525" s="31"/>
      <c r="DD2525" s="29"/>
      <c r="DE2525" s="29"/>
      <c r="DF2525" s="29"/>
      <c r="DG2525" s="29"/>
      <c r="DH2525" s="32"/>
      <c r="DI2525" s="30"/>
      <c r="DJ2525" s="31"/>
      <c r="DK2525" s="29"/>
      <c r="DL2525" s="29"/>
      <c r="DM2525" s="29"/>
      <c r="DN2525" s="29"/>
      <c r="DO2525" s="32"/>
      <c r="DP2525" s="30"/>
      <c r="DQ2525" s="31"/>
      <c r="DR2525" s="29"/>
      <c r="DS2525" s="29"/>
      <c r="DT2525" s="29"/>
      <c r="DU2525" s="29"/>
      <c r="DV2525" s="32"/>
      <c r="DW2525" s="30"/>
      <c r="DX2525" s="31"/>
      <c r="DY2525" s="29"/>
      <c r="DZ2525" s="29"/>
      <c r="EA2525" s="29"/>
      <c r="EB2525" s="29"/>
      <c r="EC2525" s="32"/>
      <c r="ED2525" s="30"/>
      <c r="EE2525" s="31"/>
      <c r="EF2525" s="29"/>
      <c r="EG2525" s="29"/>
      <c r="EH2525" s="29"/>
      <c r="EI2525" s="29"/>
      <c r="EJ2525" s="32"/>
      <c r="EK2525" s="30"/>
      <c r="EL2525" s="31"/>
      <c r="EM2525" s="29"/>
      <c r="EN2525" s="29"/>
      <c r="EO2525" s="29"/>
      <c r="EP2525" s="29"/>
      <c r="EQ2525" s="32"/>
      <c r="ER2525" s="30"/>
      <c r="ES2525" s="31"/>
      <c r="ET2525" s="29"/>
      <c r="EU2525" s="29"/>
      <c r="EV2525" s="29"/>
      <c r="EW2525" s="29"/>
      <c r="EX2525" s="32"/>
      <c r="EY2525" s="30"/>
      <c r="EZ2525" s="31"/>
      <c r="FA2525" s="29"/>
      <c r="FB2525" s="29"/>
      <c r="FC2525" s="29"/>
      <c r="FD2525" s="29"/>
      <c r="FE2525" s="32"/>
      <c r="FF2525" s="30"/>
      <c r="FG2525" s="31"/>
      <c r="FH2525" s="29"/>
      <c r="FI2525" s="29"/>
      <c r="FJ2525" s="29"/>
      <c r="FK2525" s="29"/>
      <c r="FL2525" s="32"/>
      <c r="FM2525" s="30"/>
      <c r="FN2525" s="31"/>
      <c r="FO2525" s="29"/>
      <c r="FP2525" s="29"/>
      <c r="FQ2525" s="29"/>
      <c r="FR2525" s="29"/>
      <c r="FS2525" s="32"/>
      <c r="FT2525" s="30"/>
      <c r="FU2525" s="31"/>
      <c r="FV2525" s="29"/>
      <c r="FW2525" s="29"/>
      <c r="FX2525" s="29"/>
      <c r="FY2525" s="29"/>
      <c r="FZ2525" s="32"/>
      <c r="GA2525" s="30"/>
      <c r="GB2525" s="31"/>
      <c r="GC2525" s="29"/>
      <c r="GD2525" s="29"/>
      <c r="GE2525" s="29"/>
      <c r="GF2525" s="29"/>
      <c r="GG2525" s="32"/>
      <c r="GH2525" s="30"/>
      <c r="GI2525" s="31"/>
      <c r="GJ2525" s="29"/>
      <c r="GK2525" s="29"/>
      <c r="GL2525" s="29"/>
      <c r="GM2525" s="29"/>
      <c r="GN2525" s="32"/>
      <c r="GO2525" s="30"/>
      <c r="GP2525" s="31"/>
      <c r="GQ2525" s="29"/>
      <c r="GR2525" s="29"/>
      <c r="GS2525" s="29"/>
      <c r="GT2525" s="29"/>
      <c r="GU2525" s="32"/>
      <c r="GV2525" s="30"/>
      <c r="GW2525" s="31"/>
      <c r="GX2525" s="29"/>
      <c r="GY2525" s="29"/>
      <c r="GZ2525" s="29"/>
      <c r="HA2525" s="29"/>
      <c r="HB2525" s="32"/>
      <c r="HC2525" s="30"/>
      <c r="HD2525" s="31"/>
      <c r="HE2525" s="29"/>
      <c r="HF2525" s="29"/>
      <c r="HG2525" s="29"/>
      <c r="HH2525" s="29"/>
      <c r="HI2525" s="32"/>
      <c r="HJ2525" s="30"/>
      <c r="HK2525" s="31"/>
      <c r="HL2525" s="29"/>
      <c r="HM2525" s="29"/>
      <c r="HN2525" s="29"/>
      <c r="HO2525" s="29"/>
      <c r="HP2525" s="32"/>
      <c r="HQ2525" s="30"/>
      <c r="HR2525" s="31"/>
      <c r="HS2525" s="29"/>
      <c r="HT2525" s="29"/>
      <c r="HU2525" s="29"/>
      <c r="HV2525" s="29"/>
      <c r="HW2525" s="32"/>
      <c r="HX2525" s="30"/>
      <c r="HY2525" s="31"/>
      <c r="HZ2525" s="29"/>
      <c r="IA2525" s="29"/>
      <c r="IB2525" s="29"/>
      <c r="IC2525" s="29"/>
      <c r="ID2525" s="32"/>
      <c r="IE2525" s="30"/>
      <c r="IF2525" s="31"/>
      <c r="IG2525" s="29"/>
      <c r="IH2525" s="29"/>
      <c r="II2525" s="29"/>
      <c r="IJ2525" s="29"/>
      <c r="IK2525" s="32"/>
      <c r="IL2525" s="30"/>
      <c r="IM2525" s="31"/>
      <c r="IN2525" s="29"/>
      <c r="IO2525" s="29"/>
      <c r="IP2525" s="29"/>
      <c r="IQ2525" s="29"/>
      <c r="IR2525" s="32"/>
      <c r="IS2525" s="30"/>
      <c r="IT2525" s="31"/>
      <c r="IU2525" s="29"/>
      <c r="IV2525" s="29"/>
    </row>
    <row r="2526" spans="1:256" hidden="1" outlineLevel="2" x14ac:dyDescent="0.25">
      <c r="A2526" s="30" t="s">
        <v>2234</v>
      </c>
      <c r="B2526" s="31">
        <v>37068</v>
      </c>
      <c r="C2526" s="29" t="s">
        <v>2235</v>
      </c>
      <c r="D2526" s="29" t="s">
        <v>1975</v>
      </c>
      <c r="E2526" s="29"/>
      <c r="F2526" s="29" t="s">
        <v>1978</v>
      </c>
      <c r="G2526" s="32">
        <v>1580</v>
      </c>
      <c r="H2526" s="30"/>
      <c r="I2526" s="31"/>
      <c r="J2526" s="29"/>
      <c r="K2526" s="29"/>
      <c r="L2526" s="29"/>
      <c r="M2526" s="29"/>
      <c r="N2526" s="32"/>
      <c r="O2526" s="30"/>
      <c r="P2526" s="31"/>
      <c r="Q2526" s="29"/>
      <c r="R2526" s="29"/>
      <c r="S2526" s="29"/>
      <c r="T2526" s="29"/>
      <c r="U2526" s="32"/>
      <c r="V2526" s="30"/>
      <c r="W2526" s="31"/>
      <c r="X2526" s="29"/>
      <c r="Y2526" s="29"/>
      <c r="Z2526" s="29"/>
      <c r="AA2526" s="29"/>
      <c r="AB2526" s="32"/>
      <c r="AC2526" s="30"/>
      <c r="AD2526" s="31"/>
      <c r="AE2526" s="29"/>
      <c r="AF2526" s="29"/>
      <c r="AG2526" s="29"/>
      <c r="AH2526" s="29"/>
      <c r="AI2526" s="32"/>
      <c r="AJ2526" s="30"/>
      <c r="AK2526" s="31"/>
      <c r="AL2526" s="29"/>
      <c r="AM2526" s="29"/>
      <c r="AN2526" s="29"/>
      <c r="AO2526" s="29"/>
      <c r="AP2526" s="32"/>
      <c r="AQ2526" s="30"/>
      <c r="AR2526" s="31"/>
      <c r="AS2526" s="29"/>
      <c r="AT2526" s="29"/>
      <c r="AU2526" s="29"/>
      <c r="AV2526" s="29"/>
      <c r="AW2526" s="32"/>
      <c r="AX2526" s="30"/>
      <c r="AY2526" s="31"/>
      <c r="AZ2526" s="29"/>
      <c r="BA2526" s="29"/>
      <c r="BB2526" s="29"/>
      <c r="BC2526" s="29"/>
      <c r="BD2526" s="32"/>
      <c r="BE2526" s="30"/>
      <c r="BF2526" s="31"/>
      <c r="BG2526" s="29"/>
      <c r="BH2526" s="29"/>
      <c r="BI2526" s="29"/>
      <c r="BJ2526" s="29"/>
      <c r="BK2526" s="32"/>
      <c r="BL2526" s="30"/>
      <c r="BM2526" s="31"/>
      <c r="BN2526" s="29"/>
      <c r="BO2526" s="29"/>
      <c r="BP2526" s="29"/>
      <c r="BQ2526" s="29"/>
      <c r="BR2526" s="32"/>
      <c r="BS2526" s="30"/>
      <c r="BT2526" s="31"/>
      <c r="BU2526" s="29"/>
      <c r="BV2526" s="29"/>
      <c r="BW2526" s="29"/>
      <c r="BX2526" s="29"/>
      <c r="BY2526" s="32"/>
      <c r="BZ2526" s="30"/>
      <c r="CA2526" s="31"/>
      <c r="CB2526" s="29"/>
      <c r="CC2526" s="29"/>
      <c r="CD2526" s="29"/>
      <c r="CE2526" s="29"/>
      <c r="CF2526" s="32"/>
      <c r="CG2526" s="30"/>
      <c r="CH2526" s="31"/>
      <c r="CI2526" s="29"/>
      <c r="CJ2526" s="29"/>
      <c r="CK2526" s="29"/>
      <c r="CL2526" s="29"/>
      <c r="CM2526" s="32"/>
      <c r="CN2526" s="30"/>
      <c r="CO2526" s="31"/>
      <c r="CP2526" s="29"/>
      <c r="CQ2526" s="29"/>
      <c r="CR2526" s="29"/>
      <c r="CS2526" s="29"/>
      <c r="CT2526" s="32"/>
      <c r="CU2526" s="30"/>
      <c r="CV2526" s="31"/>
      <c r="CW2526" s="29"/>
      <c r="CX2526" s="29"/>
      <c r="CY2526" s="29"/>
      <c r="CZ2526" s="29"/>
      <c r="DA2526" s="32"/>
      <c r="DB2526" s="30"/>
      <c r="DC2526" s="31"/>
      <c r="DD2526" s="29"/>
      <c r="DE2526" s="29"/>
      <c r="DF2526" s="29"/>
      <c r="DG2526" s="29"/>
      <c r="DH2526" s="32"/>
      <c r="DI2526" s="30"/>
      <c r="DJ2526" s="31"/>
      <c r="DK2526" s="29"/>
      <c r="DL2526" s="29"/>
      <c r="DM2526" s="29"/>
      <c r="DN2526" s="29"/>
      <c r="DO2526" s="32"/>
      <c r="DP2526" s="30"/>
      <c r="DQ2526" s="31"/>
      <c r="DR2526" s="29"/>
      <c r="DS2526" s="29"/>
      <c r="DT2526" s="29"/>
      <c r="DU2526" s="29"/>
      <c r="DV2526" s="32"/>
      <c r="DW2526" s="30"/>
      <c r="DX2526" s="31"/>
      <c r="DY2526" s="29"/>
      <c r="DZ2526" s="29"/>
      <c r="EA2526" s="29"/>
      <c r="EB2526" s="29"/>
      <c r="EC2526" s="32"/>
      <c r="ED2526" s="30"/>
      <c r="EE2526" s="31"/>
      <c r="EF2526" s="29"/>
      <c r="EG2526" s="29"/>
      <c r="EH2526" s="29"/>
      <c r="EI2526" s="29"/>
      <c r="EJ2526" s="32"/>
      <c r="EK2526" s="30"/>
      <c r="EL2526" s="31"/>
      <c r="EM2526" s="29"/>
      <c r="EN2526" s="29"/>
      <c r="EO2526" s="29"/>
      <c r="EP2526" s="29"/>
      <c r="EQ2526" s="32"/>
      <c r="ER2526" s="30"/>
      <c r="ES2526" s="31"/>
      <c r="ET2526" s="29"/>
      <c r="EU2526" s="29"/>
      <c r="EV2526" s="29"/>
      <c r="EW2526" s="29"/>
      <c r="EX2526" s="32"/>
      <c r="EY2526" s="30"/>
      <c r="EZ2526" s="31"/>
      <c r="FA2526" s="29"/>
      <c r="FB2526" s="29"/>
      <c r="FC2526" s="29"/>
      <c r="FD2526" s="29"/>
      <c r="FE2526" s="32"/>
      <c r="FF2526" s="30"/>
      <c r="FG2526" s="31"/>
      <c r="FH2526" s="29"/>
      <c r="FI2526" s="29"/>
      <c r="FJ2526" s="29"/>
      <c r="FK2526" s="29"/>
      <c r="FL2526" s="32"/>
      <c r="FM2526" s="30"/>
      <c r="FN2526" s="31"/>
      <c r="FO2526" s="29"/>
      <c r="FP2526" s="29"/>
      <c r="FQ2526" s="29"/>
      <c r="FR2526" s="29"/>
      <c r="FS2526" s="32"/>
      <c r="FT2526" s="30"/>
      <c r="FU2526" s="31"/>
      <c r="FV2526" s="29"/>
      <c r="FW2526" s="29"/>
      <c r="FX2526" s="29"/>
      <c r="FY2526" s="29"/>
      <c r="FZ2526" s="32"/>
      <c r="GA2526" s="30"/>
      <c r="GB2526" s="31"/>
      <c r="GC2526" s="29"/>
      <c r="GD2526" s="29"/>
      <c r="GE2526" s="29"/>
      <c r="GF2526" s="29"/>
      <c r="GG2526" s="32"/>
      <c r="GH2526" s="30"/>
      <c r="GI2526" s="31"/>
      <c r="GJ2526" s="29"/>
      <c r="GK2526" s="29"/>
      <c r="GL2526" s="29"/>
      <c r="GM2526" s="29"/>
      <c r="GN2526" s="32"/>
      <c r="GO2526" s="30"/>
      <c r="GP2526" s="31"/>
      <c r="GQ2526" s="29"/>
      <c r="GR2526" s="29"/>
      <c r="GS2526" s="29"/>
      <c r="GT2526" s="29"/>
      <c r="GU2526" s="32"/>
      <c r="GV2526" s="30"/>
      <c r="GW2526" s="31"/>
      <c r="GX2526" s="29"/>
      <c r="GY2526" s="29"/>
      <c r="GZ2526" s="29"/>
      <c r="HA2526" s="29"/>
      <c r="HB2526" s="32"/>
      <c r="HC2526" s="30"/>
      <c r="HD2526" s="31"/>
      <c r="HE2526" s="29"/>
      <c r="HF2526" s="29"/>
      <c r="HG2526" s="29"/>
      <c r="HH2526" s="29"/>
      <c r="HI2526" s="32"/>
      <c r="HJ2526" s="30"/>
      <c r="HK2526" s="31"/>
      <c r="HL2526" s="29"/>
      <c r="HM2526" s="29"/>
      <c r="HN2526" s="29"/>
      <c r="HO2526" s="29"/>
      <c r="HP2526" s="32"/>
      <c r="HQ2526" s="30"/>
      <c r="HR2526" s="31"/>
      <c r="HS2526" s="29"/>
      <c r="HT2526" s="29"/>
      <c r="HU2526" s="29"/>
      <c r="HV2526" s="29"/>
      <c r="HW2526" s="32"/>
      <c r="HX2526" s="30"/>
      <c r="HY2526" s="31"/>
      <c r="HZ2526" s="29"/>
      <c r="IA2526" s="29"/>
      <c r="IB2526" s="29"/>
      <c r="IC2526" s="29"/>
      <c r="ID2526" s="32"/>
      <c r="IE2526" s="30"/>
      <c r="IF2526" s="31"/>
      <c r="IG2526" s="29"/>
      <c r="IH2526" s="29"/>
      <c r="II2526" s="29"/>
      <c r="IJ2526" s="29"/>
      <c r="IK2526" s="32"/>
      <c r="IL2526" s="30"/>
      <c r="IM2526" s="31"/>
      <c r="IN2526" s="29"/>
      <c r="IO2526" s="29"/>
      <c r="IP2526" s="29"/>
      <c r="IQ2526" s="29"/>
      <c r="IR2526" s="32"/>
      <c r="IS2526" s="30"/>
      <c r="IT2526" s="31"/>
      <c r="IU2526" s="29"/>
      <c r="IV2526" s="29"/>
    </row>
    <row r="2527" spans="1:256" hidden="1" outlineLevel="2" x14ac:dyDescent="0.25">
      <c r="A2527" s="30" t="s">
        <v>1671</v>
      </c>
      <c r="B2527" s="31">
        <v>37068</v>
      </c>
      <c r="C2527" s="29" t="s">
        <v>1977</v>
      </c>
      <c r="D2527" s="29" t="s">
        <v>1975</v>
      </c>
      <c r="E2527" s="29"/>
      <c r="F2527" s="29" t="s">
        <v>1978</v>
      </c>
      <c r="G2527" s="32">
        <v>835</v>
      </c>
      <c r="H2527" s="30"/>
      <c r="I2527" s="31"/>
      <c r="J2527" s="29"/>
      <c r="K2527" s="29"/>
      <c r="L2527" s="29"/>
      <c r="M2527" s="29"/>
      <c r="N2527" s="32"/>
      <c r="O2527" s="30"/>
      <c r="P2527" s="31"/>
      <c r="Q2527" s="29"/>
      <c r="R2527" s="29"/>
      <c r="S2527" s="29"/>
      <c r="T2527" s="29"/>
      <c r="U2527" s="32"/>
      <c r="V2527" s="30"/>
      <c r="W2527" s="31"/>
      <c r="X2527" s="29"/>
      <c r="Y2527" s="29"/>
      <c r="Z2527" s="29"/>
      <c r="AA2527" s="29"/>
      <c r="AB2527" s="32"/>
      <c r="AC2527" s="30"/>
      <c r="AD2527" s="31"/>
      <c r="AE2527" s="29"/>
      <c r="AF2527" s="29"/>
      <c r="AG2527" s="29"/>
      <c r="AH2527" s="29"/>
      <c r="AI2527" s="32"/>
      <c r="AJ2527" s="30"/>
      <c r="AK2527" s="31"/>
      <c r="AL2527" s="29"/>
      <c r="AM2527" s="29"/>
      <c r="AN2527" s="29"/>
      <c r="AO2527" s="29"/>
      <c r="AP2527" s="32"/>
      <c r="AQ2527" s="30"/>
      <c r="AR2527" s="31"/>
      <c r="AS2527" s="29"/>
      <c r="AT2527" s="29"/>
      <c r="AU2527" s="29"/>
      <c r="AV2527" s="29"/>
      <c r="AW2527" s="32"/>
      <c r="AX2527" s="30"/>
      <c r="AY2527" s="31"/>
      <c r="AZ2527" s="29"/>
      <c r="BA2527" s="29"/>
      <c r="BB2527" s="29"/>
      <c r="BC2527" s="29"/>
      <c r="BD2527" s="32"/>
      <c r="BE2527" s="30"/>
      <c r="BF2527" s="31"/>
      <c r="BG2527" s="29"/>
      <c r="BH2527" s="29"/>
      <c r="BI2527" s="29"/>
      <c r="BJ2527" s="29"/>
      <c r="BK2527" s="32"/>
      <c r="BL2527" s="30"/>
      <c r="BM2527" s="31"/>
      <c r="BN2527" s="29"/>
      <c r="BO2527" s="29"/>
      <c r="BP2527" s="29"/>
      <c r="BQ2527" s="29"/>
      <c r="BR2527" s="32"/>
      <c r="BS2527" s="30"/>
      <c r="BT2527" s="31"/>
      <c r="BU2527" s="29"/>
      <c r="BV2527" s="29"/>
      <c r="BW2527" s="29"/>
      <c r="BX2527" s="29"/>
      <c r="BY2527" s="32"/>
      <c r="BZ2527" s="30"/>
      <c r="CA2527" s="31"/>
      <c r="CB2527" s="29"/>
      <c r="CC2527" s="29"/>
      <c r="CD2527" s="29"/>
      <c r="CE2527" s="29"/>
      <c r="CF2527" s="32"/>
      <c r="CG2527" s="30"/>
      <c r="CH2527" s="31"/>
      <c r="CI2527" s="29"/>
      <c r="CJ2527" s="29"/>
      <c r="CK2527" s="29"/>
      <c r="CL2527" s="29"/>
      <c r="CM2527" s="32"/>
      <c r="CN2527" s="30"/>
      <c r="CO2527" s="31"/>
      <c r="CP2527" s="29"/>
      <c r="CQ2527" s="29"/>
      <c r="CR2527" s="29"/>
      <c r="CS2527" s="29"/>
      <c r="CT2527" s="32"/>
      <c r="CU2527" s="30"/>
      <c r="CV2527" s="31"/>
      <c r="CW2527" s="29"/>
      <c r="CX2527" s="29"/>
      <c r="CY2527" s="29"/>
      <c r="CZ2527" s="29"/>
      <c r="DA2527" s="32"/>
      <c r="DB2527" s="30"/>
      <c r="DC2527" s="31"/>
      <c r="DD2527" s="29"/>
      <c r="DE2527" s="29"/>
      <c r="DF2527" s="29"/>
      <c r="DG2527" s="29"/>
      <c r="DH2527" s="32"/>
      <c r="DI2527" s="30"/>
      <c r="DJ2527" s="31"/>
      <c r="DK2527" s="29"/>
      <c r="DL2527" s="29"/>
      <c r="DM2527" s="29"/>
      <c r="DN2527" s="29"/>
      <c r="DO2527" s="32"/>
      <c r="DP2527" s="30"/>
      <c r="DQ2527" s="31"/>
      <c r="DR2527" s="29"/>
      <c r="DS2527" s="29"/>
      <c r="DT2527" s="29"/>
      <c r="DU2527" s="29"/>
      <c r="DV2527" s="32"/>
      <c r="DW2527" s="30"/>
      <c r="DX2527" s="31"/>
      <c r="DY2527" s="29"/>
      <c r="DZ2527" s="29"/>
      <c r="EA2527" s="29"/>
      <c r="EB2527" s="29"/>
      <c r="EC2527" s="32"/>
      <c r="ED2527" s="30"/>
      <c r="EE2527" s="31"/>
      <c r="EF2527" s="29"/>
      <c r="EG2527" s="29"/>
      <c r="EH2527" s="29"/>
      <c r="EI2527" s="29"/>
      <c r="EJ2527" s="32"/>
      <c r="EK2527" s="30"/>
      <c r="EL2527" s="31"/>
      <c r="EM2527" s="29"/>
      <c r="EN2527" s="29"/>
      <c r="EO2527" s="29"/>
      <c r="EP2527" s="29"/>
      <c r="EQ2527" s="32"/>
      <c r="ER2527" s="30"/>
      <c r="ES2527" s="31"/>
      <c r="ET2527" s="29"/>
      <c r="EU2527" s="29"/>
      <c r="EV2527" s="29"/>
      <c r="EW2527" s="29"/>
      <c r="EX2527" s="32"/>
      <c r="EY2527" s="30"/>
      <c r="EZ2527" s="31"/>
      <c r="FA2527" s="29"/>
      <c r="FB2527" s="29"/>
      <c r="FC2527" s="29"/>
      <c r="FD2527" s="29"/>
      <c r="FE2527" s="32"/>
      <c r="FF2527" s="30"/>
      <c r="FG2527" s="31"/>
      <c r="FH2527" s="29"/>
      <c r="FI2527" s="29"/>
      <c r="FJ2527" s="29"/>
      <c r="FK2527" s="29"/>
      <c r="FL2527" s="32"/>
      <c r="FM2527" s="30"/>
      <c r="FN2527" s="31"/>
      <c r="FO2527" s="29"/>
      <c r="FP2527" s="29"/>
      <c r="FQ2527" s="29"/>
      <c r="FR2527" s="29"/>
      <c r="FS2527" s="32"/>
      <c r="FT2527" s="30"/>
      <c r="FU2527" s="31"/>
      <c r="FV2527" s="29"/>
      <c r="FW2527" s="29"/>
      <c r="FX2527" s="29"/>
      <c r="FY2527" s="29"/>
      <c r="FZ2527" s="32"/>
      <c r="GA2527" s="30"/>
      <c r="GB2527" s="31"/>
      <c r="GC2527" s="29"/>
      <c r="GD2527" s="29"/>
      <c r="GE2527" s="29"/>
      <c r="GF2527" s="29"/>
      <c r="GG2527" s="32"/>
      <c r="GH2527" s="30"/>
      <c r="GI2527" s="31"/>
      <c r="GJ2527" s="29"/>
      <c r="GK2527" s="29"/>
      <c r="GL2527" s="29"/>
      <c r="GM2527" s="29"/>
      <c r="GN2527" s="32"/>
      <c r="GO2527" s="30"/>
      <c r="GP2527" s="31"/>
      <c r="GQ2527" s="29"/>
      <c r="GR2527" s="29"/>
      <c r="GS2527" s="29"/>
      <c r="GT2527" s="29"/>
      <c r="GU2527" s="32"/>
      <c r="GV2527" s="30"/>
      <c r="GW2527" s="31"/>
      <c r="GX2527" s="29"/>
      <c r="GY2527" s="29"/>
      <c r="GZ2527" s="29"/>
      <c r="HA2527" s="29"/>
      <c r="HB2527" s="32"/>
      <c r="HC2527" s="30"/>
      <c r="HD2527" s="31"/>
      <c r="HE2527" s="29"/>
      <c r="HF2527" s="29"/>
      <c r="HG2527" s="29"/>
      <c r="HH2527" s="29"/>
      <c r="HI2527" s="32"/>
      <c r="HJ2527" s="30"/>
      <c r="HK2527" s="31"/>
      <c r="HL2527" s="29"/>
      <c r="HM2527" s="29"/>
      <c r="HN2527" s="29"/>
      <c r="HO2527" s="29"/>
      <c r="HP2527" s="32"/>
      <c r="HQ2527" s="30"/>
      <c r="HR2527" s="31"/>
      <c r="HS2527" s="29"/>
      <c r="HT2527" s="29"/>
      <c r="HU2527" s="29"/>
      <c r="HV2527" s="29"/>
      <c r="HW2527" s="32"/>
      <c r="HX2527" s="30"/>
      <c r="HY2527" s="31"/>
      <c r="HZ2527" s="29"/>
      <c r="IA2527" s="29"/>
      <c r="IB2527" s="29"/>
      <c r="IC2527" s="29"/>
      <c r="ID2527" s="32"/>
      <c r="IE2527" s="30"/>
      <c r="IF2527" s="31"/>
      <c r="IG2527" s="29"/>
      <c r="IH2527" s="29"/>
      <c r="II2527" s="29"/>
      <c r="IJ2527" s="29"/>
      <c r="IK2527" s="32"/>
      <c r="IL2527" s="30"/>
      <c r="IM2527" s="31"/>
      <c r="IN2527" s="29"/>
      <c r="IO2527" s="29"/>
      <c r="IP2527" s="29"/>
      <c r="IQ2527" s="29"/>
      <c r="IR2527" s="32"/>
      <c r="IS2527" s="30"/>
      <c r="IT2527" s="31"/>
      <c r="IU2527" s="29"/>
      <c r="IV2527" s="29"/>
    </row>
    <row r="2528" spans="1:256" hidden="1" outlineLevel="2" x14ac:dyDescent="0.25">
      <c r="A2528" s="30" t="s">
        <v>2236</v>
      </c>
      <c r="B2528" s="31">
        <v>37068</v>
      </c>
      <c r="C2528" s="29" t="s">
        <v>1797</v>
      </c>
      <c r="D2528" s="29" t="s">
        <v>1975</v>
      </c>
      <c r="E2528" s="29"/>
      <c r="F2528" s="29" t="s">
        <v>2037</v>
      </c>
      <c r="G2528" s="32">
        <v>1481</v>
      </c>
      <c r="H2528" s="30"/>
      <c r="I2528" s="31"/>
      <c r="J2528" s="29"/>
      <c r="K2528" s="29"/>
      <c r="L2528" s="29"/>
      <c r="M2528" s="29"/>
      <c r="N2528" s="32"/>
      <c r="O2528" s="30"/>
      <c r="P2528" s="31"/>
      <c r="Q2528" s="29"/>
      <c r="R2528" s="29"/>
      <c r="S2528" s="29"/>
      <c r="T2528" s="29"/>
      <c r="U2528" s="32"/>
      <c r="V2528" s="30"/>
      <c r="W2528" s="31"/>
      <c r="X2528" s="29"/>
      <c r="Y2528" s="29"/>
      <c r="Z2528" s="29"/>
      <c r="AA2528" s="29"/>
      <c r="AB2528" s="32"/>
      <c r="AC2528" s="30"/>
      <c r="AD2528" s="31"/>
      <c r="AE2528" s="29"/>
      <c r="AF2528" s="29"/>
      <c r="AG2528" s="29"/>
      <c r="AH2528" s="29"/>
      <c r="AI2528" s="32"/>
      <c r="AJ2528" s="30"/>
      <c r="AK2528" s="31"/>
      <c r="AL2528" s="29"/>
      <c r="AM2528" s="29"/>
      <c r="AN2528" s="29"/>
      <c r="AO2528" s="29"/>
      <c r="AP2528" s="32"/>
      <c r="AQ2528" s="30"/>
      <c r="AR2528" s="31"/>
      <c r="AS2528" s="29"/>
      <c r="AT2528" s="29"/>
      <c r="AU2528" s="29"/>
      <c r="AV2528" s="29"/>
      <c r="AW2528" s="32"/>
      <c r="AX2528" s="30"/>
      <c r="AY2528" s="31"/>
      <c r="AZ2528" s="29"/>
      <c r="BA2528" s="29"/>
      <c r="BB2528" s="29"/>
      <c r="BC2528" s="29"/>
      <c r="BD2528" s="32"/>
      <c r="BE2528" s="30"/>
      <c r="BF2528" s="31"/>
      <c r="BG2528" s="29"/>
      <c r="BH2528" s="29"/>
      <c r="BI2528" s="29"/>
      <c r="BJ2528" s="29"/>
      <c r="BK2528" s="32"/>
      <c r="BL2528" s="30"/>
      <c r="BM2528" s="31"/>
      <c r="BN2528" s="29"/>
      <c r="BO2528" s="29"/>
      <c r="BP2528" s="29"/>
      <c r="BQ2528" s="29"/>
      <c r="BR2528" s="32"/>
      <c r="BS2528" s="30"/>
      <c r="BT2528" s="31"/>
      <c r="BU2528" s="29"/>
      <c r="BV2528" s="29"/>
      <c r="BW2528" s="29"/>
      <c r="BX2528" s="29"/>
      <c r="BY2528" s="32"/>
      <c r="BZ2528" s="30"/>
      <c r="CA2528" s="31"/>
      <c r="CB2528" s="29"/>
      <c r="CC2528" s="29"/>
      <c r="CD2528" s="29"/>
      <c r="CE2528" s="29"/>
      <c r="CF2528" s="32"/>
      <c r="CG2528" s="30"/>
      <c r="CH2528" s="31"/>
      <c r="CI2528" s="29"/>
      <c r="CJ2528" s="29"/>
      <c r="CK2528" s="29"/>
      <c r="CL2528" s="29"/>
      <c r="CM2528" s="32"/>
      <c r="CN2528" s="30"/>
      <c r="CO2528" s="31"/>
      <c r="CP2528" s="29"/>
      <c r="CQ2528" s="29"/>
      <c r="CR2528" s="29"/>
      <c r="CS2528" s="29"/>
      <c r="CT2528" s="32"/>
      <c r="CU2528" s="30"/>
      <c r="CV2528" s="31"/>
      <c r="CW2528" s="29"/>
      <c r="CX2528" s="29"/>
      <c r="CY2528" s="29"/>
      <c r="CZ2528" s="29"/>
      <c r="DA2528" s="32"/>
      <c r="DB2528" s="30"/>
      <c r="DC2528" s="31"/>
      <c r="DD2528" s="29"/>
      <c r="DE2528" s="29"/>
      <c r="DF2528" s="29"/>
      <c r="DG2528" s="29"/>
      <c r="DH2528" s="32"/>
      <c r="DI2528" s="30"/>
      <c r="DJ2528" s="31"/>
      <c r="DK2528" s="29"/>
      <c r="DL2528" s="29"/>
      <c r="DM2528" s="29"/>
      <c r="DN2528" s="29"/>
      <c r="DO2528" s="32"/>
      <c r="DP2528" s="30"/>
      <c r="DQ2528" s="31"/>
      <c r="DR2528" s="29"/>
      <c r="DS2528" s="29"/>
      <c r="DT2528" s="29"/>
      <c r="DU2528" s="29"/>
      <c r="DV2528" s="32"/>
      <c r="DW2528" s="30"/>
      <c r="DX2528" s="31"/>
      <c r="DY2528" s="29"/>
      <c r="DZ2528" s="29"/>
      <c r="EA2528" s="29"/>
      <c r="EB2528" s="29"/>
      <c r="EC2528" s="32"/>
      <c r="ED2528" s="30"/>
      <c r="EE2528" s="31"/>
      <c r="EF2528" s="29"/>
      <c r="EG2528" s="29"/>
      <c r="EH2528" s="29"/>
      <c r="EI2528" s="29"/>
      <c r="EJ2528" s="32"/>
      <c r="EK2528" s="30"/>
      <c r="EL2528" s="31"/>
      <c r="EM2528" s="29"/>
      <c r="EN2528" s="29"/>
      <c r="EO2528" s="29"/>
      <c r="EP2528" s="29"/>
      <c r="EQ2528" s="32"/>
      <c r="ER2528" s="30"/>
      <c r="ES2528" s="31"/>
      <c r="ET2528" s="29"/>
      <c r="EU2528" s="29"/>
      <c r="EV2528" s="29"/>
      <c r="EW2528" s="29"/>
      <c r="EX2528" s="32"/>
      <c r="EY2528" s="30"/>
      <c r="EZ2528" s="31"/>
      <c r="FA2528" s="29"/>
      <c r="FB2528" s="29"/>
      <c r="FC2528" s="29"/>
      <c r="FD2528" s="29"/>
      <c r="FE2528" s="32"/>
      <c r="FF2528" s="30"/>
      <c r="FG2528" s="31"/>
      <c r="FH2528" s="29"/>
      <c r="FI2528" s="29"/>
      <c r="FJ2528" s="29"/>
      <c r="FK2528" s="29"/>
      <c r="FL2528" s="32"/>
      <c r="FM2528" s="30"/>
      <c r="FN2528" s="31"/>
      <c r="FO2528" s="29"/>
      <c r="FP2528" s="29"/>
      <c r="FQ2528" s="29"/>
      <c r="FR2528" s="29"/>
      <c r="FS2528" s="32"/>
      <c r="FT2528" s="30"/>
      <c r="FU2528" s="31"/>
      <c r="FV2528" s="29"/>
      <c r="FW2528" s="29"/>
      <c r="FX2528" s="29"/>
      <c r="FY2528" s="29"/>
      <c r="FZ2528" s="32"/>
      <c r="GA2528" s="30"/>
      <c r="GB2528" s="31"/>
      <c r="GC2528" s="29"/>
      <c r="GD2528" s="29"/>
      <c r="GE2528" s="29"/>
      <c r="GF2528" s="29"/>
      <c r="GG2528" s="32"/>
      <c r="GH2528" s="30"/>
      <c r="GI2528" s="31"/>
      <c r="GJ2528" s="29"/>
      <c r="GK2528" s="29"/>
      <c r="GL2528" s="29"/>
      <c r="GM2528" s="29"/>
      <c r="GN2528" s="32"/>
      <c r="GO2528" s="30"/>
      <c r="GP2528" s="31"/>
      <c r="GQ2528" s="29"/>
      <c r="GR2528" s="29"/>
      <c r="GS2528" s="29"/>
      <c r="GT2528" s="29"/>
      <c r="GU2528" s="32"/>
      <c r="GV2528" s="30"/>
      <c r="GW2528" s="31"/>
      <c r="GX2528" s="29"/>
      <c r="GY2528" s="29"/>
      <c r="GZ2528" s="29"/>
      <c r="HA2528" s="29"/>
      <c r="HB2528" s="32"/>
      <c r="HC2528" s="30"/>
      <c r="HD2528" s="31"/>
      <c r="HE2528" s="29"/>
      <c r="HF2528" s="29"/>
      <c r="HG2528" s="29"/>
      <c r="HH2528" s="29"/>
      <c r="HI2528" s="32"/>
      <c r="HJ2528" s="30"/>
      <c r="HK2528" s="31"/>
      <c r="HL2528" s="29"/>
      <c r="HM2528" s="29"/>
      <c r="HN2528" s="29"/>
      <c r="HO2528" s="29"/>
      <c r="HP2528" s="32"/>
      <c r="HQ2528" s="30"/>
      <c r="HR2528" s="31"/>
      <c r="HS2528" s="29"/>
      <c r="HT2528" s="29"/>
      <c r="HU2528" s="29"/>
      <c r="HV2528" s="29"/>
      <c r="HW2528" s="32"/>
      <c r="HX2528" s="30"/>
      <c r="HY2528" s="31"/>
      <c r="HZ2528" s="29"/>
      <c r="IA2528" s="29"/>
      <c r="IB2528" s="29"/>
      <c r="IC2528" s="29"/>
      <c r="ID2528" s="32"/>
      <c r="IE2528" s="30"/>
      <c r="IF2528" s="31"/>
      <c r="IG2528" s="29"/>
      <c r="IH2528" s="29"/>
      <c r="II2528" s="29"/>
      <c r="IJ2528" s="29"/>
      <c r="IK2528" s="32"/>
      <c r="IL2528" s="30"/>
      <c r="IM2528" s="31"/>
      <c r="IN2528" s="29"/>
      <c r="IO2528" s="29"/>
      <c r="IP2528" s="29"/>
      <c r="IQ2528" s="29"/>
      <c r="IR2528" s="32"/>
      <c r="IS2528" s="30"/>
      <c r="IT2528" s="31"/>
      <c r="IU2528" s="29"/>
      <c r="IV2528" s="29"/>
    </row>
    <row r="2529" spans="1:256" hidden="1" outlineLevel="2" x14ac:dyDescent="0.25">
      <c r="A2529" s="30" t="s">
        <v>2237</v>
      </c>
      <c r="B2529" s="31">
        <v>37068</v>
      </c>
      <c r="C2529" s="29" t="s">
        <v>2238</v>
      </c>
      <c r="D2529" s="29" t="s">
        <v>1975</v>
      </c>
      <c r="E2529" s="29"/>
      <c r="F2529" s="29" t="s">
        <v>1981</v>
      </c>
      <c r="G2529" s="32">
        <v>0</v>
      </c>
      <c r="H2529" s="30"/>
      <c r="I2529" s="31"/>
      <c r="J2529" s="29"/>
      <c r="K2529" s="29"/>
      <c r="L2529" s="29"/>
      <c r="M2529" s="29"/>
      <c r="N2529" s="32"/>
      <c r="O2529" s="30"/>
      <c r="P2529" s="31"/>
      <c r="Q2529" s="29"/>
      <c r="R2529" s="29"/>
      <c r="S2529" s="29"/>
      <c r="T2529" s="29"/>
      <c r="U2529" s="32"/>
      <c r="V2529" s="30"/>
      <c r="W2529" s="31"/>
      <c r="X2529" s="29"/>
      <c r="Y2529" s="29"/>
      <c r="Z2529" s="29"/>
      <c r="AA2529" s="29"/>
      <c r="AB2529" s="32"/>
      <c r="AC2529" s="30"/>
      <c r="AD2529" s="31"/>
      <c r="AE2529" s="29"/>
      <c r="AF2529" s="29"/>
      <c r="AG2529" s="29"/>
      <c r="AH2529" s="29"/>
      <c r="AI2529" s="32"/>
      <c r="AJ2529" s="30"/>
      <c r="AK2529" s="31"/>
      <c r="AL2529" s="29"/>
      <c r="AM2529" s="29"/>
      <c r="AN2529" s="29"/>
      <c r="AO2529" s="29"/>
      <c r="AP2529" s="32"/>
      <c r="AQ2529" s="30"/>
      <c r="AR2529" s="31"/>
      <c r="AS2529" s="29"/>
      <c r="AT2529" s="29"/>
      <c r="AU2529" s="29"/>
      <c r="AV2529" s="29"/>
      <c r="AW2529" s="32"/>
      <c r="AX2529" s="30"/>
      <c r="AY2529" s="31"/>
      <c r="AZ2529" s="29"/>
      <c r="BA2529" s="29"/>
      <c r="BB2529" s="29"/>
      <c r="BC2529" s="29"/>
      <c r="BD2529" s="32"/>
      <c r="BE2529" s="30"/>
      <c r="BF2529" s="31"/>
      <c r="BG2529" s="29"/>
      <c r="BH2529" s="29"/>
      <c r="BI2529" s="29"/>
      <c r="BJ2529" s="29"/>
      <c r="BK2529" s="32"/>
      <c r="BL2529" s="30"/>
      <c r="BM2529" s="31"/>
      <c r="BN2529" s="29"/>
      <c r="BO2529" s="29"/>
      <c r="BP2529" s="29"/>
      <c r="BQ2529" s="29"/>
      <c r="BR2529" s="32"/>
      <c r="BS2529" s="30"/>
      <c r="BT2529" s="31"/>
      <c r="BU2529" s="29"/>
      <c r="BV2529" s="29"/>
      <c r="BW2529" s="29"/>
      <c r="BX2529" s="29"/>
      <c r="BY2529" s="32"/>
      <c r="BZ2529" s="30"/>
      <c r="CA2529" s="31"/>
      <c r="CB2529" s="29"/>
      <c r="CC2529" s="29"/>
      <c r="CD2529" s="29"/>
      <c r="CE2529" s="29"/>
      <c r="CF2529" s="32"/>
      <c r="CG2529" s="30"/>
      <c r="CH2529" s="31"/>
      <c r="CI2529" s="29"/>
      <c r="CJ2529" s="29"/>
      <c r="CK2529" s="29"/>
      <c r="CL2529" s="29"/>
      <c r="CM2529" s="32"/>
      <c r="CN2529" s="30"/>
      <c r="CO2529" s="31"/>
      <c r="CP2529" s="29"/>
      <c r="CQ2529" s="29"/>
      <c r="CR2529" s="29"/>
      <c r="CS2529" s="29"/>
      <c r="CT2529" s="32"/>
      <c r="CU2529" s="30"/>
      <c r="CV2529" s="31"/>
      <c r="CW2529" s="29"/>
      <c r="CX2529" s="29"/>
      <c r="CY2529" s="29"/>
      <c r="CZ2529" s="29"/>
      <c r="DA2529" s="32"/>
      <c r="DB2529" s="30"/>
      <c r="DC2529" s="31"/>
      <c r="DD2529" s="29"/>
      <c r="DE2529" s="29"/>
      <c r="DF2529" s="29"/>
      <c r="DG2529" s="29"/>
      <c r="DH2529" s="32"/>
      <c r="DI2529" s="30"/>
      <c r="DJ2529" s="31"/>
      <c r="DK2529" s="29"/>
      <c r="DL2529" s="29"/>
      <c r="DM2529" s="29"/>
      <c r="DN2529" s="29"/>
      <c r="DO2529" s="32"/>
      <c r="DP2529" s="30"/>
      <c r="DQ2529" s="31"/>
      <c r="DR2529" s="29"/>
      <c r="DS2529" s="29"/>
      <c r="DT2529" s="29"/>
      <c r="DU2529" s="29"/>
      <c r="DV2529" s="32"/>
      <c r="DW2529" s="30"/>
      <c r="DX2529" s="31"/>
      <c r="DY2529" s="29"/>
      <c r="DZ2529" s="29"/>
      <c r="EA2529" s="29"/>
      <c r="EB2529" s="29"/>
      <c r="EC2529" s="32"/>
      <c r="ED2529" s="30"/>
      <c r="EE2529" s="31"/>
      <c r="EF2529" s="29"/>
      <c r="EG2529" s="29"/>
      <c r="EH2529" s="29"/>
      <c r="EI2529" s="29"/>
      <c r="EJ2529" s="32"/>
      <c r="EK2529" s="30"/>
      <c r="EL2529" s="31"/>
      <c r="EM2529" s="29"/>
      <c r="EN2529" s="29"/>
      <c r="EO2529" s="29"/>
      <c r="EP2529" s="29"/>
      <c r="EQ2529" s="32"/>
      <c r="ER2529" s="30"/>
      <c r="ES2529" s="31"/>
      <c r="ET2529" s="29"/>
      <c r="EU2529" s="29"/>
      <c r="EV2529" s="29"/>
      <c r="EW2529" s="29"/>
      <c r="EX2529" s="32"/>
      <c r="EY2529" s="30"/>
      <c r="EZ2529" s="31"/>
      <c r="FA2529" s="29"/>
      <c r="FB2529" s="29"/>
      <c r="FC2529" s="29"/>
      <c r="FD2529" s="29"/>
      <c r="FE2529" s="32"/>
      <c r="FF2529" s="30"/>
      <c r="FG2529" s="31"/>
      <c r="FH2529" s="29"/>
      <c r="FI2529" s="29"/>
      <c r="FJ2529" s="29"/>
      <c r="FK2529" s="29"/>
      <c r="FL2529" s="32"/>
      <c r="FM2529" s="30"/>
      <c r="FN2529" s="31"/>
      <c r="FO2529" s="29"/>
      <c r="FP2529" s="29"/>
      <c r="FQ2529" s="29"/>
      <c r="FR2529" s="29"/>
      <c r="FS2529" s="32"/>
      <c r="FT2529" s="30"/>
      <c r="FU2529" s="31"/>
      <c r="FV2529" s="29"/>
      <c r="FW2529" s="29"/>
      <c r="FX2529" s="29"/>
      <c r="FY2529" s="29"/>
      <c r="FZ2529" s="32"/>
      <c r="GA2529" s="30"/>
      <c r="GB2529" s="31"/>
      <c r="GC2529" s="29"/>
      <c r="GD2529" s="29"/>
      <c r="GE2529" s="29"/>
      <c r="GF2529" s="29"/>
      <c r="GG2529" s="32"/>
      <c r="GH2529" s="30"/>
      <c r="GI2529" s="31"/>
      <c r="GJ2529" s="29"/>
      <c r="GK2529" s="29"/>
      <c r="GL2529" s="29"/>
      <c r="GM2529" s="29"/>
      <c r="GN2529" s="32"/>
      <c r="GO2529" s="30"/>
      <c r="GP2529" s="31"/>
      <c r="GQ2529" s="29"/>
      <c r="GR2529" s="29"/>
      <c r="GS2529" s="29"/>
      <c r="GT2529" s="29"/>
      <c r="GU2529" s="32"/>
      <c r="GV2529" s="30"/>
      <c r="GW2529" s="31"/>
      <c r="GX2529" s="29"/>
      <c r="GY2529" s="29"/>
      <c r="GZ2529" s="29"/>
      <c r="HA2529" s="29"/>
      <c r="HB2529" s="32"/>
      <c r="HC2529" s="30"/>
      <c r="HD2529" s="31"/>
      <c r="HE2529" s="29"/>
      <c r="HF2529" s="29"/>
      <c r="HG2529" s="29"/>
      <c r="HH2529" s="29"/>
      <c r="HI2529" s="32"/>
      <c r="HJ2529" s="30"/>
      <c r="HK2529" s="31"/>
      <c r="HL2529" s="29"/>
      <c r="HM2529" s="29"/>
      <c r="HN2529" s="29"/>
      <c r="HO2529" s="29"/>
      <c r="HP2529" s="32"/>
      <c r="HQ2529" s="30"/>
      <c r="HR2529" s="31"/>
      <c r="HS2529" s="29"/>
      <c r="HT2529" s="29"/>
      <c r="HU2529" s="29"/>
      <c r="HV2529" s="29"/>
      <c r="HW2529" s="32"/>
      <c r="HX2529" s="30"/>
      <c r="HY2529" s="31"/>
      <c r="HZ2529" s="29"/>
      <c r="IA2529" s="29"/>
      <c r="IB2529" s="29"/>
      <c r="IC2529" s="29"/>
      <c r="ID2529" s="32"/>
      <c r="IE2529" s="30"/>
      <c r="IF2529" s="31"/>
      <c r="IG2529" s="29"/>
      <c r="IH2529" s="29"/>
      <c r="II2529" s="29"/>
      <c r="IJ2529" s="29"/>
      <c r="IK2529" s="32"/>
      <c r="IL2529" s="30"/>
      <c r="IM2529" s="31"/>
      <c r="IN2529" s="29"/>
      <c r="IO2529" s="29"/>
      <c r="IP2529" s="29"/>
      <c r="IQ2529" s="29"/>
      <c r="IR2529" s="32"/>
      <c r="IS2529" s="30"/>
      <c r="IT2529" s="31"/>
      <c r="IU2529" s="29"/>
      <c r="IV2529" s="29"/>
    </row>
    <row r="2530" spans="1:256" hidden="1" outlineLevel="2" x14ac:dyDescent="0.25">
      <c r="A2530" s="30" t="s">
        <v>2239</v>
      </c>
      <c r="B2530" s="31">
        <v>37068</v>
      </c>
      <c r="C2530" s="29" t="s">
        <v>2092</v>
      </c>
      <c r="D2530" s="29" t="s">
        <v>1975</v>
      </c>
      <c r="E2530" s="29"/>
      <c r="F2530" s="29" t="s">
        <v>1771</v>
      </c>
      <c r="G2530" s="32">
        <v>2975</v>
      </c>
      <c r="H2530" s="30"/>
      <c r="I2530" s="31"/>
      <c r="J2530" s="29"/>
      <c r="K2530" s="29"/>
      <c r="L2530" s="29"/>
      <c r="M2530" s="29"/>
      <c r="N2530" s="32"/>
      <c r="O2530" s="30"/>
      <c r="P2530" s="31"/>
      <c r="Q2530" s="29"/>
      <c r="R2530" s="29"/>
      <c r="S2530" s="29"/>
      <c r="T2530" s="29"/>
      <c r="U2530" s="32"/>
      <c r="V2530" s="30"/>
      <c r="W2530" s="31"/>
      <c r="X2530" s="29"/>
      <c r="Y2530" s="29"/>
      <c r="Z2530" s="29"/>
      <c r="AA2530" s="29"/>
      <c r="AB2530" s="32"/>
      <c r="AC2530" s="30"/>
      <c r="AD2530" s="31"/>
      <c r="AE2530" s="29"/>
      <c r="AF2530" s="29"/>
      <c r="AG2530" s="29"/>
      <c r="AH2530" s="29"/>
      <c r="AI2530" s="32"/>
      <c r="AJ2530" s="30"/>
      <c r="AK2530" s="31"/>
      <c r="AL2530" s="29"/>
      <c r="AM2530" s="29"/>
      <c r="AN2530" s="29"/>
      <c r="AO2530" s="29"/>
      <c r="AP2530" s="32"/>
      <c r="AQ2530" s="30"/>
      <c r="AR2530" s="31"/>
      <c r="AS2530" s="29"/>
      <c r="AT2530" s="29"/>
      <c r="AU2530" s="29"/>
      <c r="AV2530" s="29"/>
      <c r="AW2530" s="32"/>
      <c r="AX2530" s="30"/>
      <c r="AY2530" s="31"/>
      <c r="AZ2530" s="29"/>
      <c r="BA2530" s="29"/>
      <c r="BB2530" s="29"/>
      <c r="BC2530" s="29"/>
      <c r="BD2530" s="32"/>
      <c r="BE2530" s="30"/>
      <c r="BF2530" s="31"/>
      <c r="BG2530" s="29"/>
      <c r="BH2530" s="29"/>
      <c r="BI2530" s="29"/>
      <c r="BJ2530" s="29"/>
      <c r="BK2530" s="32"/>
      <c r="BL2530" s="30"/>
      <c r="BM2530" s="31"/>
      <c r="BN2530" s="29"/>
      <c r="BO2530" s="29"/>
      <c r="BP2530" s="29"/>
      <c r="BQ2530" s="29"/>
      <c r="BR2530" s="32"/>
      <c r="BS2530" s="30"/>
      <c r="BT2530" s="31"/>
      <c r="BU2530" s="29"/>
      <c r="BV2530" s="29"/>
      <c r="BW2530" s="29"/>
      <c r="BX2530" s="29"/>
      <c r="BY2530" s="32"/>
      <c r="BZ2530" s="30"/>
      <c r="CA2530" s="31"/>
      <c r="CB2530" s="29"/>
      <c r="CC2530" s="29"/>
      <c r="CD2530" s="29"/>
      <c r="CE2530" s="29"/>
      <c r="CF2530" s="32"/>
      <c r="CG2530" s="30"/>
      <c r="CH2530" s="31"/>
      <c r="CI2530" s="29"/>
      <c r="CJ2530" s="29"/>
      <c r="CK2530" s="29"/>
      <c r="CL2530" s="29"/>
      <c r="CM2530" s="32"/>
      <c r="CN2530" s="30"/>
      <c r="CO2530" s="31"/>
      <c r="CP2530" s="29"/>
      <c r="CQ2530" s="29"/>
      <c r="CR2530" s="29"/>
      <c r="CS2530" s="29"/>
      <c r="CT2530" s="32"/>
      <c r="CU2530" s="30"/>
      <c r="CV2530" s="31"/>
      <c r="CW2530" s="29"/>
      <c r="CX2530" s="29"/>
      <c r="CY2530" s="29"/>
      <c r="CZ2530" s="29"/>
      <c r="DA2530" s="32"/>
      <c r="DB2530" s="30"/>
      <c r="DC2530" s="31"/>
      <c r="DD2530" s="29"/>
      <c r="DE2530" s="29"/>
      <c r="DF2530" s="29"/>
      <c r="DG2530" s="29"/>
      <c r="DH2530" s="32"/>
      <c r="DI2530" s="30"/>
      <c r="DJ2530" s="31"/>
      <c r="DK2530" s="29"/>
      <c r="DL2530" s="29"/>
      <c r="DM2530" s="29"/>
      <c r="DN2530" s="29"/>
      <c r="DO2530" s="32"/>
      <c r="DP2530" s="30"/>
      <c r="DQ2530" s="31"/>
      <c r="DR2530" s="29"/>
      <c r="DS2530" s="29"/>
      <c r="DT2530" s="29"/>
      <c r="DU2530" s="29"/>
      <c r="DV2530" s="32"/>
      <c r="DW2530" s="30"/>
      <c r="DX2530" s="31"/>
      <c r="DY2530" s="29"/>
      <c r="DZ2530" s="29"/>
      <c r="EA2530" s="29"/>
      <c r="EB2530" s="29"/>
      <c r="EC2530" s="32"/>
      <c r="ED2530" s="30"/>
      <c r="EE2530" s="31"/>
      <c r="EF2530" s="29"/>
      <c r="EG2530" s="29"/>
      <c r="EH2530" s="29"/>
      <c r="EI2530" s="29"/>
      <c r="EJ2530" s="32"/>
      <c r="EK2530" s="30"/>
      <c r="EL2530" s="31"/>
      <c r="EM2530" s="29"/>
      <c r="EN2530" s="29"/>
      <c r="EO2530" s="29"/>
      <c r="EP2530" s="29"/>
      <c r="EQ2530" s="32"/>
      <c r="ER2530" s="30"/>
      <c r="ES2530" s="31"/>
      <c r="ET2530" s="29"/>
      <c r="EU2530" s="29"/>
      <c r="EV2530" s="29"/>
      <c r="EW2530" s="29"/>
      <c r="EX2530" s="32"/>
      <c r="EY2530" s="30"/>
      <c r="EZ2530" s="31"/>
      <c r="FA2530" s="29"/>
      <c r="FB2530" s="29"/>
      <c r="FC2530" s="29"/>
      <c r="FD2530" s="29"/>
      <c r="FE2530" s="32"/>
      <c r="FF2530" s="30"/>
      <c r="FG2530" s="31"/>
      <c r="FH2530" s="29"/>
      <c r="FI2530" s="29"/>
      <c r="FJ2530" s="29"/>
      <c r="FK2530" s="29"/>
      <c r="FL2530" s="32"/>
      <c r="FM2530" s="30"/>
      <c r="FN2530" s="31"/>
      <c r="FO2530" s="29"/>
      <c r="FP2530" s="29"/>
      <c r="FQ2530" s="29"/>
      <c r="FR2530" s="29"/>
      <c r="FS2530" s="32"/>
      <c r="FT2530" s="30"/>
      <c r="FU2530" s="31"/>
      <c r="FV2530" s="29"/>
      <c r="FW2530" s="29"/>
      <c r="FX2530" s="29"/>
      <c r="FY2530" s="29"/>
      <c r="FZ2530" s="32"/>
      <c r="GA2530" s="30"/>
      <c r="GB2530" s="31"/>
      <c r="GC2530" s="29"/>
      <c r="GD2530" s="29"/>
      <c r="GE2530" s="29"/>
      <c r="GF2530" s="29"/>
      <c r="GG2530" s="32"/>
      <c r="GH2530" s="30"/>
      <c r="GI2530" s="31"/>
      <c r="GJ2530" s="29"/>
      <c r="GK2530" s="29"/>
      <c r="GL2530" s="29"/>
      <c r="GM2530" s="29"/>
      <c r="GN2530" s="32"/>
      <c r="GO2530" s="30"/>
      <c r="GP2530" s="31"/>
      <c r="GQ2530" s="29"/>
      <c r="GR2530" s="29"/>
      <c r="GS2530" s="29"/>
      <c r="GT2530" s="29"/>
      <c r="GU2530" s="32"/>
      <c r="GV2530" s="30"/>
      <c r="GW2530" s="31"/>
      <c r="GX2530" s="29"/>
      <c r="GY2530" s="29"/>
      <c r="GZ2530" s="29"/>
      <c r="HA2530" s="29"/>
      <c r="HB2530" s="32"/>
      <c r="HC2530" s="30"/>
      <c r="HD2530" s="31"/>
      <c r="HE2530" s="29"/>
      <c r="HF2530" s="29"/>
      <c r="HG2530" s="29"/>
      <c r="HH2530" s="29"/>
      <c r="HI2530" s="32"/>
      <c r="HJ2530" s="30"/>
      <c r="HK2530" s="31"/>
      <c r="HL2530" s="29"/>
      <c r="HM2530" s="29"/>
      <c r="HN2530" s="29"/>
      <c r="HO2530" s="29"/>
      <c r="HP2530" s="32"/>
      <c r="HQ2530" s="30"/>
      <c r="HR2530" s="31"/>
      <c r="HS2530" s="29"/>
      <c r="HT2530" s="29"/>
      <c r="HU2530" s="29"/>
      <c r="HV2530" s="29"/>
      <c r="HW2530" s="32"/>
      <c r="HX2530" s="30"/>
      <c r="HY2530" s="31"/>
      <c r="HZ2530" s="29"/>
      <c r="IA2530" s="29"/>
      <c r="IB2530" s="29"/>
      <c r="IC2530" s="29"/>
      <c r="ID2530" s="32"/>
      <c r="IE2530" s="30"/>
      <c r="IF2530" s="31"/>
      <c r="IG2530" s="29"/>
      <c r="IH2530" s="29"/>
      <c r="II2530" s="29"/>
      <c r="IJ2530" s="29"/>
      <c r="IK2530" s="32"/>
      <c r="IL2530" s="30"/>
      <c r="IM2530" s="31"/>
      <c r="IN2530" s="29"/>
      <c r="IO2530" s="29"/>
      <c r="IP2530" s="29"/>
      <c r="IQ2530" s="29"/>
      <c r="IR2530" s="32"/>
      <c r="IS2530" s="30"/>
      <c r="IT2530" s="31"/>
      <c r="IU2530" s="29"/>
      <c r="IV2530" s="29"/>
    </row>
    <row r="2531" spans="1:256" hidden="1" outlineLevel="2" x14ac:dyDescent="0.25">
      <c r="A2531" s="30" t="s">
        <v>2240</v>
      </c>
      <c r="B2531" s="31">
        <v>37068</v>
      </c>
      <c r="C2531" s="29" t="s">
        <v>1977</v>
      </c>
      <c r="D2531" s="29" t="s">
        <v>1975</v>
      </c>
      <c r="E2531" s="29"/>
      <c r="F2531" s="29" t="s">
        <v>1978</v>
      </c>
      <c r="G2531" s="32">
        <v>830</v>
      </c>
      <c r="H2531" s="30"/>
      <c r="I2531" s="31"/>
      <c r="J2531" s="29"/>
      <c r="K2531" s="29"/>
      <c r="L2531" s="29"/>
      <c r="M2531" s="29"/>
      <c r="N2531" s="32"/>
      <c r="O2531" s="30"/>
      <c r="P2531" s="31"/>
      <c r="Q2531" s="29"/>
      <c r="R2531" s="29"/>
      <c r="S2531" s="29"/>
      <c r="T2531" s="29"/>
      <c r="U2531" s="32"/>
      <c r="V2531" s="30"/>
      <c r="W2531" s="31"/>
      <c r="X2531" s="29"/>
      <c r="Y2531" s="29"/>
      <c r="Z2531" s="29"/>
      <c r="AA2531" s="29"/>
      <c r="AB2531" s="32"/>
      <c r="AC2531" s="30"/>
      <c r="AD2531" s="31"/>
      <c r="AE2531" s="29"/>
      <c r="AF2531" s="29"/>
      <c r="AG2531" s="29"/>
      <c r="AH2531" s="29"/>
      <c r="AI2531" s="32"/>
      <c r="AJ2531" s="30"/>
      <c r="AK2531" s="31"/>
      <c r="AL2531" s="29"/>
      <c r="AM2531" s="29"/>
      <c r="AN2531" s="29"/>
      <c r="AO2531" s="29"/>
      <c r="AP2531" s="32"/>
      <c r="AQ2531" s="30"/>
      <c r="AR2531" s="31"/>
      <c r="AS2531" s="29"/>
      <c r="AT2531" s="29"/>
      <c r="AU2531" s="29"/>
      <c r="AV2531" s="29"/>
      <c r="AW2531" s="32"/>
      <c r="AX2531" s="30"/>
      <c r="AY2531" s="31"/>
      <c r="AZ2531" s="29"/>
      <c r="BA2531" s="29"/>
      <c r="BB2531" s="29"/>
      <c r="BC2531" s="29"/>
      <c r="BD2531" s="32"/>
      <c r="BE2531" s="30"/>
      <c r="BF2531" s="31"/>
      <c r="BG2531" s="29"/>
      <c r="BH2531" s="29"/>
      <c r="BI2531" s="29"/>
      <c r="BJ2531" s="29"/>
      <c r="BK2531" s="32"/>
      <c r="BL2531" s="30"/>
      <c r="BM2531" s="31"/>
      <c r="BN2531" s="29"/>
      <c r="BO2531" s="29"/>
      <c r="BP2531" s="29"/>
      <c r="BQ2531" s="29"/>
      <c r="BR2531" s="32"/>
      <c r="BS2531" s="30"/>
      <c r="BT2531" s="31"/>
      <c r="BU2531" s="29"/>
      <c r="BV2531" s="29"/>
      <c r="BW2531" s="29"/>
      <c r="BX2531" s="29"/>
      <c r="BY2531" s="32"/>
      <c r="BZ2531" s="30"/>
      <c r="CA2531" s="31"/>
      <c r="CB2531" s="29"/>
      <c r="CC2531" s="29"/>
      <c r="CD2531" s="29"/>
      <c r="CE2531" s="29"/>
      <c r="CF2531" s="32"/>
      <c r="CG2531" s="30"/>
      <c r="CH2531" s="31"/>
      <c r="CI2531" s="29"/>
      <c r="CJ2531" s="29"/>
      <c r="CK2531" s="29"/>
      <c r="CL2531" s="29"/>
      <c r="CM2531" s="32"/>
      <c r="CN2531" s="30"/>
      <c r="CO2531" s="31"/>
      <c r="CP2531" s="29"/>
      <c r="CQ2531" s="29"/>
      <c r="CR2531" s="29"/>
      <c r="CS2531" s="29"/>
      <c r="CT2531" s="32"/>
      <c r="CU2531" s="30"/>
      <c r="CV2531" s="31"/>
      <c r="CW2531" s="29"/>
      <c r="CX2531" s="29"/>
      <c r="CY2531" s="29"/>
      <c r="CZ2531" s="29"/>
      <c r="DA2531" s="32"/>
      <c r="DB2531" s="30"/>
      <c r="DC2531" s="31"/>
      <c r="DD2531" s="29"/>
      <c r="DE2531" s="29"/>
      <c r="DF2531" s="29"/>
      <c r="DG2531" s="29"/>
      <c r="DH2531" s="32"/>
      <c r="DI2531" s="30"/>
      <c r="DJ2531" s="31"/>
      <c r="DK2531" s="29"/>
      <c r="DL2531" s="29"/>
      <c r="DM2531" s="29"/>
      <c r="DN2531" s="29"/>
      <c r="DO2531" s="32"/>
      <c r="DP2531" s="30"/>
      <c r="DQ2531" s="31"/>
      <c r="DR2531" s="29"/>
      <c r="DS2531" s="29"/>
      <c r="DT2531" s="29"/>
      <c r="DU2531" s="29"/>
      <c r="DV2531" s="32"/>
      <c r="DW2531" s="30"/>
      <c r="DX2531" s="31"/>
      <c r="DY2531" s="29"/>
      <c r="DZ2531" s="29"/>
      <c r="EA2531" s="29"/>
      <c r="EB2531" s="29"/>
      <c r="EC2531" s="32"/>
      <c r="ED2531" s="30"/>
      <c r="EE2531" s="31"/>
      <c r="EF2531" s="29"/>
      <c r="EG2531" s="29"/>
      <c r="EH2531" s="29"/>
      <c r="EI2531" s="29"/>
      <c r="EJ2531" s="32"/>
      <c r="EK2531" s="30"/>
      <c r="EL2531" s="31"/>
      <c r="EM2531" s="29"/>
      <c r="EN2531" s="29"/>
      <c r="EO2531" s="29"/>
      <c r="EP2531" s="29"/>
      <c r="EQ2531" s="32"/>
      <c r="ER2531" s="30"/>
      <c r="ES2531" s="31"/>
      <c r="ET2531" s="29"/>
      <c r="EU2531" s="29"/>
      <c r="EV2531" s="29"/>
      <c r="EW2531" s="29"/>
      <c r="EX2531" s="32"/>
      <c r="EY2531" s="30"/>
      <c r="EZ2531" s="31"/>
      <c r="FA2531" s="29"/>
      <c r="FB2531" s="29"/>
      <c r="FC2531" s="29"/>
      <c r="FD2531" s="29"/>
      <c r="FE2531" s="32"/>
      <c r="FF2531" s="30"/>
      <c r="FG2531" s="31"/>
      <c r="FH2531" s="29"/>
      <c r="FI2531" s="29"/>
      <c r="FJ2531" s="29"/>
      <c r="FK2531" s="29"/>
      <c r="FL2531" s="32"/>
      <c r="FM2531" s="30"/>
      <c r="FN2531" s="31"/>
      <c r="FO2531" s="29"/>
      <c r="FP2531" s="29"/>
      <c r="FQ2531" s="29"/>
      <c r="FR2531" s="29"/>
      <c r="FS2531" s="32"/>
      <c r="FT2531" s="30"/>
      <c r="FU2531" s="31"/>
      <c r="FV2531" s="29"/>
      <c r="FW2531" s="29"/>
      <c r="FX2531" s="29"/>
      <c r="FY2531" s="29"/>
      <c r="FZ2531" s="32"/>
      <c r="GA2531" s="30"/>
      <c r="GB2531" s="31"/>
      <c r="GC2531" s="29"/>
      <c r="GD2531" s="29"/>
      <c r="GE2531" s="29"/>
      <c r="GF2531" s="29"/>
      <c r="GG2531" s="32"/>
      <c r="GH2531" s="30"/>
      <c r="GI2531" s="31"/>
      <c r="GJ2531" s="29"/>
      <c r="GK2531" s="29"/>
      <c r="GL2531" s="29"/>
      <c r="GM2531" s="29"/>
      <c r="GN2531" s="32"/>
      <c r="GO2531" s="30"/>
      <c r="GP2531" s="31"/>
      <c r="GQ2531" s="29"/>
      <c r="GR2531" s="29"/>
      <c r="GS2531" s="29"/>
      <c r="GT2531" s="29"/>
      <c r="GU2531" s="32"/>
      <c r="GV2531" s="30"/>
      <c r="GW2531" s="31"/>
      <c r="GX2531" s="29"/>
      <c r="GY2531" s="29"/>
      <c r="GZ2531" s="29"/>
      <c r="HA2531" s="29"/>
      <c r="HB2531" s="32"/>
      <c r="HC2531" s="30"/>
      <c r="HD2531" s="31"/>
      <c r="HE2531" s="29"/>
      <c r="HF2531" s="29"/>
      <c r="HG2531" s="29"/>
      <c r="HH2531" s="29"/>
      <c r="HI2531" s="32"/>
      <c r="HJ2531" s="30"/>
      <c r="HK2531" s="31"/>
      <c r="HL2531" s="29"/>
      <c r="HM2531" s="29"/>
      <c r="HN2531" s="29"/>
      <c r="HO2531" s="29"/>
      <c r="HP2531" s="32"/>
      <c r="HQ2531" s="30"/>
      <c r="HR2531" s="31"/>
      <c r="HS2531" s="29"/>
      <c r="HT2531" s="29"/>
      <c r="HU2531" s="29"/>
      <c r="HV2531" s="29"/>
      <c r="HW2531" s="32"/>
      <c r="HX2531" s="30"/>
      <c r="HY2531" s="31"/>
      <c r="HZ2531" s="29"/>
      <c r="IA2531" s="29"/>
      <c r="IB2531" s="29"/>
      <c r="IC2531" s="29"/>
      <c r="ID2531" s="32"/>
      <c r="IE2531" s="30"/>
      <c r="IF2531" s="31"/>
      <c r="IG2531" s="29"/>
      <c r="IH2531" s="29"/>
      <c r="II2531" s="29"/>
      <c r="IJ2531" s="29"/>
      <c r="IK2531" s="32"/>
      <c r="IL2531" s="30"/>
      <c r="IM2531" s="31"/>
      <c r="IN2531" s="29"/>
      <c r="IO2531" s="29"/>
      <c r="IP2531" s="29"/>
      <c r="IQ2531" s="29"/>
      <c r="IR2531" s="32"/>
      <c r="IS2531" s="30"/>
      <c r="IT2531" s="31"/>
      <c r="IU2531" s="29"/>
      <c r="IV2531" s="29"/>
    </row>
    <row r="2532" spans="1:256" hidden="1" outlineLevel="2" x14ac:dyDescent="0.25">
      <c r="A2532" s="30" t="s">
        <v>2417</v>
      </c>
      <c r="B2532" s="31">
        <v>37068</v>
      </c>
      <c r="C2532" s="29" t="s">
        <v>1819</v>
      </c>
      <c r="D2532" s="29" t="s">
        <v>1975</v>
      </c>
      <c r="E2532" s="29"/>
      <c r="F2532" s="29" t="s">
        <v>2418</v>
      </c>
      <c r="G2532" s="32">
        <v>5142.5349999999999</v>
      </c>
      <c r="H2532" s="30"/>
      <c r="I2532" s="31"/>
      <c r="J2532" s="29"/>
      <c r="K2532" s="29"/>
      <c r="L2532" s="29"/>
      <c r="M2532" s="29"/>
      <c r="N2532" s="32"/>
      <c r="O2532" s="30"/>
      <c r="P2532" s="31"/>
      <c r="Q2532" s="29"/>
      <c r="R2532" s="29"/>
      <c r="S2532" s="29"/>
      <c r="T2532" s="29"/>
      <c r="U2532" s="32"/>
      <c r="V2532" s="30"/>
      <c r="W2532" s="31"/>
      <c r="X2532" s="29"/>
      <c r="Y2532" s="29"/>
      <c r="Z2532" s="29"/>
      <c r="AA2532" s="29"/>
      <c r="AB2532" s="32"/>
      <c r="AC2532" s="30"/>
      <c r="AD2532" s="31"/>
      <c r="AE2532" s="29"/>
      <c r="AF2532" s="29"/>
      <c r="AG2532" s="29"/>
      <c r="AH2532" s="29"/>
      <c r="AI2532" s="32"/>
      <c r="AJ2532" s="30"/>
      <c r="AK2532" s="31"/>
      <c r="AL2532" s="29"/>
      <c r="AM2532" s="29"/>
      <c r="AN2532" s="29"/>
      <c r="AO2532" s="29"/>
      <c r="AP2532" s="32"/>
      <c r="AQ2532" s="30"/>
      <c r="AR2532" s="31"/>
      <c r="AS2532" s="29"/>
      <c r="AT2532" s="29"/>
      <c r="AU2532" s="29"/>
      <c r="AV2532" s="29"/>
      <c r="AW2532" s="32"/>
      <c r="AX2532" s="30"/>
      <c r="AY2532" s="31"/>
      <c r="AZ2532" s="29"/>
      <c r="BA2532" s="29"/>
      <c r="BB2532" s="29"/>
      <c r="BC2532" s="29"/>
      <c r="BD2532" s="32"/>
      <c r="BE2532" s="30"/>
      <c r="BF2532" s="31"/>
      <c r="BG2532" s="29"/>
      <c r="BH2532" s="29"/>
      <c r="BI2532" s="29"/>
      <c r="BJ2532" s="29"/>
      <c r="BK2532" s="32"/>
      <c r="BL2532" s="30"/>
      <c r="BM2532" s="31"/>
      <c r="BN2532" s="29"/>
      <c r="BO2532" s="29"/>
      <c r="BP2532" s="29"/>
      <c r="BQ2532" s="29"/>
      <c r="BR2532" s="32"/>
      <c r="BS2532" s="30"/>
      <c r="BT2532" s="31"/>
      <c r="BU2532" s="29"/>
      <c r="BV2532" s="29"/>
      <c r="BW2532" s="29"/>
      <c r="BX2532" s="29"/>
      <c r="BY2532" s="32"/>
      <c r="BZ2532" s="30"/>
      <c r="CA2532" s="31"/>
      <c r="CB2532" s="29"/>
      <c r="CC2532" s="29"/>
      <c r="CD2532" s="29"/>
      <c r="CE2532" s="29"/>
      <c r="CF2532" s="32"/>
      <c r="CG2532" s="30"/>
      <c r="CH2532" s="31"/>
      <c r="CI2532" s="29"/>
      <c r="CJ2532" s="29"/>
      <c r="CK2532" s="29"/>
      <c r="CL2532" s="29"/>
      <c r="CM2532" s="32"/>
      <c r="CN2532" s="30"/>
      <c r="CO2532" s="31"/>
      <c r="CP2532" s="29"/>
      <c r="CQ2532" s="29"/>
      <c r="CR2532" s="29"/>
      <c r="CS2532" s="29"/>
      <c r="CT2532" s="32"/>
      <c r="CU2532" s="30"/>
      <c r="CV2532" s="31"/>
      <c r="CW2532" s="29"/>
      <c r="CX2532" s="29"/>
      <c r="CY2532" s="29"/>
      <c r="CZ2532" s="29"/>
      <c r="DA2532" s="32"/>
      <c r="DB2532" s="30"/>
      <c r="DC2532" s="31"/>
      <c r="DD2532" s="29"/>
      <c r="DE2532" s="29"/>
      <c r="DF2532" s="29"/>
      <c r="DG2532" s="29"/>
      <c r="DH2532" s="32"/>
      <c r="DI2532" s="30"/>
      <c r="DJ2532" s="31"/>
      <c r="DK2532" s="29"/>
      <c r="DL2532" s="29"/>
      <c r="DM2532" s="29"/>
      <c r="DN2532" s="29"/>
      <c r="DO2532" s="32"/>
      <c r="DP2532" s="30"/>
      <c r="DQ2532" s="31"/>
      <c r="DR2532" s="29"/>
      <c r="DS2532" s="29"/>
      <c r="DT2532" s="29"/>
      <c r="DU2532" s="29"/>
      <c r="DV2532" s="32"/>
      <c r="DW2532" s="30"/>
      <c r="DX2532" s="31"/>
      <c r="DY2532" s="29"/>
      <c r="DZ2532" s="29"/>
      <c r="EA2532" s="29"/>
      <c r="EB2532" s="29"/>
      <c r="EC2532" s="32"/>
      <c r="ED2532" s="30"/>
      <c r="EE2532" s="31"/>
      <c r="EF2532" s="29"/>
      <c r="EG2532" s="29"/>
      <c r="EH2532" s="29"/>
      <c r="EI2532" s="29"/>
      <c r="EJ2532" s="32"/>
      <c r="EK2532" s="30"/>
      <c r="EL2532" s="31"/>
      <c r="EM2532" s="29"/>
      <c r="EN2532" s="29"/>
      <c r="EO2532" s="29"/>
      <c r="EP2532" s="29"/>
      <c r="EQ2532" s="32"/>
      <c r="ER2532" s="30"/>
      <c r="ES2532" s="31"/>
      <c r="ET2532" s="29"/>
      <c r="EU2532" s="29"/>
      <c r="EV2532" s="29"/>
      <c r="EW2532" s="29"/>
      <c r="EX2532" s="32"/>
      <c r="EY2532" s="30"/>
      <c r="EZ2532" s="31"/>
      <c r="FA2532" s="29"/>
      <c r="FB2532" s="29"/>
      <c r="FC2532" s="29"/>
      <c r="FD2532" s="29"/>
      <c r="FE2532" s="32"/>
      <c r="FF2532" s="30"/>
      <c r="FG2532" s="31"/>
      <c r="FH2532" s="29"/>
      <c r="FI2532" s="29"/>
      <c r="FJ2532" s="29"/>
      <c r="FK2532" s="29"/>
      <c r="FL2532" s="32"/>
      <c r="FM2532" s="30"/>
      <c r="FN2532" s="31"/>
      <c r="FO2532" s="29"/>
      <c r="FP2532" s="29"/>
      <c r="FQ2532" s="29"/>
      <c r="FR2532" s="29"/>
      <c r="FS2532" s="32"/>
      <c r="FT2532" s="30"/>
      <c r="FU2532" s="31"/>
      <c r="FV2532" s="29"/>
      <c r="FW2532" s="29"/>
      <c r="FX2532" s="29"/>
      <c r="FY2532" s="29"/>
      <c r="FZ2532" s="32"/>
      <c r="GA2532" s="30"/>
      <c r="GB2532" s="31"/>
      <c r="GC2532" s="29"/>
      <c r="GD2532" s="29"/>
      <c r="GE2532" s="29"/>
      <c r="GF2532" s="29"/>
      <c r="GG2532" s="32"/>
      <c r="GH2532" s="30"/>
      <c r="GI2532" s="31"/>
      <c r="GJ2532" s="29"/>
      <c r="GK2532" s="29"/>
      <c r="GL2532" s="29"/>
      <c r="GM2532" s="29"/>
      <c r="GN2532" s="32"/>
      <c r="GO2532" s="30"/>
      <c r="GP2532" s="31"/>
      <c r="GQ2532" s="29"/>
      <c r="GR2532" s="29"/>
      <c r="GS2532" s="29"/>
      <c r="GT2532" s="29"/>
      <c r="GU2532" s="32"/>
      <c r="GV2532" s="30"/>
      <c r="GW2532" s="31"/>
      <c r="GX2532" s="29"/>
      <c r="GY2532" s="29"/>
      <c r="GZ2532" s="29"/>
      <c r="HA2532" s="29"/>
      <c r="HB2532" s="32"/>
      <c r="HC2532" s="30"/>
      <c r="HD2532" s="31"/>
      <c r="HE2532" s="29"/>
      <c r="HF2532" s="29"/>
      <c r="HG2532" s="29"/>
      <c r="HH2532" s="29"/>
      <c r="HI2532" s="32"/>
      <c r="HJ2532" s="30"/>
      <c r="HK2532" s="31"/>
      <c r="HL2532" s="29"/>
      <c r="HM2532" s="29"/>
      <c r="HN2532" s="29"/>
      <c r="HO2532" s="29"/>
      <c r="HP2532" s="32"/>
      <c r="HQ2532" s="30"/>
      <c r="HR2532" s="31"/>
      <c r="HS2532" s="29"/>
      <c r="HT2532" s="29"/>
      <c r="HU2532" s="29"/>
      <c r="HV2532" s="29"/>
      <c r="HW2532" s="32"/>
      <c r="HX2532" s="30"/>
      <c r="HY2532" s="31"/>
      <c r="HZ2532" s="29"/>
      <c r="IA2532" s="29"/>
      <c r="IB2532" s="29"/>
      <c r="IC2532" s="29"/>
      <c r="ID2532" s="32"/>
      <c r="IE2532" s="30"/>
      <c r="IF2532" s="31"/>
      <c r="IG2532" s="29"/>
      <c r="IH2532" s="29"/>
      <c r="II2532" s="29"/>
      <c r="IJ2532" s="29"/>
      <c r="IK2532" s="32"/>
      <c r="IL2532" s="30"/>
      <c r="IM2532" s="31"/>
      <c r="IN2532" s="29"/>
      <c r="IO2532" s="29"/>
      <c r="IP2532" s="29"/>
      <c r="IQ2532" s="29"/>
      <c r="IR2532" s="32"/>
      <c r="IS2532" s="30"/>
      <c r="IT2532" s="31"/>
      <c r="IU2532" s="29"/>
      <c r="IV2532" s="29"/>
    </row>
    <row r="2533" spans="1:256" hidden="1" outlineLevel="2" x14ac:dyDescent="0.25">
      <c r="A2533" s="30" t="s">
        <v>2419</v>
      </c>
      <c r="B2533" s="31">
        <v>37068</v>
      </c>
      <c r="C2533" s="29" t="s">
        <v>1819</v>
      </c>
      <c r="D2533" s="29" t="s">
        <v>1975</v>
      </c>
      <c r="E2533" s="29"/>
      <c r="F2533" s="29" t="s">
        <v>2418</v>
      </c>
      <c r="G2533" s="32">
        <v>950</v>
      </c>
      <c r="H2533" s="30"/>
      <c r="I2533" s="31"/>
      <c r="J2533" s="29"/>
      <c r="K2533" s="29"/>
      <c r="L2533" s="29"/>
      <c r="M2533" s="29"/>
      <c r="N2533" s="32"/>
      <c r="O2533" s="30"/>
      <c r="P2533" s="31"/>
      <c r="Q2533" s="29"/>
      <c r="R2533" s="29"/>
      <c r="S2533" s="29"/>
      <c r="T2533" s="29"/>
      <c r="U2533" s="32"/>
      <c r="V2533" s="30"/>
      <c r="W2533" s="31"/>
      <c r="X2533" s="29"/>
      <c r="Y2533" s="29"/>
      <c r="Z2533" s="29"/>
      <c r="AA2533" s="29"/>
      <c r="AB2533" s="32"/>
      <c r="AC2533" s="30"/>
      <c r="AD2533" s="31"/>
      <c r="AE2533" s="29"/>
      <c r="AF2533" s="29"/>
      <c r="AG2533" s="29"/>
      <c r="AH2533" s="29"/>
      <c r="AI2533" s="32"/>
      <c r="AJ2533" s="30"/>
      <c r="AK2533" s="31"/>
      <c r="AL2533" s="29"/>
      <c r="AM2533" s="29"/>
      <c r="AN2533" s="29"/>
      <c r="AO2533" s="29"/>
      <c r="AP2533" s="32"/>
      <c r="AQ2533" s="30"/>
      <c r="AR2533" s="31"/>
      <c r="AS2533" s="29"/>
      <c r="AT2533" s="29"/>
      <c r="AU2533" s="29"/>
      <c r="AV2533" s="29"/>
      <c r="AW2533" s="32"/>
      <c r="AX2533" s="30"/>
      <c r="AY2533" s="31"/>
      <c r="AZ2533" s="29"/>
      <c r="BA2533" s="29"/>
      <c r="BB2533" s="29"/>
      <c r="BC2533" s="29"/>
      <c r="BD2533" s="32"/>
      <c r="BE2533" s="30"/>
      <c r="BF2533" s="31"/>
      <c r="BG2533" s="29"/>
      <c r="BH2533" s="29"/>
      <c r="BI2533" s="29"/>
      <c r="BJ2533" s="29"/>
      <c r="BK2533" s="32"/>
      <c r="BL2533" s="30"/>
      <c r="BM2533" s="31"/>
      <c r="BN2533" s="29"/>
      <c r="BO2533" s="29"/>
      <c r="BP2533" s="29"/>
      <c r="BQ2533" s="29"/>
      <c r="BR2533" s="32"/>
      <c r="BS2533" s="30"/>
      <c r="BT2533" s="31"/>
      <c r="BU2533" s="29"/>
      <c r="BV2533" s="29"/>
      <c r="BW2533" s="29"/>
      <c r="BX2533" s="29"/>
      <c r="BY2533" s="32"/>
      <c r="BZ2533" s="30"/>
      <c r="CA2533" s="31"/>
      <c r="CB2533" s="29"/>
      <c r="CC2533" s="29"/>
      <c r="CD2533" s="29"/>
      <c r="CE2533" s="29"/>
      <c r="CF2533" s="32"/>
      <c r="CG2533" s="30"/>
      <c r="CH2533" s="31"/>
      <c r="CI2533" s="29"/>
      <c r="CJ2533" s="29"/>
      <c r="CK2533" s="29"/>
      <c r="CL2533" s="29"/>
      <c r="CM2533" s="32"/>
      <c r="CN2533" s="30"/>
      <c r="CO2533" s="31"/>
      <c r="CP2533" s="29"/>
      <c r="CQ2533" s="29"/>
      <c r="CR2533" s="29"/>
      <c r="CS2533" s="29"/>
      <c r="CT2533" s="32"/>
      <c r="CU2533" s="30"/>
      <c r="CV2533" s="31"/>
      <c r="CW2533" s="29"/>
      <c r="CX2533" s="29"/>
      <c r="CY2533" s="29"/>
      <c r="CZ2533" s="29"/>
      <c r="DA2533" s="32"/>
      <c r="DB2533" s="30"/>
      <c r="DC2533" s="31"/>
      <c r="DD2533" s="29"/>
      <c r="DE2533" s="29"/>
      <c r="DF2533" s="29"/>
      <c r="DG2533" s="29"/>
      <c r="DH2533" s="32"/>
      <c r="DI2533" s="30"/>
      <c r="DJ2533" s="31"/>
      <c r="DK2533" s="29"/>
      <c r="DL2533" s="29"/>
      <c r="DM2533" s="29"/>
      <c r="DN2533" s="29"/>
      <c r="DO2533" s="32"/>
      <c r="DP2533" s="30"/>
      <c r="DQ2533" s="31"/>
      <c r="DR2533" s="29"/>
      <c r="DS2533" s="29"/>
      <c r="DT2533" s="29"/>
      <c r="DU2533" s="29"/>
      <c r="DV2533" s="32"/>
      <c r="DW2533" s="30"/>
      <c r="DX2533" s="31"/>
      <c r="DY2533" s="29"/>
      <c r="DZ2533" s="29"/>
      <c r="EA2533" s="29"/>
      <c r="EB2533" s="29"/>
      <c r="EC2533" s="32"/>
      <c r="ED2533" s="30"/>
      <c r="EE2533" s="31"/>
      <c r="EF2533" s="29"/>
      <c r="EG2533" s="29"/>
      <c r="EH2533" s="29"/>
      <c r="EI2533" s="29"/>
      <c r="EJ2533" s="32"/>
      <c r="EK2533" s="30"/>
      <c r="EL2533" s="31"/>
      <c r="EM2533" s="29"/>
      <c r="EN2533" s="29"/>
      <c r="EO2533" s="29"/>
      <c r="EP2533" s="29"/>
      <c r="EQ2533" s="32"/>
      <c r="ER2533" s="30"/>
      <c r="ES2533" s="31"/>
      <c r="ET2533" s="29"/>
      <c r="EU2533" s="29"/>
      <c r="EV2533" s="29"/>
      <c r="EW2533" s="29"/>
      <c r="EX2533" s="32"/>
      <c r="EY2533" s="30"/>
      <c r="EZ2533" s="31"/>
      <c r="FA2533" s="29"/>
      <c r="FB2533" s="29"/>
      <c r="FC2533" s="29"/>
      <c r="FD2533" s="29"/>
      <c r="FE2533" s="32"/>
      <c r="FF2533" s="30"/>
      <c r="FG2533" s="31"/>
      <c r="FH2533" s="29"/>
      <c r="FI2533" s="29"/>
      <c r="FJ2533" s="29"/>
      <c r="FK2533" s="29"/>
      <c r="FL2533" s="32"/>
      <c r="FM2533" s="30"/>
      <c r="FN2533" s="31"/>
      <c r="FO2533" s="29"/>
      <c r="FP2533" s="29"/>
      <c r="FQ2533" s="29"/>
      <c r="FR2533" s="29"/>
      <c r="FS2533" s="32"/>
      <c r="FT2533" s="30"/>
      <c r="FU2533" s="31"/>
      <c r="FV2533" s="29"/>
      <c r="FW2533" s="29"/>
      <c r="FX2533" s="29"/>
      <c r="FY2533" s="29"/>
      <c r="FZ2533" s="32"/>
      <c r="GA2533" s="30"/>
      <c r="GB2533" s="31"/>
      <c r="GC2533" s="29"/>
      <c r="GD2533" s="29"/>
      <c r="GE2533" s="29"/>
      <c r="GF2533" s="29"/>
      <c r="GG2533" s="32"/>
      <c r="GH2533" s="30"/>
      <c r="GI2533" s="31"/>
      <c r="GJ2533" s="29"/>
      <c r="GK2533" s="29"/>
      <c r="GL2533" s="29"/>
      <c r="GM2533" s="29"/>
      <c r="GN2533" s="32"/>
      <c r="GO2533" s="30"/>
      <c r="GP2533" s="31"/>
      <c r="GQ2533" s="29"/>
      <c r="GR2533" s="29"/>
      <c r="GS2533" s="29"/>
      <c r="GT2533" s="29"/>
      <c r="GU2533" s="32"/>
      <c r="GV2533" s="30"/>
      <c r="GW2533" s="31"/>
      <c r="GX2533" s="29"/>
      <c r="GY2533" s="29"/>
      <c r="GZ2533" s="29"/>
      <c r="HA2533" s="29"/>
      <c r="HB2533" s="32"/>
      <c r="HC2533" s="30"/>
      <c r="HD2533" s="31"/>
      <c r="HE2533" s="29"/>
      <c r="HF2533" s="29"/>
      <c r="HG2533" s="29"/>
      <c r="HH2533" s="29"/>
      <c r="HI2533" s="32"/>
      <c r="HJ2533" s="30"/>
      <c r="HK2533" s="31"/>
      <c r="HL2533" s="29"/>
      <c r="HM2533" s="29"/>
      <c r="HN2533" s="29"/>
      <c r="HO2533" s="29"/>
      <c r="HP2533" s="32"/>
      <c r="HQ2533" s="30"/>
      <c r="HR2533" s="31"/>
      <c r="HS2533" s="29"/>
      <c r="HT2533" s="29"/>
      <c r="HU2533" s="29"/>
      <c r="HV2533" s="29"/>
      <c r="HW2533" s="32"/>
      <c r="HX2533" s="30"/>
      <c r="HY2533" s="31"/>
      <c r="HZ2533" s="29"/>
      <c r="IA2533" s="29"/>
      <c r="IB2533" s="29"/>
      <c r="IC2533" s="29"/>
      <c r="ID2533" s="32"/>
      <c r="IE2533" s="30"/>
      <c r="IF2533" s="31"/>
      <c r="IG2533" s="29"/>
      <c r="IH2533" s="29"/>
      <c r="II2533" s="29"/>
      <c r="IJ2533" s="29"/>
      <c r="IK2533" s="32"/>
      <c r="IL2533" s="30"/>
      <c r="IM2533" s="31"/>
      <c r="IN2533" s="29"/>
      <c r="IO2533" s="29"/>
      <c r="IP2533" s="29"/>
      <c r="IQ2533" s="29"/>
      <c r="IR2533" s="32"/>
      <c r="IS2533" s="30"/>
      <c r="IT2533" s="31"/>
      <c r="IU2533" s="29"/>
      <c r="IV2533" s="29"/>
    </row>
    <row r="2534" spans="1:256" hidden="1" outlineLevel="2" x14ac:dyDescent="0.25">
      <c r="A2534" s="30" t="s">
        <v>2420</v>
      </c>
      <c r="B2534" s="31">
        <v>37068</v>
      </c>
      <c r="C2534" s="29" t="s">
        <v>2421</v>
      </c>
      <c r="D2534" s="29" t="s">
        <v>1975</v>
      </c>
      <c r="E2534" s="29"/>
      <c r="F2534" s="29" t="s">
        <v>1814</v>
      </c>
      <c r="G2534" s="32">
        <v>217</v>
      </c>
      <c r="H2534" s="30"/>
      <c r="I2534" s="31"/>
      <c r="J2534" s="29"/>
      <c r="K2534" s="29"/>
      <c r="L2534" s="29"/>
      <c r="M2534" s="29"/>
      <c r="N2534" s="32"/>
      <c r="O2534" s="30"/>
      <c r="P2534" s="31"/>
      <c r="Q2534" s="29"/>
      <c r="R2534" s="29"/>
      <c r="S2534" s="29"/>
      <c r="T2534" s="29"/>
      <c r="U2534" s="32"/>
      <c r="V2534" s="30"/>
      <c r="W2534" s="31"/>
      <c r="X2534" s="29"/>
      <c r="Y2534" s="29"/>
      <c r="Z2534" s="29"/>
      <c r="AA2534" s="29"/>
      <c r="AB2534" s="32"/>
      <c r="AC2534" s="30"/>
      <c r="AD2534" s="31"/>
      <c r="AE2534" s="29"/>
      <c r="AF2534" s="29"/>
      <c r="AG2534" s="29"/>
      <c r="AH2534" s="29"/>
      <c r="AI2534" s="32"/>
      <c r="AJ2534" s="30"/>
      <c r="AK2534" s="31"/>
      <c r="AL2534" s="29"/>
      <c r="AM2534" s="29"/>
      <c r="AN2534" s="29"/>
      <c r="AO2534" s="29"/>
      <c r="AP2534" s="32"/>
      <c r="AQ2534" s="30"/>
      <c r="AR2534" s="31"/>
      <c r="AS2534" s="29"/>
      <c r="AT2534" s="29"/>
      <c r="AU2534" s="29"/>
      <c r="AV2534" s="29"/>
      <c r="AW2534" s="32"/>
      <c r="AX2534" s="30"/>
      <c r="AY2534" s="31"/>
      <c r="AZ2534" s="29"/>
      <c r="BA2534" s="29"/>
      <c r="BB2534" s="29"/>
      <c r="BC2534" s="29"/>
      <c r="BD2534" s="32"/>
      <c r="BE2534" s="30"/>
      <c r="BF2534" s="31"/>
      <c r="BG2534" s="29"/>
      <c r="BH2534" s="29"/>
      <c r="BI2534" s="29"/>
      <c r="BJ2534" s="29"/>
      <c r="BK2534" s="32"/>
      <c r="BL2534" s="30"/>
      <c r="BM2534" s="31"/>
      <c r="BN2534" s="29"/>
      <c r="BO2534" s="29"/>
      <c r="BP2534" s="29"/>
      <c r="BQ2534" s="29"/>
      <c r="BR2534" s="32"/>
      <c r="BS2534" s="30"/>
      <c r="BT2534" s="31"/>
      <c r="BU2534" s="29"/>
      <c r="BV2534" s="29"/>
      <c r="BW2534" s="29"/>
      <c r="BX2534" s="29"/>
      <c r="BY2534" s="32"/>
      <c r="BZ2534" s="30"/>
      <c r="CA2534" s="31"/>
      <c r="CB2534" s="29"/>
      <c r="CC2534" s="29"/>
      <c r="CD2534" s="29"/>
      <c r="CE2534" s="29"/>
      <c r="CF2534" s="32"/>
      <c r="CG2534" s="30"/>
      <c r="CH2534" s="31"/>
      <c r="CI2534" s="29"/>
      <c r="CJ2534" s="29"/>
      <c r="CK2534" s="29"/>
      <c r="CL2534" s="29"/>
      <c r="CM2534" s="32"/>
      <c r="CN2534" s="30"/>
      <c r="CO2534" s="31"/>
      <c r="CP2534" s="29"/>
      <c r="CQ2534" s="29"/>
      <c r="CR2534" s="29"/>
      <c r="CS2534" s="29"/>
      <c r="CT2534" s="32"/>
      <c r="CU2534" s="30"/>
      <c r="CV2534" s="31"/>
      <c r="CW2534" s="29"/>
      <c r="CX2534" s="29"/>
      <c r="CY2534" s="29"/>
      <c r="CZ2534" s="29"/>
      <c r="DA2534" s="32"/>
      <c r="DB2534" s="30"/>
      <c r="DC2534" s="31"/>
      <c r="DD2534" s="29"/>
      <c r="DE2534" s="29"/>
      <c r="DF2534" s="29"/>
      <c r="DG2534" s="29"/>
      <c r="DH2534" s="32"/>
      <c r="DI2534" s="30"/>
      <c r="DJ2534" s="31"/>
      <c r="DK2534" s="29"/>
      <c r="DL2534" s="29"/>
      <c r="DM2534" s="29"/>
      <c r="DN2534" s="29"/>
      <c r="DO2534" s="32"/>
      <c r="DP2534" s="30"/>
      <c r="DQ2534" s="31"/>
      <c r="DR2534" s="29"/>
      <c r="DS2534" s="29"/>
      <c r="DT2534" s="29"/>
      <c r="DU2534" s="29"/>
      <c r="DV2534" s="32"/>
      <c r="DW2534" s="30"/>
      <c r="DX2534" s="31"/>
      <c r="DY2534" s="29"/>
      <c r="DZ2534" s="29"/>
      <c r="EA2534" s="29"/>
      <c r="EB2534" s="29"/>
      <c r="EC2534" s="32"/>
      <c r="ED2534" s="30"/>
      <c r="EE2534" s="31"/>
      <c r="EF2534" s="29"/>
      <c r="EG2534" s="29"/>
      <c r="EH2534" s="29"/>
      <c r="EI2534" s="29"/>
      <c r="EJ2534" s="32"/>
      <c r="EK2534" s="30"/>
      <c r="EL2534" s="31"/>
      <c r="EM2534" s="29"/>
      <c r="EN2534" s="29"/>
      <c r="EO2534" s="29"/>
      <c r="EP2534" s="29"/>
      <c r="EQ2534" s="32"/>
      <c r="ER2534" s="30"/>
      <c r="ES2534" s="31"/>
      <c r="ET2534" s="29"/>
      <c r="EU2534" s="29"/>
      <c r="EV2534" s="29"/>
      <c r="EW2534" s="29"/>
      <c r="EX2534" s="32"/>
      <c r="EY2534" s="30"/>
      <c r="EZ2534" s="31"/>
      <c r="FA2534" s="29"/>
      <c r="FB2534" s="29"/>
      <c r="FC2534" s="29"/>
      <c r="FD2534" s="29"/>
      <c r="FE2534" s="32"/>
      <c r="FF2534" s="30"/>
      <c r="FG2534" s="31"/>
      <c r="FH2534" s="29"/>
      <c r="FI2534" s="29"/>
      <c r="FJ2534" s="29"/>
      <c r="FK2534" s="29"/>
      <c r="FL2534" s="32"/>
      <c r="FM2534" s="30"/>
      <c r="FN2534" s="31"/>
      <c r="FO2534" s="29"/>
      <c r="FP2534" s="29"/>
      <c r="FQ2534" s="29"/>
      <c r="FR2534" s="29"/>
      <c r="FS2534" s="32"/>
      <c r="FT2534" s="30"/>
      <c r="FU2534" s="31"/>
      <c r="FV2534" s="29"/>
      <c r="FW2534" s="29"/>
      <c r="FX2534" s="29"/>
      <c r="FY2534" s="29"/>
      <c r="FZ2534" s="32"/>
      <c r="GA2534" s="30"/>
      <c r="GB2534" s="31"/>
      <c r="GC2534" s="29"/>
      <c r="GD2534" s="29"/>
      <c r="GE2534" s="29"/>
      <c r="GF2534" s="29"/>
      <c r="GG2534" s="32"/>
      <c r="GH2534" s="30"/>
      <c r="GI2534" s="31"/>
      <c r="GJ2534" s="29"/>
      <c r="GK2534" s="29"/>
      <c r="GL2534" s="29"/>
      <c r="GM2534" s="29"/>
      <c r="GN2534" s="32"/>
      <c r="GO2534" s="30"/>
      <c r="GP2534" s="31"/>
      <c r="GQ2534" s="29"/>
      <c r="GR2534" s="29"/>
      <c r="GS2534" s="29"/>
      <c r="GT2534" s="29"/>
      <c r="GU2534" s="32"/>
      <c r="GV2534" s="30"/>
      <c r="GW2534" s="31"/>
      <c r="GX2534" s="29"/>
      <c r="GY2534" s="29"/>
      <c r="GZ2534" s="29"/>
      <c r="HA2534" s="29"/>
      <c r="HB2534" s="32"/>
      <c r="HC2534" s="30"/>
      <c r="HD2534" s="31"/>
      <c r="HE2534" s="29"/>
      <c r="HF2534" s="29"/>
      <c r="HG2534" s="29"/>
      <c r="HH2534" s="29"/>
      <c r="HI2534" s="32"/>
      <c r="HJ2534" s="30"/>
      <c r="HK2534" s="31"/>
      <c r="HL2534" s="29"/>
      <c r="HM2534" s="29"/>
      <c r="HN2534" s="29"/>
      <c r="HO2534" s="29"/>
      <c r="HP2534" s="32"/>
      <c r="HQ2534" s="30"/>
      <c r="HR2534" s="31"/>
      <c r="HS2534" s="29"/>
      <c r="HT2534" s="29"/>
      <c r="HU2534" s="29"/>
      <c r="HV2534" s="29"/>
      <c r="HW2534" s="32"/>
      <c r="HX2534" s="30"/>
      <c r="HY2534" s="31"/>
      <c r="HZ2534" s="29"/>
      <c r="IA2534" s="29"/>
      <c r="IB2534" s="29"/>
      <c r="IC2534" s="29"/>
      <c r="ID2534" s="32"/>
      <c r="IE2534" s="30"/>
      <c r="IF2534" s="31"/>
      <c r="IG2534" s="29"/>
      <c r="IH2534" s="29"/>
      <c r="II2534" s="29"/>
      <c r="IJ2534" s="29"/>
      <c r="IK2534" s="32"/>
      <c r="IL2534" s="30"/>
      <c r="IM2534" s="31"/>
      <c r="IN2534" s="29"/>
      <c r="IO2534" s="29"/>
      <c r="IP2534" s="29"/>
      <c r="IQ2534" s="29"/>
      <c r="IR2534" s="32"/>
      <c r="IS2534" s="30"/>
      <c r="IT2534" s="31"/>
      <c r="IU2534" s="29"/>
      <c r="IV2534" s="29"/>
    </row>
    <row r="2535" spans="1:256" hidden="1" outlineLevel="2" x14ac:dyDescent="0.25">
      <c r="A2535" s="30" t="s">
        <v>2422</v>
      </c>
      <c r="B2535" s="31">
        <v>37068</v>
      </c>
      <c r="C2535" s="29" t="s">
        <v>1819</v>
      </c>
      <c r="D2535" s="29" t="s">
        <v>1975</v>
      </c>
      <c r="E2535" s="29"/>
      <c r="F2535" s="29" t="s">
        <v>1990</v>
      </c>
      <c r="G2535" s="32">
        <v>11035.49</v>
      </c>
      <c r="H2535" s="30"/>
      <c r="I2535" s="31"/>
      <c r="J2535" s="29"/>
      <c r="K2535" s="29"/>
      <c r="L2535" s="29"/>
      <c r="M2535" s="29"/>
      <c r="N2535" s="32"/>
      <c r="O2535" s="30"/>
      <c r="P2535" s="31"/>
      <c r="Q2535" s="29"/>
      <c r="R2535" s="29"/>
      <c r="S2535" s="29"/>
      <c r="T2535" s="29"/>
      <c r="U2535" s="32"/>
      <c r="V2535" s="30"/>
      <c r="W2535" s="31"/>
      <c r="X2535" s="29"/>
      <c r="Y2535" s="29"/>
      <c r="Z2535" s="29"/>
      <c r="AA2535" s="29"/>
      <c r="AB2535" s="32"/>
      <c r="AC2535" s="30"/>
      <c r="AD2535" s="31"/>
      <c r="AE2535" s="29"/>
      <c r="AF2535" s="29"/>
      <c r="AG2535" s="29"/>
      <c r="AH2535" s="29"/>
      <c r="AI2535" s="32"/>
      <c r="AJ2535" s="30"/>
      <c r="AK2535" s="31"/>
      <c r="AL2535" s="29"/>
      <c r="AM2535" s="29"/>
      <c r="AN2535" s="29"/>
      <c r="AO2535" s="29"/>
      <c r="AP2535" s="32"/>
      <c r="AQ2535" s="30"/>
      <c r="AR2535" s="31"/>
      <c r="AS2535" s="29"/>
      <c r="AT2535" s="29"/>
      <c r="AU2535" s="29"/>
      <c r="AV2535" s="29"/>
      <c r="AW2535" s="32"/>
      <c r="AX2535" s="30"/>
      <c r="AY2535" s="31"/>
      <c r="AZ2535" s="29"/>
      <c r="BA2535" s="29"/>
      <c r="BB2535" s="29"/>
      <c r="BC2535" s="29"/>
      <c r="BD2535" s="32"/>
      <c r="BE2535" s="30"/>
      <c r="BF2535" s="31"/>
      <c r="BG2535" s="29"/>
      <c r="BH2535" s="29"/>
      <c r="BI2535" s="29"/>
      <c r="BJ2535" s="29"/>
      <c r="BK2535" s="32"/>
      <c r="BL2535" s="30"/>
      <c r="BM2535" s="31"/>
      <c r="BN2535" s="29"/>
      <c r="BO2535" s="29"/>
      <c r="BP2535" s="29"/>
      <c r="BQ2535" s="29"/>
      <c r="BR2535" s="32"/>
      <c r="BS2535" s="30"/>
      <c r="BT2535" s="31"/>
      <c r="BU2535" s="29"/>
      <c r="BV2535" s="29"/>
      <c r="BW2535" s="29"/>
      <c r="BX2535" s="29"/>
      <c r="BY2535" s="32"/>
      <c r="BZ2535" s="30"/>
      <c r="CA2535" s="31"/>
      <c r="CB2535" s="29"/>
      <c r="CC2535" s="29"/>
      <c r="CD2535" s="29"/>
      <c r="CE2535" s="29"/>
      <c r="CF2535" s="32"/>
      <c r="CG2535" s="30"/>
      <c r="CH2535" s="31"/>
      <c r="CI2535" s="29"/>
      <c r="CJ2535" s="29"/>
      <c r="CK2535" s="29"/>
      <c r="CL2535" s="29"/>
      <c r="CM2535" s="32"/>
      <c r="CN2535" s="30"/>
      <c r="CO2535" s="31"/>
      <c r="CP2535" s="29"/>
      <c r="CQ2535" s="29"/>
      <c r="CR2535" s="29"/>
      <c r="CS2535" s="29"/>
      <c r="CT2535" s="32"/>
      <c r="CU2535" s="30"/>
      <c r="CV2535" s="31"/>
      <c r="CW2535" s="29"/>
      <c r="CX2535" s="29"/>
      <c r="CY2535" s="29"/>
      <c r="CZ2535" s="29"/>
      <c r="DA2535" s="32"/>
      <c r="DB2535" s="30"/>
      <c r="DC2535" s="31"/>
      <c r="DD2535" s="29"/>
      <c r="DE2535" s="29"/>
      <c r="DF2535" s="29"/>
      <c r="DG2535" s="29"/>
      <c r="DH2535" s="32"/>
      <c r="DI2535" s="30"/>
      <c r="DJ2535" s="31"/>
      <c r="DK2535" s="29"/>
      <c r="DL2535" s="29"/>
      <c r="DM2535" s="29"/>
      <c r="DN2535" s="29"/>
      <c r="DO2535" s="32"/>
      <c r="DP2535" s="30"/>
      <c r="DQ2535" s="31"/>
      <c r="DR2535" s="29"/>
      <c r="DS2535" s="29"/>
      <c r="DT2535" s="29"/>
      <c r="DU2535" s="29"/>
      <c r="DV2535" s="32"/>
      <c r="DW2535" s="30"/>
      <c r="DX2535" s="31"/>
      <c r="DY2535" s="29"/>
      <c r="DZ2535" s="29"/>
      <c r="EA2535" s="29"/>
      <c r="EB2535" s="29"/>
      <c r="EC2535" s="32"/>
      <c r="ED2535" s="30"/>
      <c r="EE2535" s="31"/>
      <c r="EF2535" s="29"/>
      <c r="EG2535" s="29"/>
      <c r="EH2535" s="29"/>
      <c r="EI2535" s="29"/>
      <c r="EJ2535" s="32"/>
      <c r="EK2535" s="30"/>
      <c r="EL2535" s="31"/>
      <c r="EM2535" s="29"/>
      <c r="EN2535" s="29"/>
      <c r="EO2535" s="29"/>
      <c r="EP2535" s="29"/>
      <c r="EQ2535" s="32"/>
      <c r="ER2535" s="30"/>
      <c r="ES2535" s="31"/>
      <c r="ET2535" s="29"/>
      <c r="EU2535" s="29"/>
      <c r="EV2535" s="29"/>
      <c r="EW2535" s="29"/>
      <c r="EX2535" s="32"/>
      <c r="EY2535" s="30"/>
      <c r="EZ2535" s="31"/>
      <c r="FA2535" s="29"/>
      <c r="FB2535" s="29"/>
      <c r="FC2535" s="29"/>
      <c r="FD2535" s="29"/>
      <c r="FE2535" s="32"/>
      <c r="FF2535" s="30"/>
      <c r="FG2535" s="31"/>
      <c r="FH2535" s="29"/>
      <c r="FI2535" s="29"/>
      <c r="FJ2535" s="29"/>
      <c r="FK2535" s="29"/>
      <c r="FL2535" s="32"/>
      <c r="FM2535" s="30"/>
      <c r="FN2535" s="31"/>
      <c r="FO2535" s="29"/>
      <c r="FP2535" s="29"/>
      <c r="FQ2535" s="29"/>
      <c r="FR2535" s="29"/>
      <c r="FS2535" s="32"/>
      <c r="FT2535" s="30"/>
      <c r="FU2535" s="31"/>
      <c r="FV2535" s="29"/>
      <c r="FW2535" s="29"/>
      <c r="FX2535" s="29"/>
      <c r="FY2535" s="29"/>
      <c r="FZ2535" s="32"/>
      <c r="GA2535" s="30"/>
      <c r="GB2535" s="31"/>
      <c r="GC2535" s="29"/>
      <c r="GD2535" s="29"/>
      <c r="GE2535" s="29"/>
      <c r="GF2535" s="29"/>
      <c r="GG2535" s="32"/>
      <c r="GH2535" s="30"/>
      <c r="GI2535" s="31"/>
      <c r="GJ2535" s="29"/>
      <c r="GK2535" s="29"/>
      <c r="GL2535" s="29"/>
      <c r="GM2535" s="29"/>
      <c r="GN2535" s="32"/>
      <c r="GO2535" s="30"/>
      <c r="GP2535" s="31"/>
      <c r="GQ2535" s="29"/>
      <c r="GR2535" s="29"/>
      <c r="GS2535" s="29"/>
      <c r="GT2535" s="29"/>
      <c r="GU2535" s="32"/>
      <c r="GV2535" s="30"/>
      <c r="GW2535" s="31"/>
      <c r="GX2535" s="29"/>
      <c r="GY2535" s="29"/>
      <c r="GZ2535" s="29"/>
      <c r="HA2535" s="29"/>
      <c r="HB2535" s="32"/>
      <c r="HC2535" s="30"/>
      <c r="HD2535" s="31"/>
      <c r="HE2535" s="29"/>
      <c r="HF2535" s="29"/>
      <c r="HG2535" s="29"/>
      <c r="HH2535" s="29"/>
      <c r="HI2535" s="32"/>
      <c r="HJ2535" s="30"/>
      <c r="HK2535" s="31"/>
      <c r="HL2535" s="29"/>
      <c r="HM2535" s="29"/>
      <c r="HN2535" s="29"/>
      <c r="HO2535" s="29"/>
      <c r="HP2535" s="32"/>
      <c r="HQ2535" s="30"/>
      <c r="HR2535" s="31"/>
      <c r="HS2535" s="29"/>
      <c r="HT2535" s="29"/>
      <c r="HU2535" s="29"/>
      <c r="HV2535" s="29"/>
      <c r="HW2535" s="32"/>
      <c r="HX2535" s="30"/>
      <c r="HY2535" s="31"/>
      <c r="HZ2535" s="29"/>
      <c r="IA2535" s="29"/>
      <c r="IB2535" s="29"/>
      <c r="IC2535" s="29"/>
      <c r="ID2535" s="32"/>
      <c r="IE2535" s="30"/>
      <c r="IF2535" s="31"/>
      <c r="IG2535" s="29"/>
      <c r="IH2535" s="29"/>
      <c r="II2535" s="29"/>
      <c r="IJ2535" s="29"/>
      <c r="IK2535" s="32"/>
      <c r="IL2535" s="30"/>
      <c r="IM2535" s="31"/>
      <c r="IN2535" s="29"/>
      <c r="IO2535" s="29"/>
      <c r="IP2535" s="29"/>
      <c r="IQ2535" s="29"/>
      <c r="IR2535" s="32"/>
      <c r="IS2535" s="30"/>
      <c r="IT2535" s="31"/>
      <c r="IU2535" s="29"/>
      <c r="IV2535" s="29"/>
    </row>
    <row r="2536" spans="1:256" hidden="1" outlineLevel="2" x14ac:dyDescent="0.25">
      <c r="A2536" s="30" t="s">
        <v>2423</v>
      </c>
      <c r="B2536" s="31">
        <v>37068</v>
      </c>
      <c r="C2536" s="29" t="s">
        <v>2360</v>
      </c>
      <c r="D2536" s="29" t="s">
        <v>1975</v>
      </c>
      <c r="E2536" s="29"/>
      <c r="F2536" s="29" t="s">
        <v>1788</v>
      </c>
      <c r="G2536" s="32">
        <v>3720</v>
      </c>
      <c r="H2536" s="30"/>
      <c r="I2536" s="31"/>
      <c r="J2536" s="29"/>
      <c r="K2536" s="29"/>
      <c r="L2536" s="29"/>
      <c r="M2536" s="29"/>
      <c r="N2536" s="32"/>
      <c r="O2536" s="30"/>
      <c r="P2536" s="31"/>
      <c r="Q2536" s="29"/>
      <c r="R2536" s="29"/>
      <c r="S2536" s="29"/>
      <c r="T2536" s="29"/>
      <c r="U2536" s="32"/>
      <c r="V2536" s="30"/>
      <c r="W2536" s="31"/>
      <c r="X2536" s="29"/>
      <c r="Y2536" s="29"/>
      <c r="Z2536" s="29"/>
      <c r="AA2536" s="29"/>
      <c r="AB2536" s="32"/>
      <c r="AC2536" s="30"/>
      <c r="AD2536" s="31"/>
      <c r="AE2536" s="29"/>
      <c r="AF2536" s="29"/>
      <c r="AG2536" s="29"/>
      <c r="AH2536" s="29"/>
      <c r="AI2536" s="32"/>
      <c r="AJ2536" s="30"/>
      <c r="AK2536" s="31"/>
      <c r="AL2536" s="29"/>
      <c r="AM2536" s="29"/>
      <c r="AN2536" s="29"/>
      <c r="AO2536" s="29"/>
      <c r="AP2536" s="32"/>
      <c r="AQ2536" s="30"/>
      <c r="AR2536" s="31"/>
      <c r="AS2536" s="29"/>
      <c r="AT2536" s="29"/>
      <c r="AU2536" s="29"/>
      <c r="AV2536" s="29"/>
      <c r="AW2536" s="32"/>
      <c r="AX2536" s="30"/>
      <c r="AY2536" s="31"/>
      <c r="AZ2536" s="29"/>
      <c r="BA2536" s="29"/>
      <c r="BB2536" s="29"/>
      <c r="BC2536" s="29"/>
      <c r="BD2536" s="32"/>
      <c r="BE2536" s="30"/>
      <c r="BF2536" s="31"/>
      <c r="BG2536" s="29"/>
      <c r="BH2536" s="29"/>
      <c r="BI2536" s="29"/>
      <c r="BJ2536" s="29"/>
      <c r="BK2536" s="32"/>
      <c r="BL2536" s="30"/>
      <c r="BM2536" s="31"/>
      <c r="BN2536" s="29"/>
      <c r="BO2536" s="29"/>
      <c r="BP2536" s="29"/>
      <c r="BQ2536" s="29"/>
      <c r="BR2536" s="32"/>
      <c r="BS2536" s="30"/>
      <c r="BT2536" s="31"/>
      <c r="BU2536" s="29"/>
      <c r="BV2536" s="29"/>
      <c r="BW2536" s="29"/>
      <c r="BX2536" s="29"/>
      <c r="BY2536" s="32"/>
      <c r="BZ2536" s="30"/>
      <c r="CA2536" s="31"/>
      <c r="CB2536" s="29"/>
      <c r="CC2536" s="29"/>
      <c r="CD2536" s="29"/>
      <c r="CE2536" s="29"/>
      <c r="CF2536" s="32"/>
      <c r="CG2536" s="30"/>
      <c r="CH2536" s="31"/>
      <c r="CI2536" s="29"/>
      <c r="CJ2536" s="29"/>
      <c r="CK2536" s="29"/>
      <c r="CL2536" s="29"/>
      <c r="CM2536" s="32"/>
      <c r="CN2536" s="30"/>
      <c r="CO2536" s="31"/>
      <c r="CP2536" s="29"/>
      <c r="CQ2536" s="29"/>
      <c r="CR2536" s="29"/>
      <c r="CS2536" s="29"/>
      <c r="CT2536" s="32"/>
      <c r="CU2536" s="30"/>
      <c r="CV2536" s="31"/>
      <c r="CW2536" s="29"/>
      <c r="CX2536" s="29"/>
      <c r="CY2536" s="29"/>
      <c r="CZ2536" s="29"/>
      <c r="DA2536" s="32"/>
      <c r="DB2536" s="30"/>
      <c r="DC2536" s="31"/>
      <c r="DD2536" s="29"/>
      <c r="DE2536" s="29"/>
      <c r="DF2536" s="29"/>
      <c r="DG2536" s="29"/>
      <c r="DH2536" s="32"/>
      <c r="DI2536" s="30"/>
      <c r="DJ2536" s="31"/>
      <c r="DK2536" s="29"/>
      <c r="DL2536" s="29"/>
      <c r="DM2536" s="29"/>
      <c r="DN2536" s="29"/>
      <c r="DO2536" s="32"/>
      <c r="DP2536" s="30"/>
      <c r="DQ2536" s="31"/>
      <c r="DR2536" s="29"/>
      <c r="DS2536" s="29"/>
      <c r="DT2536" s="29"/>
      <c r="DU2536" s="29"/>
      <c r="DV2536" s="32"/>
      <c r="DW2536" s="30"/>
      <c r="DX2536" s="31"/>
      <c r="DY2536" s="29"/>
      <c r="DZ2536" s="29"/>
      <c r="EA2536" s="29"/>
      <c r="EB2536" s="29"/>
      <c r="EC2536" s="32"/>
      <c r="ED2536" s="30"/>
      <c r="EE2536" s="31"/>
      <c r="EF2536" s="29"/>
      <c r="EG2536" s="29"/>
      <c r="EH2536" s="29"/>
      <c r="EI2536" s="29"/>
      <c r="EJ2536" s="32"/>
      <c r="EK2536" s="30"/>
      <c r="EL2536" s="31"/>
      <c r="EM2536" s="29"/>
      <c r="EN2536" s="29"/>
      <c r="EO2536" s="29"/>
      <c r="EP2536" s="29"/>
      <c r="EQ2536" s="32"/>
      <c r="ER2536" s="30"/>
      <c r="ES2536" s="31"/>
      <c r="ET2536" s="29"/>
      <c r="EU2536" s="29"/>
      <c r="EV2536" s="29"/>
      <c r="EW2536" s="29"/>
      <c r="EX2536" s="32"/>
      <c r="EY2536" s="30"/>
      <c r="EZ2536" s="31"/>
      <c r="FA2536" s="29"/>
      <c r="FB2536" s="29"/>
      <c r="FC2536" s="29"/>
      <c r="FD2536" s="29"/>
      <c r="FE2536" s="32"/>
      <c r="FF2536" s="30"/>
      <c r="FG2536" s="31"/>
      <c r="FH2536" s="29"/>
      <c r="FI2536" s="29"/>
      <c r="FJ2536" s="29"/>
      <c r="FK2536" s="29"/>
      <c r="FL2536" s="32"/>
      <c r="FM2536" s="30"/>
      <c r="FN2536" s="31"/>
      <c r="FO2536" s="29"/>
      <c r="FP2536" s="29"/>
      <c r="FQ2536" s="29"/>
      <c r="FR2536" s="29"/>
      <c r="FS2536" s="32"/>
      <c r="FT2536" s="30"/>
      <c r="FU2536" s="31"/>
      <c r="FV2536" s="29"/>
      <c r="FW2536" s="29"/>
      <c r="FX2536" s="29"/>
      <c r="FY2536" s="29"/>
      <c r="FZ2536" s="32"/>
      <c r="GA2536" s="30"/>
      <c r="GB2536" s="31"/>
      <c r="GC2536" s="29"/>
      <c r="GD2536" s="29"/>
      <c r="GE2536" s="29"/>
      <c r="GF2536" s="29"/>
      <c r="GG2536" s="32"/>
      <c r="GH2536" s="30"/>
      <c r="GI2536" s="31"/>
      <c r="GJ2536" s="29"/>
      <c r="GK2536" s="29"/>
      <c r="GL2536" s="29"/>
      <c r="GM2536" s="29"/>
      <c r="GN2536" s="32"/>
      <c r="GO2536" s="30"/>
      <c r="GP2536" s="31"/>
      <c r="GQ2536" s="29"/>
      <c r="GR2536" s="29"/>
      <c r="GS2536" s="29"/>
      <c r="GT2536" s="29"/>
      <c r="GU2536" s="32"/>
      <c r="GV2536" s="30"/>
      <c r="GW2536" s="31"/>
      <c r="GX2536" s="29"/>
      <c r="GY2536" s="29"/>
      <c r="GZ2536" s="29"/>
      <c r="HA2536" s="29"/>
      <c r="HB2536" s="32"/>
      <c r="HC2536" s="30"/>
      <c r="HD2536" s="31"/>
      <c r="HE2536" s="29"/>
      <c r="HF2536" s="29"/>
      <c r="HG2536" s="29"/>
      <c r="HH2536" s="29"/>
      <c r="HI2536" s="32"/>
      <c r="HJ2536" s="30"/>
      <c r="HK2536" s="31"/>
      <c r="HL2536" s="29"/>
      <c r="HM2536" s="29"/>
      <c r="HN2536" s="29"/>
      <c r="HO2536" s="29"/>
      <c r="HP2536" s="32"/>
      <c r="HQ2536" s="30"/>
      <c r="HR2536" s="31"/>
      <c r="HS2536" s="29"/>
      <c r="HT2536" s="29"/>
      <c r="HU2536" s="29"/>
      <c r="HV2536" s="29"/>
      <c r="HW2536" s="32"/>
      <c r="HX2536" s="30"/>
      <c r="HY2536" s="31"/>
      <c r="HZ2536" s="29"/>
      <c r="IA2536" s="29"/>
      <c r="IB2536" s="29"/>
      <c r="IC2536" s="29"/>
      <c r="ID2536" s="32"/>
      <c r="IE2536" s="30"/>
      <c r="IF2536" s="31"/>
      <c r="IG2536" s="29"/>
      <c r="IH2536" s="29"/>
      <c r="II2536" s="29"/>
      <c r="IJ2536" s="29"/>
      <c r="IK2536" s="32"/>
      <c r="IL2536" s="30"/>
      <c r="IM2536" s="31"/>
      <c r="IN2536" s="29"/>
      <c r="IO2536" s="29"/>
      <c r="IP2536" s="29"/>
      <c r="IQ2536" s="29"/>
      <c r="IR2536" s="32"/>
      <c r="IS2536" s="30"/>
      <c r="IT2536" s="31"/>
      <c r="IU2536" s="29"/>
      <c r="IV2536" s="29"/>
    </row>
    <row r="2537" spans="1:256" hidden="1" outlineLevel="2" x14ac:dyDescent="0.25">
      <c r="A2537" s="30" t="s">
        <v>2424</v>
      </c>
      <c r="B2537" s="31">
        <v>37068</v>
      </c>
      <c r="C2537" s="29" t="s">
        <v>2375</v>
      </c>
      <c r="D2537" s="29" t="s">
        <v>1975</v>
      </c>
      <c r="E2537" s="29"/>
      <c r="F2537" s="29" t="s">
        <v>2020</v>
      </c>
      <c r="G2537" s="32">
        <v>2650</v>
      </c>
      <c r="H2537" s="30"/>
      <c r="I2537" s="31"/>
      <c r="J2537" s="29"/>
      <c r="K2537" s="29"/>
      <c r="L2537" s="29"/>
      <c r="M2537" s="29"/>
      <c r="N2537" s="32"/>
      <c r="O2537" s="30"/>
      <c r="P2537" s="31"/>
      <c r="Q2537" s="29"/>
      <c r="R2537" s="29"/>
      <c r="S2537" s="29"/>
      <c r="T2537" s="29"/>
      <c r="U2537" s="32"/>
      <c r="V2537" s="30"/>
      <c r="W2537" s="31"/>
      <c r="X2537" s="29"/>
      <c r="Y2537" s="29"/>
      <c r="Z2537" s="29"/>
      <c r="AA2537" s="29"/>
      <c r="AB2537" s="32"/>
      <c r="AC2537" s="30"/>
      <c r="AD2537" s="31"/>
      <c r="AE2537" s="29"/>
      <c r="AF2537" s="29"/>
      <c r="AG2537" s="29"/>
      <c r="AH2537" s="29"/>
      <c r="AI2537" s="32"/>
      <c r="AJ2537" s="30"/>
      <c r="AK2537" s="31"/>
      <c r="AL2537" s="29"/>
      <c r="AM2537" s="29"/>
      <c r="AN2537" s="29"/>
      <c r="AO2537" s="29"/>
      <c r="AP2537" s="32"/>
      <c r="AQ2537" s="30"/>
      <c r="AR2537" s="31"/>
      <c r="AS2537" s="29"/>
      <c r="AT2537" s="29"/>
      <c r="AU2537" s="29"/>
      <c r="AV2537" s="29"/>
      <c r="AW2537" s="32"/>
      <c r="AX2537" s="30"/>
      <c r="AY2537" s="31"/>
      <c r="AZ2537" s="29"/>
      <c r="BA2537" s="29"/>
      <c r="BB2537" s="29"/>
      <c r="BC2537" s="29"/>
      <c r="BD2537" s="32"/>
      <c r="BE2537" s="30"/>
      <c r="BF2537" s="31"/>
      <c r="BG2537" s="29"/>
      <c r="BH2537" s="29"/>
      <c r="BI2537" s="29"/>
      <c r="BJ2537" s="29"/>
      <c r="BK2537" s="32"/>
      <c r="BL2537" s="30"/>
      <c r="BM2537" s="31"/>
      <c r="BN2537" s="29"/>
      <c r="BO2537" s="29"/>
      <c r="BP2537" s="29"/>
      <c r="BQ2537" s="29"/>
      <c r="BR2537" s="32"/>
      <c r="BS2537" s="30"/>
      <c r="BT2537" s="31"/>
      <c r="BU2537" s="29"/>
      <c r="BV2537" s="29"/>
      <c r="BW2537" s="29"/>
      <c r="BX2537" s="29"/>
      <c r="BY2537" s="32"/>
      <c r="BZ2537" s="30"/>
      <c r="CA2537" s="31"/>
      <c r="CB2537" s="29"/>
      <c r="CC2537" s="29"/>
      <c r="CD2537" s="29"/>
      <c r="CE2537" s="29"/>
      <c r="CF2537" s="32"/>
      <c r="CG2537" s="30"/>
      <c r="CH2537" s="31"/>
      <c r="CI2537" s="29"/>
      <c r="CJ2537" s="29"/>
      <c r="CK2537" s="29"/>
      <c r="CL2537" s="29"/>
      <c r="CM2537" s="32"/>
      <c r="CN2537" s="30"/>
      <c r="CO2537" s="31"/>
      <c r="CP2537" s="29"/>
      <c r="CQ2537" s="29"/>
      <c r="CR2537" s="29"/>
      <c r="CS2537" s="29"/>
      <c r="CT2537" s="32"/>
      <c r="CU2537" s="30"/>
      <c r="CV2537" s="31"/>
      <c r="CW2537" s="29"/>
      <c r="CX2537" s="29"/>
      <c r="CY2537" s="29"/>
      <c r="CZ2537" s="29"/>
      <c r="DA2537" s="32"/>
      <c r="DB2537" s="30"/>
      <c r="DC2537" s="31"/>
      <c r="DD2537" s="29"/>
      <c r="DE2537" s="29"/>
      <c r="DF2537" s="29"/>
      <c r="DG2537" s="29"/>
      <c r="DH2537" s="32"/>
      <c r="DI2537" s="30"/>
      <c r="DJ2537" s="31"/>
      <c r="DK2537" s="29"/>
      <c r="DL2537" s="29"/>
      <c r="DM2537" s="29"/>
      <c r="DN2537" s="29"/>
      <c r="DO2537" s="32"/>
      <c r="DP2537" s="30"/>
      <c r="DQ2537" s="31"/>
      <c r="DR2537" s="29"/>
      <c r="DS2537" s="29"/>
      <c r="DT2537" s="29"/>
      <c r="DU2537" s="29"/>
      <c r="DV2537" s="32"/>
      <c r="DW2537" s="30"/>
      <c r="DX2537" s="31"/>
      <c r="DY2537" s="29"/>
      <c r="DZ2537" s="29"/>
      <c r="EA2537" s="29"/>
      <c r="EB2537" s="29"/>
      <c r="EC2537" s="32"/>
      <c r="ED2537" s="30"/>
      <c r="EE2537" s="31"/>
      <c r="EF2537" s="29"/>
      <c r="EG2537" s="29"/>
      <c r="EH2537" s="29"/>
      <c r="EI2537" s="29"/>
      <c r="EJ2537" s="32"/>
      <c r="EK2537" s="30"/>
      <c r="EL2537" s="31"/>
      <c r="EM2537" s="29"/>
      <c r="EN2537" s="29"/>
      <c r="EO2537" s="29"/>
      <c r="EP2537" s="29"/>
      <c r="EQ2537" s="32"/>
      <c r="ER2537" s="30"/>
      <c r="ES2537" s="31"/>
      <c r="ET2537" s="29"/>
      <c r="EU2537" s="29"/>
      <c r="EV2537" s="29"/>
      <c r="EW2537" s="29"/>
      <c r="EX2537" s="32"/>
      <c r="EY2537" s="30"/>
      <c r="EZ2537" s="31"/>
      <c r="FA2537" s="29"/>
      <c r="FB2537" s="29"/>
      <c r="FC2537" s="29"/>
      <c r="FD2537" s="29"/>
      <c r="FE2537" s="32"/>
      <c r="FF2537" s="30"/>
      <c r="FG2537" s="31"/>
      <c r="FH2537" s="29"/>
      <c r="FI2537" s="29"/>
      <c r="FJ2537" s="29"/>
      <c r="FK2537" s="29"/>
      <c r="FL2537" s="32"/>
      <c r="FM2537" s="30"/>
      <c r="FN2537" s="31"/>
      <c r="FO2537" s="29"/>
      <c r="FP2537" s="29"/>
      <c r="FQ2537" s="29"/>
      <c r="FR2537" s="29"/>
      <c r="FS2537" s="32"/>
      <c r="FT2537" s="30"/>
      <c r="FU2537" s="31"/>
      <c r="FV2537" s="29"/>
      <c r="FW2537" s="29"/>
      <c r="FX2537" s="29"/>
      <c r="FY2537" s="29"/>
      <c r="FZ2537" s="32"/>
      <c r="GA2537" s="30"/>
      <c r="GB2537" s="31"/>
      <c r="GC2537" s="29"/>
      <c r="GD2537" s="29"/>
      <c r="GE2537" s="29"/>
      <c r="GF2537" s="29"/>
      <c r="GG2537" s="32"/>
      <c r="GH2537" s="30"/>
      <c r="GI2537" s="31"/>
      <c r="GJ2537" s="29"/>
      <c r="GK2537" s="29"/>
      <c r="GL2537" s="29"/>
      <c r="GM2537" s="29"/>
      <c r="GN2537" s="32"/>
      <c r="GO2537" s="30"/>
      <c r="GP2537" s="31"/>
      <c r="GQ2537" s="29"/>
      <c r="GR2537" s="29"/>
      <c r="GS2537" s="29"/>
      <c r="GT2537" s="29"/>
      <c r="GU2537" s="32"/>
      <c r="GV2537" s="30"/>
      <c r="GW2537" s="31"/>
      <c r="GX2537" s="29"/>
      <c r="GY2537" s="29"/>
      <c r="GZ2537" s="29"/>
      <c r="HA2537" s="29"/>
      <c r="HB2537" s="32"/>
      <c r="HC2537" s="30"/>
      <c r="HD2537" s="31"/>
      <c r="HE2537" s="29"/>
      <c r="HF2537" s="29"/>
      <c r="HG2537" s="29"/>
      <c r="HH2537" s="29"/>
      <c r="HI2537" s="32"/>
      <c r="HJ2537" s="30"/>
      <c r="HK2537" s="31"/>
      <c r="HL2537" s="29"/>
      <c r="HM2537" s="29"/>
      <c r="HN2537" s="29"/>
      <c r="HO2537" s="29"/>
      <c r="HP2537" s="32"/>
      <c r="HQ2537" s="30"/>
      <c r="HR2537" s="31"/>
      <c r="HS2537" s="29"/>
      <c r="HT2537" s="29"/>
      <c r="HU2537" s="29"/>
      <c r="HV2537" s="29"/>
      <c r="HW2537" s="32"/>
      <c r="HX2537" s="30"/>
      <c r="HY2537" s="31"/>
      <c r="HZ2537" s="29"/>
      <c r="IA2537" s="29"/>
      <c r="IB2537" s="29"/>
      <c r="IC2537" s="29"/>
      <c r="ID2537" s="32"/>
      <c r="IE2537" s="30"/>
      <c r="IF2537" s="31"/>
      <c r="IG2537" s="29"/>
      <c r="IH2537" s="29"/>
      <c r="II2537" s="29"/>
      <c r="IJ2537" s="29"/>
      <c r="IK2537" s="32"/>
      <c r="IL2537" s="30"/>
      <c r="IM2537" s="31"/>
      <c r="IN2537" s="29"/>
      <c r="IO2537" s="29"/>
      <c r="IP2537" s="29"/>
      <c r="IQ2537" s="29"/>
      <c r="IR2537" s="32"/>
      <c r="IS2537" s="30"/>
      <c r="IT2537" s="31"/>
      <c r="IU2537" s="29"/>
      <c r="IV2537" s="29"/>
    </row>
    <row r="2538" spans="1:256" hidden="1" outlineLevel="2" x14ac:dyDescent="0.25">
      <c r="A2538" s="30" t="s">
        <v>2241</v>
      </c>
      <c r="B2538" s="31">
        <v>37069</v>
      </c>
      <c r="C2538" s="29" t="s">
        <v>1731</v>
      </c>
      <c r="D2538" s="29" t="s">
        <v>1975</v>
      </c>
      <c r="E2538" s="29"/>
      <c r="F2538" s="29" t="s">
        <v>1981</v>
      </c>
      <c r="G2538" s="32">
        <v>5200</v>
      </c>
      <c r="H2538" s="30"/>
      <c r="I2538" s="31"/>
      <c r="J2538" s="29"/>
      <c r="K2538" s="29"/>
      <c r="L2538" s="29"/>
      <c r="M2538" s="29"/>
      <c r="N2538" s="32"/>
      <c r="O2538" s="30"/>
      <c r="P2538" s="31"/>
      <c r="Q2538" s="29"/>
      <c r="R2538" s="29"/>
      <c r="S2538" s="29"/>
      <c r="T2538" s="29"/>
      <c r="U2538" s="32"/>
      <c r="V2538" s="30"/>
      <c r="W2538" s="31"/>
      <c r="X2538" s="29"/>
      <c r="Y2538" s="29"/>
      <c r="Z2538" s="29"/>
      <c r="AA2538" s="29"/>
      <c r="AB2538" s="32"/>
      <c r="AC2538" s="30"/>
      <c r="AD2538" s="31"/>
      <c r="AE2538" s="29"/>
      <c r="AF2538" s="29"/>
      <c r="AG2538" s="29"/>
      <c r="AH2538" s="29"/>
      <c r="AI2538" s="32"/>
      <c r="AJ2538" s="30"/>
      <c r="AK2538" s="31"/>
      <c r="AL2538" s="29"/>
      <c r="AM2538" s="29"/>
      <c r="AN2538" s="29"/>
      <c r="AO2538" s="29"/>
      <c r="AP2538" s="32"/>
      <c r="AQ2538" s="30"/>
      <c r="AR2538" s="31"/>
      <c r="AS2538" s="29"/>
      <c r="AT2538" s="29"/>
      <c r="AU2538" s="29"/>
      <c r="AV2538" s="29"/>
      <c r="AW2538" s="32"/>
      <c r="AX2538" s="30"/>
      <c r="AY2538" s="31"/>
      <c r="AZ2538" s="29"/>
      <c r="BA2538" s="29"/>
      <c r="BB2538" s="29"/>
      <c r="BC2538" s="29"/>
      <c r="BD2538" s="32"/>
      <c r="BE2538" s="30"/>
      <c r="BF2538" s="31"/>
      <c r="BG2538" s="29"/>
      <c r="BH2538" s="29"/>
      <c r="BI2538" s="29"/>
      <c r="BJ2538" s="29"/>
      <c r="BK2538" s="32"/>
      <c r="BL2538" s="30"/>
      <c r="BM2538" s="31"/>
      <c r="BN2538" s="29"/>
      <c r="BO2538" s="29"/>
      <c r="BP2538" s="29"/>
      <c r="BQ2538" s="29"/>
      <c r="BR2538" s="32"/>
      <c r="BS2538" s="30"/>
      <c r="BT2538" s="31"/>
      <c r="BU2538" s="29"/>
      <c r="BV2538" s="29"/>
      <c r="BW2538" s="29"/>
      <c r="BX2538" s="29"/>
      <c r="BY2538" s="32"/>
      <c r="BZ2538" s="30"/>
      <c r="CA2538" s="31"/>
      <c r="CB2538" s="29"/>
      <c r="CC2538" s="29"/>
      <c r="CD2538" s="29"/>
      <c r="CE2538" s="29"/>
      <c r="CF2538" s="32"/>
      <c r="CG2538" s="30"/>
      <c r="CH2538" s="31"/>
      <c r="CI2538" s="29"/>
      <c r="CJ2538" s="29"/>
      <c r="CK2538" s="29"/>
      <c r="CL2538" s="29"/>
      <c r="CM2538" s="32"/>
      <c r="CN2538" s="30"/>
      <c r="CO2538" s="31"/>
      <c r="CP2538" s="29"/>
      <c r="CQ2538" s="29"/>
      <c r="CR2538" s="29"/>
      <c r="CS2538" s="29"/>
      <c r="CT2538" s="32"/>
      <c r="CU2538" s="30"/>
      <c r="CV2538" s="31"/>
      <c r="CW2538" s="29"/>
      <c r="CX2538" s="29"/>
      <c r="CY2538" s="29"/>
      <c r="CZ2538" s="29"/>
      <c r="DA2538" s="32"/>
      <c r="DB2538" s="30"/>
      <c r="DC2538" s="31"/>
      <c r="DD2538" s="29"/>
      <c r="DE2538" s="29"/>
      <c r="DF2538" s="29"/>
      <c r="DG2538" s="29"/>
      <c r="DH2538" s="32"/>
      <c r="DI2538" s="30"/>
      <c r="DJ2538" s="31"/>
      <c r="DK2538" s="29"/>
      <c r="DL2538" s="29"/>
      <c r="DM2538" s="29"/>
      <c r="DN2538" s="29"/>
      <c r="DO2538" s="32"/>
      <c r="DP2538" s="30"/>
      <c r="DQ2538" s="31"/>
      <c r="DR2538" s="29"/>
      <c r="DS2538" s="29"/>
      <c r="DT2538" s="29"/>
      <c r="DU2538" s="29"/>
      <c r="DV2538" s="32"/>
      <c r="DW2538" s="30"/>
      <c r="DX2538" s="31"/>
      <c r="DY2538" s="29"/>
      <c r="DZ2538" s="29"/>
      <c r="EA2538" s="29"/>
      <c r="EB2538" s="29"/>
      <c r="EC2538" s="32"/>
      <c r="ED2538" s="30"/>
      <c r="EE2538" s="31"/>
      <c r="EF2538" s="29"/>
      <c r="EG2538" s="29"/>
      <c r="EH2538" s="29"/>
      <c r="EI2538" s="29"/>
      <c r="EJ2538" s="32"/>
      <c r="EK2538" s="30"/>
      <c r="EL2538" s="31"/>
      <c r="EM2538" s="29"/>
      <c r="EN2538" s="29"/>
      <c r="EO2538" s="29"/>
      <c r="EP2538" s="29"/>
      <c r="EQ2538" s="32"/>
      <c r="ER2538" s="30"/>
      <c r="ES2538" s="31"/>
      <c r="ET2538" s="29"/>
      <c r="EU2538" s="29"/>
      <c r="EV2538" s="29"/>
      <c r="EW2538" s="29"/>
      <c r="EX2538" s="32"/>
      <c r="EY2538" s="30"/>
      <c r="EZ2538" s="31"/>
      <c r="FA2538" s="29"/>
      <c r="FB2538" s="29"/>
      <c r="FC2538" s="29"/>
      <c r="FD2538" s="29"/>
      <c r="FE2538" s="32"/>
      <c r="FF2538" s="30"/>
      <c r="FG2538" s="31"/>
      <c r="FH2538" s="29"/>
      <c r="FI2538" s="29"/>
      <c r="FJ2538" s="29"/>
      <c r="FK2538" s="29"/>
      <c r="FL2538" s="32"/>
      <c r="FM2538" s="30"/>
      <c r="FN2538" s="31"/>
      <c r="FO2538" s="29"/>
      <c r="FP2538" s="29"/>
      <c r="FQ2538" s="29"/>
      <c r="FR2538" s="29"/>
      <c r="FS2538" s="32"/>
      <c r="FT2538" s="30"/>
      <c r="FU2538" s="31"/>
      <c r="FV2538" s="29"/>
      <c r="FW2538" s="29"/>
      <c r="FX2538" s="29"/>
      <c r="FY2538" s="29"/>
      <c r="FZ2538" s="32"/>
      <c r="GA2538" s="30"/>
      <c r="GB2538" s="31"/>
      <c r="GC2538" s="29"/>
      <c r="GD2538" s="29"/>
      <c r="GE2538" s="29"/>
      <c r="GF2538" s="29"/>
      <c r="GG2538" s="32"/>
      <c r="GH2538" s="30"/>
      <c r="GI2538" s="31"/>
      <c r="GJ2538" s="29"/>
      <c r="GK2538" s="29"/>
      <c r="GL2538" s="29"/>
      <c r="GM2538" s="29"/>
      <c r="GN2538" s="32"/>
      <c r="GO2538" s="30"/>
      <c r="GP2538" s="31"/>
      <c r="GQ2538" s="29"/>
      <c r="GR2538" s="29"/>
      <c r="GS2538" s="29"/>
      <c r="GT2538" s="29"/>
      <c r="GU2538" s="32"/>
      <c r="GV2538" s="30"/>
      <c r="GW2538" s="31"/>
      <c r="GX2538" s="29"/>
      <c r="GY2538" s="29"/>
      <c r="GZ2538" s="29"/>
      <c r="HA2538" s="29"/>
      <c r="HB2538" s="32"/>
      <c r="HC2538" s="30"/>
      <c r="HD2538" s="31"/>
      <c r="HE2538" s="29"/>
      <c r="HF2538" s="29"/>
      <c r="HG2538" s="29"/>
      <c r="HH2538" s="29"/>
      <c r="HI2538" s="32"/>
      <c r="HJ2538" s="30"/>
      <c r="HK2538" s="31"/>
      <c r="HL2538" s="29"/>
      <c r="HM2538" s="29"/>
      <c r="HN2538" s="29"/>
      <c r="HO2538" s="29"/>
      <c r="HP2538" s="32"/>
      <c r="HQ2538" s="30"/>
      <c r="HR2538" s="31"/>
      <c r="HS2538" s="29"/>
      <c r="HT2538" s="29"/>
      <c r="HU2538" s="29"/>
      <c r="HV2538" s="29"/>
      <c r="HW2538" s="32"/>
      <c r="HX2538" s="30"/>
      <c r="HY2538" s="31"/>
      <c r="HZ2538" s="29"/>
      <c r="IA2538" s="29"/>
      <c r="IB2538" s="29"/>
      <c r="IC2538" s="29"/>
      <c r="ID2538" s="32"/>
      <c r="IE2538" s="30"/>
      <c r="IF2538" s="31"/>
      <c r="IG2538" s="29"/>
      <c r="IH2538" s="29"/>
      <c r="II2538" s="29"/>
      <c r="IJ2538" s="29"/>
      <c r="IK2538" s="32"/>
      <c r="IL2538" s="30"/>
      <c r="IM2538" s="31"/>
      <c r="IN2538" s="29"/>
      <c r="IO2538" s="29"/>
      <c r="IP2538" s="29"/>
      <c r="IQ2538" s="29"/>
      <c r="IR2538" s="32"/>
      <c r="IS2538" s="30"/>
      <c r="IT2538" s="31"/>
      <c r="IU2538" s="29"/>
      <c r="IV2538" s="29"/>
    </row>
    <row r="2539" spans="1:256" hidden="1" outlineLevel="2" x14ac:dyDescent="0.25">
      <c r="A2539" s="30" t="s">
        <v>2242</v>
      </c>
      <c r="B2539" s="31">
        <v>37069</v>
      </c>
      <c r="C2539" s="29" t="s">
        <v>2100</v>
      </c>
      <c r="D2539" s="29" t="s">
        <v>1975</v>
      </c>
      <c r="E2539" s="29"/>
      <c r="F2539" s="29" t="s">
        <v>2002</v>
      </c>
      <c r="G2539" s="32">
        <v>3400</v>
      </c>
      <c r="H2539" s="30"/>
      <c r="I2539" s="31"/>
      <c r="J2539" s="29"/>
      <c r="K2539" s="29"/>
      <c r="L2539" s="29"/>
      <c r="M2539" s="29"/>
      <c r="N2539" s="32"/>
      <c r="O2539" s="30"/>
      <c r="P2539" s="31"/>
      <c r="Q2539" s="29"/>
      <c r="R2539" s="29"/>
      <c r="S2539" s="29"/>
      <c r="T2539" s="29"/>
      <c r="U2539" s="32"/>
      <c r="V2539" s="30"/>
      <c r="W2539" s="31"/>
      <c r="X2539" s="29"/>
      <c r="Y2539" s="29"/>
      <c r="Z2539" s="29"/>
      <c r="AA2539" s="29"/>
      <c r="AB2539" s="32"/>
      <c r="AC2539" s="30"/>
      <c r="AD2539" s="31"/>
      <c r="AE2539" s="29"/>
      <c r="AF2539" s="29"/>
      <c r="AG2539" s="29"/>
      <c r="AH2539" s="29"/>
      <c r="AI2539" s="32"/>
      <c r="AJ2539" s="30"/>
      <c r="AK2539" s="31"/>
      <c r="AL2539" s="29"/>
      <c r="AM2539" s="29"/>
      <c r="AN2539" s="29"/>
      <c r="AO2539" s="29"/>
      <c r="AP2539" s="32"/>
      <c r="AQ2539" s="30"/>
      <c r="AR2539" s="31"/>
      <c r="AS2539" s="29"/>
      <c r="AT2539" s="29"/>
      <c r="AU2539" s="29"/>
      <c r="AV2539" s="29"/>
      <c r="AW2539" s="32"/>
      <c r="AX2539" s="30"/>
      <c r="AY2539" s="31"/>
      <c r="AZ2539" s="29"/>
      <c r="BA2539" s="29"/>
      <c r="BB2539" s="29"/>
      <c r="BC2539" s="29"/>
      <c r="BD2539" s="32"/>
      <c r="BE2539" s="30"/>
      <c r="BF2539" s="31"/>
      <c r="BG2539" s="29"/>
      <c r="BH2539" s="29"/>
      <c r="BI2539" s="29"/>
      <c r="BJ2539" s="29"/>
      <c r="BK2539" s="32"/>
      <c r="BL2539" s="30"/>
      <c r="BM2539" s="31"/>
      <c r="BN2539" s="29"/>
      <c r="BO2539" s="29"/>
      <c r="BP2539" s="29"/>
      <c r="BQ2539" s="29"/>
      <c r="BR2539" s="32"/>
      <c r="BS2539" s="30"/>
      <c r="BT2539" s="31"/>
      <c r="BU2539" s="29"/>
      <c r="BV2539" s="29"/>
      <c r="BW2539" s="29"/>
      <c r="BX2539" s="29"/>
      <c r="BY2539" s="32"/>
      <c r="BZ2539" s="30"/>
      <c r="CA2539" s="31"/>
      <c r="CB2539" s="29"/>
      <c r="CC2539" s="29"/>
      <c r="CD2539" s="29"/>
      <c r="CE2539" s="29"/>
      <c r="CF2539" s="32"/>
      <c r="CG2539" s="30"/>
      <c r="CH2539" s="31"/>
      <c r="CI2539" s="29"/>
      <c r="CJ2539" s="29"/>
      <c r="CK2539" s="29"/>
      <c r="CL2539" s="29"/>
      <c r="CM2539" s="32"/>
      <c r="CN2539" s="30"/>
      <c r="CO2539" s="31"/>
      <c r="CP2539" s="29"/>
      <c r="CQ2539" s="29"/>
      <c r="CR2539" s="29"/>
      <c r="CS2539" s="29"/>
      <c r="CT2539" s="32"/>
      <c r="CU2539" s="30"/>
      <c r="CV2539" s="31"/>
      <c r="CW2539" s="29"/>
      <c r="CX2539" s="29"/>
      <c r="CY2539" s="29"/>
      <c r="CZ2539" s="29"/>
      <c r="DA2539" s="32"/>
      <c r="DB2539" s="30"/>
      <c r="DC2539" s="31"/>
      <c r="DD2539" s="29"/>
      <c r="DE2539" s="29"/>
      <c r="DF2539" s="29"/>
      <c r="DG2539" s="29"/>
      <c r="DH2539" s="32"/>
      <c r="DI2539" s="30"/>
      <c r="DJ2539" s="31"/>
      <c r="DK2539" s="29"/>
      <c r="DL2539" s="29"/>
      <c r="DM2539" s="29"/>
      <c r="DN2539" s="29"/>
      <c r="DO2539" s="32"/>
      <c r="DP2539" s="30"/>
      <c r="DQ2539" s="31"/>
      <c r="DR2539" s="29"/>
      <c r="DS2539" s="29"/>
      <c r="DT2539" s="29"/>
      <c r="DU2539" s="29"/>
      <c r="DV2539" s="32"/>
      <c r="DW2539" s="30"/>
      <c r="DX2539" s="31"/>
      <c r="DY2539" s="29"/>
      <c r="DZ2539" s="29"/>
      <c r="EA2539" s="29"/>
      <c r="EB2539" s="29"/>
      <c r="EC2539" s="32"/>
      <c r="ED2539" s="30"/>
      <c r="EE2539" s="31"/>
      <c r="EF2539" s="29"/>
      <c r="EG2539" s="29"/>
      <c r="EH2539" s="29"/>
      <c r="EI2539" s="29"/>
      <c r="EJ2539" s="32"/>
      <c r="EK2539" s="30"/>
      <c r="EL2539" s="31"/>
      <c r="EM2539" s="29"/>
      <c r="EN2539" s="29"/>
      <c r="EO2539" s="29"/>
      <c r="EP2539" s="29"/>
      <c r="EQ2539" s="32"/>
      <c r="ER2539" s="30"/>
      <c r="ES2539" s="31"/>
      <c r="ET2539" s="29"/>
      <c r="EU2539" s="29"/>
      <c r="EV2539" s="29"/>
      <c r="EW2539" s="29"/>
      <c r="EX2539" s="32"/>
      <c r="EY2539" s="30"/>
      <c r="EZ2539" s="31"/>
      <c r="FA2539" s="29"/>
      <c r="FB2539" s="29"/>
      <c r="FC2539" s="29"/>
      <c r="FD2539" s="29"/>
      <c r="FE2539" s="32"/>
      <c r="FF2539" s="30"/>
      <c r="FG2539" s="31"/>
      <c r="FH2539" s="29"/>
      <c r="FI2539" s="29"/>
      <c r="FJ2539" s="29"/>
      <c r="FK2539" s="29"/>
      <c r="FL2539" s="32"/>
      <c r="FM2539" s="30"/>
      <c r="FN2539" s="31"/>
      <c r="FO2539" s="29"/>
      <c r="FP2539" s="29"/>
      <c r="FQ2539" s="29"/>
      <c r="FR2539" s="29"/>
      <c r="FS2539" s="32"/>
      <c r="FT2539" s="30"/>
      <c r="FU2539" s="31"/>
      <c r="FV2539" s="29"/>
      <c r="FW2539" s="29"/>
      <c r="FX2539" s="29"/>
      <c r="FY2539" s="29"/>
      <c r="FZ2539" s="32"/>
      <c r="GA2539" s="30"/>
      <c r="GB2539" s="31"/>
      <c r="GC2539" s="29"/>
      <c r="GD2539" s="29"/>
      <c r="GE2539" s="29"/>
      <c r="GF2539" s="29"/>
      <c r="GG2539" s="32"/>
      <c r="GH2539" s="30"/>
      <c r="GI2539" s="31"/>
      <c r="GJ2539" s="29"/>
      <c r="GK2539" s="29"/>
      <c r="GL2539" s="29"/>
      <c r="GM2539" s="29"/>
      <c r="GN2539" s="32"/>
      <c r="GO2539" s="30"/>
      <c r="GP2539" s="31"/>
      <c r="GQ2539" s="29"/>
      <c r="GR2539" s="29"/>
      <c r="GS2539" s="29"/>
      <c r="GT2539" s="29"/>
      <c r="GU2539" s="32"/>
      <c r="GV2539" s="30"/>
      <c r="GW2539" s="31"/>
      <c r="GX2539" s="29"/>
      <c r="GY2539" s="29"/>
      <c r="GZ2539" s="29"/>
      <c r="HA2539" s="29"/>
      <c r="HB2539" s="32"/>
      <c r="HC2539" s="30"/>
      <c r="HD2539" s="31"/>
      <c r="HE2539" s="29"/>
      <c r="HF2539" s="29"/>
      <c r="HG2539" s="29"/>
      <c r="HH2539" s="29"/>
      <c r="HI2539" s="32"/>
      <c r="HJ2539" s="30"/>
      <c r="HK2539" s="31"/>
      <c r="HL2539" s="29"/>
      <c r="HM2539" s="29"/>
      <c r="HN2539" s="29"/>
      <c r="HO2539" s="29"/>
      <c r="HP2539" s="32"/>
      <c r="HQ2539" s="30"/>
      <c r="HR2539" s="31"/>
      <c r="HS2539" s="29"/>
      <c r="HT2539" s="29"/>
      <c r="HU2539" s="29"/>
      <c r="HV2539" s="29"/>
      <c r="HW2539" s="32"/>
      <c r="HX2539" s="30"/>
      <c r="HY2539" s="31"/>
      <c r="HZ2539" s="29"/>
      <c r="IA2539" s="29"/>
      <c r="IB2539" s="29"/>
      <c r="IC2539" s="29"/>
      <c r="ID2539" s="32"/>
      <c r="IE2539" s="30"/>
      <c r="IF2539" s="31"/>
      <c r="IG2539" s="29"/>
      <c r="IH2539" s="29"/>
      <c r="II2539" s="29"/>
      <c r="IJ2539" s="29"/>
      <c r="IK2539" s="32"/>
      <c r="IL2539" s="30"/>
      <c r="IM2539" s="31"/>
      <c r="IN2539" s="29"/>
      <c r="IO2539" s="29"/>
      <c r="IP2539" s="29"/>
      <c r="IQ2539" s="29"/>
      <c r="IR2539" s="32"/>
      <c r="IS2539" s="30"/>
      <c r="IT2539" s="31"/>
      <c r="IU2539" s="29"/>
      <c r="IV2539" s="29"/>
    </row>
    <row r="2540" spans="1:256" hidden="1" outlineLevel="2" x14ac:dyDescent="0.25">
      <c r="A2540" s="30" t="s">
        <v>2243</v>
      </c>
      <c r="B2540" s="31">
        <v>37069</v>
      </c>
      <c r="C2540" s="29" t="s">
        <v>2001</v>
      </c>
      <c r="D2540" s="29" t="s">
        <v>1975</v>
      </c>
      <c r="E2540" s="29"/>
      <c r="F2540" s="29" t="s">
        <v>2002</v>
      </c>
      <c r="G2540" s="32">
        <v>5000</v>
      </c>
      <c r="H2540" s="30"/>
      <c r="I2540" s="31"/>
      <c r="J2540" s="29"/>
      <c r="K2540" s="29"/>
      <c r="L2540" s="29"/>
      <c r="M2540" s="29"/>
      <c r="N2540" s="32"/>
      <c r="O2540" s="30"/>
      <c r="P2540" s="31"/>
      <c r="Q2540" s="29"/>
      <c r="R2540" s="29"/>
      <c r="S2540" s="29"/>
      <c r="T2540" s="29"/>
      <c r="U2540" s="32"/>
      <c r="V2540" s="30"/>
      <c r="W2540" s="31"/>
      <c r="X2540" s="29"/>
      <c r="Y2540" s="29"/>
      <c r="Z2540" s="29"/>
      <c r="AA2540" s="29"/>
      <c r="AB2540" s="32"/>
      <c r="AC2540" s="30"/>
      <c r="AD2540" s="31"/>
      <c r="AE2540" s="29"/>
      <c r="AF2540" s="29"/>
      <c r="AG2540" s="29"/>
      <c r="AH2540" s="29"/>
      <c r="AI2540" s="32"/>
      <c r="AJ2540" s="30"/>
      <c r="AK2540" s="31"/>
      <c r="AL2540" s="29"/>
      <c r="AM2540" s="29"/>
      <c r="AN2540" s="29"/>
      <c r="AO2540" s="29"/>
      <c r="AP2540" s="32"/>
      <c r="AQ2540" s="30"/>
      <c r="AR2540" s="31"/>
      <c r="AS2540" s="29"/>
      <c r="AT2540" s="29"/>
      <c r="AU2540" s="29"/>
      <c r="AV2540" s="29"/>
      <c r="AW2540" s="32"/>
      <c r="AX2540" s="30"/>
      <c r="AY2540" s="31"/>
      <c r="AZ2540" s="29"/>
      <c r="BA2540" s="29"/>
      <c r="BB2540" s="29"/>
      <c r="BC2540" s="29"/>
      <c r="BD2540" s="32"/>
      <c r="BE2540" s="30"/>
      <c r="BF2540" s="31"/>
      <c r="BG2540" s="29"/>
      <c r="BH2540" s="29"/>
      <c r="BI2540" s="29"/>
      <c r="BJ2540" s="29"/>
      <c r="BK2540" s="32"/>
      <c r="BL2540" s="30"/>
      <c r="BM2540" s="31"/>
      <c r="BN2540" s="29"/>
      <c r="BO2540" s="29"/>
      <c r="BP2540" s="29"/>
      <c r="BQ2540" s="29"/>
      <c r="BR2540" s="32"/>
      <c r="BS2540" s="30"/>
      <c r="BT2540" s="31"/>
      <c r="BU2540" s="29"/>
      <c r="BV2540" s="29"/>
      <c r="BW2540" s="29"/>
      <c r="BX2540" s="29"/>
      <c r="BY2540" s="32"/>
      <c r="BZ2540" s="30"/>
      <c r="CA2540" s="31"/>
      <c r="CB2540" s="29"/>
      <c r="CC2540" s="29"/>
      <c r="CD2540" s="29"/>
      <c r="CE2540" s="29"/>
      <c r="CF2540" s="32"/>
      <c r="CG2540" s="30"/>
      <c r="CH2540" s="31"/>
      <c r="CI2540" s="29"/>
      <c r="CJ2540" s="29"/>
      <c r="CK2540" s="29"/>
      <c r="CL2540" s="29"/>
      <c r="CM2540" s="32"/>
      <c r="CN2540" s="30"/>
      <c r="CO2540" s="31"/>
      <c r="CP2540" s="29"/>
      <c r="CQ2540" s="29"/>
      <c r="CR2540" s="29"/>
      <c r="CS2540" s="29"/>
      <c r="CT2540" s="32"/>
      <c r="CU2540" s="30"/>
      <c r="CV2540" s="31"/>
      <c r="CW2540" s="29"/>
      <c r="CX2540" s="29"/>
      <c r="CY2540" s="29"/>
      <c r="CZ2540" s="29"/>
      <c r="DA2540" s="32"/>
      <c r="DB2540" s="30"/>
      <c r="DC2540" s="31"/>
      <c r="DD2540" s="29"/>
      <c r="DE2540" s="29"/>
      <c r="DF2540" s="29"/>
      <c r="DG2540" s="29"/>
      <c r="DH2540" s="32"/>
      <c r="DI2540" s="30"/>
      <c r="DJ2540" s="31"/>
      <c r="DK2540" s="29"/>
      <c r="DL2540" s="29"/>
      <c r="DM2540" s="29"/>
      <c r="DN2540" s="29"/>
      <c r="DO2540" s="32"/>
      <c r="DP2540" s="30"/>
      <c r="DQ2540" s="31"/>
      <c r="DR2540" s="29"/>
      <c r="DS2540" s="29"/>
      <c r="DT2540" s="29"/>
      <c r="DU2540" s="29"/>
      <c r="DV2540" s="32"/>
      <c r="DW2540" s="30"/>
      <c r="DX2540" s="31"/>
      <c r="DY2540" s="29"/>
      <c r="DZ2540" s="29"/>
      <c r="EA2540" s="29"/>
      <c r="EB2540" s="29"/>
      <c r="EC2540" s="32"/>
      <c r="ED2540" s="30"/>
      <c r="EE2540" s="31"/>
      <c r="EF2540" s="29"/>
      <c r="EG2540" s="29"/>
      <c r="EH2540" s="29"/>
      <c r="EI2540" s="29"/>
      <c r="EJ2540" s="32"/>
      <c r="EK2540" s="30"/>
      <c r="EL2540" s="31"/>
      <c r="EM2540" s="29"/>
      <c r="EN2540" s="29"/>
      <c r="EO2540" s="29"/>
      <c r="EP2540" s="29"/>
      <c r="EQ2540" s="32"/>
      <c r="ER2540" s="30"/>
      <c r="ES2540" s="31"/>
      <c r="ET2540" s="29"/>
      <c r="EU2540" s="29"/>
      <c r="EV2540" s="29"/>
      <c r="EW2540" s="29"/>
      <c r="EX2540" s="32"/>
      <c r="EY2540" s="30"/>
      <c r="EZ2540" s="31"/>
      <c r="FA2540" s="29"/>
      <c r="FB2540" s="29"/>
      <c r="FC2540" s="29"/>
      <c r="FD2540" s="29"/>
      <c r="FE2540" s="32"/>
      <c r="FF2540" s="30"/>
      <c r="FG2540" s="31"/>
      <c r="FH2540" s="29"/>
      <c r="FI2540" s="29"/>
      <c r="FJ2540" s="29"/>
      <c r="FK2540" s="29"/>
      <c r="FL2540" s="32"/>
      <c r="FM2540" s="30"/>
      <c r="FN2540" s="31"/>
      <c r="FO2540" s="29"/>
      <c r="FP2540" s="29"/>
      <c r="FQ2540" s="29"/>
      <c r="FR2540" s="29"/>
      <c r="FS2540" s="32"/>
      <c r="FT2540" s="30"/>
      <c r="FU2540" s="31"/>
      <c r="FV2540" s="29"/>
      <c r="FW2540" s="29"/>
      <c r="FX2540" s="29"/>
      <c r="FY2540" s="29"/>
      <c r="FZ2540" s="32"/>
      <c r="GA2540" s="30"/>
      <c r="GB2540" s="31"/>
      <c r="GC2540" s="29"/>
      <c r="GD2540" s="29"/>
      <c r="GE2540" s="29"/>
      <c r="GF2540" s="29"/>
      <c r="GG2540" s="32"/>
      <c r="GH2540" s="30"/>
      <c r="GI2540" s="31"/>
      <c r="GJ2540" s="29"/>
      <c r="GK2540" s="29"/>
      <c r="GL2540" s="29"/>
      <c r="GM2540" s="29"/>
      <c r="GN2540" s="32"/>
      <c r="GO2540" s="30"/>
      <c r="GP2540" s="31"/>
      <c r="GQ2540" s="29"/>
      <c r="GR2540" s="29"/>
      <c r="GS2540" s="29"/>
      <c r="GT2540" s="29"/>
      <c r="GU2540" s="32"/>
      <c r="GV2540" s="30"/>
      <c r="GW2540" s="31"/>
      <c r="GX2540" s="29"/>
      <c r="GY2540" s="29"/>
      <c r="GZ2540" s="29"/>
      <c r="HA2540" s="29"/>
      <c r="HB2540" s="32"/>
      <c r="HC2540" s="30"/>
      <c r="HD2540" s="31"/>
      <c r="HE2540" s="29"/>
      <c r="HF2540" s="29"/>
      <c r="HG2540" s="29"/>
      <c r="HH2540" s="29"/>
      <c r="HI2540" s="32"/>
      <c r="HJ2540" s="30"/>
      <c r="HK2540" s="31"/>
      <c r="HL2540" s="29"/>
      <c r="HM2540" s="29"/>
      <c r="HN2540" s="29"/>
      <c r="HO2540" s="29"/>
      <c r="HP2540" s="32"/>
      <c r="HQ2540" s="30"/>
      <c r="HR2540" s="31"/>
      <c r="HS2540" s="29"/>
      <c r="HT2540" s="29"/>
      <c r="HU2540" s="29"/>
      <c r="HV2540" s="29"/>
      <c r="HW2540" s="32"/>
      <c r="HX2540" s="30"/>
      <c r="HY2540" s="31"/>
      <c r="HZ2540" s="29"/>
      <c r="IA2540" s="29"/>
      <c r="IB2540" s="29"/>
      <c r="IC2540" s="29"/>
      <c r="ID2540" s="32"/>
      <c r="IE2540" s="30"/>
      <c r="IF2540" s="31"/>
      <c r="IG2540" s="29"/>
      <c r="IH2540" s="29"/>
      <c r="II2540" s="29"/>
      <c r="IJ2540" s="29"/>
      <c r="IK2540" s="32"/>
      <c r="IL2540" s="30"/>
      <c r="IM2540" s="31"/>
      <c r="IN2540" s="29"/>
      <c r="IO2540" s="29"/>
      <c r="IP2540" s="29"/>
      <c r="IQ2540" s="29"/>
      <c r="IR2540" s="32"/>
      <c r="IS2540" s="30"/>
      <c r="IT2540" s="31"/>
      <c r="IU2540" s="29"/>
      <c r="IV2540" s="29"/>
    </row>
    <row r="2541" spans="1:256" hidden="1" outlineLevel="2" x14ac:dyDescent="0.25">
      <c r="A2541" s="30" t="s">
        <v>2244</v>
      </c>
      <c r="B2541" s="31">
        <v>37069</v>
      </c>
      <c r="C2541" s="29" t="s">
        <v>1988</v>
      </c>
      <c r="D2541" s="29" t="s">
        <v>1975</v>
      </c>
      <c r="E2541" s="29"/>
      <c r="F2541" s="29" t="s">
        <v>1997</v>
      </c>
      <c r="G2541" s="32">
        <v>-3100</v>
      </c>
      <c r="H2541" s="30"/>
      <c r="I2541" s="31"/>
      <c r="J2541" s="29"/>
      <c r="K2541" s="29"/>
      <c r="L2541" s="29"/>
      <c r="M2541" s="29"/>
      <c r="N2541" s="32"/>
      <c r="O2541" s="30"/>
      <c r="P2541" s="31"/>
      <c r="Q2541" s="29"/>
      <c r="R2541" s="29"/>
      <c r="S2541" s="29"/>
      <c r="T2541" s="29"/>
      <c r="U2541" s="32"/>
      <c r="V2541" s="30"/>
      <c r="W2541" s="31"/>
      <c r="X2541" s="29"/>
      <c r="Y2541" s="29"/>
      <c r="Z2541" s="29"/>
      <c r="AA2541" s="29"/>
      <c r="AB2541" s="32"/>
      <c r="AC2541" s="30"/>
      <c r="AD2541" s="31"/>
      <c r="AE2541" s="29"/>
      <c r="AF2541" s="29"/>
      <c r="AG2541" s="29"/>
      <c r="AH2541" s="29"/>
      <c r="AI2541" s="32"/>
      <c r="AJ2541" s="30"/>
      <c r="AK2541" s="31"/>
      <c r="AL2541" s="29"/>
      <c r="AM2541" s="29"/>
      <c r="AN2541" s="29"/>
      <c r="AO2541" s="29"/>
      <c r="AP2541" s="32"/>
      <c r="AQ2541" s="30"/>
      <c r="AR2541" s="31"/>
      <c r="AS2541" s="29"/>
      <c r="AT2541" s="29"/>
      <c r="AU2541" s="29"/>
      <c r="AV2541" s="29"/>
      <c r="AW2541" s="32"/>
      <c r="AX2541" s="30"/>
      <c r="AY2541" s="31"/>
      <c r="AZ2541" s="29"/>
      <c r="BA2541" s="29"/>
      <c r="BB2541" s="29"/>
      <c r="BC2541" s="29"/>
      <c r="BD2541" s="32"/>
      <c r="BE2541" s="30"/>
      <c r="BF2541" s="31"/>
      <c r="BG2541" s="29"/>
      <c r="BH2541" s="29"/>
      <c r="BI2541" s="29"/>
      <c r="BJ2541" s="29"/>
      <c r="BK2541" s="32"/>
      <c r="BL2541" s="30"/>
      <c r="BM2541" s="31"/>
      <c r="BN2541" s="29"/>
      <c r="BO2541" s="29"/>
      <c r="BP2541" s="29"/>
      <c r="BQ2541" s="29"/>
      <c r="BR2541" s="32"/>
      <c r="BS2541" s="30"/>
      <c r="BT2541" s="31"/>
      <c r="BU2541" s="29"/>
      <c r="BV2541" s="29"/>
      <c r="BW2541" s="29"/>
      <c r="BX2541" s="29"/>
      <c r="BY2541" s="32"/>
      <c r="BZ2541" s="30"/>
      <c r="CA2541" s="31"/>
      <c r="CB2541" s="29"/>
      <c r="CC2541" s="29"/>
      <c r="CD2541" s="29"/>
      <c r="CE2541" s="29"/>
      <c r="CF2541" s="32"/>
      <c r="CG2541" s="30"/>
      <c r="CH2541" s="31"/>
      <c r="CI2541" s="29"/>
      <c r="CJ2541" s="29"/>
      <c r="CK2541" s="29"/>
      <c r="CL2541" s="29"/>
      <c r="CM2541" s="32"/>
      <c r="CN2541" s="30"/>
      <c r="CO2541" s="31"/>
      <c r="CP2541" s="29"/>
      <c r="CQ2541" s="29"/>
      <c r="CR2541" s="29"/>
      <c r="CS2541" s="29"/>
      <c r="CT2541" s="32"/>
      <c r="CU2541" s="30"/>
      <c r="CV2541" s="31"/>
      <c r="CW2541" s="29"/>
      <c r="CX2541" s="29"/>
      <c r="CY2541" s="29"/>
      <c r="CZ2541" s="29"/>
      <c r="DA2541" s="32"/>
      <c r="DB2541" s="30"/>
      <c r="DC2541" s="31"/>
      <c r="DD2541" s="29"/>
      <c r="DE2541" s="29"/>
      <c r="DF2541" s="29"/>
      <c r="DG2541" s="29"/>
      <c r="DH2541" s="32"/>
      <c r="DI2541" s="30"/>
      <c r="DJ2541" s="31"/>
      <c r="DK2541" s="29"/>
      <c r="DL2541" s="29"/>
      <c r="DM2541" s="29"/>
      <c r="DN2541" s="29"/>
      <c r="DO2541" s="32"/>
      <c r="DP2541" s="30"/>
      <c r="DQ2541" s="31"/>
      <c r="DR2541" s="29"/>
      <c r="DS2541" s="29"/>
      <c r="DT2541" s="29"/>
      <c r="DU2541" s="29"/>
      <c r="DV2541" s="32"/>
      <c r="DW2541" s="30"/>
      <c r="DX2541" s="31"/>
      <c r="DY2541" s="29"/>
      <c r="DZ2541" s="29"/>
      <c r="EA2541" s="29"/>
      <c r="EB2541" s="29"/>
      <c r="EC2541" s="32"/>
      <c r="ED2541" s="30"/>
      <c r="EE2541" s="31"/>
      <c r="EF2541" s="29"/>
      <c r="EG2541" s="29"/>
      <c r="EH2541" s="29"/>
      <c r="EI2541" s="29"/>
      <c r="EJ2541" s="32"/>
      <c r="EK2541" s="30"/>
      <c r="EL2541" s="31"/>
      <c r="EM2541" s="29"/>
      <c r="EN2541" s="29"/>
      <c r="EO2541" s="29"/>
      <c r="EP2541" s="29"/>
      <c r="EQ2541" s="32"/>
      <c r="ER2541" s="30"/>
      <c r="ES2541" s="31"/>
      <c r="ET2541" s="29"/>
      <c r="EU2541" s="29"/>
      <c r="EV2541" s="29"/>
      <c r="EW2541" s="29"/>
      <c r="EX2541" s="32"/>
      <c r="EY2541" s="30"/>
      <c r="EZ2541" s="31"/>
      <c r="FA2541" s="29"/>
      <c r="FB2541" s="29"/>
      <c r="FC2541" s="29"/>
      <c r="FD2541" s="29"/>
      <c r="FE2541" s="32"/>
      <c r="FF2541" s="30"/>
      <c r="FG2541" s="31"/>
      <c r="FH2541" s="29"/>
      <c r="FI2541" s="29"/>
      <c r="FJ2541" s="29"/>
      <c r="FK2541" s="29"/>
      <c r="FL2541" s="32"/>
      <c r="FM2541" s="30"/>
      <c r="FN2541" s="31"/>
      <c r="FO2541" s="29"/>
      <c r="FP2541" s="29"/>
      <c r="FQ2541" s="29"/>
      <c r="FR2541" s="29"/>
      <c r="FS2541" s="32"/>
      <c r="FT2541" s="30"/>
      <c r="FU2541" s="31"/>
      <c r="FV2541" s="29"/>
      <c r="FW2541" s="29"/>
      <c r="FX2541" s="29"/>
      <c r="FY2541" s="29"/>
      <c r="FZ2541" s="32"/>
      <c r="GA2541" s="30"/>
      <c r="GB2541" s="31"/>
      <c r="GC2541" s="29"/>
      <c r="GD2541" s="29"/>
      <c r="GE2541" s="29"/>
      <c r="GF2541" s="29"/>
      <c r="GG2541" s="32"/>
      <c r="GH2541" s="30"/>
      <c r="GI2541" s="31"/>
      <c r="GJ2541" s="29"/>
      <c r="GK2541" s="29"/>
      <c r="GL2541" s="29"/>
      <c r="GM2541" s="29"/>
      <c r="GN2541" s="32"/>
      <c r="GO2541" s="30"/>
      <c r="GP2541" s="31"/>
      <c r="GQ2541" s="29"/>
      <c r="GR2541" s="29"/>
      <c r="GS2541" s="29"/>
      <c r="GT2541" s="29"/>
      <c r="GU2541" s="32"/>
      <c r="GV2541" s="30"/>
      <c r="GW2541" s="31"/>
      <c r="GX2541" s="29"/>
      <c r="GY2541" s="29"/>
      <c r="GZ2541" s="29"/>
      <c r="HA2541" s="29"/>
      <c r="HB2541" s="32"/>
      <c r="HC2541" s="30"/>
      <c r="HD2541" s="31"/>
      <c r="HE2541" s="29"/>
      <c r="HF2541" s="29"/>
      <c r="HG2541" s="29"/>
      <c r="HH2541" s="29"/>
      <c r="HI2541" s="32"/>
      <c r="HJ2541" s="30"/>
      <c r="HK2541" s="31"/>
      <c r="HL2541" s="29"/>
      <c r="HM2541" s="29"/>
      <c r="HN2541" s="29"/>
      <c r="HO2541" s="29"/>
      <c r="HP2541" s="32"/>
      <c r="HQ2541" s="30"/>
      <c r="HR2541" s="31"/>
      <c r="HS2541" s="29"/>
      <c r="HT2541" s="29"/>
      <c r="HU2541" s="29"/>
      <c r="HV2541" s="29"/>
      <c r="HW2541" s="32"/>
      <c r="HX2541" s="30"/>
      <c r="HY2541" s="31"/>
      <c r="HZ2541" s="29"/>
      <c r="IA2541" s="29"/>
      <c r="IB2541" s="29"/>
      <c r="IC2541" s="29"/>
      <c r="ID2541" s="32"/>
      <c r="IE2541" s="30"/>
      <c r="IF2541" s="31"/>
      <c r="IG2541" s="29"/>
      <c r="IH2541" s="29"/>
      <c r="II2541" s="29"/>
      <c r="IJ2541" s="29"/>
      <c r="IK2541" s="32"/>
      <c r="IL2541" s="30"/>
      <c r="IM2541" s="31"/>
      <c r="IN2541" s="29"/>
      <c r="IO2541" s="29"/>
      <c r="IP2541" s="29"/>
      <c r="IQ2541" s="29"/>
      <c r="IR2541" s="32"/>
      <c r="IS2541" s="30"/>
      <c r="IT2541" s="31"/>
      <c r="IU2541" s="29"/>
      <c r="IV2541" s="29"/>
    </row>
    <row r="2542" spans="1:256" hidden="1" outlineLevel="2" x14ac:dyDescent="0.25">
      <c r="A2542" s="30" t="s">
        <v>2245</v>
      </c>
      <c r="B2542" s="31">
        <v>37069</v>
      </c>
      <c r="C2542" s="29" t="s">
        <v>2246</v>
      </c>
      <c r="D2542" s="29" t="s">
        <v>1975</v>
      </c>
      <c r="E2542" s="29"/>
      <c r="F2542" s="29" t="s">
        <v>1978</v>
      </c>
      <c r="G2542" s="32">
        <v>250000</v>
      </c>
      <c r="H2542" s="30"/>
      <c r="I2542" s="31"/>
      <c r="J2542" s="29"/>
      <c r="K2542" s="29"/>
      <c r="L2542" s="29"/>
      <c r="M2542" s="29"/>
      <c r="N2542" s="32"/>
      <c r="O2542" s="30"/>
      <c r="P2542" s="31"/>
      <c r="Q2542" s="29"/>
      <c r="R2542" s="29"/>
      <c r="S2542" s="29"/>
      <c r="T2542" s="29"/>
      <c r="U2542" s="32"/>
      <c r="V2542" s="30"/>
      <c r="W2542" s="31"/>
      <c r="X2542" s="29"/>
      <c r="Y2542" s="29"/>
      <c r="Z2542" s="29"/>
      <c r="AA2542" s="29"/>
      <c r="AB2542" s="32"/>
      <c r="AC2542" s="30"/>
      <c r="AD2542" s="31"/>
      <c r="AE2542" s="29"/>
      <c r="AF2542" s="29"/>
      <c r="AG2542" s="29"/>
      <c r="AH2542" s="29"/>
      <c r="AI2542" s="32"/>
      <c r="AJ2542" s="30"/>
      <c r="AK2542" s="31"/>
      <c r="AL2542" s="29"/>
      <c r="AM2542" s="29"/>
      <c r="AN2542" s="29"/>
      <c r="AO2542" s="29"/>
      <c r="AP2542" s="32"/>
      <c r="AQ2542" s="30"/>
      <c r="AR2542" s="31"/>
      <c r="AS2542" s="29"/>
      <c r="AT2542" s="29"/>
      <c r="AU2542" s="29"/>
      <c r="AV2542" s="29"/>
      <c r="AW2542" s="32"/>
      <c r="AX2542" s="30"/>
      <c r="AY2542" s="31"/>
      <c r="AZ2542" s="29"/>
      <c r="BA2542" s="29"/>
      <c r="BB2542" s="29"/>
      <c r="BC2542" s="29"/>
      <c r="BD2542" s="32"/>
      <c r="BE2542" s="30"/>
      <c r="BF2542" s="31"/>
      <c r="BG2542" s="29"/>
      <c r="BH2542" s="29"/>
      <c r="BI2542" s="29"/>
      <c r="BJ2542" s="29"/>
      <c r="BK2542" s="32"/>
      <c r="BL2542" s="30"/>
      <c r="BM2542" s="31"/>
      <c r="BN2542" s="29"/>
      <c r="BO2542" s="29"/>
      <c r="BP2542" s="29"/>
      <c r="BQ2542" s="29"/>
      <c r="BR2542" s="32"/>
      <c r="BS2542" s="30"/>
      <c r="BT2542" s="31"/>
      <c r="BU2542" s="29"/>
      <c r="BV2542" s="29"/>
      <c r="BW2542" s="29"/>
      <c r="BX2542" s="29"/>
      <c r="BY2542" s="32"/>
      <c r="BZ2542" s="30"/>
      <c r="CA2542" s="31"/>
      <c r="CB2542" s="29"/>
      <c r="CC2542" s="29"/>
      <c r="CD2542" s="29"/>
      <c r="CE2542" s="29"/>
      <c r="CF2542" s="32"/>
      <c r="CG2542" s="30"/>
      <c r="CH2542" s="31"/>
      <c r="CI2542" s="29"/>
      <c r="CJ2542" s="29"/>
      <c r="CK2542" s="29"/>
      <c r="CL2542" s="29"/>
      <c r="CM2542" s="32"/>
      <c r="CN2542" s="30"/>
      <c r="CO2542" s="31"/>
      <c r="CP2542" s="29"/>
      <c r="CQ2542" s="29"/>
      <c r="CR2542" s="29"/>
      <c r="CS2542" s="29"/>
      <c r="CT2542" s="32"/>
      <c r="CU2542" s="30"/>
      <c r="CV2542" s="31"/>
      <c r="CW2542" s="29"/>
      <c r="CX2542" s="29"/>
      <c r="CY2542" s="29"/>
      <c r="CZ2542" s="29"/>
      <c r="DA2542" s="32"/>
      <c r="DB2542" s="30"/>
      <c r="DC2542" s="31"/>
      <c r="DD2542" s="29"/>
      <c r="DE2542" s="29"/>
      <c r="DF2542" s="29"/>
      <c r="DG2542" s="29"/>
      <c r="DH2542" s="32"/>
      <c r="DI2542" s="30"/>
      <c r="DJ2542" s="31"/>
      <c r="DK2542" s="29"/>
      <c r="DL2542" s="29"/>
      <c r="DM2542" s="29"/>
      <c r="DN2542" s="29"/>
      <c r="DO2542" s="32"/>
      <c r="DP2542" s="30"/>
      <c r="DQ2542" s="31"/>
      <c r="DR2542" s="29"/>
      <c r="DS2542" s="29"/>
      <c r="DT2542" s="29"/>
      <c r="DU2542" s="29"/>
      <c r="DV2542" s="32"/>
      <c r="DW2542" s="30"/>
      <c r="DX2542" s="31"/>
      <c r="DY2542" s="29"/>
      <c r="DZ2542" s="29"/>
      <c r="EA2542" s="29"/>
      <c r="EB2542" s="29"/>
      <c r="EC2542" s="32"/>
      <c r="ED2542" s="30"/>
      <c r="EE2542" s="31"/>
      <c r="EF2542" s="29"/>
      <c r="EG2542" s="29"/>
      <c r="EH2542" s="29"/>
      <c r="EI2542" s="29"/>
      <c r="EJ2542" s="32"/>
      <c r="EK2542" s="30"/>
      <c r="EL2542" s="31"/>
      <c r="EM2542" s="29"/>
      <c r="EN2542" s="29"/>
      <c r="EO2542" s="29"/>
      <c r="EP2542" s="29"/>
      <c r="EQ2542" s="32"/>
      <c r="ER2542" s="30"/>
      <c r="ES2542" s="31"/>
      <c r="ET2542" s="29"/>
      <c r="EU2542" s="29"/>
      <c r="EV2542" s="29"/>
      <c r="EW2542" s="29"/>
      <c r="EX2542" s="32"/>
      <c r="EY2542" s="30"/>
      <c r="EZ2542" s="31"/>
      <c r="FA2542" s="29"/>
      <c r="FB2542" s="29"/>
      <c r="FC2542" s="29"/>
      <c r="FD2542" s="29"/>
      <c r="FE2542" s="32"/>
      <c r="FF2542" s="30"/>
      <c r="FG2542" s="31"/>
      <c r="FH2542" s="29"/>
      <c r="FI2542" s="29"/>
      <c r="FJ2542" s="29"/>
      <c r="FK2542" s="29"/>
      <c r="FL2542" s="32"/>
      <c r="FM2542" s="30"/>
      <c r="FN2542" s="31"/>
      <c r="FO2542" s="29"/>
      <c r="FP2542" s="29"/>
      <c r="FQ2542" s="29"/>
      <c r="FR2542" s="29"/>
      <c r="FS2542" s="32"/>
      <c r="FT2542" s="30"/>
      <c r="FU2542" s="31"/>
      <c r="FV2542" s="29"/>
      <c r="FW2542" s="29"/>
      <c r="FX2542" s="29"/>
      <c r="FY2542" s="29"/>
      <c r="FZ2542" s="32"/>
      <c r="GA2542" s="30"/>
      <c r="GB2542" s="31"/>
      <c r="GC2542" s="29"/>
      <c r="GD2542" s="29"/>
      <c r="GE2542" s="29"/>
      <c r="GF2542" s="29"/>
      <c r="GG2542" s="32"/>
      <c r="GH2542" s="30"/>
      <c r="GI2542" s="31"/>
      <c r="GJ2542" s="29"/>
      <c r="GK2542" s="29"/>
      <c r="GL2542" s="29"/>
      <c r="GM2542" s="29"/>
      <c r="GN2542" s="32"/>
      <c r="GO2542" s="30"/>
      <c r="GP2542" s="31"/>
      <c r="GQ2542" s="29"/>
      <c r="GR2542" s="29"/>
      <c r="GS2542" s="29"/>
      <c r="GT2542" s="29"/>
      <c r="GU2542" s="32"/>
      <c r="GV2542" s="30"/>
      <c r="GW2542" s="31"/>
      <c r="GX2542" s="29"/>
      <c r="GY2542" s="29"/>
      <c r="GZ2542" s="29"/>
      <c r="HA2542" s="29"/>
      <c r="HB2542" s="32"/>
      <c r="HC2542" s="30"/>
      <c r="HD2542" s="31"/>
      <c r="HE2542" s="29"/>
      <c r="HF2542" s="29"/>
      <c r="HG2542" s="29"/>
      <c r="HH2542" s="29"/>
      <c r="HI2542" s="32"/>
      <c r="HJ2542" s="30"/>
      <c r="HK2542" s="31"/>
      <c r="HL2542" s="29"/>
      <c r="HM2542" s="29"/>
      <c r="HN2542" s="29"/>
      <c r="HO2542" s="29"/>
      <c r="HP2542" s="32"/>
      <c r="HQ2542" s="30"/>
      <c r="HR2542" s="31"/>
      <c r="HS2542" s="29"/>
      <c r="HT2542" s="29"/>
      <c r="HU2542" s="29"/>
      <c r="HV2542" s="29"/>
      <c r="HW2542" s="32"/>
      <c r="HX2542" s="30"/>
      <c r="HY2542" s="31"/>
      <c r="HZ2542" s="29"/>
      <c r="IA2542" s="29"/>
      <c r="IB2542" s="29"/>
      <c r="IC2542" s="29"/>
      <c r="ID2542" s="32"/>
      <c r="IE2542" s="30"/>
      <c r="IF2542" s="31"/>
      <c r="IG2542" s="29"/>
      <c r="IH2542" s="29"/>
      <c r="II2542" s="29"/>
      <c r="IJ2542" s="29"/>
      <c r="IK2542" s="32"/>
      <c r="IL2542" s="30"/>
      <c r="IM2542" s="31"/>
      <c r="IN2542" s="29"/>
      <c r="IO2542" s="29"/>
      <c r="IP2542" s="29"/>
      <c r="IQ2542" s="29"/>
      <c r="IR2542" s="32"/>
      <c r="IS2542" s="30"/>
      <c r="IT2542" s="31"/>
      <c r="IU2542" s="29"/>
      <c r="IV2542" s="29"/>
    </row>
    <row r="2543" spans="1:256" hidden="1" outlineLevel="2" x14ac:dyDescent="0.25">
      <c r="A2543" s="30" t="s">
        <v>2247</v>
      </c>
      <c r="B2543" s="31">
        <v>37069</v>
      </c>
      <c r="C2543" s="29" t="s">
        <v>1819</v>
      </c>
      <c r="D2543" s="29" t="s">
        <v>1975</v>
      </c>
      <c r="E2543" s="29"/>
      <c r="F2543" s="29" t="s">
        <v>1990</v>
      </c>
      <c r="G2543" s="32">
        <v>990</v>
      </c>
      <c r="H2543" s="30"/>
      <c r="I2543" s="31"/>
      <c r="J2543" s="29"/>
      <c r="K2543" s="29"/>
      <c r="L2543" s="29"/>
      <c r="M2543" s="29"/>
      <c r="N2543" s="32"/>
      <c r="O2543" s="30"/>
      <c r="P2543" s="31"/>
      <c r="Q2543" s="29"/>
      <c r="R2543" s="29"/>
      <c r="S2543" s="29"/>
      <c r="T2543" s="29"/>
      <c r="U2543" s="32"/>
      <c r="V2543" s="30"/>
      <c r="W2543" s="31"/>
      <c r="X2543" s="29"/>
      <c r="Y2543" s="29"/>
      <c r="Z2543" s="29"/>
      <c r="AA2543" s="29"/>
      <c r="AB2543" s="32"/>
      <c r="AC2543" s="30"/>
      <c r="AD2543" s="31"/>
      <c r="AE2543" s="29"/>
      <c r="AF2543" s="29"/>
      <c r="AG2543" s="29"/>
      <c r="AH2543" s="29"/>
      <c r="AI2543" s="32"/>
      <c r="AJ2543" s="30"/>
      <c r="AK2543" s="31"/>
      <c r="AL2543" s="29"/>
      <c r="AM2543" s="29"/>
      <c r="AN2543" s="29"/>
      <c r="AO2543" s="29"/>
      <c r="AP2543" s="32"/>
      <c r="AQ2543" s="30"/>
      <c r="AR2543" s="31"/>
      <c r="AS2543" s="29"/>
      <c r="AT2543" s="29"/>
      <c r="AU2543" s="29"/>
      <c r="AV2543" s="29"/>
      <c r="AW2543" s="32"/>
      <c r="AX2543" s="30"/>
      <c r="AY2543" s="31"/>
      <c r="AZ2543" s="29"/>
      <c r="BA2543" s="29"/>
      <c r="BB2543" s="29"/>
      <c r="BC2543" s="29"/>
      <c r="BD2543" s="32"/>
      <c r="BE2543" s="30"/>
      <c r="BF2543" s="31"/>
      <c r="BG2543" s="29"/>
      <c r="BH2543" s="29"/>
      <c r="BI2543" s="29"/>
      <c r="BJ2543" s="29"/>
      <c r="BK2543" s="32"/>
      <c r="BL2543" s="30"/>
      <c r="BM2543" s="31"/>
      <c r="BN2543" s="29"/>
      <c r="BO2543" s="29"/>
      <c r="BP2543" s="29"/>
      <c r="BQ2543" s="29"/>
      <c r="BR2543" s="32"/>
      <c r="BS2543" s="30"/>
      <c r="BT2543" s="31"/>
      <c r="BU2543" s="29"/>
      <c r="BV2543" s="29"/>
      <c r="BW2543" s="29"/>
      <c r="BX2543" s="29"/>
      <c r="BY2543" s="32"/>
      <c r="BZ2543" s="30"/>
      <c r="CA2543" s="31"/>
      <c r="CB2543" s="29"/>
      <c r="CC2543" s="29"/>
      <c r="CD2543" s="29"/>
      <c r="CE2543" s="29"/>
      <c r="CF2543" s="32"/>
      <c r="CG2543" s="30"/>
      <c r="CH2543" s="31"/>
      <c r="CI2543" s="29"/>
      <c r="CJ2543" s="29"/>
      <c r="CK2543" s="29"/>
      <c r="CL2543" s="29"/>
      <c r="CM2543" s="32"/>
      <c r="CN2543" s="30"/>
      <c r="CO2543" s="31"/>
      <c r="CP2543" s="29"/>
      <c r="CQ2543" s="29"/>
      <c r="CR2543" s="29"/>
      <c r="CS2543" s="29"/>
      <c r="CT2543" s="32"/>
      <c r="CU2543" s="30"/>
      <c r="CV2543" s="31"/>
      <c r="CW2543" s="29"/>
      <c r="CX2543" s="29"/>
      <c r="CY2543" s="29"/>
      <c r="CZ2543" s="29"/>
      <c r="DA2543" s="32"/>
      <c r="DB2543" s="30"/>
      <c r="DC2543" s="31"/>
      <c r="DD2543" s="29"/>
      <c r="DE2543" s="29"/>
      <c r="DF2543" s="29"/>
      <c r="DG2543" s="29"/>
      <c r="DH2543" s="32"/>
      <c r="DI2543" s="30"/>
      <c r="DJ2543" s="31"/>
      <c r="DK2543" s="29"/>
      <c r="DL2543" s="29"/>
      <c r="DM2543" s="29"/>
      <c r="DN2543" s="29"/>
      <c r="DO2543" s="32"/>
      <c r="DP2543" s="30"/>
      <c r="DQ2543" s="31"/>
      <c r="DR2543" s="29"/>
      <c r="DS2543" s="29"/>
      <c r="DT2543" s="29"/>
      <c r="DU2543" s="29"/>
      <c r="DV2543" s="32"/>
      <c r="DW2543" s="30"/>
      <c r="DX2543" s="31"/>
      <c r="DY2543" s="29"/>
      <c r="DZ2543" s="29"/>
      <c r="EA2543" s="29"/>
      <c r="EB2543" s="29"/>
      <c r="EC2543" s="32"/>
      <c r="ED2543" s="30"/>
      <c r="EE2543" s="31"/>
      <c r="EF2543" s="29"/>
      <c r="EG2543" s="29"/>
      <c r="EH2543" s="29"/>
      <c r="EI2543" s="29"/>
      <c r="EJ2543" s="32"/>
      <c r="EK2543" s="30"/>
      <c r="EL2543" s="31"/>
      <c r="EM2543" s="29"/>
      <c r="EN2543" s="29"/>
      <c r="EO2543" s="29"/>
      <c r="EP2543" s="29"/>
      <c r="EQ2543" s="32"/>
      <c r="ER2543" s="30"/>
      <c r="ES2543" s="31"/>
      <c r="ET2543" s="29"/>
      <c r="EU2543" s="29"/>
      <c r="EV2543" s="29"/>
      <c r="EW2543" s="29"/>
      <c r="EX2543" s="32"/>
      <c r="EY2543" s="30"/>
      <c r="EZ2543" s="31"/>
      <c r="FA2543" s="29"/>
      <c r="FB2543" s="29"/>
      <c r="FC2543" s="29"/>
      <c r="FD2543" s="29"/>
      <c r="FE2543" s="32"/>
      <c r="FF2543" s="30"/>
      <c r="FG2543" s="31"/>
      <c r="FH2543" s="29"/>
      <c r="FI2543" s="29"/>
      <c r="FJ2543" s="29"/>
      <c r="FK2543" s="29"/>
      <c r="FL2543" s="32"/>
      <c r="FM2543" s="30"/>
      <c r="FN2543" s="31"/>
      <c r="FO2543" s="29"/>
      <c r="FP2543" s="29"/>
      <c r="FQ2543" s="29"/>
      <c r="FR2543" s="29"/>
      <c r="FS2543" s="32"/>
      <c r="FT2543" s="30"/>
      <c r="FU2543" s="31"/>
      <c r="FV2543" s="29"/>
      <c r="FW2543" s="29"/>
      <c r="FX2543" s="29"/>
      <c r="FY2543" s="29"/>
      <c r="FZ2543" s="32"/>
      <c r="GA2543" s="30"/>
      <c r="GB2543" s="31"/>
      <c r="GC2543" s="29"/>
      <c r="GD2543" s="29"/>
      <c r="GE2543" s="29"/>
      <c r="GF2543" s="29"/>
      <c r="GG2543" s="32"/>
      <c r="GH2543" s="30"/>
      <c r="GI2543" s="31"/>
      <c r="GJ2543" s="29"/>
      <c r="GK2543" s="29"/>
      <c r="GL2543" s="29"/>
      <c r="GM2543" s="29"/>
      <c r="GN2543" s="32"/>
      <c r="GO2543" s="30"/>
      <c r="GP2543" s="31"/>
      <c r="GQ2543" s="29"/>
      <c r="GR2543" s="29"/>
      <c r="GS2543" s="29"/>
      <c r="GT2543" s="29"/>
      <c r="GU2543" s="32"/>
      <c r="GV2543" s="30"/>
      <c r="GW2543" s="31"/>
      <c r="GX2543" s="29"/>
      <c r="GY2543" s="29"/>
      <c r="GZ2543" s="29"/>
      <c r="HA2543" s="29"/>
      <c r="HB2543" s="32"/>
      <c r="HC2543" s="30"/>
      <c r="HD2543" s="31"/>
      <c r="HE2543" s="29"/>
      <c r="HF2543" s="29"/>
      <c r="HG2543" s="29"/>
      <c r="HH2543" s="29"/>
      <c r="HI2543" s="32"/>
      <c r="HJ2543" s="30"/>
      <c r="HK2543" s="31"/>
      <c r="HL2543" s="29"/>
      <c r="HM2543" s="29"/>
      <c r="HN2543" s="29"/>
      <c r="HO2543" s="29"/>
      <c r="HP2543" s="32"/>
      <c r="HQ2543" s="30"/>
      <c r="HR2543" s="31"/>
      <c r="HS2543" s="29"/>
      <c r="HT2543" s="29"/>
      <c r="HU2543" s="29"/>
      <c r="HV2543" s="29"/>
      <c r="HW2543" s="32"/>
      <c r="HX2543" s="30"/>
      <c r="HY2543" s="31"/>
      <c r="HZ2543" s="29"/>
      <c r="IA2543" s="29"/>
      <c r="IB2543" s="29"/>
      <c r="IC2543" s="29"/>
      <c r="ID2543" s="32"/>
      <c r="IE2543" s="30"/>
      <c r="IF2543" s="31"/>
      <c r="IG2543" s="29"/>
      <c r="IH2543" s="29"/>
      <c r="II2543" s="29"/>
      <c r="IJ2543" s="29"/>
      <c r="IK2543" s="32"/>
      <c r="IL2543" s="30"/>
      <c r="IM2543" s="31"/>
      <c r="IN2543" s="29"/>
      <c r="IO2543" s="29"/>
      <c r="IP2543" s="29"/>
      <c r="IQ2543" s="29"/>
      <c r="IR2543" s="32"/>
      <c r="IS2543" s="30"/>
      <c r="IT2543" s="31"/>
      <c r="IU2543" s="29"/>
      <c r="IV2543" s="29"/>
    </row>
    <row r="2544" spans="1:256" hidden="1" outlineLevel="2" x14ac:dyDescent="0.25">
      <c r="A2544" s="30" t="s">
        <v>2248</v>
      </c>
      <c r="B2544" s="31">
        <v>37069</v>
      </c>
      <c r="C2544" s="29" t="s">
        <v>2075</v>
      </c>
      <c r="D2544" s="29" t="s">
        <v>1975</v>
      </c>
      <c r="E2544" s="29"/>
      <c r="F2544" s="29" t="s">
        <v>2030</v>
      </c>
      <c r="G2544" s="32">
        <v>338</v>
      </c>
      <c r="H2544" s="30"/>
      <c r="I2544" s="31"/>
      <c r="J2544" s="29"/>
      <c r="K2544" s="29"/>
      <c r="L2544" s="29"/>
      <c r="M2544" s="29"/>
      <c r="N2544" s="32"/>
      <c r="O2544" s="30"/>
      <c r="P2544" s="31"/>
      <c r="Q2544" s="29"/>
      <c r="R2544" s="29"/>
      <c r="S2544" s="29"/>
      <c r="T2544" s="29"/>
      <c r="U2544" s="32"/>
      <c r="V2544" s="30"/>
      <c r="W2544" s="31"/>
      <c r="X2544" s="29"/>
      <c r="Y2544" s="29"/>
      <c r="Z2544" s="29"/>
      <c r="AA2544" s="29"/>
      <c r="AB2544" s="32"/>
      <c r="AC2544" s="30"/>
      <c r="AD2544" s="31"/>
      <c r="AE2544" s="29"/>
      <c r="AF2544" s="29"/>
      <c r="AG2544" s="29"/>
      <c r="AH2544" s="29"/>
      <c r="AI2544" s="32"/>
      <c r="AJ2544" s="30"/>
      <c r="AK2544" s="31"/>
      <c r="AL2544" s="29"/>
      <c r="AM2544" s="29"/>
      <c r="AN2544" s="29"/>
      <c r="AO2544" s="29"/>
      <c r="AP2544" s="32"/>
      <c r="AQ2544" s="30"/>
      <c r="AR2544" s="31"/>
      <c r="AS2544" s="29"/>
      <c r="AT2544" s="29"/>
      <c r="AU2544" s="29"/>
      <c r="AV2544" s="29"/>
      <c r="AW2544" s="32"/>
      <c r="AX2544" s="30"/>
      <c r="AY2544" s="31"/>
      <c r="AZ2544" s="29"/>
      <c r="BA2544" s="29"/>
      <c r="BB2544" s="29"/>
      <c r="BC2544" s="29"/>
      <c r="BD2544" s="32"/>
      <c r="BE2544" s="30"/>
      <c r="BF2544" s="31"/>
      <c r="BG2544" s="29"/>
      <c r="BH2544" s="29"/>
      <c r="BI2544" s="29"/>
      <c r="BJ2544" s="29"/>
      <c r="BK2544" s="32"/>
      <c r="BL2544" s="30"/>
      <c r="BM2544" s="31"/>
      <c r="BN2544" s="29"/>
      <c r="BO2544" s="29"/>
      <c r="BP2544" s="29"/>
      <c r="BQ2544" s="29"/>
      <c r="BR2544" s="32"/>
      <c r="BS2544" s="30"/>
      <c r="BT2544" s="31"/>
      <c r="BU2544" s="29"/>
      <c r="BV2544" s="29"/>
      <c r="BW2544" s="29"/>
      <c r="BX2544" s="29"/>
      <c r="BY2544" s="32"/>
      <c r="BZ2544" s="30"/>
      <c r="CA2544" s="31"/>
      <c r="CB2544" s="29"/>
      <c r="CC2544" s="29"/>
      <c r="CD2544" s="29"/>
      <c r="CE2544" s="29"/>
      <c r="CF2544" s="32"/>
      <c r="CG2544" s="30"/>
      <c r="CH2544" s="31"/>
      <c r="CI2544" s="29"/>
      <c r="CJ2544" s="29"/>
      <c r="CK2544" s="29"/>
      <c r="CL2544" s="29"/>
      <c r="CM2544" s="32"/>
      <c r="CN2544" s="30"/>
      <c r="CO2544" s="31"/>
      <c r="CP2544" s="29"/>
      <c r="CQ2544" s="29"/>
      <c r="CR2544" s="29"/>
      <c r="CS2544" s="29"/>
      <c r="CT2544" s="32"/>
      <c r="CU2544" s="30"/>
      <c r="CV2544" s="31"/>
      <c r="CW2544" s="29"/>
      <c r="CX2544" s="29"/>
      <c r="CY2544" s="29"/>
      <c r="CZ2544" s="29"/>
      <c r="DA2544" s="32"/>
      <c r="DB2544" s="30"/>
      <c r="DC2544" s="31"/>
      <c r="DD2544" s="29"/>
      <c r="DE2544" s="29"/>
      <c r="DF2544" s="29"/>
      <c r="DG2544" s="29"/>
      <c r="DH2544" s="32"/>
      <c r="DI2544" s="30"/>
      <c r="DJ2544" s="31"/>
      <c r="DK2544" s="29"/>
      <c r="DL2544" s="29"/>
      <c r="DM2544" s="29"/>
      <c r="DN2544" s="29"/>
      <c r="DO2544" s="32"/>
      <c r="DP2544" s="30"/>
      <c r="DQ2544" s="31"/>
      <c r="DR2544" s="29"/>
      <c r="DS2544" s="29"/>
      <c r="DT2544" s="29"/>
      <c r="DU2544" s="29"/>
      <c r="DV2544" s="32"/>
      <c r="DW2544" s="30"/>
      <c r="DX2544" s="31"/>
      <c r="DY2544" s="29"/>
      <c r="DZ2544" s="29"/>
      <c r="EA2544" s="29"/>
      <c r="EB2544" s="29"/>
      <c r="EC2544" s="32"/>
      <c r="ED2544" s="30"/>
      <c r="EE2544" s="31"/>
      <c r="EF2544" s="29"/>
      <c r="EG2544" s="29"/>
      <c r="EH2544" s="29"/>
      <c r="EI2544" s="29"/>
      <c r="EJ2544" s="32"/>
      <c r="EK2544" s="30"/>
      <c r="EL2544" s="31"/>
      <c r="EM2544" s="29"/>
      <c r="EN2544" s="29"/>
      <c r="EO2544" s="29"/>
      <c r="EP2544" s="29"/>
      <c r="EQ2544" s="32"/>
      <c r="ER2544" s="30"/>
      <c r="ES2544" s="31"/>
      <c r="ET2544" s="29"/>
      <c r="EU2544" s="29"/>
      <c r="EV2544" s="29"/>
      <c r="EW2544" s="29"/>
      <c r="EX2544" s="32"/>
      <c r="EY2544" s="30"/>
      <c r="EZ2544" s="31"/>
      <c r="FA2544" s="29"/>
      <c r="FB2544" s="29"/>
      <c r="FC2544" s="29"/>
      <c r="FD2544" s="29"/>
      <c r="FE2544" s="32"/>
      <c r="FF2544" s="30"/>
      <c r="FG2544" s="31"/>
      <c r="FH2544" s="29"/>
      <c r="FI2544" s="29"/>
      <c r="FJ2544" s="29"/>
      <c r="FK2544" s="29"/>
      <c r="FL2544" s="32"/>
      <c r="FM2544" s="30"/>
      <c r="FN2544" s="31"/>
      <c r="FO2544" s="29"/>
      <c r="FP2544" s="29"/>
      <c r="FQ2544" s="29"/>
      <c r="FR2544" s="29"/>
      <c r="FS2544" s="32"/>
      <c r="FT2544" s="30"/>
      <c r="FU2544" s="31"/>
      <c r="FV2544" s="29"/>
      <c r="FW2544" s="29"/>
      <c r="FX2544" s="29"/>
      <c r="FY2544" s="29"/>
      <c r="FZ2544" s="32"/>
      <c r="GA2544" s="30"/>
      <c r="GB2544" s="31"/>
      <c r="GC2544" s="29"/>
      <c r="GD2544" s="29"/>
      <c r="GE2544" s="29"/>
      <c r="GF2544" s="29"/>
      <c r="GG2544" s="32"/>
      <c r="GH2544" s="30"/>
      <c r="GI2544" s="31"/>
      <c r="GJ2544" s="29"/>
      <c r="GK2544" s="29"/>
      <c r="GL2544" s="29"/>
      <c r="GM2544" s="29"/>
      <c r="GN2544" s="32"/>
      <c r="GO2544" s="30"/>
      <c r="GP2544" s="31"/>
      <c r="GQ2544" s="29"/>
      <c r="GR2544" s="29"/>
      <c r="GS2544" s="29"/>
      <c r="GT2544" s="29"/>
      <c r="GU2544" s="32"/>
      <c r="GV2544" s="30"/>
      <c r="GW2544" s="31"/>
      <c r="GX2544" s="29"/>
      <c r="GY2544" s="29"/>
      <c r="GZ2544" s="29"/>
      <c r="HA2544" s="29"/>
      <c r="HB2544" s="32"/>
      <c r="HC2544" s="30"/>
      <c r="HD2544" s="31"/>
      <c r="HE2544" s="29"/>
      <c r="HF2544" s="29"/>
      <c r="HG2544" s="29"/>
      <c r="HH2544" s="29"/>
      <c r="HI2544" s="32"/>
      <c r="HJ2544" s="30"/>
      <c r="HK2544" s="31"/>
      <c r="HL2544" s="29"/>
      <c r="HM2544" s="29"/>
      <c r="HN2544" s="29"/>
      <c r="HO2544" s="29"/>
      <c r="HP2544" s="32"/>
      <c r="HQ2544" s="30"/>
      <c r="HR2544" s="31"/>
      <c r="HS2544" s="29"/>
      <c r="HT2544" s="29"/>
      <c r="HU2544" s="29"/>
      <c r="HV2544" s="29"/>
      <c r="HW2544" s="32"/>
      <c r="HX2544" s="30"/>
      <c r="HY2544" s="31"/>
      <c r="HZ2544" s="29"/>
      <c r="IA2544" s="29"/>
      <c r="IB2544" s="29"/>
      <c r="IC2544" s="29"/>
      <c r="ID2544" s="32"/>
      <c r="IE2544" s="30"/>
      <c r="IF2544" s="31"/>
      <c r="IG2544" s="29"/>
      <c r="IH2544" s="29"/>
      <c r="II2544" s="29"/>
      <c r="IJ2544" s="29"/>
      <c r="IK2544" s="32"/>
      <c r="IL2544" s="30"/>
      <c r="IM2544" s="31"/>
      <c r="IN2544" s="29"/>
      <c r="IO2544" s="29"/>
      <c r="IP2544" s="29"/>
      <c r="IQ2544" s="29"/>
      <c r="IR2544" s="32"/>
      <c r="IS2544" s="30"/>
      <c r="IT2544" s="31"/>
      <c r="IU2544" s="29"/>
      <c r="IV2544" s="29"/>
    </row>
    <row r="2545" spans="1:256" hidden="1" outlineLevel="2" x14ac:dyDescent="0.25">
      <c r="A2545" s="30" t="s">
        <v>2249</v>
      </c>
      <c r="B2545" s="31">
        <v>37069</v>
      </c>
      <c r="C2545" s="29" t="s">
        <v>1999</v>
      </c>
      <c r="D2545" s="29" t="s">
        <v>1975</v>
      </c>
      <c r="E2545" s="29"/>
      <c r="F2545" s="29" t="s">
        <v>1771</v>
      </c>
      <c r="G2545" s="32">
        <v>627</v>
      </c>
      <c r="H2545" s="30"/>
      <c r="I2545" s="31"/>
      <c r="J2545" s="29"/>
      <c r="K2545" s="29"/>
      <c r="L2545" s="29"/>
      <c r="M2545" s="29"/>
      <c r="N2545" s="32"/>
      <c r="O2545" s="30"/>
      <c r="P2545" s="31"/>
      <c r="Q2545" s="29"/>
      <c r="R2545" s="29"/>
      <c r="S2545" s="29"/>
      <c r="T2545" s="29"/>
      <c r="U2545" s="32"/>
      <c r="V2545" s="30"/>
      <c r="W2545" s="31"/>
      <c r="X2545" s="29"/>
      <c r="Y2545" s="29"/>
      <c r="Z2545" s="29"/>
      <c r="AA2545" s="29"/>
      <c r="AB2545" s="32"/>
      <c r="AC2545" s="30"/>
      <c r="AD2545" s="31"/>
      <c r="AE2545" s="29"/>
      <c r="AF2545" s="29"/>
      <c r="AG2545" s="29"/>
      <c r="AH2545" s="29"/>
      <c r="AI2545" s="32"/>
      <c r="AJ2545" s="30"/>
      <c r="AK2545" s="31"/>
      <c r="AL2545" s="29"/>
      <c r="AM2545" s="29"/>
      <c r="AN2545" s="29"/>
      <c r="AO2545" s="29"/>
      <c r="AP2545" s="32"/>
      <c r="AQ2545" s="30"/>
      <c r="AR2545" s="31"/>
      <c r="AS2545" s="29"/>
      <c r="AT2545" s="29"/>
      <c r="AU2545" s="29"/>
      <c r="AV2545" s="29"/>
      <c r="AW2545" s="32"/>
      <c r="AX2545" s="30"/>
      <c r="AY2545" s="31"/>
      <c r="AZ2545" s="29"/>
      <c r="BA2545" s="29"/>
      <c r="BB2545" s="29"/>
      <c r="BC2545" s="29"/>
      <c r="BD2545" s="32"/>
      <c r="BE2545" s="30"/>
      <c r="BF2545" s="31"/>
      <c r="BG2545" s="29"/>
      <c r="BH2545" s="29"/>
      <c r="BI2545" s="29"/>
      <c r="BJ2545" s="29"/>
      <c r="BK2545" s="32"/>
      <c r="BL2545" s="30"/>
      <c r="BM2545" s="31"/>
      <c r="BN2545" s="29"/>
      <c r="BO2545" s="29"/>
      <c r="BP2545" s="29"/>
      <c r="BQ2545" s="29"/>
      <c r="BR2545" s="32"/>
      <c r="BS2545" s="30"/>
      <c r="BT2545" s="31"/>
      <c r="BU2545" s="29"/>
      <c r="BV2545" s="29"/>
      <c r="BW2545" s="29"/>
      <c r="BX2545" s="29"/>
      <c r="BY2545" s="32"/>
      <c r="BZ2545" s="30"/>
      <c r="CA2545" s="31"/>
      <c r="CB2545" s="29"/>
      <c r="CC2545" s="29"/>
      <c r="CD2545" s="29"/>
      <c r="CE2545" s="29"/>
      <c r="CF2545" s="32"/>
      <c r="CG2545" s="30"/>
      <c r="CH2545" s="31"/>
      <c r="CI2545" s="29"/>
      <c r="CJ2545" s="29"/>
      <c r="CK2545" s="29"/>
      <c r="CL2545" s="29"/>
      <c r="CM2545" s="32"/>
      <c r="CN2545" s="30"/>
      <c r="CO2545" s="31"/>
      <c r="CP2545" s="29"/>
      <c r="CQ2545" s="29"/>
      <c r="CR2545" s="29"/>
      <c r="CS2545" s="29"/>
      <c r="CT2545" s="32"/>
      <c r="CU2545" s="30"/>
      <c r="CV2545" s="31"/>
      <c r="CW2545" s="29"/>
      <c r="CX2545" s="29"/>
      <c r="CY2545" s="29"/>
      <c r="CZ2545" s="29"/>
      <c r="DA2545" s="32"/>
      <c r="DB2545" s="30"/>
      <c r="DC2545" s="31"/>
      <c r="DD2545" s="29"/>
      <c r="DE2545" s="29"/>
      <c r="DF2545" s="29"/>
      <c r="DG2545" s="29"/>
      <c r="DH2545" s="32"/>
      <c r="DI2545" s="30"/>
      <c r="DJ2545" s="31"/>
      <c r="DK2545" s="29"/>
      <c r="DL2545" s="29"/>
      <c r="DM2545" s="29"/>
      <c r="DN2545" s="29"/>
      <c r="DO2545" s="32"/>
      <c r="DP2545" s="30"/>
      <c r="DQ2545" s="31"/>
      <c r="DR2545" s="29"/>
      <c r="DS2545" s="29"/>
      <c r="DT2545" s="29"/>
      <c r="DU2545" s="29"/>
      <c r="DV2545" s="32"/>
      <c r="DW2545" s="30"/>
      <c r="DX2545" s="31"/>
      <c r="DY2545" s="29"/>
      <c r="DZ2545" s="29"/>
      <c r="EA2545" s="29"/>
      <c r="EB2545" s="29"/>
      <c r="EC2545" s="32"/>
      <c r="ED2545" s="30"/>
      <c r="EE2545" s="31"/>
      <c r="EF2545" s="29"/>
      <c r="EG2545" s="29"/>
      <c r="EH2545" s="29"/>
      <c r="EI2545" s="29"/>
      <c r="EJ2545" s="32"/>
      <c r="EK2545" s="30"/>
      <c r="EL2545" s="31"/>
      <c r="EM2545" s="29"/>
      <c r="EN2545" s="29"/>
      <c r="EO2545" s="29"/>
      <c r="EP2545" s="29"/>
      <c r="EQ2545" s="32"/>
      <c r="ER2545" s="30"/>
      <c r="ES2545" s="31"/>
      <c r="ET2545" s="29"/>
      <c r="EU2545" s="29"/>
      <c r="EV2545" s="29"/>
      <c r="EW2545" s="29"/>
      <c r="EX2545" s="32"/>
      <c r="EY2545" s="30"/>
      <c r="EZ2545" s="31"/>
      <c r="FA2545" s="29"/>
      <c r="FB2545" s="29"/>
      <c r="FC2545" s="29"/>
      <c r="FD2545" s="29"/>
      <c r="FE2545" s="32"/>
      <c r="FF2545" s="30"/>
      <c r="FG2545" s="31"/>
      <c r="FH2545" s="29"/>
      <c r="FI2545" s="29"/>
      <c r="FJ2545" s="29"/>
      <c r="FK2545" s="29"/>
      <c r="FL2545" s="32"/>
      <c r="FM2545" s="30"/>
      <c r="FN2545" s="31"/>
      <c r="FO2545" s="29"/>
      <c r="FP2545" s="29"/>
      <c r="FQ2545" s="29"/>
      <c r="FR2545" s="29"/>
      <c r="FS2545" s="32"/>
      <c r="FT2545" s="30"/>
      <c r="FU2545" s="31"/>
      <c r="FV2545" s="29"/>
      <c r="FW2545" s="29"/>
      <c r="FX2545" s="29"/>
      <c r="FY2545" s="29"/>
      <c r="FZ2545" s="32"/>
      <c r="GA2545" s="30"/>
      <c r="GB2545" s="31"/>
      <c r="GC2545" s="29"/>
      <c r="GD2545" s="29"/>
      <c r="GE2545" s="29"/>
      <c r="GF2545" s="29"/>
      <c r="GG2545" s="32"/>
      <c r="GH2545" s="30"/>
      <c r="GI2545" s="31"/>
      <c r="GJ2545" s="29"/>
      <c r="GK2545" s="29"/>
      <c r="GL2545" s="29"/>
      <c r="GM2545" s="29"/>
      <c r="GN2545" s="32"/>
      <c r="GO2545" s="30"/>
      <c r="GP2545" s="31"/>
      <c r="GQ2545" s="29"/>
      <c r="GR2545" s="29"/>
      <c r="GS2545" s="29"/>
      <c r="GT2545" s="29"/>
      <c r="GU2545" s="32"/>
      <c r="GV2545" s="30"/>
      <c r="GW2545" s="31"/>
      <c r="GX2545" s="29"/>
      <c r="GY2545" s="29"/>
      <c r="GZ2545" s="29"/>
      <c r="HA2545" s="29"/>
      <c r="HB2545" s="32"/>
      <c r="HC2545" s="30"/>
      <c r="HD2545" s="31"/>
      <c r="HE2545" s="29"/>
      <c r="HF2545" s="29"/>
      <c r="HG2545" s="29"/>
      <c r="HH2545" s="29"/>
      <c r="HI2545" s="32"/>
      <c r="HJ2545" s="30"/>
      <c r="HK2545" s="31"/>
      <c r="HL2545" s="29"/>
      <c r="HM2545" s="29"/>
      <c r="HN2545" s="29"/>
      <c r="HO2545" s="29"/>
      <c r="HP2545" s="32"/>
      <c r="HQ2545" s="30"/>
      <c r="HR2545" s="31"/>
      <c r="HS2545" s="29"/>
      <c r="HT2545" s="29"/>
      <c r="HU2545" s="29"/>
      <c r="HV2545" s="29"/>
      <c r="HW2545" s="32"/>
      <c r="HX2545" s="30"/>
      <c r="HY2545" s="31"/>
      <c r="HZ2545" s="29"/>
      <c r="IA2545" s="29"/>
      <c r="IB2545" s="29"/>
      <c r="IC2545" s="29"/>
      <c r="ID2545" s="32"/>
      <c r="IE2545" s="30"/>
      <c r="IF2545" s="31"/>
      <c r="IG2545" s="29"/>
      <c r="IH2545" s="29"/>
      <c r="II2545" s="29"/>
      <c r="IJ2545" s="29"/>
      <c r="IK2545" s="32"/>
      <c r="IL2545" s="30"/>
      <c r="IM2545" s="31"/>
      <c r="IN2545" s="29"/>
      <c r="IO2545" s="29"/>
      <c r="IP2545" s="29"/>
      <c r="IQ2545" s="29"/>
      <c r="IR2545" s="32"/>
      <c r="IS2545" s="30"/>
      <c r="IT2545" s="31"/>
      <c r="IU2545" s="29"/>
      <c r="IV2545" s="29"/>
    </row>
    <row r="2546" spans="1:256" hidden="1" outlineLevel="2" x14ac:dyDescent="0.25">
      <c r="A2546" s="30" t="s">
        <v>2250</v>
      </c>
      <c r="B2546" s="31">
        <v>37069</v>
      </c>
      <c r="C2546" s="29" t="s">
        <v>1999</v>
      </c>
      <c r="D2546" s="29" t="s">
        <v>1975</v>
      </c>
      <c r="E2546" s="29"/>
      <c r="F2546" s="29" t="s">
        <v>2030</v>
      </c>
      <c r="G2546" s="32">
        <v>1179</v>
      </c>
      <c r="H2546" s="30"/>
      <c r="I2546" s="31"/>
      <c r="J2546" s="29"/>
      <c r="K2546" s="29"/>
      <c r="L2546" s="29"/>
      <c r="M2546" s="29"/>
      <c r="N2546" s="32"/>
      <c r="O2546" s="30"/>
      <c r="P2546" s="31"/>
      <c r="Q2546" s="29"/>
      <c r="R2546" s="29"/>
      <c r="S2546" s="29"/>
      <c r="T2546" s="29"/>
      <c r="U2546" s="32"/>
      <c r="V2546" s="30"/>
      <c r="W2546" s="31"/>
      <c r="X2546" s="29"/>
      <c r="Y2546" s="29"/>
      <c r="Z2546" s="29"/>
      <c r="AA2546" s="29"/>
      <c r="AB2546" s="32"/>
      <c r="AC2546" s="30"/>
      <c r="AD2546" s="31"/>
      <c r="AE2546" s="29"/>
      <c r="AF2546" s="29"/>
      <c r="AG2546" s="29"/>
      <c r="AH2546" s="29"/>
      <c r="AI2546" s="32"/>
      <c r="AJ2546" s="30"/>
      <c r="AK2546" s="31"/>
      <c r="AL2546" s="29"/>
      <c r="AM2546" s="29"/>
      <c r="AN2546" s="29"/>
      <c r="AO2546" s="29"/>
      <c r="AP2546" s="32"/>
      <c r="AQ2546" s="30"/>
      <c r="AR2546" s="31"/>
      <c r="AS2546" s="29"/>
      <c r="AT2546" s="29"/>
      <c r="AU2546" s="29"/>
      <c r="AV2546" s="29"/>
      <c r="AW2546" s="32"/>
      <c r="AX2546" s="30"/>
      <c r="AY2546" s="31"/>
      <c r="AZ2546" s="29"/>
      <c r="BA2546" s="29"/>
      <c r="BB2546" s="29"/>
      <c r="BC2546" s="29"/>
      <c r="BD2546" s="32"/>
      <c r="BE2546" s="30"/>
      <c r="BF2546" s="31"/>
      <c r="BG2546" s="29"/>
      <c r="BH2546" s="29"/>
      <c r="BI2546" s="29"/>
      <c r="BJ2546" s="29"/>
      <c r="BK2546" s="32"/>
      <c r="BL2546" s="30"/>
      <c r="BM2546" s="31"/>
      <c r="BN2546" s="29"/>
      <c r="BO2546" s="29"/>
      <c r="BP2546" s="29"/>
      <c r="BQ2546" s="29"/>
      <c r="BR2546" s="32"/>
      <c r="BS2546" s="30"/>
      <c r="BT2546" s="31"/>
      <c r="BU2546" s="29"/>
      <c r="BV2546" s="29"/>
      <c r="BW2546" s="29"/>
      <c r="BX2546" s="29"/>
      <c r="BY2546" s="32"/>
      <c r="BZ2546" s="30"/>
      <c r="CA2546" s="31"/>
      <c r="CB2546" s="29"/>
      <c r="CC2546" s="29"/>
      <c r="CD2546" s="29"/>
      <c r="CE2546" s="29"/>
      <c r="CF2546" s="32"/>
      <c r="CG2546" s="30"/>
      <c r="CH2546" s="31"/>
      <c r="CI2546" s="29"/>
      <c r="CJ2546" s="29"/>
      <c r="CK2546" s="29"/>
      <c r="CL2546" s="29"/>
      <c r="CM2546" s="32"/>
      <c r="CN2546" s="30"/>
      <c r="CO2546" s="31"/>
      <c r="CP2546" s="29"/>
      <c r="CQ2546" s="29"/>
      <c r="CR2546" s="29"/>
      <c r="CS2546" s="29"/>
      <c r="CT2546" s="32"/>
      <c r="CU2546" s="30"/>
      <c r="CV2546" s="31"/>
      <c r="CW2546" s="29"/>
      <c r="CX2546" s="29"/>
      <c r="CY2546" s="29"/>
      <c r="CZ2546" s="29"/>
      <c r="DA2546" s="32"/>
      <c r="DB2546" s="30"/>
      <c r="DC2546" s="31"/>
      <c r="DD2546" s="29"/>
      <c r="DE2546" s="29"/>
      <c r="DF2546" s="29"/>
      <c r="DG2546" s="29"/>
      <c r="DH2546" s="32"/>
      <c r="DI2546" s="30"/>
      <c r="DJ2546" s="31"/>
      <c r="DK2546" s="29"/>
      <c r="DL2546" s="29"/>
      <c r="DM2546" s="29"/>
      <c r="DN2546" s="29"/>
      <c r="DO2546" s="32"/>
      <c r="DP2546" s="30"/>
      <c r="DQ2546" s="31"/>
      <c r="DR2546" s="29"/>
      <c r="DS2546" s="29"/>
      <c r="DT2546" s="29"/>
      <c r="DU2546" s="29"/>
      <c r="DV2546" s="32"/>
      <c r="DW2546" s="30"/>
      <c r="DX2546" s="31"/>
      <c r="DY2546" s="29"/>
      <c r="DZ2546" s="29"/>
      <c r="EA2546" s="29"/>
      <c r="EB2546" s="29"/>
      <c r="EC2546" s="32"/>
      <c r="ED2546" s="30"/>
      <c r="EE2546" s="31"/>
      <c r="EF2546" s="29"/>
      <c r="EG2546" s="29"/>
      <c r="EH2546" s="29"/>
      <c r="EI2546" s="29"/>
      <c r="EJ2546" s="32"/>
      <c r="EK2546" s="30"/>
      <c r="EL2546" s="31"/>
      <c r="EM2546" s="29"/>
      <c r="EN2546" s="29"/>
      <c r="EO2546" s="29"/>
      <c r="EP2546" s="29"/>
      <c r="EQ2546" s="32"/>
      <c r="ER2546" s="30"/>
      <c r="ES2546" s="31"/>
      <c r="ET2546" s="29"/>
      <c r="EU2546" s="29"/>
      <c r="EV2546" s="29"/>
      <c r="EW2546" s="29"/>
      <c r="EX2546" s="32"/>
      <c r="EY2546" s="30"/>
      <c r="EZ2546" s="31"/>
      <c r="FA2546" s="29"/>
      <c r="FB2546" s="29"/>
      <c r="FC2546" s="29"/>
      <c r="FD2546" s="29"/>
      <c r="FE2546" s="32"/>
      <c r="FF2546" s="30"/>
      <c r="FG2546" s="31"/>
      <c r="FH2546" s="29"/>
      <c r="FI2546" s="29"/>
      <c r="FJ2546" s="29"/>
      <c r="FK2546" s="29"/>
      <c r="FL2546" s="32"/>
      <c r="FM2546" s="30"/>
      <c r="FN2546" s="31"/>
      <c r="FO2546" s="29"/>
      <c r="FP2546" s="29"/>
      <c r="FQ2546" s="29"/>
      <c r="FR2546" s="29"/>
      <c r="FS2546" s="32"/>
      <c r="FT2546" s="30"/>
      <c r="FU2546" s="31"/>
      <c r="FV2546" s="29"/>
      <c r="FW2546" s="29"/>
      <c r="FX2546" s="29"/>
      <c r="FY2546" s="29"/>
      <c r="FZ2546" s="32"/>
      <c r="GA2546" s="30"/>
      <c r="GB2546" s="31"/>
      <c r="GC2546" s="29"/>
      <c r="GD2546" s="29"/>
      <c r="GE2546" s="29"/>
      <c r="GF2546" s="29"/>
      <c r="GG2546" s="32"/>
      <c r="GH2546" s="30"/>
      <c r="GI2546" s="31"/>
      <c r="GJ2546" s="29"/>
      <c r="GK2546" s="29"/>
      <c r="GL2546" s="29"/>
      <c r="GM2546" s="29"/>
      <c r="GN2546" s="32"/>
      <c r="GO2546" s="30"/>
      <c r="GP2546" s="31"/>
      <c r="GQ2546" s="29"/>
      <c r="GR2546" s="29"/>
      <c r="GS2546" s="29"/>
      <c r="GT2546" s="29"/>
      <c r="GU2546" s="32"/>
      <c r="GV2546" s="30"/>
      <c r="GW2546" s="31"/>
      <c r="GX2546" s="29"/>
      <c r="GY2546" s="29"/>
      <c r="GZ2546" s="29"/>
      <c r="HA2546" s="29"/>
      <c r="HB2546" s="32"/>
      <c r="HC2546" s="30"/>
      <c r="HD2546" s="31"/>
      <c r="HE2546" s="29"/>
      <c r="HF2546" s="29"/>
      <c r="HG2546" s="29"/>
      <c r="HH2546" s="29"/>
      <c r="HI2546" s="32"/>
      <c r="HJ2546" s="30"/>
      <c r="HK2546" s="31"/>
      <c r="HL2546" s="29"/>
      <c r="HM2546" s="29"/>
      <c r="HN2546" s="29"/>
      <c r="HO2546" s="29"/>
      <c r="HP2546" s="32"/>
      <c r="HQ2546" s="30"/>
      <c r="HR2546" s="31"/>
      <c r="HS2546" s="29"/>
      <c r="HT2546" s="29"/>
      <c r="HU2546" s="29"/>
      <c r="HV2546" s="29"/>
      <c r="HW2546" s="32"/>
      <c r="HX2546" s="30"/>
      <c r="HY2546" s="31"/>
      <c r="HZ2546" s="29"/>
      <c r="IA2546" s="29"/>
      <c r="IB2546" s="29"/>
      <c r="IC2546" s="29"/>
      <c r="ID2546" s="32"/>
      <c r="IE2546" s="30"/>
      <c r="IF2546" s="31"/>
      <c r="IG2546" s="29"/>
      <c r="IH2546" s="29"/>
      <c r="II2546" s="29"/>
      <c r="IJ2546" s="29"/>
      <c r="IK2546" s="32"/>
      <c r="IL2546" s="30"/>
      <c r="IM2546" s="31"/>
      <c r="IN2546" s="29"/>
      <c r="IO2546" s="29"/>
      <c r="IP2546" s="29"/>
      <c r="IQ2546" s="29"/>
      <c r="IR2546" s="32"/>
      <c r="IS2546" s="30"/>
      <c r="IT2546" s="31"/>
      <c r="IU2546" s="29"/>
      <c r="IV2546" s="29"/>
    </row>
    <row r="2547" spans="1:256" hidden="1" outlineLevel="2" x14ac:dyDescent="0.25">
      <c r="A2547" s="30" t="s">
        <v>2251</v>
      </c>
      <c r="B2547" s="31">
        <v>37069</v>
      </c>
      <c r="C2547" s="29" t="s">
        <v>2252</v>
      </c>
      <c r="D2547" s="29" t="s">
        <v>1975</v>
      </c>
      <c r="E2547" s="29"/>
      <c r="F2547" s="29" t="s">
        <v>1993</v>
      </c>
      <c r="G2547" s="32">
        <v>500</v>
      </c>
      <c r="H2547" s="30"/>
      <c r="I2547" s="31"/>
      <c r="J2547" s="29"/>
      <c r="K2547" s="29"/>
      <c r="L2547" s="29"/>
      <c r="M2547" s="29"/>
      <c r="N2547" s="32"/>
      <c r="O2547" s="30"/>
      <c r="P2547" s="31"/>
      <c r="Q2547" s="29"/>
      <c r="R2547" s="29"/>
      <c r="S2547" s="29"/>
      <c r="T2547" s="29"/>
      <c r="U2547" s="32"/>
      <c r="V2547" s="30"/>
      <c r="W2547" s="31"/>
      <c r="X2547" s="29"/>
      <c r="Y2547" s="29"/>
      <c r="Z2547" s="29"/>
      <c r="AA2547" s="29"/>
      <c r="AB2547" s="32"/>
      <c r="AC2547" s="30"/>
      <c r="AD2547" s="31"/>
      <c r="AE2547" s="29"/>
      <c r="AF2547" s="29"/>
      <c r="AG2547" s="29"/>
      <c r="AH2547" s="29"/>
      <c r="AI2547" s="32"/>
      <c r="AJ2547" s="30"/>
      <c r="AK2547" s="31"/>
      <c r="AL2547" s="29"/>
      <c r="AM2547" s="29"/>
      <c r="AN2547" s="29"/>
      <c r="AO2547" s="29"/>
      <c r="AP2547" s="32"/>
      <c r="AQ2547" s="30"/>
      <c r="AR2547" s="31"/>
      <c r="AS2547" s="29"/>
      <c r="AT2547" s="29"/>
      <c r="AU2547" s="29"/>
      <c r="AV2547" s="29"/>
      <c r="AW2547" s="32"/>
      <c r="AX2547" s="30"/>
      <c r="AY2547" s="31"/>
      <c r="AZ2547" s="29"/>
      <c r="BA2547" s="29"/>
      <c r="BB2547" s="29"/>
      <c r="BC2547" s="29"/>
      <c r="BD2547" s="32"/>
      <c r="BE2547" s="30"/>
      <c r="BF2547" s="31"/>
      <c r="BG2547" s="29"/>
      <c r="BH2547" s="29"/>
      <c r="BI2547" s="29"/>
      <c r="BJ2547" s="29"/>
      <c r="BK2547" s="32"/>
      <c r="BL2547" s="30"/>
      <c r="BM2547" s="31"/>
      <c r="BN2547" s="29"/>
      <c r="BO2547" s="29"/>
      <c r="BP2547" s="29"/>
      <c r="BQ2547" s="29"/>
      <c r="BR2547" s="32"/>
      <c r="BS2547" s="30"/>
      <c r="BT2547" s="31"/>
      <c r="BU2547" s="29"/>
      <c r="BV2547" s="29"/>
      <c r="BW2547" s="29"/>
      <c r="BX2547" s="29"/>
      <c r="BY2547" s="32"/>
      <c r="BZ2547" s="30"/>
      <c r="CA2547" s="31"/>
      <c r="CB2547" s="29"/>
      <c r="CC2547" s="29"/>
      <c r="CD2547" s="29"/>
      <c r="CE2547" s="29"/>
      <c r="CF2547" s="32"/>
      <c r="CG2547" s="30"/>
      <c r="CH2547" s="31"/>
      <c r="CI2547" s="29"/>
      <c r="CJ2547" s="29"/>
      <c r="CK2547" s="29"/>
      <c r="CL2547" s="29"/>
      <c r="CM2547" s="32"/>
      <c r="CN2547" s="30"/>
      <c r="CO2547" s="31"/>
      <c r="CP2547" s="29"/>
      <c r="CQ2547" s="29"/>
      <c r="CR2547" s="29"/>
      <c r="CS2547" s="29"/>
      <c r="CT2547" s="32"/>
      <c r="CU2547" s="30"/>
      <c r="CV2547" s="31"/>
      <c r="CW2547" s="29"/>
      <c r="CX2547" s="29"/>
      <c r="CY2547" s="29"/>
      <c r="CZ2547" s="29"/>
      <c r="DA2547" s="32"/>
      <c r="DB2547" s="30"/>
      <c r="DC2547" s="31"/>
      <c r="DD2547" s="29"/>
      <c r="DE2547" s="29"/>
      <c r="DF2547" s="29"/>
      <c r="DG2547" s="29"/>
      <c r="DH2547" s="32"/>
      <c r="DI2547" s="30"/>
      <c r="DJ2547" s="31"/>
      <c r="DK2547" s="29"/>
      <c r="DL2547" s="29"/>
      <c r="DM2547" s="29"/>
      <c r="DN2547" s="29"/>
      <c r="DO2547" s="32"/>
      <c r="DP2547" s="30"/>
      <c r="DQ2547" s="31"/>
      <c r="DR2547" s="29"/>
      <c r="DS2547" s="29"/>
      <c r="DT2547" s="29"/>
      <c r="DU2547" s="29"/>
      <c r="DV2547" s="32"/>
      <c r="DW2547" s="30"/>
      <c r="DX2547" s="31"/>
      <c r="DY2547" s="29"/>
      <c r="DZ2547" s="29"/>
      <c r="EA2547" s="29"/>
      <c r="EB2547" s="29"/>
      <c r="EC2547" s="32"/>
      <c r="ED2547" s="30"/>
      <c r="EE2547" s="31"/>
      <c r="EF2547" s="29"/>
      <c r="EG2547" s="29"/>
      <c r="EH2547" s="29"/>
      <c r="EI2547" s="29"/>
      <c r="EJ2547" s="32"/>
      <c r="EK2547" s="30"/>
      <c r="EL2547" s="31"/>
      <c r="EM2547" s="29"/>
      <c r="EN2547" s="29"/>
      <c r="EO2547" s="29"/>
      <c r="EP2547" s="29"/>
      <c r="EQ2547" s="32"/>
      <c r="ER2547" s="30"/>
      <c r="ES2547" s="31"/>
      <c r="ET2547" s="29"/>
      <c r="EU2547" s="29"/>
      <c r="EV2547" s="29"/>
      <c r="EW2547" s="29"/>
      <c r="EX2547" s="32"/>
      <c r="EY2547" s="30"/>
      <c r="EZ2547" s="31"/>
      <c r="FA2547" s="29"/>
      <c r="FB2547" s="29"/>
      <c r="FC2547" s="29"/>
      <c r="FD2547" s="29"/>
      <c r="FE2547" s="32"/>
      <c r="FF2547" s="30"/>
      <c r="FG2547" s="31"/>
      <c r="FH2547" s="29"/>
      <c r="FI2547" s="29"/>
      <c r="FJ2547" s="29"/>
      <c r="FK2547" s="29"/>
      <c r="FL2547" s="32"/>
      <c r="FM2547" s="30"/>
      <c r="FN2547" s="31"/>
      <c r="FO2547" s="29"/>
      <c r="FP2547" s="29"/>
      <c r="FQ2547" s="29"/>
      <c r="FR2547" s="29"/>
      <c r="FS2547" s="32"/>
      <c r="FT2547" s="30"/>
      <c r="FU2547" s="31"/>
      <c r="FV2547" s="29"/>
      <c r="FW2547" s="29"/>
      <c r="FX2547" s="29"/>
      <c r="FY2547" s="29"/>
      <c r="FZ2547" s="32"/>
      <c r="GA2547" s="30"/>
      <c r="GB2547" s="31"/>
      <c r="GC2547" s="29"/>
      <c r="GD2547" s="29"/>
      <c r="GE2547" s="29"/>
      <c r="GF2547" s="29"/>
      <c r="GG2547" s="32"/>
      <c r="GH2547" s="30"/>
      <c r="GI2547" s="31"/>
      <c r="GJ2547" s="29"/>
      <c r="GK2547" s="29"/>
      <c r="GL2547" s="29"/>
      <c r="GM2547" s="29"/>
      <c r="GN2547" s="32"/>
      <c r="GO2547" s="30"/>
      <c r="GP2547" s="31"/>
      <c r="GQ2547" s="29"/>
      <c r="GR2547" s="29"/>
      <c r="GS2547" s="29"/>
      <c r="GT2547" s="29"/>
      <c r="GU2547" s="32"/>
      <c r="GV2547" s="30"/>
      <c r="GW2547" s="31"/>
      <c r="GX2547" s="29"/>
      <c r="GY2547" s="29"/>
      <c r="GZ2547" s="29"/>
      <c r="HA2547" s="29"/>
      <c r="HB2547" s="32"/>
      <c r="HC2547" s="30"/>
      <c r="HD2547" s="31"/>
      <c r="HE2547" s="29"/>
      <c r="HF2547" s="29"/>
      <c r="HG2547" s="29"/>
      <c r="HH2547" s="29"/>
      <c r="HI2547" s="32"/>
      <c r="HJ2547" s="30"/>
      <c r="HK2547" s="31"/>
      <c r="HL2547" s="29"/>
      <c r="HM2547" s="29"/>
      <c r="HN2547" s="29"/>
      <c r="HO2547" s="29"/>
      <c r="HP2547" s="32"/>
      <c r="HQ2547" s="30"/>
      <c r="HR2547" s="31"/>
      <c r="HS2547" s="29"/>
      <c r="HT2547" s="29"/>
      <c r="HU2547" s="29"/>
      <c r="HV2547" s="29"/>
      <c r="HW2547" s="32"/>
      <c r="HX2547" s="30"/>
      <c r="HY2547" s="31"/>
      <c r="HZ2547" s="29"/>
      <c r="IA2547" s="29"/>
      <c r="IB2547" s="29"/>
      <c r="IC2547" s="29"/>
      <c r="ID2547" s="32"/>
      <c r="IE2547" s="30"/>
      <c r="IF2547" s="31"/>
      <c r="IG2547" s="29"/>
      <c r="IH2547" s="29"/>
      <c r="II2547" s="29"/>
      <c r="IJ2547" s="29"/>
      <c r="IK2547" s="32"/>
      <c r="IL2547" s="30"/>
      <c r="IM2547" s="31"/>
      <c r="IN2547" s="29"/>
      <c r="IO2547" s="29"/>
      <c r="IP2547" s="29"/>
      <c r="IQ2547" s="29"/>
      <c r="IR2547" s="32"/>
      <c r="IS2547" s="30"/>
      <c r="IT2547" s="31"/>
      <c r="IU2547" s="29"/>
      <c r="IV2547" s="29"/>
    </row>
    <row r="2548" spans="1:256" hidden="1" outlineLevel="2" x14ac:dyDescent="0.25">
      <c r="A2548" s="30" t="s">
        <v>2253</v>
      </c>
      <c r="B2548" s="31">
        <v>37069</v>
      </c>
      <c r="C2548" s="29" t="s">
        <v>2077</v>
      </c>
      <c r="D2548" s="29" t="s">
        <v>1975</v>
      </c>
      <c r="E2548" s="29"/>
      <c r="F2548" s="29" t="s">
        <v>1788</v>
      </c>
      <c r="G2548" s="32">
        <v>1500</v>
      </c>
      <c r="H2548" s="30"/>
      <c r="I2548" s="31"/>
      <c r="J2548" s="29"/>
      <c r="K2548" s="29"/>
      <c r="L2548" s="29"/>
      <c r="M2548" s="29"/>
      <c r="N2548" s="32"/>
      <c r="O2548" s="30"/>
      <c r="P2548" s="31"/>
      <c r="Q2548" s="29"/>
      <c r="R2548" s="29"/>
      <c r="S2548" s="29"/>
      <c r="T2548" s="29"/>
      <c r="U2548" s="32"/>
      <c r="V2548" s="30"/>
      <c r="W2548" s="31"/>
      <c r="X2548" s="29"/>
      <c r="Y2548" s="29"/>
      <c r="Z2548" s="29"/>
      <c r="AA2548" s="29"/>
      <c r="AB2548" s="32"/>
      <c r="AC2548" s="30"/>
      <c r="AD2548" s="31"/>
      <c r="AE2548" s="29"/>
      <c r="AF2548" s="29"/>
      <c r="AG2548" s="29"/>
      <c r="AH2548" s="29"/>
      <c r="AI2548" s="32"/>
      <c r="AJ2548" s="30"/>
      <c r="AK2548" s="31"/>
      <c r="AL2548" s="29"/>
      <c r="AM2548" s="29"/>
      <c r="AN2548" s="29"/>
      <c r="AO2548" s="29"/>
      <c r="AP2548" s="32"/>
      <c r="AQ2548" s="30"/>
      <c r="AR2548" s="31"/>
      <c r="AS2548" s="29"/>
      <c r="AT2548" s="29"/>
      <c r="AU2548" s="29"/>
      <c r="AV2548" s="29"/>
      <c r="AW2548" s="32"/>
      <c r="AX2548" s="30"/>
      <c r="AY2548" s="31"/>
      <c r="AZ2548" s="29"/>
      <c r="BA2548" s="29"/>
      <c r="BB2548" s="29"/>
      <c r="BC2548" s="29"/>
      <c r="BD2548" s="32"/>
      <c r="BE2548" s="30"/>
      <c r="BF2548" s="31"/>
      <c r="BG2548" s="29"/>
      <c r="BH2548" s="29"/>
      <c r="BI2548" s="29"/>
      <c r="BJ2548" s="29"/>
      <c r="BK2548" s="32"/>
      <c r="BL2548" s="30"/>
      <c r="BM2548" s="31"/>
      <c r="BN2548" s="29"/>
      <c r="BO2548" s="29"/>
      <c r="BP2548" s="29"/>
      <c r="BQ2548" s="29"/>
      <c r="BR2548" s="32"/>
      <c r="BS2548" s="30"/>
      <c r="BT2548" s="31"/>
      <c r="BU2548" s="29"/>
      <c r="BV2548" s="29"/>
      <c r="BW2548" s="29"/>
      <c r="BX2548" s="29"/>
      <c r="BY2548" s="32"/>
      <c r="BZ2548" s="30"/>
      <c r="CA2548" s="31"/>
      <c r="CB2548" s="29"/>
      <c r="CC2548" s="29"/>
      <c r="CD2548" s="29"/>
      <c r="CE2548" s="29"/>
      <c r="CF2548" s="32"/>
      <c r="CG2548" s="30"/>
      <c r="CH2548" s="31"/>
      <c r="CI2548" s="29"/>
      <c r="CJ2548" s="29"/>
      <c r="CK2548" s="29"/>
      <c r="CL2548" s="29"/>
      <c r="CM2548" s="32"/>
      <c r="CN2548" s="30"/>
      <c r="CO2548" s="31"/>
      <c r="CP2548" s="29"/>
      <c r="CQ2548" s="29"/>
      <c r="CR2548" s="29"/>
      <c r="CS2548" s="29"/>
      <c r="CT2548" s="32"/>
      <c r="CU2548" s="30"/>
      <c r="CV2548" s="31"/>
      <c r="CW2548" s="29"/>
      <c r="CX2548" s="29"/>
      <c r="CY2548" s="29"/>
      <c r="CZ2548" s="29"/>
      <c r="DA2548" s="32"/>
      <c r="DB2548" s="30"/>
      <c r="DC2548" s="31"/>
      <c r="DD2548" s="29"/>
      <c r="DE2548" s="29"/>
      <c r="DF2548" s="29"/>
      <c r="DG2548" s="29"/>
      <c r="DH2548" s="32"/>
      <c r="DI2548" s="30"/>
      <c r="DJ2548" s="31"/>
      <c r="DK2548" s="29"/>
      <c r="DL2548" s="29"/>
      <c r="DM2548" s="29"/>
      <c r="DN2548" s="29"/>
      <c r="DO2548" s="32"/>
      <c r="DP2548" s="30"/>
      <c r="DQ2548" s="31"/>
      <c r="DR2548" s="29"/>
      <c r="DS2548" s="29"/>
      <c r="DT2548" s="29"/>
      <c r="DU2548" s="29"/>
      <c r="DV2548" s="32"/>
      <c r="DW2548" s="30"/>
      <c r="DX2548" s="31"/>
      <c r="DY2548" s="29"/>
      <c r="DZ2548" s="29"/>
      <c r="EA2548" s="29"/>
      <c r="EB2548" s="29"/>
      <c r="EC2548" s="32"/>
      <c r="ED2548" s="30"/>
      <c r="EE2548" s="31"/>
      <c r="EF2548" s="29"/>
      <c r="EG2548" s="29"/>
      <c r="EH2548" s="29"/>
      <c r="EI2548" s="29"/>
      <c r="EJ2548" s="32"/>
      <c r="EK2548" s="30"/>
      <c r="EL2548" s="31"/>
      <c r="EM2548" s="29"/>
      <c r="EN2548" s="29"/>
      <c r="EO2548" s="29"/>
      <c r="EP2548" s="29"/>
      <c r="EQ2548" s="32"/>
      <c r="ER2548" s="30"/>
      <c r="ES2548" s="31"/>
      <c r="ET2548" s="29"/>
      <c r="EU2548" s="29"/>
      <c r="EV2548" s="29"/>
      <c r="EW2548" s="29"/>
      <c r="EX2548" s="32"/>
      <c r="EY2548" s="30"/>
      <c r="EZ2548" s="31"/>
      <c r="FA2548" s="29"/>
      <c r="FB2548" s="29"/>
      <c r="FC2548" s="29"/>
      <c r="FD2548" s="29"/>
      <c r="FE2548" s="32"/>
      <c r="FF2548" s="30"/>
      <c r="FG2548" s="31"/>
      <c r="FH2548" s="29"/>
      <c r="FI2548" s="29"/>
      <c r="FJ2548" s="29"/>
      <c r="FK2548" s="29"/>
      <c r="FL2548" s="32"/>
      <c r="FM2548" s="30"/>
      <c r="FN2548" s="31"/>
      <c r="FO2548" s="29"/>
      <c r="FP2548" s="29"/>
      <c r="FQ2548" s="29"/>
      <c r="FR2548" s="29"/>
      <c r="FS2548" s="32"/>
      <c r="FT2548" s="30"/>
      <c r="FU2548" s="31"/>
      <c r="FV2548" s="29"/>
      <c r="FW2548" s="29"/>
      <c r="FX2548" s="29"/>
      <c r="FY2548" s="29"/>
      <c r="FZ2548" s="32"/>
      <c r="GA2548" s="30"/>
      <c r="GB2548" s="31"/>
      <c r="GC2548" s="29"/>
      <c r="GD2548" s="29"/>
      <c r="GE2548" s="29"/>
      <c r="GF2548" s="29"/>
      <c r="GG2548" s="32"/>
      <c r="GH2548" s="30"/>
      <c r="GI2548" s="31"/>
      <c r="GJ2548" s="29"/>
      <c r="GK2548" s="29"/>
      <c r="GL2548" s="29"/>
      <c r="GM2548" s="29"/>
      <c r="GN2548" s="32"/>
      <c r="GO2548" s="30"/>
      <c r="GP2548" s="31"/>
      <c r="GQ2548" s="29"/>
      <c r="GR2548" s="29"/>
      <c r="GS2548" s="29"/>
      <c r="GT2548" s="29"/>
      <c r="GU2548" s="32"/>
      <c r="GV2548" s="30"/>
      <c r="GW2548" s="31"/>
      <c r="GX2548" s="29"/>
      <c r="GY2548" s="29"/>
      <c r="GZ2548" s="29"/>
      <c r="HA2548" s="29"/>
      <c r="HB2548" s="32"/>
      <c r="HC2548" s="30"/>
      <c r="HD2548" s="31"/>
      <c r="HE2548" s="29"/>
      <c r="HF2548" s="29"/>
      <c r="HG2548" s="29"/>
      <c r="HH2548" s="29"/>
      <c r="HI2548" s="32"/>
      <c r="HJ2548" s="30"/>
      <c r="HK2548" s="31"/>
      <c r="HL2548" s="29"/>
      <c r="HM2548" s="29"/>
      <c r="HN2548" s="29"/>
      <c r="HO2548" s="29"/>
      <c r="HP2548" s="32"/>
      <c r="HQ2548" s="30"/>
      <c r="HR2548" s="31"/>
      <c r="HS2548" s="29"/>
      <c r="HT2548" s="29"/>
      <c r="HU2548" s="29"/>
      <c r="HV2548" s="29"/>
      <c r="HW2548" s="32"/>
      <c r="HX2548" s="30"/>
      <c r="HY2548" s="31"/>
      <c r="HZ2548" s="29"/>
      <c r="IA2548" s="29"/>
      <c r="IB2548" s="29"/>
      <c r="IC2548" s="29"/>
      <c r="ID2548" s="32"/>
      <c r="IE2548" s="30"/>
      <c r="IF2548" s="31"/>
      <c r="IG2548" s="29"/>
      <c r="IH2548" s="29"/>
      <c r="II2548" s="29"/>
      <c r="IJ2548" s="29"/>
      <c r="IK2548" s="32"/>
      <c r="IL2548" s="30"/>
      <c r="IM2548" s="31"/>
      <c r="IN2548" s="29"/>
      <c r="IO2548" s="29"/>
      <c r="IP2548" s="29"/>
      <c r="IQ2548" s="29"/>
      <c r="IR2548" s="32"/>
      <c r="IS2548" s="30"/>
      <c r="IT2548" s="31"/>
      <c r="IU2548" s="29"/>
      <c r="IV2548" s="29"/>
    </row>
    <row r="2549" spans="1:256" hidden="1" outlineLevel="2" x14ac:dyDescent="0.25">
      <c r="A2549" s="30" t="s">
        <v>2254</v>
      </c>
      <c r="B2549" s="31">
        <v>37069</v>
      </c>
      <c r="C2549" s="29" t="s">
        <v>1999</v>
      </c>
      <c r="D2549" s="29" t="s">
        <v>1975</v>
      </c>
      <c r="E2549" s="29"/>
      <c r="F2549" s="29" t="s">
        <v>1771</v>
      </c>
      <c r="G2549" s="32">
        <v>538</v>
      </c>
      <c r="H2549" s="30"/>
      <c r="I2549" s="31"/>
      <c r="J2549" s="29"/>
      <c r="K2549" s="29"/>
      <c r="L2549" s="29"/>
      <c r="M2549" s="29"/>
      <c r="N2549" s="32"/>
      <c r="O2549" s="30"/>
      <c r="P2549" s="31"/>
      <c r="Q2549" s="29"/>
      <c r="R2549" s="29"/>
      <c r="S2549" s="29"/>
      <c r="T2549" s="29"/>
      <c r="U2549" s="32"/>
      <c r="V2549" s="30"/>
      <c r="W2549" s="31"/>
      <c r="X2549" s="29"/>
      <c r="Y2549" s="29"/>
      <c r="Z2549" s="29"/>
      <c r="AA2549" s="29"/>
      <c r="AB2549" s="32"/>
      <c r="AC2549" s="30"/>
      <c r="AD2549" s="31"/>
      <c r="AE2549" s="29"/>
      <c r="AF2549" s="29"/>
      <c r="AG2549" s="29"/>
      <c r="AH2549" s="29"/>
      <c r="AI2549" s="32"/>
      <c r="AJ2549" s="30"/>
      <c r="AK2549" s="31"/>
      <c r="AL2549" s="29"/>
      <c r="AM2549" s="29"/>
      <c r="AN2549" s="29"/>
      <c r="AO2549" s="29"/>
      <c r="AP2549" s="32"/>
      <c r="AQ2549" s="30"/>
      <c r="AR2549" s="31"/>
      <c r="AS2549" s="29"/>
      <c r="AT2549" s="29"/>
      <c r="AU2549" s="29"/>
      <c r="AV2549" s="29"/>
      <c r="AW2549" s="32"/>
      <c r="AX2549" s="30"/>
      <c r="AY2549" s="31"/>
      <c r="AZ2549" s="29"/>
      <c r="BA2549" s="29"/>
      <c r="BB2549" s="29"/>
      <c r="BC2549" s="29"/>
      <c r="BD2549" s="32"/>
      <c r="BE2549" s="30"/>
      <c r="BF2549" s="31"/>
      <c r="BG2549" s="29"/>
      <c r="BH2549" s="29"/>
      <c r="BI2549" s="29"/>
      <c r="BJ2549" s="29"/>
      <c r="BK2549" s="32"/>
      <c r="BL2549" s="30"/>
      <c r="BM2549" s="31"/>
      <c r="BN2549" s="29"/>
      <c r="BO2549" s="29"/>
      <c r="BP2549" s="29"/>
      <c r="BQ2549" s="29"/>
      <c r="BR2549" s="32"/>
      <c r="BS2549" s="30"/>
      <c r="BT2549" s="31"/>
      <c r="BU2549" s="29"/>
      <c r="BV2549" s="29"/>
      <c r="BW2549" s="29"/>
      <c r="BX2549" s="29"/>
      <c r="BY2549" s="32"/>
      <c r="BZ2549" s="30"/>
      <c r="CA2549" s="31"/>
      <c r="CB2549" s="29"/>
      <c r="CC2549" s="29"/>
      <c r="CD2549" s="29"/>
      <c r="CE2549" s="29"/>
      <c r="CF2549" s="32"/>
      <c r="CG2549" s="30"/>
      <c r="CH2549" s="31"/>
      <c r="CI2549" s="29"/>
      <c r="CJ2549" s="29"/>
      <c r="CK2549" s="29"/>
      <c r="CL2549" s="29"/>
      <c r="CM2549" s="32"/>
      <c r="CN2549" s="30"/>
      <c r="CO2549" s="31"/>
      <c r="CP2549" s="29"/>
      <c r="CQ2549" s="29"/>
      <c r="CR2549" s="29"/>
      <c r="CS2549" s="29"/>
      <c r="CT2549" s="32"/>
      <c r="CU2549" s="30"/>
      <c r="CV2549" s="31"/>
      <c r="CW2549" s="29"/>
      <c r="CX2549" s="29"/>
      <c r="CY2549" s="29"/>
      <c r="CZ2549" s="29"/>
      <c r="DA2549" s="32"/>
      <c r="DB2549" s="30"/>
      <c r="DC2549" s="31"/>
      <c r="DD2549" s="29"/>
      <c r="DE2549" s="29"/>
      <c r="DF2549" s="29"/>
      <c r="DG2549" s="29"/>
      <c r="DH2549" s="32"/>
      <c r="DI2549" s="30"/>
      <c r="DJ2549" s="31"/>
      <c r="DK2549" s="29"/>
      <c r="DL2549" s="29"/>
      <c r="DM2549" s="29"/>
      <c r="DN2549" s="29"/>
      <c r="DO2549" s="32"/>
      <c r="DP2549" s="30"/>
      <c r="DQ2549" s="31"/>
      <c r="DR2549" s="29"/>
      <c r="DS2549" s="29"/>
      <c r="DT2549" s="29"/>
      <c r="DU2549" s="29"/>
      <c r="DV2549" s="32"/>
      <c r="DW2549" s="30"/>
      <c r="DX2549" s="31"/>
      <c r="DY2549" s="29"/>
      <c r="DZ2549" s="29"/>
      <c r="EA2549" s="29"/>
      <c r="EB2549" s="29"/>
      <c r="EC2549" s="32"/>
      <c r="ED2549" s="30"/>
      <c r="EE2549" s="31"/>
      <c r="EF2549" s="29"/>
      <c r="EG2549" s="29"/>
      <c r="EH2549" s="29"/>
      <c r="EI2549" s="29"/>
      <c r="EJ2549" s="32"/>
      <c r="EK2549" s="30"/>
      <c r="EL2549" s="31"/>
      <c r="EM2549" s="29"/>
      <c r="EN2549" s="29"/>
      <c r="EO2549" s="29"/>
      <c r="EP2549" s="29"/>
      <c r="EQ2549" s="32"/>
      <c r="ER2549" s="30"/>
      <c r="ES2549" s="31"/>
      <c r="ET2549" s="29"/>
      <c r="EU2549" s="29"/>
      <c r="EV2549" s="29"/>
      <c r="EW2549" s="29"/>
      <c r="EX2549" s="32"/>
      <c r="EY2549" s="30"/>
      <c r="EZ2549" s="31"/>
      <c r="FA2549" s="29"/>
      <c r="FB2549" s="29"/>
      <c r="FC2549" s="29"/>
      <c r="FD2549" s="29"/>
      <c r="FE2549" s="32"/>
      <c r="FF2549" s="30"/>
      <c r="FG2549" s="31"/>
      <c r="FH2549" s="29"/>
      <c r="FI2549" s="29"/>
      <c r="FJ2549" s="29"/>
      <c r="FK2549" s="29"/>
      <c r="FL2549" s="32"/>
      <c r="FM2549" s="30"/>
      <c r="FN2549" s="31"/>
      <c r="FO2549" s="29"/>
      <c r="FP2549" s="29"/>
      <c r="FQ2549" s="29"/>
      <c r="FR2549" s="29"/>
      <c r="FS2549" s="32"/>
      <c r="FT2549" s="30"/>
      <c r="FU2549" s="31"/>
      <c r="FV2549" s="29"/>
      <c r="FW2549" s="29"/>
      <c r="FX2549" s="29"/>
      <c r="FY2549" s="29"/>
      <c r="FZ2549" s="32"/>
      <c r="GA2549" s="30"/>
      <c r="GB2549" s="31"/>
      <c r="GC2549" s="29"/>
      <c r="GD2549" s="29"/>
      <c r="GE2549" s="29"/>
      <c r="GF2549" s="29"/>
      <c r="GG2549" s="32"/>
      <c r="GH2549" s="30"/>
      <c r="GI2549" s="31"/>
      <c r="GJ2549" s="29"/>
      <c r="GK2549" s="29"/>
      <c r="GL2549" s="29"/>
      <c r="GM2549" s="29"/>
      <c r="GN2549" s="32"/>
      <c r="GO2549" s="30"/>
      <c r="GP2549" s="31"/>
      <c r="GQ2549" s="29"/>
      <c r="GR2549" s="29"/>
      <c r="GS2549" s="29"/>
      <c r="GT2549" s="29"/>
      <c r="GU2549" s="32"/>
      <c r="GV2549" s="30"/>
      <c r="GW2549" s="31"/>
      <c r="GX2549" s="29"/>
      <c r="GY2549" s="29"/>
      <c r="GZ2549" s="29"/>
      <c r="HA2549" s="29"/>
      <c r="HB2549" s="32"/>
      <c r="HC2549" s="30"/>
      <c r="HD2549" s="31"/>
      <c r="HE2549" s="29"/>
      <c r="HF2549" s="29"/>
      <c r="HG2549" s="29"/>
      <c r="HH2549" s="29"/>
      <c r="HI2549" s="32"/>
      <c r="HJ2549" s="30"/>
      <c r="HK2549" s="31"/>
      <c r="HL2549" s="29"/>
      <c r="HM2549" s="29"/>
      <c r="HN2549" s="29"/>
      <c r="HO2549" s="29"/>
      <c r="HP2549" s="32"/>
      <c r="HQ2549" s="30"/>
      <c r="HR2549" s="31"/>
      <c r="HS2549" s="29"/>
      <c r="HT2549" s="29"/>
      <c r="HU2549" s="29"/>
      <c r="HV2549" s="29"/>
      <c r="HW2549" s="32"/>
      <c r="HX2549" s="30"/>
      <c r="HY2549" s="31"/>
      <c r="HZ2549" s="29"/>
      <c r="IA2549" s="29"/>
      <c r="IB2549" s="29"/>
      <c r="IC2549" s="29"/>
      <c r="ID2549" s="32"/>
      <c r="IE2549" s="30"/>
      <c r="IF2549" s="31"/>
      <c r="IG2549" s="29"/>
      <c r="IH2549" s="29"/>
      <c r="II2549" s="29"/>
      <c r="IJ2549" s="29"/>
      <c r="IK2549" s="32"/>
      <c r="IL2549" s="30"/>
      <c r="IM2549" s="31"/>
      <c r="IN2549" s="29"/>
      <c r="IO2549" s="29"/>
      <c r="IP2549" s="29"/>
      <c r="IQ2549" s="29"/>
      <c r="IR2549" s="32"/>
      <c r="IS2549" s="30"/>
      <c r="IT2549" s="31"/>
      <c r="IU2549" s="29"/>
      <c r="IV2549" s="29"/>
    </row>
    <row r="2550" spans="1:256" hidden="1" outlineLevel="2" x14ac:dyDescent="0.25">
      <c r="A2550" s="30" t="s">
        <v>2255</v>
      </c>
      <c r="B2550" s="31">
        <v>37069</v>
      </c>
      <c r="C2550" s="29" t="s">
        <v>2238</v>
      </c>
      <c r="D2550" s="29" t="s">
        <v>1975</v>
      </c>
      <c r="E2550" s="29"/>
      <c r="F2550" s="29" t="s">
        <v>1978</v>
      </c>
      <c r="G2550" s="32">
        <v>417</v>
      </c>
      <c r="H2550" s="30"/>
      <c r="I2550" s="31"/>
      <c r="J2550" s="29"/>
      <c r="K2550" s="29"/>
      <c r="L2550" s="29"/>
      <c r="M2550" s="29"/>
      <c r="N2550" s="32"/>
      <c r="O2550" s="30"/>
      <c r="P2550" s="31"/>
      <c r="Q2550" s="29"/>
      <c r="R2550" s="29"/>
      <c r="S2550" s="29"/>
      <c r="T2550" s="29"/>
      <c r="U2550" s="32"/>
      <c r="V2550" s="30"/>
      <c r="W2550" s="31"/>
      <c r="X2550" s="29"/>
      <c r="Y2550" s="29"/>
      <c r="Z2550" s="29"/>
      <c r="AA2550" s="29"/>
      <c r="AB2550" s="32"/>
      <c r="AC2550" s="30"/>
      <c r="AD2550" s="31"/>
      <c r="AE2550" s="29"/>
      <c r="AF2550" s="29"/>
      <c r="AG2550" s="29"/>
      <c r="AH2550" s="29"/>
      <c r="AI2550" s="32"/>
      <c r="AJ2550" s="30"/>
      <c r="AK2550" s="31"/>
      <c r="AL2550" s="29"/>
      <c r="AM2550" s="29"/>
      <c r="AN2550" s="29"/>
      <c r="AO2550" s="29"/>
      <c r="AP2550" s="32"/>
      <c r="AQ2550" s="30"/>
      <c r="AR2550" s="31"/>
      <c r="AS2550" s="29"/>
      <c r="AT2550" s="29"/>
      <c r="AU2550" s="29"/>
      <c r="AV2550" s="29"/>
      <c r="AW2550" s="32"/>
      <c r="AX2550" s="30"/>
      <c r="AY2550" s="31"/>
      <c r="AZ2550" s="29"/>
      <c r="BA2550" s="29"/>
      <c r="BB2550" s="29"/>
      <c r="BC2550" s="29"/>
      <c r="BD2550" s="32"/>
      <c r="BE2550" s="30"/>
      <c r="BF2550" s="31"/>
      <c r="BG2550" s="29"/>
      <c r="BH2550" s="29"/>
      <c r="BI2550" s="29"/>
      <c r="BJ2550" s="29"/>
      <c r="BK2550" s="32"/>
      <c r="BL2550" s="30"/>
      <c r="BM2550" s="31"/>
      <c r="BN2550" s="29"/>
      <c r="BO2550" s="29"/>
      <c r="BP2550" s="29"/>
      <c r="BQ2550" s="29"/>
      <c r="BR2550" s="32"/>
      <c r="BS2550" s="30"/>
      <c r="BT2550" s="31"/>
      <c r="BU2550" s="29"/>
      <c r="BV2550" s="29"/>
      <c r="BW2550" s="29"/>
      <c r="BX2550" s="29"/>
      <c r="BY2550" s="32"/>
      <c r="BZ2550" s="30"/>
      <c r="CA2550" s="31"/>
      <c r="CB2550" s="29"/>
      <c r="CC2550" s="29"/>
      <c r="CD2550" s="29"/>
      <c r="CE2550" s="29"/>
      <c r="CF2550" s="32"/>
      <c r="CG2550" s="30"/>
      <c r="CH2550" s="31"/>
      <c r="CI2550" s="29"/>
      <c r="CJ2550" s="29"/>
      <c r="CK2550" s="29"/>
      <c r="CL2550" s="29"/>
      <c r="CM2550" s="32"/>
      <c r="CN2550" s="30"/>
      <c r="CO2550" s="31"/>
      <c r="CP2550" s="29"/>
      <c r="CQ2550" s="29"/>
      <c r="CR2550" s="29"/>
      <c r="CS2550" s="29"/>
      <c r="CT2550" s="32"/>
      <c r="CU2550" s="30"/>
      <c r="CV2550" s="31"/>
      <c r="CW2550" s="29"/>
      <c r="CX2550" s="29"/>
      <c r="CY2550" s="29"/>
      <c r="CZ2550" s="29"/>
      <c r="DA2550" s="32"/>
      <c r="DB2550" s="30"/>
      <c r="DC2550" s="31"/>
      <c r="DD2550" s="29"/>
      <c r="DE2550" s="29"/>
      <c r="DF2550" s="29"/>
      <c r="DG2550" s="29"/>
      <c r="DH2550" s="32"/>
      <c r="DI2550" s="30"/>
      <c r="DJ2550" s="31"/>
      <c r="DK2550" s="29"/>
      <c r="DL2550" s="29"/>
      <c r="DM2550" s="29"/>
      <c r="DN2550" s="29"/>
      <c r="DO2550" s="32"/>
      <c r="DP2550" s="30"/>
      <c r="DQ2550" s="31"/>
      <c r="DR2550" s="29"/>
      <c r="DS2550" s="29"/>
      <c r="DT2550" s="29"/>
      <c r="DU2550" s="29"/>
      <c r="DV2550" s="32"/>
      <c r="DW2550" s="30"/>
      <c r="DX2550" s="31"/>
      <c r="DY2550" s="29"/>
      <c r="DZ2550" s="29"/>
      <c r="EA2550" s="29"/>
      <c r="EB2550" s="29"/>
      <c r="EC2550" s="32"/>
      <c r="ED2550" s="30"/>
      <c r="EE2550" s="31"/>
      <c r="EF2550" s="29"/>
      <c r="EG2550" s="29"/>
      <c r="EH2550" s="29"/>
      <c r="EI2550" s="29"/>
      <c r="EJ2550" s="32"/>
      <c r="EK2550" s="30"/>
      <c r="EL2550" s="31"/>
      <c r="EM2550" s="29"/>
      <c r="EN2550" s="29"/>
      <c r="EO2550" s="29"/>
      <c r="EP2550" s="29"/>
      <c r="EQ2550" s="32"/>
      <c r="ER2550" s="30"/>
      <c r="ES2550" s="31"/>
      <c r="ET2550" s="29"/>
      <c r="EU2550" s="29"/>
      <c r="EV2550" s="29"/>
      <c r="EW2550" s="29"/>
      <c r="EX2550" s="32"/>
      <c r="EY2550" s="30"/>
      <c r="EZ2550" s="31"/>
      <c r="FA2550" s="29"/>
      <c r="FB2550" s="29"/>
      <c r="FC2550" s="29"/>
      <c r="FD2550" s="29"/>
      <c r="FE2550" s="32"/>
      <c r="FF2550" s="30"/>
      <c r="FG2550" s="31"/>
      <c r="FH2550" s="29"/>
      <c r="FI2550" s="29"/>
      <c r="FJ2550" s="29"/>
      <c r="FK2550" s="29"/>
      <c r="FL2550" s="32"/>
      <c r="FM2550" s="30"/>
      <c r="FN2550" s="31"/>
      <c r="FO2550" s="29"/>
      <c r="FP2550" s="29"/>
      <c r="FQ2550" s="29"/>
      <c r="FR2550" s="29"/>
      <c r="FS2550" s="32"/>
      <c r="FT2550" s="30"/>
      <c r="FU2550" s="31"/>
      <c r="FV2550" s="29"/>
      <c r="FW2550" s="29"/>
      <c r="FX2550" s="29"/>
      <c r="FY2550" s="29"/>
      <c r="FZ2550" s="32"/>
      <c r="GA2550" s="30"/>
      <c r="GB2550" s="31"/>
      <c r="GC2550" s="29"/>
      <c r="GD2550" s="29"/>
      <c r="GE2550" s="29"/>
      <c r="GF2550" s="29"/>
      <c r="GG2550" s="32"/>
      <c r="GH2550" s="30"/>
      <c r="GI2550" s="31"/>
      <c r="GJ2550" s="29"/>
      <c r="GK2550" s="29"/>
      <c r="GL2550" s="29"/>
      <c r="GM2550" s="29"/>
      <c r="GN2550" s="32"/>
      <c r="GO2550" s="30"/>
      <c r="GP2550" s="31"/>
      <c r="GQ2550" s="29"/>
      <c r="GR2550" s="29"/>
      <c r="GS2550" s="29"/>
      <c r="GT2550" s="29"/>
      <c r="GU2550" s="32"/>
      <c r="GV2550" s="30"/>
      <c r="GW2550" s="31"/>
      <c r="GX2550" s="29"/>
      <c r="GY2550" s="29"/>
      <c r="GZ2550" s="29"/>
      <c r="HA2550" s="29"/>
      <c r="HB2550" s="32"/>
      <c r="HC2550" s="30"/>
      <c r="HD2550" s="31"/>
      <c r="HE2550" s="29"/>
      <c r="HF2550" s="29"/>
      <c r="HG2550" s="29"/>
      <c r="HH2550" s="29"/>
      <c r="HI2550" s="32"/>
      <c r="HJ2550" s="30"/>
      <c r="HK2550" s="31"/>
      <c r="HL2550" s="29"/>
      <c r="HM2550" s="29"/>
      <c r="HN2550" s="29"/>
      <c r="HO2550" s="29"/>
      <c r="HP2550" s="32"/>
      <c r="HQ2550" s="30"/>
      <c r="HR2550" s="31"/>
      <c r="HS2550" s="29"/>
      <c r="HT2550" s="29"/>
      <c r="HU2550" s="29"/>
      <c r="HV2550" s="29"/>
      <c r="HW2550" s="32"/>
      <c r="HX2550" s="30"/>
      <c r="HY2550" s="31"/>
      <c r="HZ2550" s="29"/>
      <c r="IA2550" s="29"/>
      <c r="IB2550" s="29"/>
      <c r="IC2550" s="29"/>
      <c r="ID2550" s="32"/>
      <c r="IE2550" s="30"/>
      <c r="IF2550" s="31"/>
      <c r="IG2550" s="29"/>
      <c r="IH2550" s="29"/>
      <c r="II2550" s="29"/>
      <c r="IJ2550" s="29"/>
      <c r="IK2550" s="32"/>
      <c r="IL2550" s="30"/>
      <c r="IM2550" s="31"/>
      <c r="IN2550" s="29"/>
      <c r="IO2550" s="29"/>
      <c r="IP2550" s="29"/>
      <c r="IQ2550" s="29"/>
      <c r="IR2550" s="32"/>
      <c r="IS2550" s="30"/>
      <c r="IT2550" s="31"/>
      <c r="IU2550" s="29"/>
      <c r="IV2550" s="29"/>
    </row>
    <row r="2551" spans="1:256" hidden="1" outlineLevel="2" x14ac:dyDescent="0.25">
      <c r="A2551" s="30" t="s">
        <v>2256</v>
      </c>
      <c r="B2551" s="31">
        <v>37069</v>
      </c>
      <c r="C2551" s="29" t="s">
        <v>1977</v>
      </c>
      <c r="D2551" s="29" t="s">
        <v>1975</v>
      </c>
      <c r="E2551" s="29"/>
      <c r="F2551" s="29" t="s">
        <v>1978</v>
      </c>
      <c r="G2551" s="32">
        <v>299</v>
      </c>
      <c r="H2551" s="30"/>
      <c r="I2551" s="31"/>
      <c r="J2551" s="29"/>
      <c r="K2551" s="29"/>
      <c r="L2551" s="29"/>
      <c r="M2551" s="29"/>
      <c r="N2551" s="32"/>
      <c r="O2551" s="30"/>
      <c r="P2551" s="31"/>
      <c r="Q2551" s="29"/>
      <c r="R2551" s="29"/>
      <c r="S2551" s="29"/>
      <c r="T2551" s="29"/>
      <c r="U2551" s="32"/>
      <c r="V2551" s="30"/>
      <c r="W2551" s="31"/>
      <c r="X2551" s="29"/>
      <c r="Y2551" s="29"/>
      <c r="Z2551" s="29"/>
      <c r="AA2551" s="29"/>
      <c r="AB2551" s="32"/>
      <c r="AC2551" s="30"/>
      <c r="AD2551" s="31"/>
      <c r="AE2551" s="29"/>
      <c r="AF2551" s="29"/>
      <c r="AG2551" s="29"/>
      <c r="AH2551" s="29"/>
      <c r="AI2551" s="32"/>
      <c r="AJ2551" s="30"/>
      <c r="AK2551" s="31"/>
      <c r="AL2551" s="29"/>
      <c r="AM2551" s="29"/>
      <c r="AN2551" s="29"/>
      <c r="AO2551" s="29"/>
      <c r="AP2551" s="32"/>
      <c r="AQ2551" s="30"/>
      <c r="AR2551" s="31"/>
      <c r="AS2551" s="29"/>
      <c r="AT2551" s="29"/>
      <c r="AU2551" s="29"/>
      <c r="AV2551" s="29"/>
      <c r="AW2551" s="32"/>
      <c r="AX2551" s="30"/>
      <c r="AY2551" s="31"/>
      <c r="AZ2551" s="29"/>
      <c r="BA2551" s="29"/>
      <c r="BB2551" s="29"/>
      <c r="BC2551" s="29"/>
      <c r="BD2551" s="32"/>
      <c r="BE2551" s="30"/>
      <c r="BF2551" s="31"/>
      <c r="BG2551" s="29"/>
      <c r="BH2551" s="29"/>
      <c r="BI2551" s="29"/>
      <c r="BJ2551" s="29"/>
      <c r="BK2551" s="32"/>
      <c r="BL2551" s="30"/>
      <c r="BM2551" s="31"/>
      <c r="BN2551" s="29"/>
      <c r="BO2551" s="29"/>
      <c r="BP2551" s="29"/>
      <c r="BQ2551" s="29"/>
      <c r="BR2551" s="32"/>
      <c r="BS2551" s="30"/>
      <c r="BT2551" s="31"/>
      <c r="BU2551" s="29"/>
      <c r="BV2551" s="29"/>
      <c r="BW2551" s="29"/>
      <c r="BX2551" s="29"/>
      <c r="BY2551" s="32"/>
      <c r="BZ2551" s="30"/>
      <c r="CA2551" s="31"/>
      <c r="CB2551" s="29"/>
      <c r="CC2551" s="29"/>
      <c r="CD2551" s="29"/>
      <c r="CE2551" s="29"/>
      <c r="CF2551" s="32"/>
      <c r="CG2551" s="30"/>
      <c r="CH2551" s="31"/>
      <c r="CI2551" s="29"/>
      <c r="CJ2551" s="29"/>
      <c r="CK2551" s="29"/>
      <c r="CL2551" s="29"/>
      <c r="CM2551" s="32"/>
      <c r="CN2551" s="30"/>
      <c r="CO2551" s="31"/>
      <c r="CP2551" s="29"/>
      <c r="CQ2551" s="29"/>
      <c r="CR2551" s="29"/>
      <c r="CS2551" s="29"/>
      <c r="CT2551" s="32"/>
      <c r="CU2551" s="30"/>
      <c r="CV2551" s="31"/>
      <c r="CW2551" s="29"/>
      <c r="CX2551" s="29"/>
      <c r="CY2551" s="29"/>
      <c r="CZ2551" s="29"/>
      <c r="DA2551" s="32"/>
      <c r="DB2551" s="30"/>
      <c r="DC2551" s="31"/>
      <c r="DD2551" s="29"/>
      <c r="DE2551" s="29"/>
      <c r="DF2551" s="29"/>
      <c r="DG2551" s="29"/>
      <c r="DH2551" s="32"/>
      <c r="DI2551" s="30"/>
      <c r="DJ2551" s="31"/>
      <c r="DK2551" s="29"/>
      <c r="DL2551" s="29"/>
      <c r="DM2551" s="29"/>
      <c r="DN2551" s="29"/>
      <c r="DO2551" s="32"/>
      <c r="DP2551" s="30"/>
      <c r="DQ2551" s="31"/>
      <c r="DR2551" s="29"/>
      <c r="DS2551" s="29"/>
      <c r="DT2551" s="29"/>
      <c r="DU2551" s="29"/>
      <c r="DV2551" s="32"/>
      <c r="DW2551" s="30"/>
      <c r="DX2551" s="31"/>
      <c r="DY2551" s="29"/>
      <c r="DZ2551" s="29"/>
      <c r="EA2551" s="29"/>
      <c r="EB2551" s="29"/>
      <c r="EC2551" s="32"/>
      <c r="ED2551" s="30"/>
      <c r="EE2551" s="31"/>
      <c r="EF2551" s="29"/>
      <c r="EG2551" s="29"/>
      <c r="EH2551" s="29"/>
      <c r="EI2551" s="29"/>
      <c r="EJ2551" s="32"/>
      <c r="EK2551" s="30"/>
      <c r="EL2551" s="31"/>
      <c r="EM2551" s="29"/>
      <c r="EN2551" s="29"/>
      <c r="EO2551" s="29"/>
      <c r="EP2551" s="29"/>
      <c r="EQ2551" s="32"/>
      <c r="ER2551" s="30"/>
      <c r="ES2551" s="31"/>
      <c r="ET2551" s="29"/>
      <c r="EU2551" s="29"/>
      <c r="EV2551" s="29"/>
      <c r="EW2551" s="29"/>
      <c r="EX2551" s="32"/>
      <c r="EY2551" s="30"/>
      <c r="EZ2551" s="31"/>
      <c r="FA2551" s="29"/>
      <c r="FB2551" s="29"/>
      <c r="FC2551" s="29"/>
      <c r="FD2551" s="29"/>
      <c r="FE2551" s="32"/>
      <c r="FF2551" s="30"/>
      <c r="FG2551" s="31"/>
      <c r="FH2551" s="29"/>
      <c r="FI2551" s="29"/>
      <c r="FJ2551" s="29"/>
      <c r="FK2551" s="29"/>
      <c r="FL2551" s="32"/>
      <c r="FM2551" s="30"/>
      <c r="FN2551" s="31"/>
      <c r="FO2551" s="29"/>
      <c r="FP2551" s="29"/>
      <c r="FQ2551" s="29"/>
      <c r="FR2551" s="29"/>
      <c r="FS2551" s="32"/>
      <c r="FT2551" s="30"/>
      <c r="FU2551" s="31"/>
      <c r="FV2551" s="29"/>
      <c r="FW2551" s="29"/>
      <c r="FX2551" s="29"/>
      <c r="FY2551" s="29"/>
      <c r="FZ2551" s="32"/>
      <c r="GA2551" s="30"/>
      <c r="GB2551" s="31"/>
      <c r="GC2551" s="29"/>
      <c r="GD2551" s="29"/>
      <c r="GE2551" s="29"/>
      <c r="GF2551" s="29"/>
      <c r="GG2551" s="32"/>
      <c r="GH2551" s="30"/>
      <c r="GI2551" s="31"/>
      <c r="GJ2551" s="29"/>
      <c r="GK2551" s="29"/>
      <c r="GL2551" s="29"/>
      <c r="GM2551" s="29"/>
      <c r="GN2551" s="32"/>
      <c r="GO2551" s="30"/>
      <c r="GP2551" s="31"/>
      <c r="GQ2551" s="29"/>
      <c r="GR2551" s="29"/>
      <c r="GS2551" s="29"/>
      <c r="GT2551" s="29"/>
      <c r="GU2551" s="32"/>
      <c r="GV2551" s="30"/>
      <c r="GW2551" s="31"/>
      <c r="GX2551" s="29"/>
      <c r="GY2551" s="29"/>
      <c r="GZ2551" s="29"/>
      <c r="HA2551" s="29"/>
      <c r="HB2551" s="32"/>
      <c r="HC2551" s="30"/>
      <c r="HD2551" s="31"/>
      <c r="HE2551" s="29"/>
      <c r="HF2551" s="29"/>
      <c r="HG2551" s="29"/>
      <c r="HH2551" s="29"/>
      <c r="HI2551" s="32"/>
      <c r="HJ2551" s="30"/>
      <c r="HK2551" s="31"/>
      <c r="HL2551" s="29"/>
      <c r="HM2551" s="29"/>
      <c r="HN2551" s="29"/>
      <c r="HO2551" s="29"/>
      <c r="HP2551" s="32"/>
      <c r="HQ2551" s="30"/>
      <c r="HR2551" s="31"/>
      <c r="HS2551" s="29"/>
      <c r="HT2551" s="29"/>
      <c r="HU2551" s="29"/>
      <c r="HV2551" s="29"/>
      <c r="HW2551" s="32"/>
      <c r="HX2551" s="30"/>
      <c r="HY2551" s="31"/>
      <c r="HZ2551" s="29"/>
      <c r="IA2551" s="29"/>
      <c r="IB2551" s="29"/>
      <c r="IC2551" s="29"/>
      <c r="ID2551" s="32"/>
      <c r="IE2551" s="30"/>
      <c r="IF2551" s="31"/>
      <c r="IG2551" s="29"/>
      <c r="IH2551" s="29"/>
      <c r="II2551" s="29"/>
      <c r="IJ2551" s="29"/>
      <c r="IK2551" s="32"/>
      <c r="IL2551" s="30"/>
      <c r="IM2551" s="31"/>
      <c r="IN2551" s="29"/>
      <c r="IO2551" s="29"/>
      <c r="IP2551" s="29"/>
      <c r="IQ2551" s="29"/>
      <c r="IR2551" s="32"/>
      <c r="IS2551" s="30"/>
      <c r="IT2551" s="31"/>
      <c r="IU2551" s="29"/>
      <c r="IV2551" s="29"/>
    </row>
    <row r="2552" spans="1:256" hidden="1" outlineLevel="2" x14ac:dyDescent="0.25">
      <c r="A2552" s="30" t="s">
        <v>2257</v>
      </c>
      <c r="B2552" s="31">
        <v>37069</v>
      </c>
      <c r="C2552" s="29" t="s">
        <v>1819</v>
      </c>
      <c r="D2552" s="29" t="s">
        <v>1975</v>
      </c>
      <c r="E2552" s="29"/>
      <c r="F2552" s="29" t="s">
        <v>1990</v>
      </c>
      <c r="G2552" s="32">
        <v>2208</v>
      </c>
      <c r="H2552" s="30"/>
      <c r="I2552" s="31"/>
      <c r="J2552" s="29"/>
      <c r="K2552" s="29"/>
      <c r="L2552" s="29"/>
      <c r="M2552" s="29"/>
      <c r="N2552" s="32"/>
      <c r="O2552" s="30"/>
      <c r="P2552" s="31"/>
      <c r="Q2552" s="29"/>
      <c r="R2552" s="29"/>
      <c r="S2552" s="29"/>
      <c r="T2552" s="29"/>
      <c r="U2552" s="32"/>
      <c r="V2552" s="30"/>
      <c r="W2552" s="31"/>
      <c r="X2552" s="29"/>
      <c r="Y2552" s="29"/>
      <c r="Z2552" s="29"/>
      <c r="AA2552" s="29"/>
      <c r="AB2552" s="32"/>
      <c r="AC2552" s="30"/>
      <c r="AD2552" s="31"/>
      <c r="AE2552" s="29"/>
      <c r="AF2552" s="29"/>
      <c r="AG2552" s="29"/>
      <c r="AH2552" s="29"/>
      <c r="AI2552" s="32"/>
      <c r="AJ2552" s="30"/>
      <c r="AK2552" s="31"/>
      <c r="AL2552" s="29"/>
      <c r="AM2552" s="29"/>
      <c r="AN2552" s="29"/>
      <c r="AO2552" s="29"/>
      <c r="AP2552" s="32"/>
      <c r="AQ2552" s="30"/>
      <c r="AR2552" s="31"/>
      <c r="AS2552" s="29"/>
      <c r="AT2552" s="29"/>
      <c r="AU2552" s="29"/>
      <c r="AV2552" s="29"/>
      <c r="AW2552" s="32"/>
      <c r="AX2552" s="30"/>
      <c r="AY2552" s="31"/>
      <c r="AZ2552" s="29"/>
      <c r="BA2552" s="29"/>
      <c r="BB2552" s="29"/>
      <c r="BC2552" s="29"/>
      <c r="BD2552" s="32"/>
      <c r="BE2552" s="30"/>
      <c r="BF2552" s="31"/>
      <c r="BG2552" s="29"/>
      <c r="BH2552" s="29"/>
      <c r="BI2552" s="29"/>
      <c r="BJ2552" s="29"/>
      <c r="BK2552" s="32"/>
      <c r="BL2552" s="30"/>
      <c r="BM2552" s="31"/>
      <c r="BN2552" s="29"/>
      <c r="BO2552" s="29"/>
      <c r="BP2552" s="29"/>
      <c r="BQ2552" s="29"/>
      <c r="BR2552" s="32"/>
      <c r="BS2552" s="30"/>
      <c r="BT2552" s="31"/>
      <c r="BU2552" s="29"/>
      <c r="BV2552" s="29"/>
      <c r="BW2552" s="29"/>
      <c r="BX2552" s="29"/>
      <c r="BY2552" s="32"/>
      <c r="BZ2552" s="30"/>
      <c r="CA2552" s="31"/>
      <c r="CB2552" s="29"/>
      <c r="CC2552" s="29"/>
      <c r="CD2552" s="29"/>
      <c r="CE2552" s="29"/>
      <c r="CF2552" s="32"/>
      <c r="CG2552" s="30"/>
      <c r="CH2552" s="31"/>
      <c r="CI2552" s="29"/>
      <c r="CJ2552" s="29"/>
      <c r="CK2552" s="29"/>
      <c r="CL2552" s="29"/>
      <c r="CM2552" s="32"/>
      <c r="CN2552" s="30"/>
      <c r="CO2552" s="31"/>
      <c r="CP2552" s="29"/>
      <c r="CQ2552" s="29"/>
      <c r="CR2552" s="29"/>
      <c r="CS2552" s="29"/>
      <c r="CT2552" s="32"/>
      <c r="CU2552" s="30"/>
      <c r="CV2552" s="31"/>
      <c r="CW2552" s="29"/>
      <c r="CX2552" s="29"/>
      <c r="CY2552" s="29"/>
      <c r="CZ2552" s="29"/>
      <c r="DA2552" s="32"/>
      <c r="DB2552" s="30"/>
      <c r="DC2552" s="31"/>
      <c r="DD2552" s="29"/>
      <c r="DE2552" s="29"/>
      <c r="DF2552" s="29"/>
      <c r="DG2552" s="29"/>
      <c r="DH2552" s="32"/>
      <c r="DI2552" s="30"/>
      <c r="DJ2552" s="31"/>
      <c r="DK2552" s="29"/>
      <c r="DL2552" s="29"/>
      <c r="DM2552" s="29"/>
      <c r="DN2552" s="29"/>
      <c r="DO2552" s="32"/>
      <c r="DP2552" s="30"/>
      <c r="DQ2552" s="31"/>
      <c r="DR2552" s="29"/>
      <c r="DS2552" s="29"/>
      <c r="DT2552" s="29"/>
      <c r="DU2552" s="29"/>
      <c r="DV2552" s="32"/>
      <c r="DW2552" s="30"/>
      <c r="DX2552" s="31"/>
      <c r="DY2552" s="29"/>
      <c r="DZ2552" s="29"/>
      <c r="EA2552" s="29"/>
      <c r="EB2552" s="29"/>
      <c r="EC2552" s="32"/>
      <c r="ED2552" s="30"/>
      <c r="EE2552" s="31"/>
      <c r="EF2552" s="29"/>
      <c r="EG2552" s="29"/>
      <c r="EH2552" s="29"/>
      <c r="EI2552" s="29"/>
      <c r="EJ2552" s="32"/>
      <c r="EK2552" s="30"/>
      <c r="EL2552" s="31"/>
      <c r="EM2552" s="29"/>
      <c r="EN2552" s="29"/>
      <c r="EO2552" s="29"/>
      <c r="EP2552" s="29"/>
      <c r="EQ2552" s="32"/>
      <c r="ER2552" s="30"/>
      <c r="ES2552" s="31"/>
      <c r="ET2552" s="29"/>
      <c r="EU2552" s="29"/>
      <c r="EV2552" s="29"/>
      <c r="EW2552" s="29"/>
      <c r="EX2552" s="32"/>
      <c r="EY2552" s="30"/>
      <c r="EZ2552" s="31"/>
      <c r="FA2552" s="29"/>
      <c r="FB2552" s="29"/>
      <c r="FC2552" s="29"/>
      <c r="FD2552" s="29"/>
      <c r="FE2552" s="32"/>
      <c r="FF2552" s="30"/>
      <c r="FG2552" s="31"/>
      <c r="FH2552" s="29"/>
      <c r="FI2552" s="29"/>
      <c r="FJ2552" s="29"/>
      <c r="FK2552" s="29"/>
      <c r="FL2552" s="32"/>
      <c r="FM2552" s="30"/>
      <c r="FN2552" s="31"/>
      <c r="FO2552" s="29"/>
      <c r="FP2552" s="29"/>
      <c r="FQ2552" s="29"/>
      <c r="FR2552" s="29"/>
      <c r="FS2552" s="32"/>
      <c r="FT2552" s="30"/>
      <c r="FU2552" s="31"/>
      <c r="FV2552" s="29"/>
      <c r="FW2552" s="29"/>
      <c r="FX2552" s="29"/>
      <c r="FY2552" s="29"/>
      <c r="FZ2552" s="32"/>
      <c r="GA2552" s="30"/>
      <c r="GB2552" s="31"/>
      <c r="GC2552" s="29"/>
      <c r="GD2552" s="29"/>
      <c r="GE2552" s="29"/>
      <c r="GF2552" s="29"/>
      <c r="GG2552" s="32"/>
      <c r="GH2552" s="30"/>
      <c r="GI2552" s="31"/>
      <c r="GJ2552" s="29"/>
      <c r="GK2552" s="29"/>
      <c r="GL2552" s="29"/>
      <c r="GM2552" s="29"/>
      <c r="GN2552" s="32"/>
      <c r="GO2552" s="30"/>
      <c r="GP2552" s="31"/>
      <c r="GQ2552" s="29"/>
      <c r="GR2552" s="29"/>
      <c r="GS2552" s="29"/>
      <c r="GT2552" s="29"/>
      <c r="GU2552" s="32"/>
      <c r="GV2552" s="30"/>
      <c r="GW2552" s="31"/>
      <c r="GX2552" s="29"/>
      <c r="GY2552" s="29"/>
      <c r="GZ2552" s="29"/>
      <c r="HA2552" s="29"/>
      <c r="HB2552" s="32"/>
      <c r="HC2552" s="30"/>
      <c r="HD2552" s="31"/>
      <c r="HE2552" s="29"/>
      <c r="HF2552" s="29"/>
      <c r="HG2552" s="29"/>
      <c r="HH2552" s="29"/>
      <c r="HI2552" s="32"/>
      <c r="HJ2552" s="30"/>
      <c r="HK2552" s="31"/>
      <c r="HL2552" s="29"/>
      <c r="HM2552" s="29"/>
      <c r="HN2552" s="29"/>
      <c r="HO2552" s="29"/>
      <c r="HP2552" s="32"/>
      <c r="HQ2552" s="30"/>
      <c r="HR2552" s="31"/>
      <c r="HS2552" s="29"/>
      <c r="HT2552" s="29"/>
      <c r="HU2552" s="29"/>
      <c r="HV2552" s="29"/>
      <c r="HW2552" s="32"/>
      <c r="HX2552" s="30"/>
      <c r="HY2552" s="31"/>
      <c r="HZ2552" s="29"/>
      <c r="IA2552" s="29"/>
      <c r="IB2552" s="29"/>
      <c r="IC2552" s="29"/>
      <c r="ID2552" s="32"/>
      <c r="IE2552" s="30"/>
      <c r="IF2552" s="31"/>
      <c r="IG2552" s="29"/>
      <c r="IH2552" s="29"/>
      <c r="II2552" s="29"/>
      <c r="IJ2552" s="29"/>
      <c r="IK2552" s="32"/>
      <c r="IL2552" s="30"/>
      <c r="IM2552" s="31"/>
      <c r="IN2552" s="29"/>
      <c r="IO2552" s="29"/>
      <c r="IP2552" s="29"/>
      <c r="IQ2552" s="29"/>
      <c r="IR2552" s="32"/>
      <c r="IS2552" s="30"/>
      <c r="IT2552" s="31"/>
      <c r="IU2552" s="29"/>
      <c r="IV2552" s="29"/>
    </row>
    <row r="2553" spans="1:256" hidden="1" outlineLevel="2" x14ac:dyDescent="0.25">
      <c r="A2553" s="30" t="s">
        <v>2258</v>
      </c>
      <c r="B2553" s="31">
        <v>37069</v>
      </c>
      <c r="C2553" s="29" t="s">
        <v>2075</v>
      </c>
      <c r="D2553" s="29" t="s">
        <v>1975</v>
      </c>
      <c r="E2553" s="29"/>
      <c r="F2553" s="29" t="s">
        <v>2020</v>
      </c>
      <c r="G2553" s="32">
        <v>6372</v>
      </c>
      <c r="H2553" s="30"/>
      <c r="I2553" s="31"/>
      <c r="J2553" s="29"/>
      <c r="K2553" s="29"/>
      <c r="L2553" s="29"/>
      <c r="M2553" s="29"/>
      <c r="N2553" s="32"/>
      <c r="O2553" s="30"/>
      <c r="P2553" s="31"/>
      <c r="Q2553" s="29"/>
      <c r="R2553" s="29"/>
      <c r="S2553" s="29"/>
      <c r="T2553" s="29"/>
      <c r="U2553" s="32"/>
      <c r="V2553" s="30"/>
      <c r="W2553" s="31"/>
      <c r="X2553" s="29"/>
      <c r="Y2553" s="29"/>
      <c r="Z2553" s="29"/>
      <c r="AA2553" s="29"/>
      <c r="AB2553" s="32"/>
      <c r="AC2553" s="30"/>
      <c r="AD2553" s="31"/>
      <c r="AE2553" s="29"/>
      <c r="AF2553" s="29"/>
      <c r="AG2553" s="29"/>
      <c r="AH2553" s="29"/>
      <c r="AI2553" s="32"/>
      <c r="AJ2553" s="30"/>
      <c r="AK2553" s="31"/>
      <c r="AL2553" s="29"/>
      <c r="AM2553" s="29"/>
      <c r="AN2553" s="29"/>
      <c r="AO2553" s="29"/>
      <c r="AP2553" s="32"/>
      <c r="AQ2553" s="30"/>
      <c r="AR2553" s="31"/>
      <c r="AS2553" s="29"/>
      <c r="AT2553" s="29"/>
      <c r="AU2553" s="29"/>
      <c r="AV2553" s="29"/>
      <c r="AW2553" s="32"/>
      <c r="AX2553" s="30"/>
      <c r="AY2553" s="31"/>
      <c r="AZ2553" s="29"/>
      <c r="BA2553" s="29"/>
      <c r="BB2553" s="29"/>
      <c r="BC2553" s="29"/>
      <c r="BD2553" s="32"/>
      <c r="BE2553" s="30"/>
      <c r="BF2553" s="31"/>
      <c r="BG2553" s="29"/>
      <c r="BH2553" s="29"/>
      <c r="BI2553" s="29"/>
      <c r="BJ2553" s="29"/>
      <c r="BK2553" s="32"/>
      <c r="BL2553" s="30"/>
      <c r="BM2553" s="31"/>
      <c r="BN2553" s="29"/>
      <c r="BO2553" s="29"/>
      <c r="BP2553" s="29"/>
      <c r="BQ2553" s="29"/>
      <c r="BR2553" s="32"/>
      <c r="BS2553" s="30"/>
      <c r="BT2553" s="31"/>
      <c r="BU2553" s="29"/>
      <c r="BV2553" s="29"/>
      <c r="BW2553" s="29"/>
      <c r="BX2553" s="29"/>
      <c r="BY2553" s="32"/>
      <c r="BZ2553" s="30"/>
      <c r="CA2553" s="31"/>
      <c r="CB2553" s="29"/>
      <c r="CC2553" s="29"/>
      <c r="CD2553" s="29"/>
      <c r="CE2553" s="29"/>
      <c r="CF2553" s="32"/>
      <c r="CG2553" s="30"/>
      <c r="CH2553" s="31"/>
      <c r="CI2553" s="29"/>
      <c r="CJ2553" s="29"/>
      <c r="CK2553" s="29"/>
      <c r="CL2553" s="29"/>
      <c r="CM2553" s="32"/>
      <c r="CN2553" s="30"/>
      <c r="CO2553" s="31"/>
      <c r="CP2553" s="29"/>
      <c r="CQ2553" s="29"/>
      <c r="CR2553" s="29"/>
      <c r="CS2553" s="29"/>
      <c r="CT2553" s="32"/>
      <c r="CU2553" s="30"/>
      <c r="CV2553" s="31"/>
      <c r="CW2553" s="29"/>
      <c r="CX2553" s="29"/>
      <c r="CY2553" s="29"/>
      <c r="CZ2553" s="29"/>
      <c r="DA2553" s="32"/>
      <c r="DB2553" s="30"/>
      <c r="DC2553" s="31"/>
      <c r="DD2553" s="29"/>
      <c r="DE2553" s="29"/>
      <c r="DF2553" s="29"/>
      <c r="DG2553" s="29"/>
      <c r="DH2553" s="32"/>
      <c r="DI2553" s="30"/>
      <c r="DJ2553" s="31"/>
      <c r="DK2553" s="29"/>
      <c r="DL2553" s="29"/>
      <c r="DM2553" s="29"/>
      <c r="DN2553" s="29"/>
      <c r="DO2553" s="32"/>
      <c r="DP2553" s="30"/>
      <c r="DQ2553" s="31"/>
      <c r="DR2553" s="29"/>
      <c r="DS2553" s="29"/>
      <c r="DT2553" s="29"/>
      <c r="DU2553" s="29"/>
      <c r="DV2553" s="32"/>
      <c r="DW2553" s="30"/>
      <c r="DX2553" s="31"/>
      <c r="DY2553" s="29"/>
      <c r="DZ2553" s="29"/>
      <c r="EA2553" s="29"/>
      <c r="EB2553" s="29"/>
      <c r="EC2553" s="32"/>
      <c r="ED2553" s="30"/>
      <c r="EE2553" s="31"/>
      <c r="EF2553" s="29"/>
      <c r="EG2553" s="29"/>
      <c r="EH2553" s="29"/>
      <c r="EI2553" s="29"/>
      <c r="EJ2553" s="32"/>
      <c r="EK2553" s="30"/>
      <c r="EL2553" s="31"/>
      <c r="EM2553" s="29"/>
      <c r="EN2553" s="29"/>
      <c r="EO2553" s="29"/>
      <c r="EP2553" s="29"/>
      <c r="EQ2553" s="32"/>
      <c r="ER2553" s="30"/>
      <c r="ES2553" s="31"/>
      <c r="ET2553" s="29"/>
      <c r="EU2553" s="29"/>
      <c r="EV2553" s="29"/>
      <c r="EW2553" s="29"/>
      <c r="EX2553" s="32"/>
      <c r="EY2553" s="30"/>
      <c r="EZ2553" s="31"/>
      <c r="FA2553" s="29"/>
      <c r="FB2553" s="29"/>
      <c r="FC2553" s="29"/>
      <c r="FD2553" s="29"/>
      <c r="FE2553" s="32"/>
      <c r="FF2553" s="30"/>
      <c r="FG2553" s="31"/>
      <c r="FH2553" s="29"/>
      <c r="FI2553" s="29"/>
      <c r="FJ2553" s="29"/>
      <c r="FK2553" s="29"/>
      <c r="FL2553" s="32"/>
      <c r="FM2553" s="30"/>
      <c r="FN2553" s="31"/>
      <c r="FO2553" s="29"/>
      <c r="FP2553" s="29"/>
      <c r="FQ2553" s="29"/>
      <c r="FR2553" s="29"/>
      <c r="FS2553" s="32"/>
      <c r="FT2553" s="30"/>
      <c r="FU2553" s="31"/>
      <c r="FV2553" s="29"/>
      <c r="FW2553" s="29"/>
      <c r="FX2553" s="29"/>
      <c r="FY2553" s="29"/>
      <c r="FZ2553" s="32"/>
      <c r="GA2553" s="30"/>
      <c r="GB2553" s="31"/>
      <c r="GC2553" s="29"/>
      <c r="GD2553" s="29"/>
      <c r="GE2553" s="29"/>
      <c r="GF2553" s="29"/>
      <c r="GG2553" s="32"/>
      <c r="GH2553" s="30"/>
      <c r="GI2553" s="31"/>
      <c r="GJ2553" s="29"/>
      <c r="GK2553" s="29"/>
      <c r="GL2553" s="29"/>
      <c r="GM2553" s="29"/>
      <c r="GN2553" s="32"/>
      <c r="GO2553" s="30"/>
      <c r="GP2553" s="31"/>
      <c r="GQ2553" s="29"/>
      <c r="GR2553" s="29"/>
      <c r="GS2553" s="29"/>
      <c r="GT2553" s="29"/>
      <c r="GU2553" s="32"/>
      <c r="GV2553" s="30"/>
      <c r="GW2553" s="31"/>
      <c r="GX2553" s="29"/>
      <c r="GY2553" s="29"/>
      <c r="GZ2553" s="29"/>
      <c r="HA2553" s="29"/>
      <c r="HB2553" s="32"/>
      <c r="HC2553" s="30"/>
      <c r="HD2553" s="31"/>
      <c r="HE2553" s="29"/>
      <c r="HF2553" s="29"/>
      <c r="HG2553" s="29"/>
      <c r="HH2553" s="29"/>
      <c r="HI2553" s="32"/>
      <c r="HJ2553" s="30"/>
      <c r="HK2553" s="31"/>
      <c r="HL2553" s="29"/>
      <c r="HM2553" s="29"/>
      <c r="HN2553" s="29"/>
      <c r="HO2553" s="29"/>
      <c r="HP2553" s="32"/>
      <c r="HQ2553" s="30"/>
      <c r="HR2553" s="31"/>
      <c r="HS2553" s="29"/>
      <c r="HT2553" s="29"/>
      <c r="HU2553" s="29"/>
      <c r="HV2553" s="29"/>
      <c r="HW2553" s="32"/>
      <c r="HX2553" s="30"/>
      <c r="HY2553" s="31"/>
      <c r="HZ2553" s="29"/>
      <c r="IA2553" s="29"/>
      <c r="IB2553" s="29"/>
      <c r="IC2553" s="29"/>
      <c r="ID2553" s="32"/>
      <c r="IE2553" s="30"/>
      <c r="IF2553" s="31"/>
      <c r="IG2553" s="29"/>
      <c r="IH2553" s="29"/>
      <c r="II2553" s="29"/>
      <c r="IJ2553" s="29"/>
      <c r="IK2553" s="32"/>
      <c r="IL2553" s="30"/>
      <c r="IM2553" s="31"/>
      <c r="IN2553" s="29"/>
      <c r="IO2553" s="29"/>
      <c r="IP2553" s="29"/>
      <c r="IQ2553" s="29"/>
      <c r="IR2553" s="32"/>
      <c r="IS2553" s="30"/>
      <c r="IT2553" s="31"/>
      <c r="IU2553" s="29"/>
      <c r="IV2553" s="29"/>
    </row>
    <row r="2554" spans="1:256" hidden="1" outlineLevel="2" x14ac:dyDescent="0.25">
      <c r="A2554" s="30" t="s">
        <v>2259</v>
      </c>
      <c r="B2554" s="31">
        <v>37069</v>
      </c>
      <c r="C2554" s="29" t="s">
        <v>2136</v>
      </c>
      <c r="D2554" s="29" t="s">
        <v>1975</v>
      </c>
      <c r="E2554" s="29"/>
      <c r="F2554" s="29" t="s">
        <v>1978</v>
      </c>
      <c r="G2554" s="32">
        <v>2215</v>
      </c>
      <c r="H2554" s="30"/>
      <c r="I2554" s="31"/>
      <c r="J2554" s="29"/>
      <c r="K2554" s="29"/>
      <c r="L2554" s="29"/>
      <c r="M2554" s="29"/>
      <c r="N2554" s="32"/>
      <c r="O2554" s="30"/>
      <c r="P2554" s="31"/>
      <c r="Q2554" s="29"/>
      <c r="R2554" s="29"/>
      <c r="S2554" s="29"/>
      <c r="T2554" s="29"/>
      <c r="U2554" s="32"/>
      <c r="V2554" s="30"/>
      <c r="W2554" s="31"/>
      <c r="X2554" s="29"/>
      <c r="Y2554" s="29"/>
      <c r="Z2554" s="29"/>
      <c r="AA2554" s="29"/>
      <c r="AB2554" s="32"/>
      <c r="AC2554" s="30"/>
      <c r="AD2554" s="31"/>
      <c r="AE2554" s="29"/>
      <c r="AF2554" s="29"/>
      <c r="AG2554" s="29"/>
      <c r="AH2554" s="29"/>
      <c r="AI2554" s="32"/>
      <c r="AJ2554" s="30"/>
      <c r="AK2554" s="31"/>
      <c r="AL2554" s="29"/>
      <c r="AM2554" s="29"/>
      <c r="AN2554" s="29"/>
      <c r="AO2554" s="29"/>
      <c r="AP2554" s="32"/>
      <c r="AQ2554" s="30"/>
      <c r="AR2554" s="31"/>
      <c r="AS2554" s="29"/>
      <c r="AT2554" s="29"/>
      <c r="AU2554" s="29"/>
      <c r="AV2554" s="29"/>
      <c r="AW2554" s="32"/>
      <c r="AX2554" s="30"/>
      <c r="AY2554" s="31"/>
      <c r="AZ2554" s="29"/>
      <c r="BA2554" s="29"/>
      <c r="BB2554" s="29"/>
      <c r="BC2554" s="29"/>
      <c r="BD2554" s="32"/>
      <c r="BE2554" s="30"/>
      <c r="BF2554" s="31"/>
      <c r="BG2554" s="29"/>
      <c r="BH2554" s="29"/>
      <c r="BI2554" s="29"/>
      <c r="BJ2554" s="29"/>
      <c r="BK2554" s="32"/>
      <c r="BL2554" s="30"/>
      <c r="BM2554" s="31"/>
      <c r="BN2554" s="29"/>
      <c r="BO2554" s="29"/>
      <c r="BP2554" s="29"/>
      <c r="BQ2554" s="29"/>
      <c r="BR2554" s="32"/>
      <c r="BS2554" s="30"/>
      <c r="BT2554" s="31"/>
      <c r="BU2554" s="29"/>
      <c r="BV2554" s="29"/>
      <c r="BW2554" s="29"/>
      <c r="BX2554" s="29"/>
      <c r="BY2554" s="32"/>
      <c r="BZ2554" s="30"/>
      <c r="CA2554" s="31"/>
      <c r="CB2554" s="29"/>
      <c r="CC2554" s="29"/>
      <c r="CD2554" s="29"/>
      <c r="CE2554" s="29"/>
      <c r="CF2554" s="32"/>
      <c r="CG2554" s="30"/>
      <c r="CH2554" s="31"/>
      <c r="CI2554" s="29"/>
      <c r="CJ2554" s="29"/>
      <c r="CK2554" s="29"/>
      <c r="CL2554" s="29"/>
      <c r="CM2554" s="32"/>
      <c r="CN2554" s="30"/>
      <c r="CO2554" s="31"/>
      <c r="CP2554" s="29"/>
      <c r="CQ2554" s="29"/>
      <c r="CR2554" s="29"/>
      <c r="CS2554" s="29"/>
      <c r="CT2554" s="32"/>
      <c r="CU2554" s="30"/>
      <c r="CV2554" s="31"/>
      <c r="CW2554" s="29"/>
      <c r="CX2554" s="29"/>
      <c r="CY2554" s="29"/>
      <c r="CZ2554" s="29"/>
      <c r="DA2554" s="32"/>
      <c r="DB2554" s="30"/>
      <c r="DC2554" s="31"/>
      <c r="DD2554" s="29"/>
      <c r="DE2554" s="29"/>
      <c r="DF2554" s="29"/>
      <c r="DG2554" s="29"/>
      <c r="DH2554" s="32"/>
      <c r="DI2554" s="30"/>
      <c r="DJ2554" s="31"/>
      <c r="DK2554" s="29"/>
      <c r="DL2554" s="29"/>
      <c r="DM2554" s="29"/>
      <c r="DN2554" s="29"/>
      <c r="DO2554" s="32"/>
      <c r="DP2554" s="30"/>
      <c r="DQ2554" s="31"/>
      <c r="DR2554" s="29"/>
      <c r="DS2554" s="29"/>
      <c r="DT2554" s="29"/>
      <c r="DU2554" s="29"/>
      <c r="DV2554" s="32"/>
      <c r="DW2554" s="30"/>
      <c r="DX2554" s="31"/>
      <c r="DY2554" s="29"/>
      <c r="DZ2554" s="29"/>
      <c r="EA2554" s="29"/>
      <c r="EB2554" s="29"/>
      <c r="EC2554" s="32"/>
      <c r="ED2554" s="30"/>
      <c r="EE2554" s="31"/>
      <c r="EF2554" s="29"/>
      <c r="EG2554" s="29"/>
      <c r="EH2554" s="29"/>
      <c r="EI2554" s="29"/>
      <c r="EJ2554" s="32"/>
      <c r="EK2554" s="30"/>
      <c r="EL2554" s="31"/>
      <c r="EM2554" s="29"/>
      <c r="EN2554" s="29"/>
      <c r="EO2554" s="29"/>
      <c r="EP2554" s="29"/>
      <c r="EQ2554" s="32"/>
      <c r="ER2554" s="30"/>
      <c r="ES2554" s="31"/>
      <c r="ET2554" s="29"/>
      <c r="EU2554" s="29"/>
      <c r="EV2554" s="29"/>
      <c r="EW2554" s="29"/>
      <c r="EX2554" s="32"/>
      <c r="EY2554" s="30"/>
      <c r="EZ2554" s="31"/>
      <c r="FA2554" s="29"/>
      <c r="FB2554" s="29"/>
      <c r="FC2554" s="29"/>
      <c r="FD2554" s="29"/>
      <c r="FE2554" s="32"/>
      <c r="FF2554" s="30"/>
      <c r="FG2554" s="31"/>
      <c r="FH2554" s="29"/>
      <c r="FI2554" s="29"/>
      <c r="FJ2554" s="29"/>
      <c r="FK2554" s="29"/>
      <c r="FL2554" s="32"/>
      <c r="FM2554" s="30"/>
      <c r="FN2554" s="31"/>
      <c r="FO2554" s="29"/>
      <c r="FP2554" s="29"/>
      <c r="FQ2554" s="29"/>
      <c r="FR2554" s="29"/>
      <c r="FS2554" s="32"/>
      <c r="FT2554" s="30"/>
      <c r="FU2554" s="31"/>
      <c r="FV2554" s="29"/>
      <c r="FW2554" s="29"/>
      <c r="FX2554" s="29"/>
      <c r="FY2554" s="29"/>
      <c r="FZ2554" s="32"/>
      <c r="GA2554" s="30"/>
      <c r="GB2554" s="31"/>
      <c r="GC2554" s="29"/>
      <c r="GD2554" s="29"/>
      <c r="GE2554" s="29"/>
      <c r="GF2554" s="29"/>
      <c r="GG2554" s="32"/>
      <c r="GH2554" s="30"/>
      <c r="GI2554" s="31"/>
      <c r="GJ2554" s="29"/>
      <c r="GK2554" s="29"/>
      <c r="GL2554" s="29"/>
      <c r="GM2554" s="29"/>
      <c r="GN2554" s="32"/>
      <c r="GO2554" s="30"/>
      <c r="GP2554" s="31"/>
      <c r="GQ2554" s="29"/>
      <c r="GR2554" s="29"/>
      <c r="GS2554" s="29"/>
      <c r="GT2554" s="29"/>
      <c r="GU2554" s="32"/>
      <c r="GV2554" s="30"/>
      <c r="GW2554" s="31"/>
      <c r="GX2554" s="29"/>
      <c r="GY2554" s="29"/>
      <c r="GZ2554" s="29"/>
      <c r="HA2554" s="29"/>
      <c r="HB2554" s="32"/>
      <c r="HC2554" s="30"/>
      <c r="HD2554" s="31"/>
      <c r="HE2554" s="29"/>
      <c r="HF2554" s="29"/>
      <c r="HG2554" s="29"/>
      <c r="HH2554" s="29"/>
      <c r="HI2554" s="32"/>
      <c r="HJ2554" s="30"/>
      <c r="HK2554" s="31"/>
      <c r="HL2554" s="29"/>
      <c r="HM2554" s="29"/>
      <c r="HN2554" s="29"/>
      <c r="HO2554" s="29"/>
      <c r="HP2554" s="32"/>
      <c r="HQ2554" s="30"/>
      <c r="HR2554" s="31"/>
      <c r="HS2554" s="29"/>
      <c r="HT2554" s="29"/>
      <c r="HU2554" s="29"/>
      <c r="HV2554" s="29"/>
      <c r="HW2554" s="32"/>
      <c r="HX2554" s="30"/>
      <c r="HY2554" s="31"/>
      <c r="HZ2554" s="29"/>
      <c r="IA2554" s="29"/>
      <c r="IB2554" s="29"/>
      <c r="IC2554" s="29"/>
      <c r="ID2554" s="32"/>
      <c r="IE2554" s="30"/>
      <c r="IF2554" s="31"/>
      <c r="IG2554" s="29"/>
      <c r="IH2554" s="29"/>
      <c r="II2554" s="29"/>
      <c r="IJ2554" s="29"/>
      <c r="IK2554" s="32"/>
      <c r="IL2554" s="30"/>
      <c r="IM2554" s="31"/>
      <c r="IN2554" s="29"/>
      <c r="IO2554" s="29"/>
      <c r="IP2554" s="29"/>
      <c r="IQ2554" s="29"/>
      <c r="IR2554" s="32"/>
      <c r="IS2554" s="30"/>
      <c r="IT2554" s="31"/>
      <c r="IU2554" s="29"/>
      <c r="IV2554" s="29"/>
    </row>
    <row r="2555" spans="1:256" hidden="1" outlineLevel="2" x14ac:dyDescent="0.25">
      <c r="A2555" s="30" t="s">
        <v>2260</v>
      </c>
      <c r="B2555" s="31">
        <v>37069</v>
      </c>
      <c r="C2555" s="29" t="s">
        <v>1988</v>
      </c>
      <c r="D2555" s="29" t="s">
        <v>1975</v>
      </c>
      <c r="E2555" s="29"/>
      <c r="F2555" s="29" t="s">
        <v>1997</v>
      </c>
      <c r="G2555" s="32">
        <v>775</v>
      </c>
      <c r="H2555" s="30"/>
      <c r="I2555" s="31"/>
      <c r="J2555" s="29"/>
      <c r="K2555" s="29"/>
      <c r="L2555" s="29"/>
      <c r="M2555" s="29"/>
      <c r="N2555" s="32"/>
      <c r="O2555" s="30"/>
      <c r="P2555" s="31"/>
      <c r="Q2555" s="29"/>
      <c r="R2555" s="29"/>
      <c r="S2555" s="29"/>
      <c r="T2555" s="29"/>
      <c r="U2555" s="32"/>
      <c r="V2555" s="30"/>
      <c r="W2555" s="31"/>
      <c r="X2555" s="29"/>
      <c r="Y2555" s="29"/>
      <c r="Z2555" s="29"/>
      <c r="AA2555" s="29"/>
      <c r="AB2555" s="32"/>
      <c r="AC2555" s="30"/>
      <c r="AD2555" s="31"/>
      <c r="AE2555" s="29"/>
      <c r="AF2555" s="29"/>
      <c r="AG2555" s="29"/>
      <c r="AH2555" s="29"/>
      <c r="AI2555" s="32"/>
      <c r="AJ2555" s="30"/>
      <c r="AK2555" s="31"/>
      <c r="AL2555" s="29"/>
      <c r="AM2555" s="29"/>
      <c r="AN2555" s="29"/>
      <c r="AO2555" s="29"/>
      <c r="AP2555" s="32"/>
      <c r="AQ2555" s="30"/>
      <c r="AR2555" s="31"/>
      <c r="AS2555" s="29"/>
      <c r="AT2555" s="29"/>
      <c r="AU2555" s="29"/>
      <c r="AV2555" s="29"/>
      <c r="AW2555" s="32"/>
      <c r="AX2555" s="30"/>
      <c r="AY2555" s="31"/>
      <c r="AZ2555" s="29"/>
      <c r="BA2555" s="29"/>
      <c r="BB2555" s="29"/>
      <c r="BC2555" s="29"/>
      <c r="BD2555" s="32"/>
      <c r="BE2555" s="30"/>
      <c r="BF2555" s="31"/>
      <c r="BG2555" s="29"/>
      <c r="BH2555" s="29"/>
      <c r="BI2555" s="29"/>
      <c r="BJ2555" s="29"/>
      <c r="BK2555" s="32"/>
      <c r="BL2555" s="30"/>
      <c r="BM2555" s="31"/>
      <c r="BN2555" s="29"/>
      <c r="BO2555" s="29"/>
      <c r="BP2555" s="29"/>
      <c r="BQ2555" s="29"/>
      <c r="BR2555" s="32"/>
      <c r="BS2555" s="30"/>
      <c r="BT2555" s="31"/>
      <c r="BU2555" s="29"/>
      <c r="BV2555" s="29"/>
      <c r="BW2555" s="29"/>
      <c r="BX2555" s="29"/>
      <c r="BY2555" s="32"/>
      <c r="BZ2555" s="30"/>
      <c r="CA2555" s="31"/>
      <c r="CB2555" s="29"/>
      <c r="CC2555" s="29"/>
      <c r="CD2555" s="29"/>
      <c r="CE2555" s="29"/>
      <c r="CF2555" s="32"/>
      <c r="CG2555" s="30"/>
      <c r="CH2555" s="31"/>
      <c r="CI2555" s="29"/>
      <c r="CJ2555" s="29"/>
      <c r="CK2555" s="29"/>
      <c r="CL2555" s="29"/>
      <c r="CM2555" s="32"/>
      <c r="CN2555" s="30"/>
      <c r="CO2555" s="31"/>
      <c r="CP2555" s="29"/>
      <c r="CQ2555" s="29"/>
      <c r="CR2555" s="29"/>
      <c r="CS2555" s="29"/>
      <c r="CT2555" s="32"/>
      <c r="CU2555" s="30"/>
      <c r="CV2555" s="31"/>
      <c r="CW2555" s="29"/>
      <c r="CX2555" s="29"/>
      <c r="CY2555" s="29"/>
      <c r="CZ2555" s="29"/>
      <c r="DA2555" s="32"/>
      <c r="DB2555" s="30"/>
      <c r="DC2555" s="31"/>
      <c r="DD2555" s="29"/>
      <c r="DE2555" s="29"/>
      <c r="DF2555" s="29"/>
      <c r="DG2555" s="29"/>
      <c r="DH2555" s="32"/>
      <c r="DI2555" s="30"/>
      <c r="DJ2555" s="31"/>
      <c r="DK2555" s="29"/>
      <c r="DL2555" s="29"/>
      <c r="DM2555" s="29"/>
      <c r="DN2555" s="29"/>
      <c r="DO2555" s="32"/>
      <c r="DP2555" s="30"/>
      <c r="DQ2555" s="31"/>
      <c r="DR2555" s="29"/>
      <c r="DS2555" s="29"/>
      <c r="DT2555" s="29"/>
      <c r="DU2555" s="29"/>
      <c r="DV2555" s="32"/>
      <c r="DW2555" s="30"/>
      <c r="DX2555" s="31"/>
      <c r="DY2555" s="29"/>
      <c r="DZ2555" s="29"/>
      <c r="EA2555" s="29"/>
      <c r="EB2555" s="29"/>
      <c r="EC2555" s="32"/>
      <c r="ED2555" s="30"/>
      <c r="EE2555" s="31"/>
      <c r="EF2555" s="29"/>
      <c r="EG2555" s="29"/>
      <c r="EH2555" s="29"/>
      <c r="EI2555" s="29"/>
      <c r="EJ2555" s="32"/>
      <c r="EK2555" s="30"/>
      <c r="EL2555" s="31"/>
      <c r="EM2555" s="29"/>
      <c r="EN2555" s="29"/>
      <c r="EO2555" s="29"/>
      <c r="EP2555" s="29"/>
      <c r="EQ2555" s="32"/>
      <c r="ER2555" s="30"/>
      <c r="ES2555" s="31"/>
      <c r="ET2555" s="29"/>
      <c r="EU2555" s="29"/>
      <c r="EV2555" s="29"/>
      <c r="EW2555" s="29"/>
      <c r="EX2555" s="32"/>
      <c r="EY2555" s="30"/>
      <c r="EZ2555" s="31"/>
      <c r="FA2555" s="29"/>
      <c r="FB2555" s="29"/>
      <c r="FC2555" s="29"/>
      <c r="FD2555" s="29"/>
      <c r="FE2555" s="32"/>
      <c r="FF2555" s="30"/>
      <c r="FG2555" s="31"/>
      <c r="FH2555" s="29"/>
      <c r="FI2555" s="29"/>
      <c r="FJ2555" s="29"/>
      <c r="FK2555" s="29"/>
      <c r="FL2555" s="32"/>
      <c r="FM2555" s="30"/>
      <c r="FN2555" s="31"/>
      <c r="FO2555" s="29"/>
      <c r="FP2555" s="29"/>
      <c r="FQ2555" s="29"/>
      <c r="FR2555" s="29"/>
      <c r="FS2555" s="32"/>
      <c r="FT2555" s="30"/>
      <c r="FU2555" s="31"/>
      <c r="FV2555" s="29"/>
      <c r="FW2555" s="29"/>
      <c r="FX2555" s="29"/>
      <c r="FY2555" s="29"/>
      <c r="FZ2555" s="32"/>
      <c r="GA2555" s="30"/>
      <c r="GB2555" s="31"/>
      <c r="GC2555" s="29"/>
      <c r="GD2555" s="29"/>
      <c r="GE2555" s="29"/>
      <c r="GF2555" s="29"/>
      <c r="GG2555" s="32"/>
      <c r="GH2555" s="30"/>
      <c r="GI2555" s="31"/>
      <c r="GJ2555" s="29"/>
      <c r="GK2555" s="29"/>
      <c r="GL2555" s="29"/>
      <c r="GM2555" s="29"/>
      <c r="GN2555" s="32"/>
      <c r="GO2555" s="30"/>
      <c r="GP2555" s="31"/>
      <c r="GQ2555" s="29"/>
      <c r="GR2555" s="29"/>
      <c r="GS2555" s="29"/>
      <c r="GT2555" s="29"/>
      <c r="GU2555" s="32"/>
      <c r="GV2555" s="30"/>
      <c r="GW2555" s="31"/>
      <c r="GX2555" s="29"/>
      <c r="GY2555" s="29"/>
      <c r="GZ2555" s="29"/>
      <c r="HA2555" s="29"/>
      <c r="HB2555" s="32"/>
      <c r="HC2555" s="30"/>
      <c r="HD2555" s="31"/>
      <c r="HE2555" s="29"/>
      <c r="HF2555" s="29"/>
      <c r="HG2555" s="29"/>
      <c r="HH2555" s="29"/>
      <c r="HI2555" s="32"/>
      <c r="HJ2555" s="30"/>
      <c r="HK2555" s="31"/>
      <c r="HL2555" s="29"/>
      <c r="HM2555" s="29"/>
      <c r="HN2555" s="29"/>
      <c r="HO2555" s="29"/>
      <c r="HP2555" s="32"/>
      <c r="HQ2555" s="30"/>
      <c r="HR2555" s="31"/>
      <c r="HS2555" s="29"/>
      <c r="HT2555" s="29"/>
      <c r="HU2555" s="29"/>
      <c r="HV2555" s="29"/>
      <c r="HW2555" s="32"/>
      <c r="HX2555" s="30"/>
      <c r="HY2555" s="31"/>
      <c r="HZ2555" s="29"/>
      <c r="IA2555" s="29"/>
      <c r="IB2555" s="29"/>
      <c r="IC2555" s="29"/>
      <c r="ID2555" s="32"/>
      <c r="IE2555" s="30"/>
      <c r="IF2555" s="31"/>
      <c r="IG2555" s="29"/>
      <c r="IH2555" s="29"/>
      <c r="II2555" s="29"/>
      <c r="IJ2555" s="29"/>
      <c r="IK2555" s="32"/>
      <c r="IL2555" s="30"/>
      <c r="IM2555" s="31"/>
      <c r="IN2555" s="29"/>
      <c r="IO2555" s="29"/>
      <c r="IP2555" s="29"/>
      <c r="IQ2555" s="29"/>
      <c r="IR2555" s="32"/>
      <c r="IS2555" s="30"/>
      <c r="IT2555" s="31"/>
      <c r="IU2555" s="29"/>
      <c r="IV2555" s="29"/>
    </row>
    <row r="2556" spans="1:256" hidden="1" outlineLevel="2" x14ac:dyDescent="0.25">
      <c r="A2556" s="30" t="s">
        <v>2261</v>
      </c>
      <c r="B2556" s="31">
        <v>37069</v>
      </c>
      <c r="C2556" s="29" t="s">
        <v>2216</v>
      </c>
      <c r="D2556" s="29" t="s">
        <v>1975</v>
      </c>
      <c r="E2556" s="29"/>
      <c r="F2556" s="29" t="s">
        <v>2020</v>
      </c>
      <c r="G2556" s="32">
        <v>3070</v>
      </c>
      <c r="H2556" s="30"/>
      <c r="I2556" s="31"/>
      <c r="J2556" s="29"/>
      <c r="K2556" s="29"/>
      <c r="L2556" s="29"/>
      <c r="M2556" s="29"/>
      <c r="N2556" s="32"/>
      <c r="O2556" s="30"/>
      <c r="P2556" s="31"/>
      <c r="Q2556" s="29"/>
      <c r="R2556" s="29"/>
      <c r="S2556" s="29"/>
      <c r="T2556" s="29"/>
      <c r="U2556" s="32"/>
      <c r="V2556" s="30"/>
      <c r="W2556" s="31"/>
      <c r="X2556" s="29"/>
      <c r="Y2556" s="29"/>
      <c r="Z2556" s="29"/>
      <c r="AA2556" s="29"/>
      <c r="AB2556" s="32"/>
      <c r="AC2556" s="30"/>
      <c r="AD2556" s="31"/>
      <c r="AE2556" s="29"/>
      <c r="AF2556" s="29"/>
      <c r="AG2556" s="29"/>
      <c r="AH2556" s="29"/>
      <c r="AI2556" s="32"/>
      <c r="AJ2556" s="30"/>
      <c r="AK2556" s="31"/>
      <c r="AL2556" s="29"/>
      <c r="AM2556" s="29"/>
      <c r="AN2556" s="29"/>
      <c r="AO2556" s="29"/>
      <c r="AP2556" s="32"/>
      <c r="AQ2556" s="30"/>
      <c r="AR2556" s="31"/>
      <c r="AS2556" s="29"/>
      <c r="AT2556" s="29"/>
      <c r="AU2556" s="29"/>
      <c r="AV2556" s="29"/>
      <c r="AW2556" s="32"/>
      <c r="AX2556" s="30"/>
      <c r="AY2556" s="31"/>
      <c r="AZ2556" s="29"/>
      <c r="BA2556" s="29"/>
      <c r="BB2556" s="29"/>
      <c r="BC2556" s="29"/>
      <c r="BD2556" s="32"/>
      <c r="BE2556" s="30"/>
      <c r="BF2556" s="31"/>
      <c r="BG2556" s="29"/>
      <c r="BH2556" s="29"/>
      <c r="BI2556" s="29"/>
      <c r="BJ2556" s="29"/>
      <c r="BK2556" s="32"/>
      <c r="BL2556" s="30"/>
      <c r="BM2556" s="31"/>
      <c r="BN2556" s="29"/>
      <c r="BO2556" s="29"/>
      <c r="BP2556" s="29"/>
      <c r="BQ2556" s="29"/>
      <c r="BR2556" s="32"/>
      <c r="BS2556" s="30"/>
      <c r="BT2556" s="31"/>
      <c r="BU2556" s="29"/>
      <c r="BV2556" s="29"/>
      <c r="BW2556" s="29"/>
      <c r="BX2556" s="29"/>
      <c r="BY2556" s="32"/>
      <c r="BZ2556" s="30"/>
      <c r="CA2556" s="31"/>
      <c r="CB2556" s="29"/>
      <c r="CC2556" s="29"/>
      <c r="CD2556" s="29"/>
      <c r="CE2556" s="29"/>
      <c r="CF2556" s="32"/>
      <c r="CG2556" s="30"/>
      <c r="CH2556" s="31"/>
      <c r="CI2556" s="29"/>
      <c r="CJ2556" s="29"/>
      <c r="CK2556" s="29"/>
      <c r="CL2556" s="29"/>
      <c r="CM2556" s="32"/>
      <c r="CN2556" s="30"/>
      <c r="CO2556" s="31"/>
      <c r="CP2556" s="29"/>
      <c r="CQ2556" s="29"/>
      <c r="CR2556" s="29"/>
      <c r="CS2556" s="29"/>
      <c r="CT2556" s="32"/>
      <c r="CU2556" s="30"/>
      <c r="CV2556" s="31"/>
      <c r="CW2556" s="29"/>
      <c r="CX2556" s="29"/>
      <c r="CY2556" s="29"/>
      <c r="CZ2556" s="29"/>
      <c r="DA2556" s="32"/>
      <c r="DB2556" s="30"/>
      <c r="DC2556" s="31"/>
      <c r="DD2556" s="29"/>
      <c r="DE2556" s="29"/>
      <c r="DF2556" s="29"/>
      <c r="DG2556" s="29"/>
      <c r="DH2556" s="32"/>
      <c r="DI2556" s="30"/>
      <c r="DJ2556" s="31"/>
      <c r="DK2556" s="29"/>
      <c r="DL2556" s="29"/>
      <c r="DM2556" s="29"/>
      <c r="DN2556" s="29"/>
      <c r="DO2556" s="32"/>
      <c r="DP2556" s="30"/>
      <c r="DQ2556" s="31"/>
      <c r="DR2556" s="29"/>
      <c r="DS2556" s="29"/>
      <c r="DT2556" s="29"/>
      <c r="DU2556" s="29"/>
      <c r="DV2556" s="32"/>
      <c r="DW2556" s="30"/>
      <c r="DX2556" s="31"/>
      <c r="DY2556" s="29"/>
      <c r="DZ2556" s="29"/>
      <c r="EA2556" s="29"/>
      <c r="EB2556" s="29"/>
      <c r="EC2556" s="32"/>
      <c r="ED2556" s="30"/>
      <c r="EE2556" s="31"/>
      <c r="EF2556" s="29"/>
      <c r="EG2556" s="29"/>
      <c r="EH2556" s="29"/>
      <c r="EI2556" s="29"/>
      <c r="EJ2556" s="32"/>
      <c r="EK2556" s="30"/>
      <c r="EL2556" s="31"/>
      <c r="EM2556" s="29"/>
      <c r="EN2556" s="29"/>
      <c r="EO2556" s="29"/>
      <c r="EP2556" s="29"/>
      <c r="EQ2556" s="32"/>
      <c r="ER2556" s="30"/>
      <c r="ES2556" s="31"/>
      <c r="ET2556" s="29"/>
      <c r="EU2556" s="29"/>
      <c r="EV2556" s="29"/>
      <c r="EW2556" s="29"/>
      <c r="EX2556" s="32"/>
      <c r="EY2556" s="30"/>
      <c r="EZ2556" s="31"/>
      <c r="FA2556" s="29"/>
      <c r="FB2556" s="29"/>
      <c r="FC2556" s="29"/>
      <c r="FD2556" s="29"/>
      <c r="FE2556" s="32"/>
      <c r="FF2556" s="30"/>
      <c r="FG2556" s="31"/>
      <c r="FH2556" s="29"/>
      <c r="FI2556" s="29"/>
      <c r="FJ2556" s="29"/>
      <c r="FK2556" s="29"/>
      <c r="FL2556" s="32"/>
      <c r="FM2556" s="30"/>
      <c r="FN2556" s="31"/>
      <c r="FO2556" s="29"/>
      <c r="FP2556" s="29"/>
      <c r="FQ2556" s="29"/>
      <c r="FR2556" s="29"/>
      <c r="FS2556" s="32"/>
      <c r="FT2556" s="30"/>
      <c r="FU2556" s="31"/>
      <c r="FV2556" s="29"/>
      <c r="FW2556" s="29"/>
      <c r="FX2556" s="29"/>
      <c r="FY2556" s="29"/>
      <c r="FZ2556" s="32"/>
      <c r="GA2556" s="30"/>
      <c r="GB2556" s="31"/>
      <c r="GC2556" s="29"/>
      <c r="GD2556" s="29"/>
      <c r="GE2556" s="29"/>
      <c r="GF2556" s="29"/>
      <c r="GG2556" s="32"/>
      <c r="GH2556" s="30"/>
      <c r="GI2556" s="31"/>
      <c r="GJ2556" s="29"/>
      <c r="GK2556" s="29"/>
      <c r="GL2556" s="29"/>
      <c r="GM2556" s="29"/>
      <c r="GN2556" s="32"/>
      <c r="GO2556" s="30"/>
      <c r="GP2556" s="31"/>
      <c r="GQ2556" s="29"/>
      <c r="GR2556" s="29"/>
      <c r="GS2556" s="29"/>
      <c r="GT2556" s="29"/>
      <c r="GU2556" s="32"/>
      <c r="GV2556" s="30"/>
      <c r="GW2556" s="31"/>
      <c r="GX2556" s="29"/>
      <c r="GY2556" s="29"/>
      <c r="GZ2556" s="29"/>
      <c r="HA2556" s="29"/>
      <c r="HB2556" s="32"/>
      <c r="HC2556" s="30"/>
      <c r="HD2556" s="31"/>
      <c r="HE2556" s="29"/>
      <c r="HF2556" s="29"/>
      <c r="HG2556" s="29"/>
      <c r="HH2556" s="29"/>
      <c r="HI2556" s="32"/>
      <c r="HJ2556" s="30"/>
      <c r="HK2556" s="31"/>
      <c r="HL2556" s="29"/>
      <c r="HM2556" s="29"/>
      <c r="HN2556" s="29"/>
      <c r="HO2556" s="29"/>
      <c r="HP2556" s="32"/>
      <c r="HQ2556" s="30"/>
      <c r="HR2556" s="31"/>
      <c r="HS2556" s="29"/>
      <c r="HT2556" s="29"/>
      <c r="HU2556" s="29"/>
      <c r="HV2556" s="29"/>
      <c r="HW2556" s="32"/>
      <c r="HX2556" s="30"/>
      <c r="HY2556" s="31"/>
      <c r="HZ2556" s="29"/>
      <c r="IA2556" s="29"/>
      <c r="IB2556" s="29"/>
      <c r="IC2556" s="29"/>
      <c r="ID2556" s="32"/>
      <c r="IE2556" s="30"/>
      <c r="IF2556" s="31"/>
      <c r="IG2556" s="29"/>
      <c r="IH2556" s="29"/>
      <c r="II2556" s="29"/>
      <c r="IJ2556" s="29"/>
      <c r="IK2556" s="32"/>
      <c r="IL2556" s="30"/>
      <c r="IM2556" s="31"/>
      <c r="IN2556" s="29"/>
      <c r="IO2556" s="29"/>
      <c r="IP2556" s="29"/>
      <c r="IQ2556" s="29"/>
      <c r="IR2556" s="32"/>
      <c r="IS2556" s="30"/>
      <c r="IT2556" s="31"/>
      <c r="IU2556" s="29"/>
      <c r="IV2556" s="29"/>
    </row>
    <row r="2557" spans="1:256" hidden="1" outlineLevel="2" x14ac:dyDescent="0.25">
      <c r="A2557" s="30" t="s">
        <v>2262</v>
      </c>
      <c r="B2557" s="31">
        <v>37069</v>
      </c>
      <c r="C2557" s="29" t="s">
        <v>1797</v>
      </c>
      <c r="D2557" s="29" t="s">
        <v>1975</v>
      </c>
      <c r="E2557" s="29"/>
      <c r="F2557" s="29" t="s">
        <v>1788</v>
      </c>
      <c r="G2557" s="32">
        <v>0</v>
      </c>
      <c r="H2557" s="30"/>
      <c r="I2557" s="31"/>
      <c r="J2557" s="29"/>
      <c r="K2557" s="29"/>
      <c r="L2557" s="29"/>
      <c r="M2557" s="29"/>
      <c r="N2557" s="32"/>
      <c r="O2557" s="30"/>
      <c r="P2557" s="31"/>
      <c r="Q2557" s="29"/>
      <c r="R2557" s="29"/>
      <c r="S2557" s="29"/>
      <c r="T2557" s="29"/>
      <c r="U2557" s="32"/>
      <c r="V2557" s="30"/>
      <c r="W2557" s="31"/>
      <c r="X2557" s="29"/>
      <c r="Y2557" s="29"/>
      <c r="Z2557" s="29"/>
      <c r="AA2557" s="29"/>
      <c r="AB2557" s="32"/>
      <c r="AC2557" s="30"/>
      <c r="AD2557" s="31"/>
      <c r="AE2557" s="29"/>
      <c r="AF2557" s="29"/>
      <c r="AG2557" s="29"/>
      <c r="AH2557" s="29"/>
      <c r="AI2557" s="32"/>
      <c r="AJ2557" s="30"/>
      <c r="AK2557" s="31"/>
      <c r="AL2557" s="29"/>
      <c r="AM2557" s="29"/>
      <c r="AN2557" s="29"/>
      <c r="AO2557" s="29"/>
      <c r="AP2557" s="32"/>
      <c r="AQ2557" s="30"/>
      <c r="AR2557" s="31"/>
      <c r="AS2557" s="29"/>
      <c r="AT2557" s="29"/>
      <c r="AU2557" s="29"/>
      <c r="AV2557" s="29"/>
      <c r="AW2557" s="32"/>
      <c r="AX2557" s="30"/>
      <c r="AY2557" s="31"/>
      <c r="AZ2557" s="29"/>
      <c r="BA2557" s="29"/>
      <c r="BB2557" s="29"/>
      <c r="BC2557" s="29"/>
      <c r="BD2557" s="32"/>
      <c r="BE2557" s="30"/>
      <c r="BF2557" s="31"/>
      <c r="BG2557" s="29"/>
      <c r="BH2557" s="29"/>
      <c r="BI2557" s="29"/>
      <c r="BJ2557" s="29"/>
      <c r="BK2557" s="32"/>
      <c r="BL2557" s="30"/>
      <c r="BM2557" s="31"/>
      <c r="BN2557" s="29"/>
      <c r="BO2557" s="29"/>
      <c r="BP2557" s="29"/>
      <c r="BQ2557" s="29"/>
      <c r="BR2557" s="32"/>
      <c r="BS2557" s="30"/>
      <c r="BT2557" s="31"/>
      <c r="BU2557" s="29"/>
      <c r="BV2557" s="29"/>
      <c r="BW2557" s="29"/>
      <c r="BX2557" s="29"/>
      <c r="BY2557" s="32"/>
      <c r="BZ2557" s="30"/>
      <c r="CA2557" s="31"/>
      <c r="CB2557" s="29"/>
      <c r="CC2557" s="29"/>
      <c r="CD2557" s="29"/>
      <c r="CE2557" s="29"/>
      <c r="CF2557" s="32"/>
      <c r="CG2557" s="30"/>
      <c r="CH2557" s="31"/>
      <c r="CI2557" s="29"/>
      <c r="CJ2557" s="29"/>
      <c r="CK2557" s="29"/>
      <c r="CL2557" s="29"/>
      <c r="CM2557" s="32"/>
      <c r="CN2557" s="30"/>
      <c r="CO2557" s="31"/>
      <c r="CP2557" s="29"/>
      <c r="CQ2557" s="29"/>
      <c r="CR2557" s="29"/>
      <c r="CS2557" s="29"/>
      <c r="CT2557" s="32"/>
      <c r="CU2557" s="30"/>
      <c r="CV2557" s="31"/>
      <c r="CW2557" s="29"/>
      <c r="CX2557" s="29"/>
      <c r="CY2557" s="29"/>
      <c r="CZ2557" s="29"/>
      <c r="DA2557" s="32"/>
      <c r="DB2557" s="30"/>
      <c r="DC2557" s="31"/>
      <c r="DD2557" s="29"/>
      <c r="DE2557" s="29"/>
      <c r="DF2557" s="29"/>
      <c r="DG2557" s="29"/>
      <c r="DH2557" s="32"/>
      <c r="DI2557" s="30"/>
      <c r="DJ2557" s="31"/>
      <c r="DK2557" s="29"/>
      <c r="DL2557" s="29"/>
      <c r="DM2557" s="29"/>
      <c r="DN2557" s="29"/>
      <c r="DO2557" s="32"/>
      <c r="DP2557" s="30"/>
      <c r="DQ2557" s="31"/>
      <c r="DR2557" s="29"/>
      <c r="DS2557" s="29"/>
      <c r="DT2557" s="29"/>
      <c r="DU2557" s="29"/>
      <c r="DV2557" s="32"/>
      <c r="DW2557" s="30"/>
      <c r="DX2557" s="31"/>
      <c r="DY2557" s="29"/>
      <c r="DZ2557" s="29"/>
      <c r="EA2557" s="29"/>
      <c r="EB2557" s="29"/>
      <c r="EC2557" s="32"/>
      <c r="ED2557" s="30"/>
      <c r="EE2557" s="31"/>
      <c r="EF2557" s="29"/>
      <c r="EG2557" s="29"/>
      <c r="EH2557" s="29"/>
      <c r="EI2557" s="29"/>
      <c r="EJ2557" s="32"/>
      <c r="EK2557" s="30"/>
      <c r="EL2557" s="31"/>
      <c r="EM2557" s="29"/>
      <c r="EN2557" s="29"/>
      <c r="EO2557" s="29"/>
      <c r="EP2557" s="29"/>
      <c r="EQ2557" s="32"/>
      <c r="ER2557" s="30"/>
      <c r="ES2557" s="31"/>
      <c r="ET2557" s="29"/>
      <c r="EU2557" s="29"/>
      <c r="EV2557" s="29"/>
      <c r="EW2557" s="29"/>
      <c r="EX2557" s="32"/>
      <c r="EY2557" s="30"/>
      <c r="EZ2557" s="31"/>
      <c r="FA2557" s="29"/>
      <c r="FB2557" s="29"/>
      <c r="FC2557" s="29"/>
      <c r="FD2557" s="29"/>
      <c r="FE2557" s="32"/>
      <c r="FF2557" s="30"/>
      <c r="FG2557" s="31"/>
      <c r="FH2557" s="29"/>
      <c r="FI2557" s="29"/>
      <c r="FJ2557" s="29"/>
      <c r="FK2557" s="29"/>
      <c r="FL2557" s="32"/>
      <c r="FM2557" s="30"/>
      <c r="FN2557" s="31"/>
      <c r="FO2557" s="29"/>
      <c r="FP2557" s="29"/>
      <c r="FQ2557" s="29"/>
      <c r="FR2557" s="29"/>
      <c r="FS2557" s="32"/>
      <c r="FT2557" s="30"/>
      <c r="FU2557" s="31"/>
      <c r="FV2557" s="29"/>
      <c r="FW2557" s="29"/>
      <c r="FX2557" s="29"/>
      <c r="FY2557" s="29"/>
      <c r="FZ2557" s="32"/>
      <c r="GA2557" s="30"/>
      <c r="GB2557" s="31"/>
      <c r="GC2557" s="29"/>
      <c r="GD2557" s="29"/>
      <c r="GE2557" s="29"/>
      <c r="GF2557" s="29"/>
      <c r="GG2557" s="32"/>
      <c r="GH2557" s="30"/>
      <c r="GI2557" s="31"/>
      <c r="GJ2557" s="29"/>
      <c r="GK2557" s="29"/>
      <c r="GL2557" s="29"/>
      <c r="GM2557" s="29"/>
      <c r="GN2557" s="32"/>
      <c r="GO2557" s="30"/>
      <c r="GP2557" s="31"/>
      <c r="GQ2557" s="29"/>
      <c r="GR2557" s="29"/>
      <c r="GS2557" s="29"/>
      <c r="GT2557" s="29"/>
      <c r="GU2557" s="32"/>
      <c r="GV2557" s="30"/>
      <c r="GW2557" s="31"/>
      <c r="GX2557" s="29"/>
      <c r="GY2557" s="29"/>
      <c r="GZ2557" s="29"/>
      <c r="HA2557" s="29"/>
      <c r="HB2557" s="32"/>
      <c r="HC2557" s="30"/>
      <c r="HD2557" s="31"/>
      <c r="HE2557" s="29"/>
      <c r="HF2557" s="29"/>
      <c r="HG2557" s="29"/>
      <c r="HH2557" s="29"/>
      <c r="HI2557" s="32"/>
      <c r="HJ2557" s="30"/>
      <c r="HK2557" s="31"/>
      <c r="HL2557" s="29"/>
      <c r="HM2557" s="29"/>
      <c r="HN2557" s="29"/>
      <c r="HO2557" s="29"/>
      <c r="HP2557" s="32"/>
      <c r="HQ2557" s="30"/>
      <c r="HR2557" s="31"/>
      <c r="HS2557" s="29"/>
      <c r="HT2557" s="29"/>
      <c r="HU2557" s="29"/>
      <c r="HV2557" s="29"/>
      <c r="HW2557" s="32"/>
      <c r="HX2557" s="30"/>
      <c r="HY2557" s="31"/>
      <c r="HZ2557" s="29"/>
      <c r="IA2557" s="29"/>
      <c r="IB2557" s="29"/>
      <c r="IC2557" s="29"/>
      <c r="ID2557" s="32"/>
      <c r="IE2557" s="30"/>
      <c r="IF2557" s="31"/>
      <c r="IG2557" s="29"/>
      <c r="IH2557" s="29"/>
      <c r="II2557" s="29"/>
      <c r="IJ2557" s="29"/>
      <c r="IK2557" s="32"/>
      <c r="IL2557" s="30"/>
      <c r="IM2557" s="31"/>
      <c r="IN2557" s="29"/>
      <c r="IO2557" s="29"/>
      <c r="IP2557" s="29"/>
      <c r="IQ2557" s="29"/>
      <c r="IR2557" s="32"/>
      <c r="IS2557" s="30"/>
      <c r="IT2557" s="31"/>
      <c r="IU2557" s="29"/>
      <c r="IV2557" s="29"/>
    </row>
    <row r="2558" spans="1:256" hidden="1" outlineLevel="2" x14ac:dyDescent="0.25">
      <c r="A2558" s="30" t="s">
        <v>2263</v>
      </c>
      <c r="B2558" s="31">
        <v>37069</v>
      </c>
      <c r="C2558" s="29" t="s">
        <v>2001</v>
      </c>
      <c r="D2558" s="29" t="s">
        <v>1975</v>
      </c>
      <c r="E2558" s="29"/>
      <c r="F2558" s="29" t="s">
        <v>2002</v>
      </c>
      <c r="G2558" s="32">
        <v>670</v>
      </c>
      <c r="H2558" s="30"/>
      <c r="I2558" s="31"/>
      <c r="J2558" s="29"/>
      <c r="K2558" s="29"/>
      <c r="L2558" s="29"/>
      <c r="M2558" s="29"/>
      <c r="N2558" s="32"/>
      <c r="O2558" s="30"/>
      <c r="P2558" s="31"/>
      <c r="Q2558" s="29"/>
      <c r="R2558" s="29"/>
      <c r="S2558" s="29"/>
      <c r="T2558" s="29"/>
      <c r="U2558" s="32"/>
      <c r="V2558" s="30"/>
      <c r="W2558" s="31"/>
      <c r="X2558" s="29"/>
      <c r="Y2558" s="29"/>
      <c r="Z2558" s="29"/>
      <c r="AA2558" s="29"/>
      <c r="AB2558" s="32"/>
      <c r="AC2558" s="30"/>
      <c r="AD2558" s="31"/>
      <c r="AE2558" s="29"/>
      <c r="AF2558" s="29"/>
      <c r="AG2558" s="29"/>
      <c r="AH2558" s="29"/>
      <c r="AI2558" s="32"/>
      <c r="AJ2558" s="30"/>
      <c r="AK2558" s="31"/>
      <c r="AL2558" s="29"/>
      <c r="AM2558" s="29"/>
      <c r="AN2558" s="29"/>
      <c r="AO2558" s="29"/>
      <c r="AP2558" s="32"/>
      <c r="AQ2558" s="30"/>
      <c r="AR2558" s="31"/>
      <c r="AS2558" s="29"/>
      <c r="AT2558" s="29"/>
      <c r="AU2558" s="29"/>
      <c r="AV2558" s="29"/>
      <c r="AW2558" s="32"/>
      <c r="AX2558" s="30"/>
      <c r="AY2558" s="31"/>
      <c r="AZ2558" s="29"/>
      <c r="BA2558" s="29"/>
      <c r="BB2558" s="29"/>
      <c r="BC2558" s="29"/>
      <c r="BD2558" s="32"/>
      <c r="BE2558" s="30"/>
      <c r="BF2558" s="31"/>
      <c r="BG2558" s="29"/>
      <c r="BH2558" s="29"/>
      <c r="BI2558" s="29"/>
      <c r="BJ2558" s="29"/>
      <c r="BK2558" s="32"/>
      <c r="BL2558" s="30"/>
      <c r="BM2558" s="31"/>
      <c r="BN2558" s="29"/>
      <c r="BO2558" s="29"/>
      <c r="BP2558" s="29"/>
      <c r="BQ2558" s="29"/>
      <c r="BR2558" s="32"/>
      <c r="BS2558" s="30"/>
      <c r="BT2558" s="31"/>
      <c r="BU2558" s="29"/>
      <c r="BV2558" s="29"/>
      <c r="BW2558" s="29"/>
      <c r="BX2558" s="29"/>
      <c r="BY2558" s="32"/>
      <c r="BZ2558" s="30"/>
      <c r="CA2558" s="31"/>
      <c r="CB2558" s="29"/>
      <c r="CC2558" s="29"/>
      <c r="CD2558" s="29"/>
      <c r="CE2558" s="29"/>
      <c r="CF2558" s="32"/>
      <c r="CG2558" s="30"/>
      <c r="CH2558" s="31"/>
      <c r="CI2558" s="29"/>
      <c r="CJ2558" s="29"/>
      <c r="CK2558" s="29"/>
      <c r="CL2558" s="29"/>
      <c r="CM2558" s="32"/>
      <c r="CN2558" s="30"/>
      <c r="CO2558" s="31"/>
      <c r="CP2558" s="29"/>
      <c r="CQ2558" s="29"/>
      <c r="CR2558" s="29"/>
      <c r="CS2558" s="29"/>
      <c r="CT2558" s="32"/>
      <c r="CU2558" s="30"/>
      <c r="CV2558" s="31"/>
      <c r="CW2558" s="29"/>
      <c r="CX2558" s="29"/>
      <c r="CY2558" s="29"/>
      <c r="CZ2558" s="29"/>
      <c r="DA2558" s="32"/>
      <c r="DB2558" s="30"/>
      <c r="DC2558" s="31"/>
      <c r="DD2558" s="29"/>
      <c r="DE2558" s="29"/>
      <c r="DF2558" s="29"/>
      <c r="DG2558" s="29"/>
      <c r="DH2558" s="32"/>
      <c r="DI2558" s="30"/>
      <c r="DJ2558" s="31"/>
      <c r="DK2558" s="29"/>
      <c r="DL2558" s="29"/>
      <c r="DM2558" s="29"/>
      <c r="DN2558" s="29"/>
      <c r="DO2558" s="32"/>
      <c r="DP2558" s="30"/>
      <c r="DQ2558" s="31"/>
      <c r="DR2558" s="29"/>
      <c r="DS2558" s="29"/>
      <c r="DT2558" s="29"/>
      <c r="DU2558" s="29"/>
      <c r="DV2558" s="32"/>
      <c r="DW2558" s="30"/>
      <c r="DX2558" s="31"/>
      <c r="DY2558" s="29"/>
      <c r="DZ2558" s="29"/>
      <c r="EA2558" s="29"/>
      <c r="EB2558" s="29"/>
      <c r="EC2558" s="32"/>
      <c r="ED2558" s="30"/>
      <c r="EE2558" s="31"/>
      <c r="EF2558" s="29"/>
      <c r="EG2558" s="29"/>
      <c r="EH2558" s="29"/>
      <c r="EI2558" s="29"/>
      <c r="EJ2558" s="32"/>
      <c r="EK2558" s="30"/>
      <c r="EL2558" s="31"/>
      <c r="EM2558" s="29"/>
      <c r="EN2558" s="29"/>
      <c r="EO2558" s="29"/>
      <c r="EP2558" s="29"/>
      <c r="EQ2558" s="32"/>
      <c r="ER2558" s="30"/>
      <c r="ES2558" s="31"/>
      <c r="ET2558" s="29"/>
      <c r="EU2558" s="29"/>
      <c r="EV2558" s="29"/>
      <c r="EW2558" s="29"/>
      <c r="EX2558" s="32"/>
      <c r="EY2558" s="30"/>
      <c r="EZ2558" s="31"/>
      <c r="FA2558" s="29"/>
      <c r="FB2558" s="29"/>
      <c r="FC2558" s="29"/>
      <c r="FD2558" s="29"/>
      <c r="FE2558" s="32"/>
      <c r="FF2558" s="30"/>
      <c r="FG2558" s="31"/>
      <c r="FH2558" s="29"/>
      <c r="FI2558" s="29"/>
      <c r="FJ2558" s="29"/>
      <c r="FK2558" s="29"/>
      <c r="FL2558" s="32"/>
      <c r="FM2558" s="30"/>
      <c r="FN2558" s="31"/>
      <c r="FO2558" s="29"/>
      <c r="FP2558" s="29"/>
      <c r="FQ2558" s="29"/>
      <c r="FR2558" s="29"/>
      <c r="FS2558" s="32"/>
      <c r="FT2558" s="30"/>
      <c r="FU2558" s="31"/>
      <c r="FV2558" s="29"/>
      <c r="FW2558" s="29"/>
      <c r="FX2558" s="29"/>
      <c r="FY2558" s="29"/>
      <c r="FZ2558" s="32"/>
      <c r="GA2558" s="30"/>
      <c r="GB2558" s="31"/>
      <c r="GC2558" s="29"/>
      <c r="GD2558" s="29"/>
      <c r="GE2558" s="29"/>
      <c r="GF2558" s="29"/>
      <c r="GG2558" s="32"/>
      <c r="GH2558" s="30"/>
      <c r="GI2558" s="31"/>
      <c r="GJ2558" s="29"/>
      <c r="GK2558" s="29"/>
      <c r="GL2558" s="29"/>
      <c r="GM2558" s="29"/>
      <c r="GN2558" s="32"/>
      <c r="GO2558" s="30"/>
      <c r="GP2558" s="31"/>
      <c r="GQ2558" s="29"/>
      <c r="GR2558" s="29"/>
      <c r="GS2558" s="29"/>
      <c r="GT2558" s="29"/>
      <c r="GU2558" s="32"/>
      <c r="GV2558" s="30"/>
      <c r="GW2558" s="31"/>
      <c r="GX2558" s="29"/>
      <c r="GY2558" s="29"/>
      <c r="GZ2558" s="29"/>
      <c r="HA2558" s="29"/>
      <c r="HB2558" s="32"/>
      <c r="HC2558" s="30"/>
      <c r="HD2558" s="31"/>
      <c r="HE2558" s="29"/>
      <c r="HF2558" s="29"/>
      <c r="HG2558" s="29"/>
      <c r="HH2558" s="29"/>
      <c r="HI2558" s="32"/>
      <c r="HJ2558" s="30"/>
      <c r="HK2558" s="31"/>
      <c r="HL2558" s="29"/>
      <c r="HM2558" s="29"/>
      <c r="HN2558" s="29"/>
      <c r="HO2558" s="29"/>
      <c r="HP2558" s="32"/>
      <c r="HQ2558" s="30"/>
      <c r="HR2558" s="31"/>
      <c r="HS2558" s="29"/>
      <c r="HT2558" s="29"/>
      <c r="HU2558" s="29"/>
      <c r="HV2558" s="29"/>
      <c r="HW2558" s="32"/>
      <c r="HX2558" s="30"/>
      <c r="HY2558" s="31"/>
      <c r="HZ2558" s="29"/>
      <c r="IA2558" s="29"/>
      <c r="IB2558" s="29"/>
      <c r="IC2558" s="29"/>
      <c r="ID2558" s="32"/>
      <c r="IE2558" s="30"/>
      <c r="IF2558" s="31"/>
      <c r="IG2558" s="29"/>
      <c r="IH2558" s="29"/>
      <c r="II2558" s="29"/>
      <c r="IJ2558" s="29"/>
      <c r="IK2558" s="32"/>
      <c r="IL2558" s="30"/>
      <c r="IM2558" s="31"/>
      <c r="IN2558" s="29"/>
      <c r="IO2558" s="29"/>
      <c r="IP2558" s="29"/>
      <c r="IQ2558" s="29"/>
      <c r="IR2558" s="32"/>
      <c r="IS2558" s="30"/>
      <c r="IT2558" s="31"/>
      <c r="IU2558" s="29"/>
      <c r="IV2558" s="29"/>
    </row>
    <row r="2559" spans="1:256" hidden="1" outlineLevel="2" x14ac:dyDescent="0.25">
      <c r="A2559" s="30" t="s">
        <v>2264</v>
      </c>
      <c r="B2559" s="31">
        <v>37069</v>
      </c>
      <c r="C2559" s="29" t="s">
        <v>1977</v>
      </c>
      <c r="D2559" s="29" t="s">
        <v>1975</v>
      </c>
      <c r="E2559" s="29"/>
      <c r="F2559" s="29" t="s">
        <v>1978</v>
      </c>
      <c r="G2559" s="32">
        <v>250</v>
      </c>
      <c r="H2559" s="30"/>
      <c r="I2559" s="31"/>
      <c r="J2559" s="29"/>
      <c r="K2559" s="29"/>
      <c r="L2559" s="29"/>
      <c r="M2559" s="29"/>
      <c r="N2559" s="32"/>
      <c r="O2559" s="30"/>
      <c r="P2559" s="31"/>
      <c r="Q2559" s="29"/>
      <c r="R2559" s="29"/>
      <c r="S2559" s="29"/>
      <c r="T2559" s="29"/>
      <c r="U2559" s="32"/>
      <c r="V2559" s="30"/>
      <c r="W2559" s="31"/>
      <c r="X2559" s="29"/>
      <c r="Y2559" s="29"/>
      <c r="Z2559" s="29"/>
      <c r="AA2559" s="29"/>
      <c r="AB2559" s="32"/>
      <c r="AC2559" s="30"/>
      <c r="AD2559" s="31"/>
      <c r="AE2559" s="29"/>
      <c r="AF2559" s="29"/>
      <c r="AG2559" s="29"/>
      <c r="AH2559" s="29"/>
      <c r="AI2559" s="32"/>
      <c r="AJ2559" s="30"/>
      <c r="AK2559" s="31"/>
      <c r="AL2559" s="29"/>
      <c r="AM2559" s="29"/>
      <c r="AN2559" s="29"/>
      <c r="AO2559" s="29"/>
      <c r="AP2559" s="32"/>
      <c r="AQ2559" s="30"/>
      <c r="AR2559" s="31"/>
      <c r="AS2559" s="29"/>
      <c r="AT2559" s="29"/>
      <c r="AU2559" s="29"/>
      <c r="AV2559" s="29"/>
      <c r="AW2559" s="32"/>
      <c r="AX2559" s="30"/>
      <c r="AY2559" s="31"/>
      <c r="AZ2559" s="29"/>
      <c r="BA2559" s="29"/>
      <c r="BB2559" s="29"/>
      <c r="BC2559" s="29"/>
      <c r="BD2559" s="32"/>
      <c r="BE2559" s="30"/>
      <c r="BF2559" s="31"/>
      <c r="BG2559" s="29"/>
      <c r="BH2559" s="29"/>
      <c r="BI2559" s="29"/>
      <c r="BJ2559" s="29"/>
      <c r="BK2559" s="32"/>
      <c r="BL2559" s="30"/>
      <c r="BM2559" s="31"/>
      <c r="BN2559" s="29"/>
      <c r="BO2559" s="29"/>
      <c r="BP2559" s="29"/>
      <c r="BQ2559" s="29"/>
      <c r="BR2559" s="32"/>
      <c r="BS2559" s="30"/>
      <c r="BT2559" s="31"/>
      <c r="BU2559" s="29"/>
      <c r="BV2559" s="29"/>
      <c r="BW2559" s="29"/>
      <c r="BX2559" s="29"/>
      <c r="BY2559" s="32"/>
      <c r="BZ2559" s="30"/>
      <c r="CA2559" s="31"/>
      <c r="CB2559" s="29"/>
      <c r="CC2559" s="29"/>
      <c r="CD2559" s="29"/>
      <c r="CE2559" s="29"/>
      <c r="CF2559" s="32"/>
      <c r="CG2559" s="30"/>
      <c r="CH2559" s="31"/>
      <c r="CI2559" s="29"/>
      <c r="CJ2559" s="29"/>
      <c r="CK2559" s="29"/>
      <c r="CL2559" s="29"/>
      <c r="CM2559" s="32"/>
      <c r="CN2559" s="30"/>
      <c r="CO2559" s="31"/>
      <c r="CP2559" s="29"/>
      <c r="CQ2559" s="29"/>
      <c r="CR2559" s="29"/>
      <c r="CS2559" s="29"/>
      <c r="CT2559" s="32"/>
      <c r="CU2559" s="30"/>
      <c r="CV2559" s="31"/>
      <c r="CW2559" s="29"/>
      <c r="CX2559" s="29"/>
      <c r="CY2559" s="29"/>
      <c r="CZ2559" s="29"/>
      <c r="DA2559" s="32"/>
      <c r="DB2559" s="30"/>
      <c r="DC2559" s="31"/>
      <c r="DD2559" s="29"/>
      <c r="DE2559" s="29"/>
      <c r="DF2559" s="29"/>
      <c r="DG2559" s="29"/>
      <c r="DH2559" s="32"/>
      <c r="DI2559" s="30"/>
      <c r="DJ2559" s="31"/>
      <c r="DK2559" s="29"/>
      <c r="DL2559" s="29"/>
      <c r="DM2559" s="29"/>
      <c r="DN2559" s="29"/>
      <c r="DO2559" s="32"/>
      <c r="DP2559" s="30"/>
      <c r="DQ2559" s="31"/>
      <c r="DR2559" s="29"/>
      <c r="DS2559" s="29"/>
      <c r="DT2559" s="29"/>
      <c r="DU2559" s="29"/>
      <c r="DV2559" s="32"/>
      <c r="DW2559" s="30"/>
      <c r="DX2559" s="31"/>
      <c r="DY2559" s="29"/>
      <c r="DZ2559" s="29"/>
      <c r="EA2559" s="29"/>
      <c r="EB2559" s="29"/>
      <c r="EC2559" s="32"/>
      <c r="ED2559" s="30"/>
      <c r="EE2559" s="31"/>
      <c r="EF2559" s="29"/>
      <c r="EG2559" s="29"/>
      <c r="EH2559" s="29"/>
      <c r="EI2559" s="29"/>
      <c r="EJ2559" s="32"/>
      <c r="EK2559" s="30"/>
      <c r="EL2559" s="31"/>
      <c r="EM2559" s="29"/>
      <c r="EN2559" s="29"/>
      <c r="EO2559" s="29"/>
      <c r="EP2559" s="29"/>
      <c r="EQ2559" s="32"/>
      <c r="ER2559" s="30"/>
      <c r="ES2559" s="31"/>
      <c r="ET2559" s="29"/>
      <c r="EU2559" s="29"/>
      <c r="EV2559" s="29"/>
      <c r="EW2559" s="29"/>
      <c r="EX2559" s="32"/>
      <c r="EY2559" s="30"/>
      <c r="EZ2559" s="31"/>
      <c r="FA2559" s="29"/>
      <c r="FB2559" s="29"/>
      <c r="FC2559" s="29"/>
      <c r="FD2559" s="29"/>
      <c r="FE2559" s="32"/>
      <c r="FF2559" s="30"/>
      <c r="FG2559" s="31"/>
      <c r="FH2559" s="29"/>
      <c r="FI2559" s="29"/>
      <c r="FJ2559" s="29"/>
      <c r="FK2559" s="29"/>
      <c r="FL2559" s="32"/>
      <c r="FM2559" s="30"/>
      <c r="FN2559" s="31"/>
      <c r="FO2559" s="29"/>
      <c r="FP2559" s="29"/>
      <c r="FQ2559" s="29"/>
      <c r="FR2559" s="29"/>
      <c r="FS2559" s="32"/>
      <c r="FT2559" s="30"/>
      <c r="FU2559" s="31"/>
      <c r="FV2559" s="29"/>
      <c r="FW2559" s="29"/>
      <c r="FX2559" s="29"/>
      <c r="FY2559" s="29"/>
      <c r="FZ2559" s="32"/>
      <c r="GA2559" s="30"/>
      <c r="GB2559" s="31"/>
      <c r="GC2559" s="29"/>
      <c r="GD2559" s="29"/>
      <c r="GE2559" s="29"/>
      <c r="GF2559" s="29"/>
      <c r="GG2559" s="32"/>
      <c r="GH2559" s="30"/>
      <c r="GI2559" s="31"/>
      <c r="GJ2559" s="29"/>
      <c r="GK2559" s="29"/>
      <c r="GL2559" s="29"/>
      <c r="GM2559" s="29"/>
      <c r="GN2559" s="32"/>
      <c r="GO2559" s="30"/>
      <c r="GP2559" s="31"/>
      <c r="GQ2559" s="29"/>
      <c r="GR2559" s="29"/>
      <c r="GS2559" s="29"/>
      <c r="GT2559" s="29"/>
      <c r="GU2559" s="32"/>
      <c r="GV2559" s="30"/>
      <c r="GW2559" s="31"/>
      <c r="GX2559" s="29"/>
      <c r="GY2559" s="29"/>
      <c r="GZ2559" s="29"/>
      <c r="HA2559" s="29"/>
      <c r="HB2559" s="32"/>
      <c r="HC2559" s="30"/>
      <c r="HD2559" s="31"/>
      <c r="HE2559" s="29"/>
      <c r="HF2559" s="29"/>
      <c r="HG2559" s="29"/>
      <c r="HH2559" s="29"/>
      <c r="HI2559" s="32"/>
      <c r="HJ2559" s="30"/>
      <c r="HK2559" s="31"/>
      <c r="HL2559" s="29"/>
      <c r="HM2559" s="29"/>
      <c r="HN2559" s="29"/>
      <c r="HO2559" s="29"/>
      <c r="HP2559" s="32"/>
      <c r="HQ2559" s="30"/>
      <c r="HR2559" s="31"/>
      <c r="HS2559" s="29"/>
      <c r="HT2559" s="29"/>
      <c r="HU2559" s="29"/>
      <c r="HV2559" s="29"/>
      <c r="HW2559" s="32"/>
      <c r="HX2559" s="30"/>
      <c r="HY2559" s="31"/>
      <c r="HZ2559" s="29"/>
      <c r="IA2559" s="29"/>
      <c r="IB2559" s="29"/>
      <c r="IC2559" s="29"/>
      <c r="ID2559" s="32"/>
      <c r="IE2559" s="30"/>
      <c r="IF2559" s="31"/>
      <c r="IG2559" s="29"/>
      <c r="IH2559" s="29"/>
      <c r="II2559" s="29"/>
      <c r="IJ2559" s="29"/>
      <c r="IK2559" s="32"/>
      <c r="IL2559" s="30"/>
      <c r="IM2559" s="31"/>
      <c r="IN2559" s="29"/>
      <c r="IO2559" s="29"/>
      <c r="IP2559" s="29"/>
      <c r="IQ2559" s="29"/>
      <c r="IR2559" s="32"/>
      <c r="IS2559" s="30"/>
      <c r="IT2559" s="31"/>
      <c r="IU2559" s="29"/>
      <c r="IV2559" s="29"/>
    </row>
    <row r="2560" spans="1:256" hidden="1" outlineLevel="2" x14ac:dyDescent="0.25">
      <c r="A2560" s="30" t="s">
        <v>2265</v>
      </c>
      <c r="B2560" s="31">
        <v>37069</v>
      </c>
      <c r="C2560" s="29" t="s">
        <v>2136</v>
      </c>
      <c r="D2560" s="29" t="s">
        <v>1975</v>
      </c>
      <c r="E2560" s="29"/>
      <c r="F2560" s="29" t="s">
        <v>1978</v>
      </c>
      <c r="G2560" s="32">
        <v>150</v>
      </c>
      <c r="H2560" s="30"/>
      <c r="I2560" s="31"/>
      <c r="J2560" s="29"/>
      <c r="K2560" s="29"/>
      <c r="L2560" s="29"/>
      <c r="M2560" s="29"/>
      <c r="N2560" s="32"/>
      <c r="O2560" s="30"/>
      <c r="P2560" s="31"/>
      <c r="Q2560" s="29"/>
      <c r="R2560" s="29"/>
      <c r="S2560" s="29"/>
      <c r="T2560" s="29"/>
      <c r="U2560" s="32"/>
      <c r="V2560" s="30"/>
      <c r="W2560" s="31"/>
      <c r="X2560" s="29"/>
      <c r="Y2560" s="29"/>
      <c r="Z2560" s="29"/>
      <c r="AA2560" s="29"/>
      <c r="AB2560" s="32"/>
      <c r="AC2560" s="30"/>
      <c r="AD2560" s="31"/>
      <c r="AE2560" s="29"/>
      <c r="AF2560" s="29"/>
      <c r="AG2560" s="29"/>
      <c r="AH2560" s="29"/>
      <c r="AI2560" s="32"/>
      <c r="AJ2560" s="30"/>
      <c r="AK2560" s="31"/>
      <c r="AL2560" s="29"/>
      <c r="AM2560" s="29"/>
      <c r="AN2560" s="29"/>
      <c r="AO2560" s="29"/>
      <c r="AP2560" s="32"/>
      <c r="AQ2560" s="30"/>
      <c r="AR2560" s="31"/>
      <c r="AS2560" s="29"/>
      <c r="AT2560" s="29"/>
      <c r="AU2560" s="29"/>
      <c r="AV2560" s="29"/>
      <c r="AW2560" s="32"/>
      <c r="AX2560" s="30"/>
      <c r="AY2560" s="31"/>
      <c r="AZ2560" s="29"/>
      <c r="BA2560" s="29"/>
      <c r="BB2560" s="29"/>
      <c r="BC2560" s="29"/>
      <c r="BD2560" s="32"/>
      <c r="BE2560" s="30"/>
      <c r="BF2560" s="31"/>
      <c r="BG2560" s="29"/>
      <c r="BH2560" s="29"/>
      <c r="BI2560" s="29"/>
      <c r="BJ2560" s="29"/>
      <c r="BK2560" s="32"/>
      <c r="BL2560" s="30"/>
      <c r="BM2560" s="31"/>
      <c r="BN2560" s="29"/>
      <c r="BO2560" s="29"/>
      <c r="BP2560" s="29"/>
      <c r="BQ2560" s="29"/>
      <c r="BR2560" s="32"/>
      <c r="BS2560" s="30"/>
      <c r="BT2560" s="31"/>
      <c r="BU2560" s="29"/>
      <c r="BV2560" s="29"/>
      <c r="BW2560" s="29"/>
      <c r="BX2560" s="29"/>
      <c r="BY2560" s="32"/>
      <c r="BZ2560" s="30"/>
      <c r="CA2560" s="31"/>
      <c r="CB2560" s="29"/>
      <c r="CC2560" s="29"/>
      <c r="CD2560" s="29"/>
      <c r="CE2560" s="29"/>
      <c r="CF2560" s="32"/>
      <c r="CG2560" s="30"/>
      <c r="CH2560" s="31"/>
      <c r="CI2560" s="29"/>
      <c r="CJ2560" s="29"/>
      <c r="CK2560" s="29"/>
      <c r="CL2560" s="29"/>
      <c r="CM2560" s="32"/>
      <c r="CN2560" s="30"/>
      <c r="CO2560" s="31"/>
      <c r="CP2560" s="29"/>
      <c r="CQ2560" s="29"/>
      <c r="CR2560" s="29"/>
      <c r="CS2560" s="29"/>
      <c r="CT2560" s="32"/>
      <c r="CU2560" s="30"/>
      <c r="CV2560" s="31"/>
      <c r="CW2560" s="29"/>
      <c r="CX2560" s="29"/>
      <c r="CY2560" s="29"/>
      <c r="CZ2560" s="29"/>
      <c r="DA2560" s="32"/>
      <c r="DB2560" s="30"/>
      <c r="DC2560" s="31"/>
      <c r="DD2560" s="29"/>
      <c r="DE2560" s="29"/>
      <c r="DF2560" s="29"/>
      <c r="DG2560" s="29"/>
      <c r="DH2560" s="32"/>
      <c r="DI2560" s="30"/>
      <c r="DJ2560" s="31"/>
      <c r="DK2560" s="29"/>
      <c r="DL2560" s="29"/>
      <c r="DM2560" s="29"/>
      <c r="DN2560" s="29"/>
      <c r="DO2560" s="32"/>
      <c r="DP2560" s="30"/>
      <c r="DQ2560" s="31"/>
      <c r="DR2560" s="29"/>
      <c r="DS2560" s="29"/>
      <c r="DT2560" s="29"/>
      <c r="DU2560" s="29"/>
      <c r="DV2560" s="32"/>
      <c r="DW2560" s="30"/>
      <c r="DX2560" s="31"/>
      <c r="DY2560" s="29"/>
      <c r="DZ2560" s="29"/>
      <c r="EA2560" s="29"/>
      <c r="EB2560" s="29"/>
      <c r="EC2560" s="32"/>
      <c r="ED2560" s="30"/>
      <c r="EE2560" s="31"/>
      <c r="EF2560" s="29"/>
      <c r="EG2560" s="29"/>
      <c r="EH2560" s="29"/>
      <c r="EI2560" s="29"/>
      <c r="EJ2560" s="32"/>
      <c r="EK2560" s="30"/>
      <c r="EL2560" s="31"/>
      <c r="EM2560" s="29"/>
      <c r="EN2560" s="29"/>
      <c r="EO2560" s="29"/>
      <c r="EP2560" s="29"/>
      <c r="EQ2560" s="32"/>
      <c r="ER2560" s="30"/>
      <c r="ES2560" s="31"/>
      <c r="ET2560" s="29"/>
      <c r="EU2560" s="29"/>
      <c r="EV2560" s="29"/>
      <c r="EW2560" s="29"/>
      <c r="EX2560" s="32"/>
      <c r="EY2560" s="30"/>
      <c r="EZ2560" s="31"/>
      <c r="FA2560" s="29"/>
      <c r="FB2560" s="29"/>
      <c r="FC2560" s="29"/>
      <c r="FD2560" s="29"/>
      <c r="FE2560" s="32"/>
      <c r="FF2560" s="30"/>
      <c r="FG2560" s="31"/>
      <c r="FH2560" s="29"/>
      <c r="FI2560" s="29"/>
      <c r="FJ2560" s="29"/>
      <c r="FK2560" s="29"/>
      <c r="FL2560" s="32"/>
      <c r="FM2560" s="30"/>
      <c r="FN2560" s="31"/>
      <c r="FO2560" s="29"/>
      <c r="FP2560" s="29"/>
      <c r="FQ2560" s="29"/>
      <c r="FR2560" s="29"/>
      <c r="FS2560" s="32"/>
      <c r="FT2560" s="30"/>
      <c r="FU2560" s="31"/>
      <c r="FV2560" s="29"/>
      <c r="FW2560" s="29"/>
      <c r="FX2560" s="29"/>
      <c r="FY2560" s="29"/>
      <c r="FZ2560" s="32"/>
      <c r="GA2560" s="30"/>
      <c r="GB2560" s="31"/>
      <c r="GC2560" s="29"/>
      <c r="GD2560" s="29"/>
      <c r="GE2560" s="29"/>
      <c r="GF2560" s="29"/>
      <c r="GG2560" s="32"/>
      <c r="GH2560" s="30"/>
      <c r="GI2560" s="31"/>
      <c r="GJ2560" s="29"/>
      <c r="GK2560" s="29"/>
      <c r="GL2560" s="29"/>
      <c r="GM2560" s="29"/>
      <c r="GN2560" s="32"/>
      <c r="GO2560" s="30"/>
      <c r="GP2560" s="31"/>
      <c r="GQ2560" s="29"/>
      <c r="GR2560" s="29"/>
      <c r="GS2560" s="29"/>
      <c r="GT2560" s="29"/>
      <c r="GU2560" s="32"/>
      <c r="GV2560" s="30"/>
      <c r="GW2560" s="31"/>
      <c r="GX2560" s="29"/>
      <c r="GY2560" s="29"/>
      <c r="GZ2560" s="29"/>
      <c r="HA2560" s="29"/>
      <c r="HB2560" s="32"/>
      <c r="HC2560" s="30"/>
      <c r="HD2560" s="31"/>
      <c r="HE2560" s="29"/>
      <c r="HF2560" s="29"/>
      <c r="HG2560" s="29"/>
      <c r="HH2560" s="29"/>
      <c r="HI2560" s="32"/>
      <c r="HJ2560" s="30"/>
      <c r="HK2560" s="31"/>
      <c r="HL2560" s="29"/>
      <c r="HM2560" s="29"/>
      <c r="HN2560" s="29"/>
      <c r="HO2560" s="29"/>
      <c r="HP2560" s="32"/>
      <c r="HQ2560" s="30"/>
      <c r="HR2560" s="31"/>
      <c r="HS2560" s="29"/>
      <c r="HT2560" s="29"/>
      <c r="HU2560" s="29"/>
      <c r="HV2560" s="29"/>
      <c r="HW2560" s="32"/>
      <c r="HX2560" s="30"/>
      <c r="HY2560" s="31"/>
      <c r="HZ2560" s="29"/>
      <c r="IA2560" s="29"/>
      <c r="IB2560" s="29"/>
      <c r="IC2560" s="29"/>
      <c r="ID2560" s="32"/>
      <c r="IE2560" s="30"/>
      <c r="IF2560" s="31"/>
      <c r="IG2560" s="29"/>
      <c r="IH2560" s="29"/>
      <c r="II2560" s="29"/>
      <c r="IJ2560" s="29"/>
      <c r="IK2560" s="32"/>
      <c r="IL2560" s="30"/>
      <c r="IM2560" s="31"/>
      <c r="IN2560" s="29"/>
      <c r="IO2560" s="29"/>
      <c r="IP2560" s="29"/>
      <c r="IQ2560" s="29"/>
      <c r="IR2560" s="32"/>
      <c r="IS2560" s="30"/>
      <c r="IT2560" s="31"/>
      <c r="IU2560" s="29"/>
      <c r="IV2560" s="29"/>
    </row>
    <row r="2561" spans="1:256" hidden="1" outlineLevel="2" x14ac:dyDescent="0.25">
      <c r="A2561" s="30" t="s">
        <v>2266</v>
      </c>
      <c r="B2561" s="31">
        <v>37069</v>
      </c>
      <c r="C2561" s="29" t="s">
        <v>2001</v>
      </c>
      <c r="D2561" s="29" t="s">
        <v>1975</v>
      </c>
      <c r="E2561" s="29"/>
      <c r="F2561" s="29" t="s">
        <v>2002</v>
      </c>
      <c r="G2561" s="32">
        <v>-2483</v>
      </c>
      <c r="H2561" s="30"/>
      <c r="I2561" s="31"/>
      <c r="J2561" s="29"/>
      <c r="K2561" s="29"/>
      <c r="L2561" s="29"/>
      <c r="M2561" s="29"/>
      <c r="N2561" s="32"/>
      <c r="O2561" s="30"/>
      <c r="P2561" s="31"/>
      <c r="Q2561" s="29"/>
      <c r="R2561" s="29"/>
      <c r="S2561" s="29"/>
      <c r="T2561" s="29"/>
      <c r="U2561" s="32"/>
      <c r="V2561" s="30"/>
      <c r="W2561" s="31"/>
      <c r="X2561" s="29"/>
      <c r="Y2561" s="29"/>
      <c r="Z2561" s="29"/>
      <c r="AA2561" s="29"/>
      <c r="AB2561" s="32"/>
      <c r="AC2561" s="30"/>
      <c r="AD2561" s="31"/>
      <c r="AE2561" s="29"/>
      <c r="AF2561" s="29"/>
      <c r="AG2561" s="29"/>
      <c r="AH2561" s="29"/>
      <c r="AI2561" s="32"/>
      <c r="AJ2561" s="30"/>
      <c r="AK2561" s="31"/>
      <c r="AL2561" s="29"/>
      <c r="AM2561" s="29"/>
      <c r="AN2561" s="29"/>
      <c r="AO2561" s="29"/>
      <c r="AP2561" s="32"/>
      <c r="AQ2561" s="30"/>
      <c r="AR2561" s="31"/>
      <c r="AS2561" s="29"/>
      <c r="AT2561" s="29"/>
      <c r="AU2561" s="29"/>
      <c r="AV2561" s="29"/>
      <c r="AW2561" s="32"/>
      <c r="AX2561" s="30"/>
      <c r="AY2561" s="31"/>
      <c r="AZ2561" s="29"/>
      <c r="BA2561" s="29"/>
      <c r="BB2561" s="29"/>
      <c r="BC2561" s="29"/>
      <c r="BD2561" s="32"/>
      <c r="BE2561" s="30"/>
      <c r="BF2561" s="31"/>
      <c r="BG2561" s="29"/>
      <c r="BH2561" s="29"/>
      <c r="BI2561" s="29"/>
      <c r="BJ2561" s="29"/>
      <c r="BK2561" s="32"/>
      <c r="BL2561" s="30"/>
      <c r="BM2561" s="31"/>
      <c r="BN2561" s="29"/>
      <c r="BO2561" s="29"/>
      <c r="BP2561" s="29"/>
      <c r="BQ2561" s="29"/>
      <c r="BR2561" s="32"/>
      <c r="BS2561" s="30"/>
      <c r="BT2561" s="31"/>
      <c r="BU2561" s="29"/>
      <c r="BV2561" s="29"/>
      <c r="BW2561" s="29"/>
      <c r="BX2561" s="29"/>
      <c r="BY2561" s="32"/>
      <c r="BZ2561" s="30"/>
      <c r="CA2561" s="31"/>
      <c r="CB2561" s="29"/>
      <c r="CC2561" s="29"/>
      <c r="CD2561" s="29"/>
      <c r="CE2561" s="29"/>
      <c r="CF2561" s="32"/>
      <c r="CG2561" s="30"/>
      <c r="CH2561" s="31"/>
      <c r="CI2561" s="29"/>
      <c r="CJ2561" s="29"/>
      <c r="CK2561" s="29"/>
      <c r="CL2561" s="29"/>
      <c r="CM2561" s="32"/>
      <c r="CN2561" s="30"/>
      <c r="CO2561" s="31"/>
      <c r="CP2561" s="29"/>
      <c r="CQ2561" s="29"/>
      <c r="CR2561" s="29"/>
      <c r="CS2561" s="29"/>
      <c r="CT2561" s="32"/>
      <c r="CU2561" s="30"/>
      <c r="CV2561" s="31"/>
      <c r="CW2561" s="29"/>
      <c r="CX2561" s="29"/>
      <c r="CY2561" s="29"/>
      <c r="CZ2561" s="29"/>
      <c r="DA2561" s="32"/>
      <c r="DB2561" s="30"/>
      <c r="DC2561" s="31"/>
      <c r="DD2561" s="29"/>
      <c r="DE2561" s="29"/>
      <c r="DF2561" s="29"/>
      <c r="DG2561" s="29"/>
      <c r="DH2561" s="32"/>
      <c r="DI2561" s="30"/>
      <c r="DJ2561" s="31"/>
      <c r="DK2561" s="29"/>
      <c r="DL2561" s="29"/>
      <c r="DM2561" s="29"/>
      <c r="DN2561" s="29"/>
      <c r="DO2561" s="32"/>
      <c r="DP2561" s="30"/>
      <c r="DQ2561" s="31"/>
      <c r="DR2561" s="29"/>
      <c r="DS2561" s="29"/>
      <c r="DT2561" s="29"/>
      <c r="DU2561" s="29"/>
      <c r="DV2561" s="32"/>
      <c r="DW2561" s="30"/>
      <c r="DX2561" s="31"/>
      <c r="DY2561" s="29"/>
      <c r="DZ2561" s="29"/>
      <c r="EA2561" s="29"/>
      <c r="EB2561" s="29"/>
      <c r="EC2561" s="32"/>
      <c r="ED2561" s="30"/>
      <c r="EE2561" s="31"/>
      <c r="EF2561" s="29"/>
      <c r="EG2561" s="29"/>
      <c r="EH2561" s="29"/>
      <c r="EI2561" s="29"/>
      <c r="EJ2561" s="32"/>
      <c r="EK2561" s="30"/>
      <c r="EL2561" s="31"/>
      <c r="EM2561" s="29"/>
      <c r="EN2561" s="29"/>
      <c r="EO2561" s="29"/>
      <c r="EP2561" s="29"/>
      <c r="EQ2561" s="32"/>
      <c r="ER2561" s="30"/>
      <c r="ES2561" s="31"/>
      <c r="ET2561" s="29"/>
      <c r="EU2561" s="29"/>
      <c r="EV2561" s="29"/>
      <c r="EW2561" s="29"/>
      <c r="EX2561" s="32"/>
      <c r="EY2561" s="30"/>
      <c r="EZ2561" s="31"/>
      <c r="FA2561" s="29"/>
      <c r="FB2561" s="29"/>
      <c r="FC2561" s="29"/>
      <c r="FD2561" s="29"/>
      <c r="FE2561" s="32"/>
      <c r="FF2561" s="30"/>
      <c r="FG2561" s="31"/>
      <c r="FH2561" s="29"/>
      <c r="FI2561" s="29"/>
      <c r="FJ2561" s="29"/>
      <c r="FK2561" s="29"/>
      <c r="FL2561" s="32"/>
      <c r="FM2561" s="30"/>
      <c r="FN2561" s="31"/>
      <c r="FO2561" s="29"/>
      <c r="FP2561" s="29"/>
      <c r="FQ2561" s="29"/>
      <c r="FR2561" s="29"/>
      <c r="FS2561" s="32"/>
      <c r="FT2561" s="30"/>
      <c r="FU2561" s="31"/>
      <c r="FV2561" s="29"/>
      <c r="FW2561" s="29"/>
      <c r="FX2561" s="29"/>
      <c r="FY2561" s="29"/>
      <c r="FZ2561" s="32"/>
      <c r="GA2561" s="30"/>
      <c r="GB2561" s="31"/>
      <c r="GC2561" s="29"/>
      <c r="GD2561" s="29"/>
      <c r="GE2561" s="29"/>
      <c r="GF2561" s="29"/>
      <c r="GG2561" s="32"/>
      <c r="GH2561" s="30"/>
      <c r="GI2561" s="31"/>
      <c r="GJ2561" s="29"/>
      <c r="GK2561" s="29"/>
      <c r="GL2561" s="29"/>
      <c r="GM2561" s="29"/>
      <c r="GN2561" s="32"/>
      <c r="GO2561" s="30"/>
      <c r="GP2561" s="31"/>
      <c r="GQ2561" s="29"/>
      <c r="GR2561" s="29"/>
      <c r="GS2561" s="29"/>
      <c r="GT2561" s="29"/>
      <c r="GU2561" s="32"/>
      <c r="GV2561" s="30"/>
      <c r="GW2561" s="31"/>
      <c r="GX2561" s="29"/>
      <c r="GY2561" s="29"/>
      <c r="GZ2561" s="29"/>
      <c r="HA2561" s="29"/>
      <c r="HB2561" s="32"/>
      <c r="HC2561" s="30"/>
      <c r="HD2561" s="31"/>
      <c r="HE2561" s="29"/>
      <c r="HF2561" s="29"/>
      <c r="HG2561" s="29"/>
      <c r="HH2561" s="29"/>
      <c r="HI2561" s="32"/>
      <c r="HJ2561" s="30"/>
      <c r="HK2561" s="31"/>
      <c r="HL2561" s="29"/>
      <c r="HM2561" s="29"/>
      <c r="HN2561" s="29"/>
      <c r="HO2561" s="29"/>
      <c r="HP2561" s="32"/>
      <c r="HQ2561" s="30"/>
      <c r="HR2561" s="31"/>
      <c r="HS2561" s="29"/>
      <c r="HT2561" s="29"/>
      <c r="HU2561" s="29"/>
      <c r="HV2561" s="29"/>
      <c r="HW2561" s="32"/>
      <c r="HX2561" s="30"/>
      <c r="HY2561" s="31"/>
      <c r="HZ2561" s="29"/>
      <c r="IA2561" s="29"/>
      <c r="IB2561" s="29"/>
      <c r="IC2561" s="29"/>
      <c r="ID2561" s="32"/>
      <c r="IE2561" s="30"/>
      <c r="IF2561" s="31"/>
      <c r="IG2561" s="29"/>
      <c r="IH2561" s="29"/>
      <c r="II2561" s="29"/>
      <c r="IJ2561" s="29"/>
      <c r="IK2561" s="32"/>
      <c r="IL2561" s="30"/>
      <c r="IM2561" s="31"/>
      <c r="IN2561" s="29"/>
      <c r="IO2561" s="29"/>
      <c r="IP2561" s="29"/>
      <c r="IQ2561" s="29"/>
      <c r="IR2561" s="32"/>
      <c r="IS2561" s="30"/>
      <c r="IT2561" s="31"/>
      <c r="IU2561" s="29"/>
      <c r="IV2561" s="29"/>
    </row>
    <row r="2562" spans="1:256" hidden="1" outlineLevel="2" x14ac:dyDescent="0.25">
      <c r="A2562" s="30" t="s">
        <v>2267</v>
      </c>
      <c r="B2562" s="31">
        <v>37069</v>
      </c>
      <c r="C2562" s="29" t="s">
        <v>1819</v>
      </c>
      <c r="D2562" s="29" t="s">
        <v>1975</v>
      </c>
      <c r="E2562" s="29"/>
      <c r="F2562" s="29" t="s">
        <v>1990</v>
      </c>
      <c r="G2562" s="32">
        <v>2178</v>
      </c>
      <c r="H2562" s="30"/>
      <c r="I2562" s="31"/>
      <c r="J2562" s="29"/>
      <c r="K2562" s="29"/>
      <c r="L2562" s="29"/>
      <c r="M2562" s="29"/>
      <c r="N2562" s="32"/>
      <c r="O2562" s="30"/>
      <c r="P2562" s="31"/>
      <c r="Q2562" s="29"/>
      <c r="R2562" s="29"/>
      <c r="S2562" s="29"/>
      <c r="T2562" s="29"/>
      <c r="U2562" s="32"/>
      <c r="V2562" s="30"/>
      <c r="W2562" s="31"/>
      <c r="X2562" s="29"/>
      <c r="Y2562" s="29"/>
      <c r="Z2562" s="29"/>
      <c r="AA2562" s="29"/>
      <c r="AB2562" s="32"/>
      <c r="AC2562" s="30"/>
      <c r="AD2562" s="31"/>
      <c r="AE2562" s="29"/>
      <c r="AF2562" s="29"/>
      <c r="AG2562" s="29"/>
      <c r="AH2562" s="29"/>
      <c r="AI2562" s="32"/>
      <c r="AJ2562" s="30"/>
      <c r="AK2562" s="31"/>
      <c r="AL2562" s="29"/>
      <c r="AM2562" s="29"/>
      <c r="AN2562" s="29"/>
      <c r="AO2562" s="29"/>
      <c r="AP2562" s="32"/>
      <c r="AQ2562" s="30"/>
      <c r="AR2562" s="31"/>
      <c r="AS2562" s="29"/>
      <c r="AT2562" s="29"/>
      <c r="AU2562" s="29"/>
      <c r="AV2562" s="29"/>
      <c r="AW2562" s="32"/>
      <c r="AX2562" s="30"/>
      <c r="AY2562" s="31"/>
      <c r="AZ2562" s="29"/>
      <c r="BA2562" s="29"/>
      <c r="BB2562" s="29"/>
      <c r="BC2562" s="29"/>
      <c r="BD2562" s="32"/>
      <c r="BE2562" s="30"/>
      <c r="BF2562" s="31"/>
      <c r="BG2562" s="29"/>
      <c r="BH2562" s="29"/>
      <c r="BI2562" s="29"/>
      <c r="BJ2562" s="29"/>
      <c r="BK2562" s="32"/>
      <c r="BL2562" s="30"/>
      <c r="BM2562" s="31"/>
      <c r="BN2562" s="29"/>
      <c r="BO2562" s="29"/>
      <c r="BP2562" s="29"/>
      <c r="BQ2562" s="29"/>
      <c r="BR2562" s="32"/>
      <c r="BS2562" s="30"/>
      <c r="BT2562" s="31"/>
      <c r="BU2562" s="29"/>
      <c r="BV2562" s="29"/>
      <c r="BW2562" s="29"/>
      <c r="BX2562" s="29"/>
      <c r="BY2562" s="32"/>
      <c r="BZ2562" s="30"/>
      <c r="CA2562" s="31"/>
      <c r="CB2562" s="29"/>
      <c r="CC2562" s="29"/>
      <c r="CD2562" s="29"/>
      <c r="CE2562" s="29"/>
      <c r="CF2562" s="32"/>
      <c r="CG2562" s="30"/>
      <c r="CH2562" s="31"/>
      <c r="CI2562" s="29"/>
      <c r="CJ2562" s="29"/>
      <c r="CK2562" s="29"/>
      <c r="CL2562" s="29"/>
      <c r="CM2562" s="32"/>
      <c r="CN2562" s="30"/>
      <c r="CO2562" s="31"/>
      <c r="CP2562" s="29"/>
      <c r="CQ2562" s="29"/>
      <c r="CR2562" s="29"/>
      <c r="CS2562" s="29"/>
      <c r="CT2562" s="32"/>
      <c r="CU2562" s="30"/>
      <c r="CV2562" s="31"/>
      <c r="CW2562" s="29"/>
      <c r="CX2562" s="29"/>
      <c r="CY2562" s="29"/>
      <c r="CZ2562" s="29"/>
      <c r="DA2562" s="32"/>
      <c r="DB2562" s="30"/>
      <c r="DC2562" s="31"/>
      <c r="DD2562" s="29"/>
      <c r="DE2562" s="29"/>
      <c r="DF2562" s="29"/>
      <c r="DG2562" s="29"/>
      <c r="DH2562" s="32"/>
      <c r="DI2562" s="30"/>
      <c r="DJ2562" s="31"/>
      <c r="DK2562" s="29"/>
      <c r="DL2562" s="29"/>
      <c r="DM2562" s="29"/>
      <c r="DN2562" s="29"/>
      <c r="DO2562" s="32"/>
      <c r="DP2562" s="30"/>
      <c r="DQ2562" s="31"/>
      <c r="DR2562" s="29"/>
      <c r="DS2562" s="29"/>
      <c r="DT2562" s="29"/>
      <c r="DU2562" s="29"/>
      <c r="DV2562" s="32"/>
      <c r="DW2562" s="30"/>
      <c r="DX2562" s="31"/>
      <c r="DY2562" s="29"/>
      <c r="DZ2562" s="29"/>
      <c r="EA2562" s="29"/>
      <c r="EB2562" s="29"/>
      <c r="EC2562" s="32"/>
      <c r="ED2562" s="30"/>
      <c r="EE2562" s="31"/>
      <c r="EF2562" s="29"/>
      <c r="EG2562" s="29"/>
      <c r="EH2562" s="29"/>
      <c r="EI2562" s="29"/>
      <c r="EJ2562" s="32"/>
      <c r="EK2562" s="30"/>
      <c r="EL2562" s="31"/>
      <c r="EM2562" s="29"/>
      <c r="EN2562" s="29"/>
      <c r="EO2562" s="29"/>
      <c r="EP2562" s="29"/>
      <c r="EQ2562" s="32"/>
      <c r="ER2562" s="30"/>
      <c r="ES2562" s="31"/>
      <c r="ET2562" s="29"/>
      <c r="EU2562" s="29"/>
      <c r="EV2562" s="29"/>
      <c r="EW2562" s="29"/>
      <c r="EX2562" s="32"/>
      <c r="EY2562" s="30"/>
      <c r="EZ2562" s="31"/>
      <c r="FA2562" s="29"/>
      <c r="FB2562" s="29"/>
      <c r="FC2562" s="29"/>
      <c r="FD2562" s="29"/>
      <c r="FE2562" s="32"/>
      <c r="FF2562" s="30"/>
      <c r="FG2562" s="31"/>
      <c r="FH2562" s="29"/>
      <c r="FI2562" s="29"/>
      <c r="FJ2562" s="29"/>
      <c r="FK2562" s="29"/>
      <c r="FL2562" s="32"/>
      <c r="FM2562" s="30"/>
      <c r="FN2562" s="31"/>
      <c r="FO2562" s="29"/>
      <c r="FP2562" s="29"/>
      <c r="FQ2562" s="29"/>
      <c r="FR2562" s="29"/>
      <c r="FS2562" s="32"/>
      <c r="FT2562" s="30"/>
      <c r="FU2562" s="31"/>
      <c r="FV2562" s="29"/>
      <c r="FW2562" s="29"/>
      <c r="FX2562" s="29"/>
      <c r="FY2562" s="29"/>
      <c r="FZ2562" s="32"/>
      <c r="GA2562" s="30"/>
      <c r="GB2562" s="31"/>
      <c r="GC2562" s="29"/>
      <c r="GD2562" s="29"/>
      <c r="GE2562" s="29"/>
      <c r="GF2562" s="29"/>
      <c r="GG2562" s="32"/>
      <c r="GH2562" s="30"/>
      <c r="GI2562" s="31"/>
      <c r="GJ2562" s="29"/>
      <c r="GK2562" s="29"/>
      <c r="GL2562" s="29"/>
      <c r="GM2562" s="29"/>
      <c r="GN2562" s="32"/>
      <c r="GO2562" s="30"/>
      <c r="GP2562" s="31"/>
      <c r="GQ2562" s="29"/>
      <c r="GR2562" s="29"/>
      <c r="GS2562" s="29"/>
      <c r="GT2562" s="29"/>
      <c r="GU2562" s="32"/>
      <c r="GV2562" s="30"/>
      <c r="GW2562" s="31"/>
      <c r="GX2562" s="29"/>
      <c r="GY2562" s="29"/>
      <c r="GZ2562" s="29"/>
      <c r="HA2562" s="29"/>
      <c r="HB2562" s="32"/>
      <c r="HC2562" s="30"/>
      <c r="HD2562" s="31"/>
      <c r="HE2562" s="29"/>
      <c r="HF2562" s="29"/>
      <c r="HG2562" s="29"/>
      <c r="HH2562" s="29"/>
      <c r="HI2562" s="32"/>
      <c r="HJ2562" s="30"/>
      <c r="HK2562" s="31"/>
      <c r="HL2562" s="29"/>
      <c r="HM2562" s="29"/>
      <c r="HN2562" s="29"/>
      <c r="HO2562" s="29"/>
      <c r="HP2562" s="32"/>
      <c r="HQ2562" s="30"/>
      <c r="HR2562" s="31"/>
      <c r="HS2562" s="29"/>
      <c r="HT2562" s="29"/>
      <c r="HU2562" s="29"/>
      <c r="HV2562" s="29"/>
      <c r="HW2562" s="32"/>
      <c r="HX2562" s="30"/>
      <c r="HY2562" s="31"/>
      <c r="HZ2562" s="29"/>
      <c r="IA2562" s="29"/>
      <c r="IB2562" s="29"/>
      <c r="IC2562" s="29"/>
      <c r="ID2562" s="32"/>
      <c r="IE2562" s="30"/>
      <c r="IF2562" s="31"/>
      <c r="IG2562" s="29"/>
      <c r="IH2562" s="29"/>
      <c r="II2562" s="29"/>
      <c r="IJ2562" s="29"/>
      <c r="IK2562" s="32"/>
      <c r="IL2562" s="30"/>
      <c r="IM2562" s="31"/>
      <c r="IN2562" s="29"/>
      <c r="IO2562" s="29"/>
      <c r="IP2562" s="29"/>
      <c r="IQ2562" s="29"/>
      <c r="IR2562" s="32"/>
      <c r="IS2562" s="30"/>
      <c r="IT2562" s="31"/>
      <c r="IU2562" s="29"/>
      <c r="IV2562" s="29"/>
    </row>
    <row r="2563" spans="1:256" hidden="1" outlineLevel="2" x14ac:dyDescent="0.25">
      <c r="A2563" s="30" t="s">
        <v>2268</v>
      </c>
      <c r="B2563" s="31">
        <v>37069</v>
      </c>
      <c r="C2563" s="29" t="s">
        <v>1819</v>
      </c>
      <c r="D2563" s="29" t="s">
        <v>1975</v>
      </c>
      <c r="E2563" s="29"/>
      <c r="F2563" s="29" t="s">
        <v>1990</v>
      </c>
      <c r="G2563" s="32">
        <v>1173</v>
      </c>
      <c r="H2563" s="30"/>
      <c r="I2563" s="31"/>
      <c r="J2563" s="29"/>
      <c r="K2563" s="29"/>
      <c r="L2563" s="29"/>
      <c r="M2563" s="29"/>
      <c r="N2563" s="32"/>
      <c r="O2563" s="30"/>
      <c r="P2563" s="31"/>
      <c r="Q2563" s="29"/>
      <c r="R2563" s="29"/>
      <c r="S2563" s="29"/>
      <c r="T2563" s="29"/>
      <c r="U2563" s="32"/>
      <c r="V2563" s="30"/>
      <c r="W2563" s="31"/>
      <c r="X2563" s="29"/>
      <c r="Y2563" s="29"/>
      <c r="Z2563" s="29"/>
      <c r="AA2563" s="29"/>
      <c r="AB2563" s="32"/>
      <c r="AC2563" s="30"/>
      <c r="AD2563" s="31"/>
      <c r="AE2563" s="29"/>
      <c r="AF2563" s="29"/>
      <c r="AG2563" s="29"/>
      <c r="AH2563" s="29"/>
      <c r="AI2563" s="32"/>
      <c r="AJ2563" s="30"/>
      <c r="AK2563" s="31"/>
      <c r="AL2563" s="29"/>
      <c r="AM2563" s="29"/>
      <c r="AN2563" s="29"/>
      <c r="AO2563" s="29"/>
      <c r="AP2563" s="32"/>
      <c r="AQ2563" s="30"/>
      <c r="AR2563" s="31"/>
      <c r="AS2563" s="29"/>
      <c r="AT2563" s="29"/>
      <c r="AU2563" s="29"/>
      <c r="AV2563" s="29"/>
      <c r="AW2563" s="32"/>
      <c r="AX2563" s="30"/>
      <c r="AY2563" s="31"/>
      <c r="AZ2563" s="29"/>
      <c r="BA2563" s="29"/>
      <c r="BB2563" s="29"/>
      <c r="BC2563" s="29"/>
      <c r="BD2563" s="32"/>
      <c r="BE2563" s="30"/>
      <c r="BF2563" s="31"/>
      <c r="BG2563" s="29"/>
      <c r="BH2563" s="29"/>
      <c r="BI2563" s="29"/>
      <c r="BJ2563" s="29"/>
      <c r="BK2563" s="32"/>
      <c r="BL2563" s="30"/>
      <c r="BM2563" s="31"/>
      <c r="BN2563" s="29"/>
      <c r="BO2563" s="29"/>
      <c r="BP2563" s="29"/>
      <c r="BQ2563" s="29"/>
      <c r="BR2563" s="32"/>
      <c r="BS2563" s="30"/>
      <c r="BT2563" s="31"/>
      <c r="BU2563" s="29"/>
      <c r="BV2563" s="29"/>
      <c r="BW2563" s="29"/>
      <c r="BX2563" s="29"/>
      <c r="BY2563" s="32"/>
      <c r="BZ2563" s="30"/>
      <c r="CA2563" s="31"/>
      <c r="CB2563" s="29"/>
      <c r="CC2563" s="29"/>
      <c r="CD2563" s="29"/>
      <c r="CE2563" s="29"/>
      <c r="CF2563" s="32"/>
      <c r="CG2563" s="30"/>
      <c r="CH2563" s="31"/>
      <c r="CI2563" s="29"/>
      <c r="CJ2563" s="29"/>
      <c r="CK2563" s="29"/>
      <c r="CL2563" s="29"/>
      <c r="CM2563" s="32"/>
      <c r="CN2563" s="30"/>
      <c r="CO2563" s="31"/>
      <c r="CP2563" s="29"/>
      <c r="CQ2563" s="29"/>
      <c r="CR2563" s="29"/>
      <c r="CS2563" s="29"/>
      <c r="CT2563" s="32"/>
      <c r="CU2563" s="30"/>
      <c r="CV2563" s="31"/>
      <c r="CW2563" s="29"/>
      <c r="CX2563" s="29"/>
      <c r="CY2563" s="29"/>
      <c r="CZ2563" s="29"/>
      <c r="DA2563" s="32"/>
      <c r="DB2563" s="30"/>
      <c r="DC2563" s="31"/>
      <c r="DD2563" s="29"/>
      <c r="DE2563" s="29"/>
      <c r="DF2563" s="29"/>
      <c r="DG2563" s="29"/>
      <c r="DH2563" s="32"/>
      <c r="DI2563" s="30"/>
      <c r="DJ2563" s="31"/>
      <c r="DK2563" s="29"/>
      <c r="DL2563" s="29"/>
      <c r="DM2563" s="29"/>
      <c r="DN2563" s="29"/>
      <c r="DO2563" s="32"/>
      <c r="DP2563" s="30"/>
      <c r="DQ2563" s="31"/>
      <c r="DR2563" s="29"/>
      <c r="DS2563" s="29"/>
      <c r="DT2563" s="29"/>
      <c r="DU2563" s="29"/>
      <c r="DV2563" s="32"/>
      <c r="DW2563" s="30"/>
      <c r="DX2563" s="31"/>
      <c r="DY2563" s="29"/>
      <c r="DZ2563" s="29"/>
      <c r="EA2563" s="29"/>
      <c r="EB2563" s="29"/>
      <c r="EC2563" s="32"/>
      <c r="ED2563" s="30"/>
      <c r="EE2563" s="31"/>
      <c r="EF2563" s="29"/>
      <c r="EG2563" s="29"/>
      <c r="EH2563" s="29"/>
      <c r="EI2563" s="29"/>
      <c r="EJ2563" s="32"/>
      <c r="EK2563" s="30"/>
      <c r="EL2563" s="31"/>
      <c r="EM2563" s="29"/>
      <c r="EN2563" s="29"/>
      <c r="EO2563" s="29"/>
      <c r="EP2563" s="29"/>
      <c r="EQ2563" s="32"/>
      <c r="ER2563" s="30"/>
      <c r="ES2563" s="31"/>
      <c r="ET2563" s="29"/>
      <c r="EU2563" s="29"/>
      <c r="EV2563" s="29"/>
      <c r="EW2563" s="29"/>
      <c r="EX2563" s="32"/>
      <c r="EY2563" s="30"/>
      <c r="EZ2563" s="31"/>
      <c r="FA2563" s="29"/>
      <c r="FB2563" s="29"/>
      <c r="FC2563" s="29"/>
      <c r="FD2563" s="29"/>
      <c r="FE2563" s="32"/>
      <c r="FF2563" s="30"/>
      <c r="FG2563" s="31"/>
      <c r="FH2563" s="29"/>
      <c r="FI2563" s="29"/>
      <c r="FJ2563" s="29"/>
      <c r="FK2563" s="29"/>
      <c r="FL2563" s="32"/>
      <c r="FM2563" s="30"/>
      <c r="FN2563" s="31"/>
      <c r="FO2563" s="29"/>
      <c r="FP2563" s="29"/>
      <c r="FQ2563" s="29"/>
      <c r="FR2563" s="29"/>
      <c r="FS2563" s="32"/>
      <c r="FT2563" s="30"/>
      <c r="FU2563" s="31"/>
      <c r="FV2563" s="29"/>
      <c r="FW2563" s="29"/>
      <c r="FX2563" s="29"/>
      <c r="FY2563" s="29"/>
      <c r="FZ2563" s="32"/>
      <c r="GA2563" s="30"/>
      <c r="GB2563" s="31"/>
      <c r="GC2563" s="29"/>
      <c r="GD2563" s="29"/>
      <c r="GE2563" s="29"/>
      <c r="GF2563" s="29"/>
      <c r="GG2563" s="32"/>
      <c r="GH2563" s="30"/>
      <c r="GI2563" s="31"/>
      <c r="GJ2563" s="29"/>
      <c r="GK2563" s="29"/>
      <c r="GL2563" s="29"/>
      <c r="GM2563" s="29"/>
      <c r="GN2563" s="32"/>
      <c r="GO2563" s="30"/>
      <c r="GP2563" s="31"/>
      <c r="GQ2563" s="29"/>
      <c r="GR2563" s="29"/>
      <c r="GS2563" s="29"/>
      <c r="GT2563" s="29"/>
      <c r="GU2563" s="32"/>
      <c r="GV2563" s="30"/>
      <c r="GW2563" s="31"/>
      <c r="GX2563" s="29"/>
      <c r="GY2563" s="29"/>
      <c r="GZ2563" s="29"/>
      <c r="HA2563" s="29"/>
      <c r="HB2563" s="32"/>
      <c r="HC2563" s="30"/>
      <c r="HD2563" s="31"/>
      <c r="HE2563" s="29"/>
      <c r="HF2563" s="29"/>
      <c r="HG2563" s="29"/>
      <c r="HH2563" s="29"/>
      <c r="HI2563" s="32"/>
      <c r="HJ2563" s="30"/>
      <c r="HK2563" s="31"/>
      <c r="HL2563" s="29"/>
      <c r="HM2563" s="29"/>
      <c r="HN2563" s="29"/>
      <c r="HO2563" s="29"/>
      <c r="HP2563" s="32"/>
      <c r="HQ2563" s="30"/>
      <c r="HR2563" s="31"/>
      <c r="HS2563" s="29"/>
      <c r="HT2563" s="29"/>
      <c r="HU2563" s="29"/>
      <c r="HV2563" s="29"/>
      <c r="HW2563" s="32"/>
      <c r="HX2563" s="30"/>
      <c r="HY2563" s="31"/>
      <c r="HZ2563" s="29"/>
      <c r="IA2563" s="29"/>
      <c r="IB2563" s="29"/>
      <c r="IC2563" s="29"/>
      <c r="ID2563" s="32"/>
      <c r="IE2563" s="30"/>
      <c r="IF2563" s="31"/>
      <c r="IG2563" s="29"/>
      <c r="IH2563" s="29"/>
      <c r="II2563" s="29"/>
      <c r="IJ2563" s="29"/>
      <c r="IK2563" s="32"/>
      <c r="IL2563" s="30"/>
      <c r="IM2563" s="31"/>
      <c r="IN2563" s="29"/>
      <c r="IO2563" s="29"/>
      <c r="IP2563" s="29"/>
      <c r="IQ2563" s="29"/>
      <c r="IR2563" s="32"/>
      <c r="IS2563" s="30"/>
      <c r="IT2563" s="31"/>
      <c r="IU2563" s="29"/>
      <c r="IV2563" s="29"/>
    </row>
    <row r="2564" spans="1:256" hidden="1" outlineLevel="2" x14ac:dyDescent="0.25">
      <c r="A2564" s="30" t="s">
        <v>2269</v>
      </c>
      <c r="B2564" s="31">
        <v>37069</v>
      </c>
      <c r="C2564" s="29" t="s">
        <v>2235</v>
      </c>
      <c r="D2564" s="29" t="s">
        <v>1975</v>
      </c>
      <c r="E2564" s="29"/>
      <c r="F2564" s="29" t="s">
        <v>1978</v>
      </c>
      <c r="G2564" s="32">
        <v>1120</v>
      </c>
      <c r="H2564" s="30"/>
      <c r="I2564" s="31"/>
      <c r="J2564" s="29"/>
      <c r="K2564" s="29"/>
      <c r="L2564" s="29"/>
      <c r="M2564" s="29"/>
      <c r="N2564" s="32"/>
      <c r="O2564" s="30"/>
      <c r="P2564" s="31"/>
      <c r="Q2564" s="29"/>
      <c r="R2564" s="29"/>
      <c r="S2564" s="29"/>
      <c r="T2564" s="29"/>
      <c r="U2564" s="32"/>
      <c r="V2564" s="30"/>
      <c r="W2564" s="31"/>
      <c r="X2564" s="29"/>
      <c r="Y2564" s="29"/>
      <c r="Z2564" s="29"/>
      <c r="AA2564" s="29"/>
      <c r="AB2564" s="32"/>
      <c r="AC2564" s="30"/>
      <c r="AD2564" s="31"/>
      <c r="AE2564" s="29"/>
      <c r="AF2564" s="29"/>
      <c r="AG2564" s="29"/>
      <c r="AH2564" s="29"/>
      <c r="AI2564" s="32"/>
      <c r="AJ2564" s="30"/>
      <c r="AK2564" s="31"/>
      <c r="AL2564" s="29"/>
      <c r="AM2564" s="29"/>
      <c r="AN2564" s="29"/>
      <c r="AO2564" s="29"/>
      <c r="AP2564" s="32"/>
      <c r="AQ2564" s="30"/>
      <c r="AR2564" s="31"/>
      <c r="AS2564" s="29"/>
      <c r="AT2564" s="29"/>
      <c r="AU2564" s="29"/>
      <c r="AV2564" s="29"/>
      <c r="AW2564" s="32"/>
      <c r="AX2564" s="30"/>
      <c r="AY2564" s="31"/>
      <c r="AZ2564" s="29"/>
      <c r="BA2564" s="29"/>
      <c r="BB2564" s="29"/>
      <c r="BC2564" s="29"/>
      <c r="BD2564" s="32"/>
      <c r="BE2564" s="30"/>
      <c r="BF2564" s="31"/>
      <c r="BG2564" s="29"/>
      <c r="BH2564" s="29"/>
      <c r="BI2564" s="29"/>
      <c r="BJ2564" s="29"/>
      <c r="BK2564" s="32"/>
      <c r="BL2564" s="30"/>
      <c r="BM2564" s="31"/>
      <c r="BN2564" s="29"/>
      <c r="BO2564" s="29"/>
      <c r="BP2564" s="29"/>
      <c r="BQ2564" s="29"/>
      <c r="BR2564" s="32"/>
      <c r="BS2564" s="30"/>
      <c r="BT2564" s="31"/>
      <c r="BU2564" s="29"/>
      <c r="BV2564" s="29"/>
      <c r="BW2564" s="29"/>
      <c r="BX2564" s="29"/>
      <c r="BY2564" s="32"/>
      <c r="BZ2564" s="30"/>
      <c r="CA2564" s="31"/>
      <c r="CB2564" s="29"/>
      <c r="CC2564" s="29"/>
      <c r="CD2564" s="29"/>
      <c r="CE2564" s="29"/>
      <c r="CF2564" s="32"/>
      <c r="CG2564" s="30"/>
      <c r="CH2564" s="31"/>
      <c r="CI2564" s="29"/>
      <c r="CJ2564" s="29"/>
      <c r="CK2564" s="29"/>
      <c r="CL2564" s="29"/>
      <c r="CM2564" s="32"/>
      <c r="CN2564" s="30"/>
      <c r="CO2564" s="31"/>
      <c r="CP2564" s="29"/>
      <c r="CQ2564" s="29"/>
      <c r="CR2564" s="29"/>
      <c r="CS2564" s="29"/>
      <c r="CT2564" s="32"/>
      <c r="CU2564" s="30"/>
      <c r="CV2564" s="31"/>
      <c r="CW2564" s="29"/>
      <c r="CX2564" s="29"/>
      <c r="CY2564" s="29"/>
      <c r="CZ2564" s="29"/>
      <c r="DA2564" s="32"/>
      <c r="DB2564" s="30"/>
      <c r="DC2564" s="31"/>
      <c r="DD2564" s="29"/>
      <c r="DE2564" s="29"/>
      <c r="DF2564" s="29"/>
      <c r="DG2564" s="29"/>
      <c r="DH2564" s="32"/>
      <c r="DI2564" s="30"/>
      <c r="DJ2564" s="31"/>
      <c r="DK2564" s="29"/>
      <c r="DL2564" s="29"/>
      <c r="DM2564" s="29"/>
      <c r="DN2564" s="29"/>
      <c r="DO2564" s="32"/>
      <c r="DP2564" s="30"/>
      <c r="DQ2564" s="31"/>
      <c r="DR2564" s="29"/>
      <c r="DS2564" s="29"/>
      <c r="DT2564" s="29"/>
      <c r="DU2564" s="29"/>
      <c r="DV2564" s="32"/>
      <c r="DW2564" s="30"/>
      <c r="DX2564" s="31"/>
      <c r="DY2564" s="29"/>
      <c r="DZ2564" s="29"/>
      <c r="EA2564" s="29"/>
      <c r="EB2564" s="29"/>
      <c r="EC2564" s="32"/>
      <c r="ED2564" s="30"/>
      <c r="EE2564" s="31"/>
      <c r="EF2564" s="29"/>
      <c r="EG2564" s="29"/>
      <c r="EH2564" s="29"/>
      <c r="EI2564" s="29"/>
      <c r="EJ2564" s="32"/>
      <c r="EK2564" s="30"/>
      <c r="EL2564" s="31"/>
      <c r="EM2564" s="29"/>
      <c r="EN2564" s="29"/>
      <c r="EO2564" s="29"/>
      <c r="EP2564" s="29"/>
      <c r="EQ2564" s="32"/>
      <c r="ER2564" s="30"/>
      <c r="ES2564" s="31"/>
      <c r="ET2564" s="29"/>
      <c r="EU2564" s="29"/>
      <c r="EV2564" s="29"/>
      <c r="EW2564" s="29"/>
      <c r="EX2564" s="32"/>
      <c r="EY2564" s="30"/>
      <c r="EZ2564" s="31"/>
      <c r="FA2564" s="29"/>
      <c r="FB2564" s="29"/>
      <c r="FC2564" s="29"/>
      <c r="FD2564" s="29"/>
      <c r="FE2564" s="32"/>
      <c r="FF2564" s="30"/>
      <c r="FG2564" s="31"/>
      <c r="FH2564" s="29"/>
      <c r="FI2564" s="29"/>
      <c r="FJ2564" s="29"/>
      <c r="FK2564" s="29"/>
      <c r="FL2564" s="32"/>
      <c r="FM2564" s="30"/>
      <c r="FN2564" s="31"/>
      <c r="FO2564" s="29"/>
      <c r="FP2564" s="29"/>
      <c r="FQ2564" s="29"/>
      <c r="FR2564" s="29"/>
      <c r="FS2564" s="32"/>
      <c r="FT2564" s="30"/>
      <c r="FU2564" s="31"/>
      <c r="FV2564" s="29"/>
      <c r="FW2564" s="29"/>
      <c r="FX2564" s="29"/>
      <c r="FY2564" s="29"/>
      <c r="FZ2564" s="32"/>
      <c r="GA2564" s="30"/>
      <c r="GB2564" s="31"/>
      <c r="GC2564" s="29"/>
      <c r="GD2564" s="29"/>
      <c r="GE2564" s="29"/>
      <c r="GF2564" s="29"/>
      <c r="GG2564" s="32"/>
      <c r="GH2564" s="30"/>
      <c r="GI2564" s="31"/>
      <c r="GJ2564" s="29"/>
      <c r="GK2564" s="29"/>
      <c r="GL2564" s="29"/>
      <c r="GM2564" s="29"/>
      <c r="GN2564" s="32"/>
      <c r="GO2564" s="30"/>
      <c r="GP2564" s="31"/>
      <c r="GQ2564" s="29"/>
      <c r="GR2564" s="29"/>
      <c r="GS2564" s="29"/>
      <c r="GT2564" s="29"/>
      <c r="GU2564" s="32"/>
      <c r="GV2564" s="30"/>
      <c r="GW2564" s="31"/>
      <c r="GX2564" s="29"/>
      <c r="GY2564" s="29"/>
      <c r="GZ2564" s="29"/>
      <c r="HA2564" s="29"/>
      <c r="HB2564" s="32"/>
      <c r="HC2564" s="30"/>
      <c r="HD2564" s="31"/>
      <c r="HE2564" s="29"/>
      <c r="HF2564" s="29"/>
      <c r="HG2564" s="29"/>
      <c r="HH2564" s="29"/>
      <c r="HI2564" s="32"/>
      <c r="HJ2564" s="30"/>
      <c r="HK2564" s="31"/>
      <c r="HL2564" s="29"/>
      <c r="HM2564" s="29"/>
      <c r="HN2564" s="29"/>
      <c r="HO2564" s="29"/>
      <c r="HP2564" s="32"/>
      <c r="HQ2564" s="30"/>
      <c r="HR2564" s="31"/>
      <c r="HS2564" s="29"/>
      <c r="HT2564" s="29"/>
      <c r="HU2564" s="29"/>
      <c r="HV2564" s="29"/>
      <c r="HW2564" s="32"/>
      <c r="HX2564" s="30"/>
      <c r="HY2564" s="31"/>
      <c r="HZ2564" s="29"/>
      <c r="IA2564" s="29"/>
      <c r="IB2564" s="29"/>
      <c r="IC2564" s="29"/>
      <c r="ID2564" s="32"/>
      <c r="IE2564" s="30"/>
      <c r="IF2564" s="31"/>
      <c r="IG2564" s="29"/>
      <c r="IH2564" s="29"/>
      <c r="II2564" s="29"/>
      <c r="IJ2564" s="29"/>
      <c r="IK2564" s="32"/>
      <c r="IL2564" s="30"/>
      <c r="IM2564" s="31"/>
      <c r="IN2564" s="29"/>
      <c r="IO2564" s="29"/>
      <c r="IP2564" s="29"/>
      <c r="IQ2564" s="29"/>
      <c r="IR2564" s="32"/>
      <c r="IS2564" s="30"/>
      <c r="IT2564" s="31"/>
      <c r="IU2564" s="29"/>
      <c r="IV2564" s="29"/>
    </row>
    <row r="2565" spans="1:256" hidden="1" outlineLevel="2" x14ac:dyDescent="0.25">
      <c r="A2565" s="30" t="s">
        <v>2422</v>
      </c>
      <c r="B2565" s="31">
        <v>37069</v>
      </c>
      <c r="C2565" s="29" t="s">
        <v>1819</v>
      </c>
      <c r="D2565" s="29" t="s">
        <v>1975</v>
      </c>
      <c r="E2565" s="29"/>
      <c r="F2565" s="29" t="s">
        <v>1990</v>
      </c>
      <c r="G2565" s="32">
        <v>-11035.49</v>
      </c>
      <c r="H2565" s="30"/>
      <c r="I2565" s="31"/>
      <c r="J2565" s="29"/>
      <c r="K2565" s="29"/>
      <c r="L2565" s="29"/>
      <c r="M2565" s="29"/>
      <c r="N2565" s="32"/>
      <c r="O2565" s="30"/>
      <c r="P2565" s="31"/>
      <c r="Q2565" s="29"/>
      <c r="R2565" s="29"/>
      <c r="S2565" s="29"/>
      <c r="T2565" s="29"/>
      <c r="U2565" s="32"/>
      <c r="V2565" s="30"/>
      <c r="W2565" s="31"/>
      <c r="X2565" s="29"/>
      <c r="Y2565" s="29"/>
      <c r="Z2565" s="29"/>
      <c r="AA2565" s="29"/>
      <c r="AB2565" s="32"/>
      <c r="AC2565" s="30"/>
      <c r="AD2565" s="31"/>
      <c r="AE2565" s="29"/>
      <c r="AF2565" s="29"/>
      <c r="AG2565" s="29"/>
      <c r="AH2565" s="29"/>
      <c r="AI2565" s="32"/>
      <c r="AJ2565" s="30"/>
      <c r="AK2565" s="31"/>
      <c r="AL2565" s="29"/>
      <c r="AM2565" s="29"/>
      <c r="AN2565" s="29"/>
      <c r="AO2565" s="29"/>
      <c r="AP2565" s="32"/>
      <c r="AQ2565" s="30"/>
      <c r="AR2565" s="31"/>
      <c r="AS2565" s="29"/>
      <c r="AT2565" s="29"/>
      <c r="AU2565" s="29"/>
      <c r="AV2565" s="29"/>
      <c r="AW2565" s="32"/>
      <c r="AX2565" s="30"/>
      <c r="AY2565" s="31"/>
      <c r="AZ2565" s="29"/>
      <c r="BA2565" s="29"/>
      <c r="BB2565" s="29"/>
      <c r="BC2565" s="29"/>
      <c r="BD2565" s="32"/>
      <c r="BE2565" s="30"/>
      <c r="BF2565" s="31"/>
      <c r="BG2565" s="29"/>
      <c r="BH2565" s="29"/>
      <c r="BI2565" s="29"/>
      <c r="BJ2565" s="29"/>
      <c r="BK2565" s="32"/>
      <c r="BL2565" s="30"/>
      <c r="BM2565" s="31"/>
      <c r="BN2565" s="29"/>
      <c r="BO2565" s="29"/>
      <c r="BP2565" s="29"/>
      <c r="BQ2565" s="29"/>
      <c r="BR2565" s="32"/>
      <c r="BS2565" s="30"/>
      <c r="BT2565" s="31"/>
      <c r="BU2565" s="29"/>
      <c r="BV2565" s="29"/>
      <c r="BW2565" s="29"/>
      <c r="BX2565" s="29"/>
      <c r="BY2565" s="32"/>
      <c r="BZ2565" s="30"/>
      <c r="CA2565" s="31"/>
      <c r="CB2565" s="29"/>
      <c r="CC2565" s="29"/>
      <c r="CD2565" s="29"/>
      <c r="CE2565" s="29"/>
      <c r="CF2565" s="32"/>
      <c r="CG2565" s="30"/>
      <c r="CH2565" s="31"/>
      <c r="CI2565" s="29"/>
      <c r="CJ2565" s="29"/>
      <c r="CK2565" s="29"/>
      <c r="CL2565" s="29"/>
      <c r="CM2565" s="32"/>
      <c r="CN2565" s="30"/>
      <c r="CO2565" s="31"/>
      <c r="CP2565" s="29"/>
      <c r="CQ2565" s="29"/>
      <c r="CR2565" s="29"/>
      <c r="CS2565" s="29"/>
      <c r="CT2565" s="32"/>
      <c r="CU2565" s="30"/>
      <c r="CV2565" s="31"/>
      <c r="CW2565" s="29"/>
      <c r="CX2565" s="29"/>
      <c r="CY2565" s="29"/>
      <c r="CZ2565" s="29"/>
      <c r="DA2565" s="32"/>
      <c r="DB2565" s="30"/>
      <c r="DC2565" s="31"/>
      <c r="DD2565" s="29"/>
      <c r="DE2565" s="29"/>
      <c r="DF2565" s="29"/>
      <c r="DG2565" s="29"/>
      <c r="DH2565" s="32"/>
      <c r="DI2565" s="30"/>
      <c r="DJ2565" s="31"/>
      <c r="DK2565" s="29"/>
      <c r="DL2565" s="29"/>
      <c r="DM2565" s="29"/>
      <c r="DN2565" s="29"/>
      <c r="DO2565" s="32"/>
      <c r="DP2565" s="30"/>
      <c r="DQ2565" s="31"/>
      <c r="DR2565" s="29"/>
      <c r="DS2565" s="29"/>
      <c r="DT2565" s="29"/>
      <c r="DU2565" s="29"/>
      <c r="DV2565" s="32"/>
      <c r="DW2565" s="30"/>
      <c r="DX2565" s="31"/>
      <c r="DY2565" s="29"/>
      <c r="DZ2565" s="29"/>
      <c r="EA2565" s="29"/>
      <c r="EB2565" s="29"/>
      <c r="EC2565" s="32"/>
      <c r="ED2565" s="30"/>
      <c r="EE2565" s="31"/>
      <c r="EF2565" s="29"/>
      <c r="EG2565" s="29"/>
      <c r="EH2565" s="29"/>
      <c r="EI2565" s="29"/>
      <c r="EJ2565" s="32"/>
      <c r="EK2565" s="30"/>
      <c r="EL2565" s="31"/>
      <c r="EM2565" s="29"/>
      <c r="EN2565" s="29"/>
      <c r="EO2565" s="29"/>
      <c r="EP2565" s="29"/>
      <c r="EQ2565" s="32"/>
      <c r="ER2565" s="30"/>
      <c r="ES2565" s="31"/>
      <c r="ET2565" s="29"/>
      <c r="EU2565" s="29"/>
      <c r="EV2565" s="29"/>
      <c r="EW2565" s="29"/>
      <c r="EX2565" s="32"/>
      <c r="EY2565" s="30"/>
      <c r="EZ2565" s="31"/>
      <c r="FA2565" s="29"/>
      <c r="FB2565" s="29"/>
      <c r="FC2565" s="29"/>
      <c r="FD2565" s="29"/>
      <c r="FE2565" s="32"/>
      <c r="FF2565" s="30"/>
      <c r="FG2565" s="31"/>
      <c r="FH2565" s="29"/>
      <c r="FI2565" s="29"/>
      <c r="FJ2565" s="29"/>
      <c r="FK2565" s="29"/>
      <c r="FL2565" s="32"/>
      <c r="FM2565" s="30"/>
      <c r="FN2565" s="31"/>
      <c r="FO2565" s="29"/>
      <c r="FP2565" s="29"/>
      <c r="FQ2565" s="29"/>
      <c r="FR2565" s="29"/>
      <c r="FS2565" s="32"/>
      <c r="FT2565" s="30"/>
      <c r="FU2565" s="31"/>
      <c r="FV2565" s="29"/>
      <c r="FW2565" s="29"/>
      <c r="FX2565" s="29"/>
      <c r="FY2565" s="29"/>
      <c r="FZ2565" s="32"/>
      <c r="GA2565" s="30"/>
      <c r="GB2565" s="31"/>
      <c r="GC2565" s="29"/>
      <c r="GD2565" s="29"/>
      <c r="GE2565" s="29"/>
      <c r="GF2565" s="29"/>
      <c r="GG2565" s="32"/>
      <c r="GH2565" s="30"/>
      <c r="GI2565" s="31"/>
      <c r="GJ2565" s="29"/>
      <c r="GK2565" s="29"/>
      <c r="GL2565" s="29"/>
      <c r="GM2565" s="29"/>
      <c r="GN2565" s="32"/>
      <c r="GO2565" s="30"/>
      <c r="GP2565" s="31"/>
      <c r="GQ2565" s="29"/>
      <c r="GR2565" s="29"/>
      <c r="GS2565" s="29"/>
      <c r="GT2565" s="29"/>
      <c r="GU2565" s="32"/>
      <c r="GV2565" s="30"/>
      <c r="GW2565" s="31"/>
      <c r="GX2565" s="29"/>
      <c r="GY2565" s="29"/>
      <c r="GZ2565" s="29"/>
      <c r="HA2565" s="29"/>
      <c r="HB2565" s="32"/>
      <c r="HC2565" s="30"/>
      <c r="HD2565" s="31"/>
      <c r="HE2565" s="29"/>
      <c r="HF2565" s="29"/>
      <c r="HG2565" s="29"/>
      <c r="HH2565" s="29"/>
      <c r="HI2565" s="32"/>
      <c r="HJ2565" s="30"/>
      <c r="HK2565" s="31"/>
      <c r="HL2565" s="29"/>
      <c r="HM2565" s="29"/>
      <c r="HN2565" s="29"/>
      <c r="HO2565" s="29"/>
      <c r="HP2565" s="32"/>
      <c r="HQ2565" s="30"/>
      <c r="HR2565" s="31"/>
      <c r="HS2565" s="29"/>
      <c r="HT2565" s="29"/>
      <c r="HU2565" s="29"/>
      <c r="HV2565" s="29"/>
      <c r="HW2565" s="32"/>
      <c r="HX2565" s="30"/>
      <c r="HY2565" s="31"/>
      <c r="HZ2565" s="29"/>
      <c r="IA2565" s="29"/>
      <c r="IB2565" s="29"/>
      <c r="IC2565" s="29"/>
      <c r="ID2565" s="32"/>
      <c r="IE2565" s="30"/>
      <c r="IF2565" s="31"/>
      <c r="IG2565" s="29"/>
      <c r="IH2565" s="29"/>
      <c r="II2565" s="29"/>
      <c r="IJ2565" s="29"/>
      <c r="IK2565" s="32"/>
      <c r="IL2565" s="30"/>
      <c r="IM2565" s="31"/>
      <c r="IN2565" s="29"/>
      <c r="IO2565" s="29"/>
      <c r="IP2565" s="29"/>
      <c r="IQ2565" s="29"/>
      <c r="IR2565" s="32"/>
      <c r="IS2565" s="30"/>
      <c r="IT2565" s="31"/>
      <c r="IU2565" s="29"/>
      <c r="IV2565" s="29"/>
    </row>
    <row r="2566" spans="1:256" hidden="1" outlineLevel="2" x14ac:dyDescent="0.25">
      <c r="A2566" s="30" t="s">
        <v>2422</v>
      </c>
      <c r="B2566" s="31">
        <v>37069</v>
      </c>
      <c r="C2566" s="29" t="s">
        <v>1819</v>
      </c>
      <c r="D2566" s="29" t="s">
        <v>1975</v>
      </c>
      <c r="E2566" s="29"/>
      <c r="F2566" s="29" t="s">
        <v>1990</v>
      </c>
      <c r="G2566" s="32">
        <v>1103.549</v>
      </c>
      <c r="H2566" s="30"/>
      <c r="I2566" s="31"/>
      <c r="J2566" s="29"/>
      <c r="K2566" s="29"/>
      <c r="L2566" s="29"/>
      <c r="M2566" s="29"/>
      <c r="N2566" s="32"/>
      <c r="O2566" s="30"/>
      <c r="P2566" s="31"/>
      <c r="Q2566" s="29"/>
      <c r="R2566" s="29"/>
      <c r="S2566" s="29"/>
      <c r="T2566" s="29"/>
      <c r="U2566" s="32"/>
      <c r="V2566" s="30"/>
      <c r="W2566" s="31"/>
      <c r="X2566" s="29"/>
      <c r="Y2566" s="29"/>
      <c r="Z2566" s="29"/>
      <c r="AA2566" s="29"/>
      <c r="AB2566" s="32"/>
      <c r="AC2566" s="30"/>
      <c r="AD2566" s="31"/>
      <c r="AE2566" s="29"/>
      <c r="AF2566" s="29"/>
      <c r="AG2566" s="29"/>
      <c r="AH2566" s="29"/>
      <c r="AI2566" s="32"/>
      <c r="AJ2566" s="30"/>
      <c r="AK2566" s="31"/>
      <c r="AL2566" s="29"/>
      <c r="AM2566" s="29"/>
      <c r="AN2566" s="29"/>
      <c r="AO2566" s="29"/>
      <c r="AP2566" s="32"/>
      <c r="AQ2566" s="30"/>
      <c r="AR2566" s="31"/>
      <c r="AS2566" s="29"/>
      <c r="AT2566" s="29"/>
      <c r="AU2566" s="29"/>
      <c r="AV2566" s="29"/>
      <c r="AW2566" s="32"/>
      <c r="AX2566" s="30"/>
      <c r="AY2566" s="31"/>
      <c r="AZ2566" s="29"/>
      <c r="BA2566" s="29"/>
      <c r="BB2566" s="29"/>
      <c r="BC2566" s="29"/>
      <c r="BD2566" s="32"/>
      <c r="BE2566" s="30"/>
      <c r="BF2566" s="31"/>
      <c r="BG2566" s="29"/>
      <c r="BH2566" s="29"/>
      <c r="BI2566" s="29"/>
      <c r="BJ2566" s="29"/>
      <c r="BK2566" s="32"/>
      <c r="BL2566" s="30"/>
      <c r="BM2566" s="31"/>
      <c r="BN2566" s="29"/>
      <c r="BO2566" s="29"/>
      <c r="BP2566" s="29"/>
      <c r="BQ2566" s="29"/>
      <c r="BR2566" s="32"/>
      <c r="BS2566" s="30"/>
      <c r="BT2566" s="31"/>
      <c r="BU2566" s="29"/>
      <c r="BV2566" s="29"/>
      <c r="BW2566" s="29"/>
      <c r="BX2566" s="29"/>
      <c r="BY2566" s="32"/>
      <c r="BZ2566" s="30"/>
      <c r="CA2566" s="31"/>
      <c r="CB2566" s="29"/>
      <c r="CC2566" s="29"/>
      <c r="CD2566" s="29"/>
      <c r="CE2566" s="29"/>
      <c r="CF2566" s="32"/>
      <c r="CG2566" s="30"/>
      <c r="CH2566" s="31"/>
      <c r="CI2566" s="29"/>
      <c r="CJ2566" s="29"/>
      <c r="CK2566" s="29"/>
      <c r="CL2566" s="29"/>
      <c r="CM2566" s="32"/>
      <c r="CN2566" s="30"/>
      <c r="CO2566" s="31"/>
      <c r="CP2566" s="29"/>
      <c r="CQ2566" s="29"/>
      <c r="CR2566" s="29"/>
      <c r="CS2566" s="29"/>
      <c r="CT2566" s="32"/>
      <c r="CU2566" s="30"/>
      <c r="CV2566" s="31"/>
      <c r="CW2566" s="29"/>
      <c r="CX2566" s="29"/>
      <c r="CY2566" s="29"/>
      <c r="CZ2566" s="29"/>
      <c r="DA2566" s="32"/>
      <c r="DB2566" s="30"/>
      <c r="DC2566" s="31"/>
      <c r="DD2566" s="29"/>
      <c r="DE2566" s="29"/>
      <c r="DF2566" s="29"/>
      <c r="DG2566" s="29"/>
      <c r="DH2566" s="32"/>
      <c r="DI2566" s="30"/>
      <c r="DJ2566" s="31"/>
      <c r="DK2566" s="29"/>
      <c r="DL2566" s="29"/>
      <c r="DM2566" s="29"/>
      <c r="DN2566" s="29"/>
      <c r="DO2566" s="32"/>
      <c r="DP2566" s="30"/>
      <c r="DQ2566" s="31"/>
      <c r="DR2566" s="29"/>
      <c r="DS2566" s="29"/>
      <c r="DT2566" s="29"/>
      <c r="DU2566" s="29"/>
      <c r="DV2566" s="32"/>
      <c r="DW2566" s="30"/>
      <c r="DX2566" s="31"/>
      <c r="DY2566" s="29"/>
      <c r="DZ2566" s="29"/>
      <c r="EA2566" s="29"/>
      <c r="EB2566" s="29"/>
      <c r="EC2566" s="32"/>
      <c r="ED2566" s="30"/>
      <c r="EE2566" s="31"/>
      <c r="EF2566" s="29"/>
      <c r="EG2566" s="29"/>
      <c r="EH2566" s="29"/>
      <c r="EI2566" s="29"/>
      <c r="EJ2566" s="32"/>
      <c r="EK2566" s="30"/>
      <c r="EL2566" s="31"/>
      <c r="EM2566" s="29"/>
      <c r="EN2566" s="29"/>
      <c r="EO2566" s="29"/>
      <c r="EP2566" s="29"/>
      <c r="EQ2566" s="32"/>
      <c r="ER2566" s="30"/>
      <c r="ES2566" s="31"/>
      <c r="ET2566" s="29"/>
      <c r="EU2566" s="29"/>
      <c r="EV2566" s="29"/>
      <c r="EW2566" s="29"/>
      <c r="EX2566" s="32"/>
      <c r="EY2566" s="30"/>
      <c r="EZ2566" s="31"/>
      <c r="FA2566" s="29"/>
      <c r="FB2566" s="29"/>
      <c r="FC2566" s="29"/>
      <c r="FD2566" s="29"/>
      <c r="FE2566" s="32"/>
      <c r="FF2566" s="30"/>
      <c r="FG2566" s="31"/>
      <c r="FH2566" s="29"/>
      <c r="FI2566" s="29"/>
      <c r="FJ2566" s="29"/>
      <c r="FK2566" s="29"/>
      <c r="FL2566" s="32"/>
      <c r="FM2566" s="30"/>
      <c r="FN2566" s="31"/>
      <c r="FO2566" s="29"/>
      <c r="FP2566" s="29"/>
      <c r="FQ2566" s="29"/>
      <c r="FR2566" s="29"/>
      <c r="FS2566" s="32"/>
      <c r="FT2566" s="30"/>
      <c r="FU2566" s="31"/>
      <c r="FV2566" s="29"/>
      <c r="FW2566" s="29"/>
      <c r="FX2566" s="29"/>
      <c r="FY2566" s="29"/>
      <c r="FZ2566" s="32"/>
      <c r="GA2566" s="30"/>
      <c r="GB2566" s="31"/>
      <c r="GC2566" s="29"/>
      <c r="GD2566" s="29"/>
      <c r="GE2566" s="29"/>
      <c r="GF2566" s="29"/>
      <c r="GG2566" s="32"/>
      <c r="GH2566" s="30"/>
      <c r="GI2566" s="31"/>
      <c r="GJ2566" s="29"/>
      <c r="GK2566" s="29"/>
      <c r="GL2566" s="29"/>
      <c r="GM2566" s="29"/>
      <c r="GN2566" s="32"/>
      <c r="GO2566" s="30"/>
      <c r="GP2566" s="31"/>
      <c r="GQ2566" s="29"/>
      <c r="GR2566" s="29"/>
      <c r="GS2566" s="29"/>
      <c r="GT2566" s="29"/>
      <c r="GU2566" s="32"/>
      <c r="GV2566" s="30"/>
      <c r="GW2566" s="31"/>
      <c r="GX2566" s="29"/>
      <c r="GY2566" s="29"/>
      <c r="GZ2566" s="29"/>
      <c r="HA2566" s="29"/>
      <c r="HB2566" s="32"/>
      <c r="HC2566" s="30"/>
      <c r="HD2566" s="31"/>
      <c r="HE2566" s="29"/>
      <c r="HF2566" s="29"/>
      <c r="HG2566" s="29"/>
      <c r="HH2566" s="29"/>
      <c r="HI2566" s="32"/>
      <c r="HJ2566" s="30"/>
      <c r="HK2566" s="31"/>
      <c r="HL2566" s="29"/>
      <c r="HM2566" s="29"/>
      <c r="HN2566" s="29"/>
      <c r="HO2566" s="29"/>
      <c r="HP2566" s="32"/>
      <c r="HQ2566" s="30"/>
      <c r="HR2566" s="31"/>
      <c r="HS2566" s="29"/>
      <c r="HT2566" s="29"/>
      <c r="HU2566" s="29"/>
      <c r="HV2566" s="29"/>
      <c r="HW2566" s="32"/>
      <c r="HX2566" s="30"/>
      <c r="HY2566" s="31"/>
      <c r="HZ2566" s="29"/>
      <c r="IA2566" s="29"/>
      <c r="IB2566" s="29"/>
      <c r="IC2566" s="29"/>
      <c r="ID2566" s="32"/>
      <c r="IE2566" s="30"/>
      <c r="IF2566" s="31"/>
      <c r="IG2566" s="29"/>
      <c r="IH2566" s="29"/>
      <c r="II2566" s="29"/>
      <c r="IJ2566" s="29"/>
      <c r="IK2566" s="32"/>
      <c r="IL2566" s="30"/>
      <c r="IM2566" s="31"/>
      <c r="IN2566" s="29"/>
      <c r="IO2566" s="29"/>
      <c r="IP2566" s="29"/>
      <c r="IQ2566" s="29"/>
      <c r="IR2566" s="32"/>
      <c r="IS2566" s="30"/>
      <c r="IT2566" s="31"/>
      <c r="IU2566" s="29"/>
      <c r="IV2566" s="29"/>
    </row>
    <row r="2567" spans="1:256" hidden="1" outlineLevel="2" x14ac:dyDescent="0.25">
      <c r="A2567" s="30" t="s">
        <v>2425</v>
      </c>
      <c r="B2567" s="31">
        <v>37069</v>
      </c>
      <c r="C2567" s="29" t="s">
        <v>1819</v>
      </c>
      <c r="D2567" s="29" t="s">
        <v>1975</v>
      </c>
      <c r="E2567" s="29"/>
      <c r="F2567" s="29" t="s">
        <v>1990</v>
      </c>
      <c r="G2567" s="32">
        <v>973.63499999999999</v>
      </c>
      <c r="H2567" s="30"/>
      <c r="I2567" s="31"/>
      <c r="J2567" s="29"/>
      <c r="K2567" s="29"/>
      <c r="L2567" s="29"/>
      <c r="M2567" s="29"/>
      <c r="N2567" s="32"/>
      <c r="O2567" s="30"/>
      <c r="P2567" s="31"/>
      <c r="Q2567" s="29"/>
      <c r="R2567" s="29"/>
      <c r="S2567" s="29"/>
      <c r="T2567" s="29"/>
      <c r="U2567" s="32"/>
      <c r="V2567" s="30"/>
      <c r="W2567" s="31"/>
      <c r="X2567" s="29"/>
      <c r="Y2567" s="29"/>
      <c r="Z2567" s="29"/>
      <c r="AA2567" s="29"/>
      <c r="AB2567" s="32"/>
      <c r="AC2567" s="30"/>
      <c r="AD2567" s="31"/>
      <c r="AE2567" s="29"/>
      <c r="AF2567" s="29"/>
      <c r="AG2567" s="29"/>
      <c r="AH2567" s="29"/>
      <c r="AI2567" s="32"/>
      <c r="AJ2567" s="30"/>
      <c r="AK2567" s="31"/>
      <c r="AL2567" s="29"/>
      <c r="AM2567" s="29"/>
      <c r="AN2567" s="29"/>
      <c r="AO2567" s="29"/>
      <c r="AP2567" s="32"/>
      <c r="AQ2567" s="30"/>
      <c r="AR2567" s="31"/>
      <c r="AS2567" s="29"/>
      <c r="AT2567" s="29"/>
      <c r="AU2567" s="29"/>
      <c r="AV2567" s="29"/>
      <c r="AW2567" s="32"/>
      <c r="AX2567" s="30"/>
      <c r="AY2567" s="31"/>
      <c r="AZ2567" s="29"/>
      <c r="BA2567" s="29"/>
      <c r="BB2567" s="29"/>
      <c r="BC2567" s="29"/>
      <c r="BD2567" s="32"/>
      <c r="BE2567" s="30"/>
      <c r="BF2567" s="31"/>
      <c r="BG2567" s="29"/>
      <c r="BH2567" s="29"/>
      <c r="BI2567" s="29"/>
      <c r="BJ2567" s="29"/>
      <c r="BK2567" s="32"/>
      <c r="BL2567" s="30"/>
      <c r="BM2567" s="31"/>
      <c r="BN2567" s="29"/>
      <c r="BO2567" s="29"/>
      <c r="BP2567" s="29"/>
      <c r="BQ2567" s="29"/>
      <c r="BR2567" s="32"/>
      <c r="BS2567" s="30"/>
      <c r="BT2567" s="31"/>
      <c r="BU2567" s="29"/>
      <c r="BV2567" s="29"/>
      <c r="BW2567" s="29"/>
      <c r="BX2567" s="29"/>
      <c r="BY2567" s="32"/>
      <c r="BZ2567" s="30"/>
      <c r="CA2567" s="31"/>
      <c r="CB2567" s="29"/>
      <c r="CC2567" s="29"/>
      <c r="CD2567" s="29"/>
      <c r="CE2567" s="29"/>
      <c r="CF2567" s="32"/>
      <c r="CG2567" s="30"/>
      <c r="CH2567" s="31"/>
      <c r="CI2567" s="29"/>
      <c r="CJ2567" s="29"/>
      <c r="CK2567" s="29"/>
      <c r="CL2567" s="29"/>
      <c r="CM2567" s="32"/>
      <c r="CN2567" s="30"/>
      <c r="CO2567" s="31"/>
      <c r="CP2567" s="29"/>
      <c r="CQ2567" s="29"/>
      <c r="CR2567" s="29"/>
      <c r="CS2567" s="29"/>
      <c r="CT2567" s="32"/>
      <c r="CU2567" s="30"/>
      <c r="CV2567" s="31"/>
      <c r="CW2567" s="29"/>
      <c r="CX2567" s="29"/>
      <c r="CY2567" s="29"/>
      <c r="CZ2567" s="29"/>
      <c r="DA2567" s="32"/>
      <c r="DB2567" s="30"/>
      <c r="DC2567" s="31"/>
      <c r="DD2567" s="29"/>
      <c r="DE2567" s="29"/>
      <c r="DF2567" s="29"/>
      <c r="DG2567" s="29"/>
      <c r="DH2567" s="32"/>
      <c r="DI2567" s="30"/>
      <c r="DJ2567" s="31"/>
      <c r="DK2567" s="29"/>
      <c r="DL2567" s="29"/>
      <c r="DM2567" s="29"/>
      <c r="DN2567" s="29"/>
      <c r="DO2567" s="32"/>
      <c r="DP2567" s="30"/>
      <c r="DQ2567" s="31"/>
      <c r="DR2567" s="29"/>
      <c r="DS2567" s="29"/>
      <c r="DT2567" s="29"/>
      <c r="DU2567" s="29"/>
      <c r="DV2567" s="32"/>
      <c r="DW2567" s="30"/>
      <c r="DX2567" s="31"/>
      <c r="DY2567" s="29"/>
      <c r="DZ2567" s="29"/>
      <c r="EA2567" s="29"/>
      <c r="EB2567" s="29"/>
      <c r="EC2567" s="32"/>
      <c r="ED2567" s="30"/>
      <c r="EE2567" s="31"/>
      <c r="EF2567" s="29"/>
      <c r="EG2567" s="29"/>
      <c r="EH2567" s="29"/>
      <c r="EI2567" s="29"/>
      <c r="EJ2567" s="32"/>
      <c r="EK2567" s="30"/>
      <c r="EL2567" s="31"/>
      <c r="EM2567" s="29"/>
      <c r="EN2567" s="29"/>
      <c r="EO2567" s="29"/>
      <c r="EP2567" s="29"/>
      <c r="EQ2567" s="32"/>
      <c r="ER2567" s="30"/>
      <c r="ES2567" s="31"/>
      <c r="ET2567" s="29"/>
      <c r="EU2567" s="29"/>
      <c r="EV2567" s="29"/>
      <c r="EW2567" s="29"/>
      <c r="EX2567" s="32"/>
      <c r="EY2567" s="30"/>
      <c r="EZ2567" s="31"/>
      <c r="FA2567" s="29"/>
      <c r="FB2567" s="29"/>
      <c r="FC2567" s="29"/>
      <c r="FD2567" s="29"/>
      <c r="FE2567" s="32"/>
      <c r="FF2567" s="30"/>
      <c r="FG2567" s="31"/>
      <c r="FH2567" s="29"/>
      <c r="FI2567" s="29"/>
      <c r="FJ2567" s="29"/>
      <c r="FK2567" s="29"/>
      <c r="FL2567" s="32"/>
      <c r="FM2567" s="30"/>
      <c r="FN2567" s="31"/>
      <c r="FO2567" s="29"/>
      <c r="FP2567" s="29"/>
      <c r="FQ2567" s="29"/>
      <c r="FR2567" s="29"/>
      <c r="FS2567" s="32"/>
      <c r="FT2567" s="30"/>
      <c r="FU2567" s="31"/>
      <c r="FV2567" s="29"/>
      <c r="FW2567" s="29"/>
      <c r="FX2567" s="29"/>
      <c r="FY2567" s="29"/>
      <c r="FZ2567" s="32"/>
      <c r="GA2567" s="30"/>
      <c r="GB2567" s="31"/>
      <c r="GC2567" s="29"/>
      <c r="GD2567" s="29"/>
      <c r="GE2567" s="29"/>
      <c r="GF2567" s="29"/>
      <c r="GG2567" s="32"/>
      <c r="GH2567" s="30"/>
      <c r="GI2567" s="31"/>
      <c r="GJ2567" s="29"/>
      <c r="GK2567" s="29"/>
      <c r="GL2567" s="29"/>
      <c r="GM2567" s="29"/>
      <c r="GN2567" s="32"/>
      <c r="GO2567" s="30"/>
      <c r="GP2567" s="31"/>
      <c r="GQ2567" s="29"/>
      <c r="GR2567" s="29"/>
      <c r="GS2567" s="29"/>
      <c r="GT2567" s="29"/>
      <c r="GU2567" s="32"/>
      <c r="GV2567" s="30"/>
      <c r="GW2567" s="31"/>
      <c r="GX2567" s="29"/>
      <c r="GY2567" s="29"/>
      <c r="GZ2567" s="29"/>
      <c r="HA2567" s="29"/>
      <c r="HB2567" s="32"/>
      <c r="HC2567" s="30"/>
      <c r="HD2567" s="31"/>
      <c r="HE2567" s="29"/>
      <c r="HF2567" s="29"/>
      <c r="HG2567" s="29"/>
      <c r="HH2567" s="29"/>
      <c r="HI2567" s="32"/>
      <c r="HJ2567" s="30"/>
      <c r="HK2567" s="31"/>
      <c r="HL2567" s="29"/>
      <c r="HM2567" s="29"/>
      <c r="HN2567" s="29"/>
      <c r="HO2567" s="29"/>
      <c r="HP2567" s="32"/>
      <c r="HQ2567" s="30"/>
      <c r="HR2567" s="31"/>
      <c r="HS2567" s="29"/>
      <c r="HT2567" s="29"/>
      <c r="HU2567" s="29"/>
      <c r="HV2567" s="29"/>
      <c r="HW2567" s="32"/>
      <c r="HX2567" s="30"/>
      <c r="HY2567" s="31"/>
      <c r="HZ2567" s="29"/>
      <c r="IA2567" s="29"/>
      <c r="IB2567" s="29"/>
      <c r="IC2567" s="29"/>
      <c r="ID2567" s="32"/>
      <c r="IE2567" s="30"/>
      <c r="IF2567" s="31"/>
      <c r="IG2567" s="29"/>
      <c r="IH2567" s="29"/>
      <c r="II2567" s="29"/>
      <c r="IJ2567" s="29"/>
      <c r="IK2567" s="32"/>
      <c r="IL2567" s="30"/>
      <c r="IM2567" s="31"/>
      <c r="IN2567" s="29"/>
      <c r="IO2567" s="29"/>
      <c r="IP2567" s="29"/>
      <c r="IQ2567" s="29"/>
      <c r="IR2567" s="32"/>
      <c r="IS2567" s="30"/>
      <c r="IT2567" s="31"/>
      <c r="IU2567" s="29"/>
      <c r="IV2567" s="29"/>
    </row>
    <row r="2568" spans="1:256" hidden="1" outlineLevel="2" x14ac:dyDescent="0.25">
      <c r="A2568" s="30" t="s">
        <v>2426</v>
      </c>
      <c r="B2568" s="31">
        <v>37069</v>
      </c>
      <c r="C2568" s="29" t="s">
        <v>1819</v>
      </c>
      <c r="D2568" s="29" t="s">
        <v>1975</v>
      </c>
      <c r="E2568" s="29"/>
      <c r="F2568" s="29" t="s">
        <v>1990</v>
      </c>
      <c r="G2568" s="32">
        <v>2856.88</v>
      </c>
      <c r="H2568" s="30"/>
      <c r="I2568" s="31"/>
      <c r="J2568" s="29"/>
      <c r="K2568" s="29"/>
      <c r="L2568" s="29"/>
      <c r="M2568" s="29"/>
      <c r="N2568" s="32"/>
      <c r="O2568" s="30"/>
      <c r="P2568" s="31"/>
      <c r="Q2568" s="29"/>
      <c r="R2568" s="29"/>
      <c r="S2568" s="29"/>
      <c r="T2568" s="29"/>
      <c r="U2568" s="32"/>
      <c r="V2568" s="30"/>
      <c r="W2568" s="31"/>
      <c r="X2568" s="29"/>
      <c r="Y2568" s="29"/>
      <c r="Z2568" s="29"/>
      <c r="AA2568" s="29"/>
      <c r="AB2568" s="32"/>
      <c r="AC2568" s="30"/>
      <c r="AD2568" s="31"/>
      <c r="AE2568" s="29"/>
      <c r="AF2568" s="29"/>
      <c r="AG2568" s="29"/>
      <c r="AH2568" s="29"/>
      <c r="AI2568" s="32"/>
      <c r="AJ2568" s="30"/>
      <c r="AK2568" s="31"/>
      <c r="AL2568" s="29"/>
      <c r="AM2568" s="29"/>
      <c r="AN2568" s="29"/>
      <c r="AO2568" s="29"/>
      <c r="AP2568" s="32"/>
      <c r="AQ2568" s="30"/>
      <c r="AR2568" s="31"/>
      <c r="AS2568" s="29"/>
      <c r="AT2568" s="29"/>
      <c r="AU2568" s="29"/>
      <c r="AV2568" s="29"/>
      <c r="AW2568" s="32"/>
      <c r="AX2568" s="30"/>
      <c r="AY2568" s="31"/>
      <c r="AZ2568" s="29"/>
      <c r="BA2568" s="29"/>
      <c r="BB2568" s="29"/>
      <c r="BC2568" s="29"/>
      <c r="BD2568" s="32"/>
      <c r="BE2568" s="30"/>
      <c r="BF2568" s="31"/>
      <c r="BG2568" s="29"/>
      <c r="BH2568" s="29"/>
      <c r="BI2568" s="29"/>
      <c r="BJ2568" s="29"/>
      <c r="BK2568" s="32"/>
      <c r="BL2568" s="30"/>
      <c r="BM2568" s="31"/>
      <c r="BN2568" s="29"/>
      <c r="BO2568" s="29"/>
      <c r="BP2568" s="29"/>
      <c r="BQ2568" s="29"/>
      <c r="BR2568" s="32"/>
      <c r="BS2568" s="30"/>
      <c r="BT2568" s="31"/>
      <c r="BU2568" s="29"/>
      <c r="BV2568" s="29"/>
      <c r="BW2568" s="29"/>
      <c r="BX2568" s="29"/>
      <c r="BY2568" s="32"/>
      <c r="BZ2568" s="30"/>
      <c r="CA2568" s="31"/>
      <c r="CB2568" s="29"/>
      <c r="CC2568" s="29"/>
      <c r="CD2568" s="29"/>
      <c r="CE2568" s="29"/>
      <c r="CF2568" s="32"/>
      <c r="CG2568" s="30"/>
      <c r="CH2568" s="31"/>
      <c r="CI2568" s="29"/>
      <c r="CJ2568" s="29"/>
      <c r="CK2568" s="29"/>
      <c r="CL2568" s="29"/>
      <c r="CM2568" s="32"/>
      <c r="CN2568" s="30"/>
      <c r="CO2568" s="31"/>
      <c r="CP2568" s="29"/>
      <c r="CQ2568" s="29"/>
      <c r="CR2568" s="29"/>
      <c r="CS2568" s="29"/>
      <c r="CT2568" s="32"/>
      <c r="CU2568" s="30"/>
      <c r="CV2568" s="31"/>
      <c r="CW2568" s="29"/>
      <c r="CX2568" s="29"/>
      <c r="CY2568" s="29"/>
      <c r="CZ2568" s="29"/>
      <c r="DA2568" s="32"/>
      <c r="DB2568" s="30"/>
      <c r="DC2568" s="31"/>
      <c r="DD2568" s="29"/>
      <c r="DE2568" s="29"/>
      <c r="DF2568" s="29"/>
      <c r="DG2568" s="29"/>
      <c r="DH2568" s="32"/>
      <c r="DI2568" s="30"/>
      <c r="DJ2568" s="31"/>
      <c r="DK2568" s="29"/>
      <c r="DL2568" s="29"/>
      <c r="DM2568" s="29"/>
      <c r="DN2568" s="29"/>
      <c r="DO2568" s="32"/>
      <c r="DP2568" s="30"/>
      <c r="DQ2568" s="31"/>
      <c r="DR2568" s="29"/>
      <c r="DS2568" s="29"/>
      <c r="DT2568" s="29"/>
      <c r="DU2568" s="29"/>
      <c r="DV2568" s="32"/>
      <c r="DW2568" s="30"/>
      <c r="DX2568" s="31"/>
      <c r="DY2568" s="29"/>
      <c r="DZ2568" s="29"/>
      <c r="EA2568" s="29"/>
      <c r="EB2568" s="29"/>
      <c r="EC2568" s="32"/>
      <c r="ED2568" s="30"/>
      <c r="EE2568" s="31"/>
      <c r="EF2568" s="29"/>
      <c r="EG2568" s="29"/>
      <c r="EH2568" s="29"/>
      <c r="EI2568" s="29"/>
      <c r="EJ2568" s="32"/>
      <c r="EK2568" s="30"/>
      <c r="EL2568" s="31"/>
      <c r="EM2568" s="29"/>
      <c r="EN2568" s="29"/>
      <c r="EO2568" s="29"/>
      <c r="EP2568" s="29"/>
      <c r="EQ2568" s="32"/>
      <c r="ER2568" s="30"/>
      <c r="ES2568" s="31"/>
      <c r="ET2568" s="29"/>
      <c r="EU2568" s="29"/>
      <c r="EV2568" s="29"/>
      <c r="EW2568" s="29"/>
      <c r="EX2568" s="32"/>
      <c r="EY2568" s="30"/>
      <c r="EZ2568" s="31"/>
      <c r="FA2568" s="29"/>
      <c r="FB2568" s="29"/>
      <c r="FC2568" s="29"/>
      <c r="FD2568" s="29"/>
      <c r="FE2568" s="32"/>
      <c r="FF2568" s="30"/>
      <c r="FG2568" s="31"/>
      <c r="FH2568" s="29"/>
      <c r="FI2568" s="29"/>
      <c r="FJ2568" s="29"/>
      <c r="FK2568" s="29"/>
      <c r="FL2568" s="32"/>
      <c r="FM2568" s="30"/>
      <c r="FN2568" s="31"/>
      <c r="FO2568" s="29"/>
      <c r="FP2568" s="29"/>
      <c r="FQ2568" s="29"/>
      <c r="FR2568" s="29"/>
      <c r="FS2568" s="32"/>
      <c r="FT2568" s="30"/>
      <c r="FU2568" s="31"/>
      <c r="FV2568" s="29"/>
      <c r="FW2568" s="29"/>
      <c r="FX2568" s="29"/>
      <c r="FY2568" s="29"/>
      <c r="FZ2568" s="32"/>
      <c r="GA2568" s="30"/>
      <c r="GB2568" s="31"/>
      <c r="GC2568" s="29"/>
      <c r="GD2568" s="29"/>
      <c r="GE2568" s="29"/>
      <c r="GF2568" s="29"/>
      <c r="GG2568" s="32"/>
      <c r="GH2568" s="30"/>
      <c r="GI2568" s="31"/>
      <c r="GJ2568" s="29"/>
      <c r="GK2568" s="29"/>
      <c r="GL2568" s="29"/>
      <c r="GM2568" s="29"/>
      <c r="GN2568" s="32"/>
      <c r="GO2568" s="30"/>
      <c r="GP2568" s="31"/>
      <c r="GQ2568" s="29"/>
      <c r="GR2568" s="29"/>
      <c r="GS2568" s="29"/>
      <c r="GT2568" s="29"/>
      <c r="GU2568" s="32"/>
      <c r="GV2568" s="30"/>
      <c r="GW2568" s="31"/>
      <c r="GX2568" s="29"/>
      <c r="GY2568" s="29"/>
      <c r="GZ2568" s="29"/>
      <c r="HA2568" s="29"/>
      <c r="HB2568" s="32"/>
      <c r="HC2568" s="30"/>
      <c r="HD2568" s="31"/>
      <c r="HE2568" s="29"/>
      <c r="HF2568" s="29"/>
      <c r="HG2568" s="29"/>
      <c r="HH2568" s="29"/>
      <c r="HI2568" s="32"/>
      <c r="HJ2568" s="30"/>
      <c r="HK2568" s="31"/>
      <c r="HL2568" s="29"/>
      <c r="HM2568" s="29"/>
      <c r="HN2568" s="29"/>
      <c r="HO2568" s="29"/>
      <c r="HP2568" s="32"/>
      <c r="HQ2568" s="30"/>
      <c r="HR2568" s="31"/>
      <c r="HS2568" s="29"/>
      <c r="HT2568" s="29"/>
      <c r="HU2568" s="29"/>
      <c r="HV2568" s="29"/>
      <c r="HW2568" s="32"/>
      <c r="HX2568" s="30"/>
      <c r="HY2568" s="31"/>
      <c r="HZ2568" s="29"/>
      <c r="IA2568" s="29"/>
      <c r="IB2568" s="29"/>
      <c r="IC2568" s="29"/>
      <c r="ID2568" s="32"/>
      <c r="IE2568" s="30"/>
      <c r="IF2568" s="31"/>
      <c r="IG2568" s="29"/>
      <c r="IH2568" s="29"/>
      <c r="II2568" s="29"/>
      <c r="IJ2568" s="29"/>
      <c r="IK2568" s="32"/>
      <c r="IL2568" s="30"/>
      <c r="IM2568" s="31"/>
      <c r="IN2568" s="29"/>
      <c r="IO2568" s="29"/>
      <c r="IP2568" s="29"/>
      <c r="IQ2568" s="29"/>
      <c r="IR2568" s="32"/>
      <c r="IS2568" s="30"/>
      <c r="IT2568" s="31"/>
      <c r="IU2568" s="29"/>
      <c r="IV2568" s="29"/>
    </row>
    <row r="2569" spans="1:256" hidden="1" outlineLevel="2" x14ac:dyDescent="0.25">
      <c r="A2569" s="30">
        <v>886515</v>
      </c>
      <c r="B2569" s="31">
        <v>37069</v>
      </c>
      <c r="C2569" s="29" t="s">
        <v>2375</v>
      </c>
      <c r="D2569" s="29" t="s">
        <v>1975</v>
      </c>
      <c r="E2569" s="29"/>
      <c r="F2569" s="29" t="s">
        <v>2020</v>
      </c>
      <c r="G2569" s="32">
        <v>508</v>
      </c>
      <c r="H2569" s="30"/>
      <c r="I2569" s="31"/>
      <c r="J2569" s="29"/>
      <c r="K2569" s="29"/>
      <c r="L2569" s="29"/>
      <c r="M2569" s="29"/>
      <c r="N2569" s="32"/>
      <c r="O2569" s="30"/>
      <c r="P2569" s="31"/>
      <c r="Q2569" s="29"/>
      <c r="R2569" s="29"/>
      <c r="S2569" s="29"/>
      <c r="T2569" s="29"/>
      <c r="U2569" s="32"/>
      <c r="V2569" s="30"/>
      <c r="W2569" s="31"/>
      <c r="X2569" s="29"/>
      <c r="Y2569" s="29"/>
      <c r="Z2569" s="29"/>
      <c r="AA2569" s="29"/>
      <c r="AB2569" s="32"/>
      <c r="AC2569" s="30"/>
      <c r="AD2569" s="31"/>
      <c r="AE2569" s="29"/>
      <c r="AF2569" s="29"/>
      <c r="AG2569" s="29"/>
      <c r="AH2569" s="29"/>
      <c r="AI2569" s="32"/>
      <c r="AJ2569" s="30"/>
      <c r="AK2569" s="31"/>
      <c r="AL2569" s="29"/>
      <c r="AM2569" s="29"/>
      <c r="AN2569" s="29"/>
      <c r="AO2569" s="29"/>
      <c r="AP2569" s="32"/>
      <c r="AQ2569" s="30"/>
      <c r="AR2569" s="31"/>
      <c r="AS2569" s="29"/>
      <c r="AT2569" s="29"/>
      <c r="AU2569" s="29"/>
      <c r="AV2569" s="29"/>
      <c r="AW2569" s="32"/>
      <c r="AX2569" s="30"/>
      <c r="AY2569" s="31"/>
      <c r="AZ2569" s="29"/>
      <c r="BA2569" s="29"/>
      <c r="BB2569" s="29"/>
      <c r="BC2569" s="29"/>
      <c r="BD2569" s="32"/>
      <c r="BE2569" s="30"/>
      <c r="BF2569" s="31"/>
      <c r="BG2569" s="29"/>
      <c r="BH2569" s="29"/>
      <c r="BI2569" s="29"/>
      <c r="BJ2569" s="29"/>
      <c r="BK2569" s="32"/>
      <c r="BL2569" s="30"/>
      <c r="BM2569" s="31"/>
      <c r="BN2569" s="29"/>
      <c r="BO2569" s="29"/>
      <c r="BP2569" s="29"/>
      <c r="BQ2569" s="29"/>
      <c r="BR2569" s="32"/>
      <c r="BS2569" s="30"/>
      <c r="BT2569" s="31"/>
      <c r="BU2569" s="29"/>
      <c r="BV2569" s="29"/>
      <c r="BW2569" s="29"/>
      <c r="BX2569" s="29"/>
      <c r="BY2569" s="32"/>
      <c r="BZ2569" s="30"/>
      <c r="CA2569" s="31"/>
      <c r="CB2569" s="29"/>
      <c r="CC2569" s="29"/>
      <c r="CD2569" s="29"/>
      <c r="CE2569" s="29"/>
      <c r="CF2569" s="32"/>
      <c r="CG2569" s="30"/>
      <c r="CH2569" s="31"/>
      <c r="CI2569" s="29"/>
      <c r="CJ2569" s="29"/>
      <c r="CK2569" s="29"/>
      <c r="CL2569" s="29"/>
      <c r="CM2569" s="32"/>
      <c r="CN2569" s="30"/>
      <c r="CO2569" s="31"/>
      <c r="CP2569" s="29"/>
      <c r="CQ2569" s="29"/>
      <c r="CR2569" s="29"/>
      <c r="CS2569" s="29"/>
      <c r="CT2569" s="32"/>
      <c r="CU2569" s="30"/>
      <c r="CV2569" s="31"/>
      <c r="CW2569" s="29"/>
      <c r="CX2569" s="29"/>
      <c r="CY2569" s="29"/>
      <c r="CZ2569" s="29"/>
      <c r="DA2569" s="32"/>
      <c r="DB2569" s="30"/>
      <c r="DC2569" s="31"/>
      <c r="DD2569" s="29"/>
      <c r="DE2569" s="29"/>
      <c r="DF2569" s="29"/>
      <c r="DG2569" s="29"/>
      <c r="DH2569" s="32"/>
      <c r="DI2569" s="30"/>
      <c r="DJ2569" s="31"/>
      <c r="DK2569" s="29"/>
      <c r="DL2569" s="29"/>
      <c r="DM2569" s="29"/>
      <c r="DN2569" s="29"/>
      <c r="DO2569" s="32"/>
      <c r="DP2569" s="30"/>
      <c r="DQ2569" s="31"/>
      <c r="DR2569" s="29"/>
      <c r="DS2569" s="29"/>
      <c r="DT2569" s="29"/>
      <c r="DU2569" s="29"/>
      <c r="DV2569" s="32"/>
      <c r="DW2569" s="30"/>
      <c r="DX2569" s="31"/>
      <c r="DY2569" s="29"/>
      <c r="DZ2569" s="29"/>
      <c r="EA2569" s="29"/>
      <c r="EB2569" s="29"/>
      <c r="EC2569" s="32"/>
      <c r="ED2569" s="30"/>
      <c r="EE2569" s="31"/>
      <c r="EF2569" s="29"/>
      <c r="EG2569" s="29"/>
      <c r="EH2569" s="29"/>
      <c r="EI2569" s="29"/>
      <c r="EJ2569" s="32"/>
      <c r="EK2569" s="30"/>
      <c r="EL2569" s="31"/>
      <c r="EM2569" s="29"/>
      <c r="EN2569" s="29"/>
      <c r="EO2569" s="29"/>
      <c r="EP2569" s="29"/>
      <c r="EQ2569" s="32"/>
      <c r="ER2569" s="30"/>
      <c r="ES2569" s="31"/>
      <c r="ET2569" s="29"/>
      <c r="EU2569" s="29"/>
      <c r="EV2569" s="29"/>
      <c r="EW2569" s="29"/>
      <c r="EX2569" s="32"/>
      <c r="EY2569" s="30"/>
      <c r="EZ2569" s="31"/>
      <c r="FA2569" s="29"/>
      <c r="FB2569" s="29"/>
      <c r="FC2569" s="29"/>
      <c r="FD2569" s="29"/>
      <c r="FE2569" s="32"/>
      <c r="FF2569" s="30"/>
      <c r="FG2569" s="31"/>
      <c r="FH2569" s="29"/>
      <c r="FI2569" s="29"/>
      <c r="FJ2569" s="29"/>
      <c r="FK2569" s="29"/>
      <c r="FL2569" s="32"/>
      <c r="FM2569" s="30"/>
      <c r="FN2569" s="31"/>
      <c r="FO2569" s="29"/>
      <c r="FP2569" s="29"/>
      <c r="FQ2569" s="29"/>
      <c r="FR2569" s="29"/>
      <c r="FS2569" s="32"/>
      <c r="FT2569" s="30"/>
      <c r="FU2569" s="31"/>
      <c r="FV2569" s="29"/>
      <c r="FW2569" s="29"/>
      <c r="FX2569" s="29"/>
      <c r="FY2569" s="29"/>
      <c r="FZ2569" s="32"/>
      <c r="GA2569" s="30"/>
      <c r="GB2569" s="31"/>
      <c r="GC2569" s="29"/>
      <c r="GD2569" s="29"/>
      <c r="GE2569" s="29"/>
      <c r="GF2569" s="29"/>
      <c r="GG2569" s="32"/>
      <c r="GH2569" s="30"/>
      <c r="GI2569" s="31"/>
      <c r="GJ2569" s="29"/>
      <c r="GK2569" s="29"/>
      <c r="GL2569" s="29"/>
      <c r="GM2569" s="29"/>
      <c r="GN2569" s="32"/>
      <c r="GO2569" s="30"/>
      <c r="GP2569" s="31"/>
      <c r="GQ2569" s="29"/>
      <c r="GR2569" s="29"/>
      <c r="GS2569" s="29"/>
      <c r="GT2569" s="29"/>
      <c r="GU2569" s="32"/>
      <c r="GV2569" s="30"/>
      <c r="GW2569" s="31"/>
      <c r="GX2569" s="29"/>
      <c r="GY2569" s="29"/>
      <c r="GZ2569" s="29"/>
      <c r="HA2569" s="29"/>
      <c r="HB2569" s="32"/>
      <c r="HC2569" s="30"/>
      <c r="HD2569" s="31"/>
      <c r="HE2569" s="29"/>
      <c r="HF2569" s="29"/>
      <c r="HG2569" s="29"/>
      <c r="HH2569" s="29"/>
      <c r="HI2569" s="32"/>
      <c r="HJ2569" s="30"/>
      <c r="HK2569" s="31"/>
      <c r="HL2569" s="29"/>
      <c r="HM2569" s="29"/>
      <c r="HN2569" s="29"/>
      <c r="HO2569" s="29"/>
      <c r="HP2569" s="32"/>
      <c r="HQ2569" s="30"/>
      <c r="HR2569" s="31"/>
      <c r="HS2569" s="29"/>
      <c r="HT2569" s="29"/>
      <c r="HU2569" s="29"/>
      <c r="HV2569" s="29"/>
      <c r="HW2569" s="32"/>
      <c r="HX2569" s="30"/>
      <c r="HY2569" s="31"/>
      <c r="HZ2569" s="29"/>
      <c r="IA2569" s="29"/>
      <c r="IB2569" s="29"/>
      <c r="IC2569" s="29"/>
      <c r="ID2569" s="32"/>
      <c r="IE2569" s="30"/>
      <c r="IF2569" s="31"/>
      <c r="IG2569" s="29"/>
      <c r="IH2569" s="29"/>
      <c r="II2569" s="29"/>
      <c r="IJ2569" s="29"/>
      <c r="IK2569" s="32"/>
      <c r="IL2569" s="30"/>
      <c r="IM2569" s="31"/>
      <c r="IN2569" s="29"/>
      <c r="IO2569" s="29"/>
      <c r="IP2569" s="29"/>
      <c r="IQ2569" s="29"/>
      <c r="IR2569" s="32"/>
      <c r="IS2569" s="30"/>
      <c r="IT2569" s="31"/>
      <c r="IU2569" s="29"/>
      <c r="IV2569" s="29"/>
    </row>
    <row r="2570" spans="1:256" hidden="1" outlineLevel="2" x14ac:dyDescent="0.25">
      <c r="A2570" s="30" t="s">
        <v>2427</v>
      </c>
      <c r="B2570" s="31">
        <v>37069</v>
      </c>
      <c r="C2570" s="29" t="s">
        <v>2428</v>
      </c>
      <c r="D2570" s="29" t="s">
        <v>1975</v>
      </c>
      <c r="E2570" s="29"/>
      <c r="F2570" s="29" t="s">
        <v>2316</v>
      </c>
      <c r="G2570" s="32">
        <v>1671</v>
      </c>
      <c r="H2570" s="30"/>
      <c r="I2570" s="31"/>
      <c r="J2570" s="29"/>
      <c r="K2570" s="29"/>
      <c r="L2570" s="29"/>
      <c r="M2570" s="29"/>
      <c r="N2570" s="32"/>
      <c r="O2570" s="30"/>
      <c r="P2570" s="31"/>
      <c r="Q2570" s="29"/>
      <c r="R2570" s="29"/>
      <c r="S2570" s="29"/>
      <c r="T2570" s="29"/>
      <c r="U2570" s="32"/>
      <c r="V2570" s="30"/>
      <c r="W2570" s="31"/>
      <c r="X2570" s="29"/>
      <c r="Y2570" s="29"/>
      <c r="Z2570" s="29"/>
      <c r="AA2570" s="29"/>
      <c r="AB2570" s="32"/>
      <c r="AC2570" s="30"/>
      <c r="AD2570" s="31"/>
      <c r="AE2570" s="29"/>
      <c r="AF2570" s="29"/>
      <c r="AG2570" s="29"/>
      <c r="AH2570" s="29"/>
      <c r="AI2570" s="32"/>
      <c r="AJ2570" s="30"/>
      <c r="AK2570" s="31"/>
      <c r="AL2570" s="29"/>
      <c r="AM2570" s="29"/>
      <c r="AN2570" s="29"/>
      <c r="AO2570" s="29"/>
      <c r="AP2570" s="32"/>
      <c r="AQ2570" s="30"/>
      <c r="AR2570" s="31"/>
      <c r="AS2570" s="29"/>
      <c r="AT2570" s="29"/>
      <c r="AU2570" s="29"/>
      <c r="AV2570" s="29"/>
      <c r="AW2570" s="32"/>
      <c r="AX2570" s="30"/>
      <c r="AY2570" s="31"/>
      <c r="AZ2570" s="29"/>
      <c r="BA2570" s="29"/>
      <c r="BB2570" s="29"/>
      <c r="BC2570" s="29"/>
      <c r="BD2570" s="32"/>
      <c r="BE2570" s="30"/>
      <c r="BF2570" s="31"/>
      <c r="BG2570" s="29"/>
      <c r="BH2570" s="29"/>
      <c r="BI2570" s="29"/>
      <c r="BJ2570" s="29"/>
      <c r="BK2570" s="32"/>
      <c r="BL2570" s="30"/>
      <c r="BM2570" s="31"/>
      <c r="BN2570" s="29"/>
      <c r="BO2570" s="29"/>
      <c r="BP2570" s="29"/>
      <c r="BQ2570" s="29"/>
      <c r="BR2570" s="32"/>
      <c r="BS2570" s="30"/>
      <c r="BT2570" s="31"/>
      <c r="BU2570" s="29"/>
      <c r="BV2570" s="29"/>
      <c r="BW2570" s="29"/>
      <c r="BX2570" s="29"/>
      <c r="BY2570" s="32"/>
      <c r="BZ2570" s="30"/>
      <c r="CA2570" s="31"/>
      <c r="CB2570" s="29"/>
      <c r="CC2570" s="29"/>
      <c r="CD2570" s="29"/>
      <c r="CE2570" s="29"/>
      <c r="CF2570" s="32"/>
      <c r="CG2570" s="30"/>
      <c r="CH2570" s="31"/>
      <c r="CI2570" s="29"/>
      <c r="CJ2570" s="29"/>
      <c r="CK2570" s="29"/>
      <c r="CL2570" s="29"/>
      <c r="CM2570" s="32"/>
      <c r="CN2570" s="30"/>
      <c r="CO2570" s="31"/>
      <c r="CP2570" s="29"/>
      <c r="CQ2570" s="29"/>
      <c r="CR2570" s="29"/>
      <c r="CS2570" s="29"/>
      <c r="CT2570" s="32"/>
      <c r="CU2570" s="30"/>
      <c r="CV2570" s="31"/>
      <c r="CW2570" s="29"/>
      <c r="CX2570" s="29"/>
      <c r="CY2570" s="29"/>
      <c r="CZ2570" s="29"/>
      <c r="DA2570" s="32"/>
      <c r="DB2570" s="30"/>
      <c r="DC2570" s="31"/>
      <c r="DD2570" s="29"/>
      <c r="DE2570" s="29"/>
      <c r="DF2570" s="29"/>
      <c r="DG2570" s="29"/>
      <c r="DH2570" s="32"/>
      <c r="DI2570" s="30"/>
      <c r="DJ2570" s="31"/>
      <c r="DK2570" s="29"/>
      <c r="DL2570" s="29"/>
      <c r="DM2570" s="29"/>
      <c r="DN2570" s="29"/>
      <c r="DO2570" s="32"/>
      <c r="DP2570" s="30"/>
      <c r="DQ2570" s="31"/>
      <c r="DR2570" s="29"/>
      <c r="DS2570" s="29"/>
      <c r="DT2570" s="29"/>
      <c r="DU2570" s="29"/>
      <c r="DV2570" s="32"/>
      <c r="DW2570" s="30"/>
      <c r="DX2570" s="31"/>
      <c r="DY2570" s="29"/>
      <c r="DZ2570" s="29"/>
      <c r="EA2570" s="29"/>
      <c r="EB2570" s="29"/>
      <c r="EC2570" s="32"/>
      <c r="ED2570" s="30"/>
      <c r="EE2570" s="31"/>
      <c r="EF2570" s="29"/>
      <c r="EG2570" s="29"/>
      <c r="EH2570" s="29"/>
      <c r="EI2570" s="29"/>
      <c r="EJ2570" s="32"/>
      <c r="EK2570" s="30"/>
      <c r="EL2570" s="31"/>
      <c r="EM2570" s="29"/>
      <c r="EN2570" s="29"/>
      <c r="EO2570" s="29"/>
      <c r="EP2570" s="29"/>
      <c r="EQ2570" s="32"/>
      <c r="ER2570" s="30"/>
      <c r="ES2570" s="31"/>
      <c r="ET2570" s="29"/>
      <c r="EU2570" s="29"/>
      <c r="EV2570" s="29"/>
      <c r="EW2570" s="29"/>
      <c r="EX2570" s="32"/>
      <c r="EY2570" s="30"/>
      <c r="EZ2570" s="31"/>
      <c r="FA2570" s="29"/>
      <c r="FB2570" s="29"/>
      <c r="FC2570" s="29"/>
      <c r="FD2570" s="29"/>
      <c r="FE2570" s="32"/>
      <c r="FF2570" s="30"/>
      <c r="FG2570" s="31"/>
      <c r="FH2570" s="29"/>
      <c r="FI2570" s="29"/>
      <c r="FJ2570" s="29"/>
      <c r="FK2570" s="29"/>
      <c r="FL2570" s="32"/>
      <c r="FM2570" s="30"/>
      <c r="FN2570" s="31"/>
      <c r="FO2570" s="29"/>
      <c r="FP2570" s="29"/>
      <c r="FQ2570" s="29"/>
      <c r="FR2570" s="29"/>
      <c r="FS2570" s="32"/>
      <c r="FT2570" s="30"/>
      <c r="FU2570" s="31"/>
      <c r="FV2570" s="29"/>
      <c r="FW2570" s="29"/>
      <c r="FX2570" s="29"/>
      <c r="FY2570" s="29"/>
      <c r="FZ2570" s="32"/>
      <c r="GA2570" s="30"/>
      <c r="GB2570" s="31"/>
      <c r="GC2570" s="29"/>
      <c r="GD2570" s="29"/>
      <c r="GE2570" s="29"/>
      <c r="GF2570" s="29"/>
      <c r="GG2570" s="32"/>
      <c r="GH2570" s="30"/>
      <c r="GI2570" s="31"/>
      <c r="GJ2570" s="29"/>
      <c r="GK2570" s="29"/>
      <c r="GL2570" s="29"/>
      <c r="GM2570" s="29"/>
      <c r="GN2570" s="32"/>
      <c r="GO2570" s="30"/>
      <c r="GP2570" s="31"/>
      <c r="GQ2570" s="29"/>
      <c r="GR2570" s="29"/>
      <c r="GS2570" s="29"/>
      <c r="GT2570" s="29"/>
      <c r="GU2570" s="32"/>
      <c r="GV2570" s="30"/>
      <c r="GW2570" s="31"/>
      <c r="GX2570" s="29"/>
      <c r="GY2570" s="29"/>
      <c r="GZ2570" s="29"/>
      <c r="HA2570" s="29"/>
      <c r="HB2570" s="32"/>
      <c r="HC2570" s="30"/>
      <c r="HD2570" s="31"/>
      <c r="HE2570" s="29"/>
      <c r="HF2570" s="29"/>
      <c r="HG2570" s="29"/>
      <c r="HH2570" s="29"/>
      <c r="HI2570" s="32"/>
      <c r="HJ2570" s="30"/>
      <c r="HK2570" s="31"/>
      <c r="HL2570" s="29"/>
      <c r="HM2570" s="29"/>
      <c r="HN2570" s="29"/>
      <c r="HO2570" s="29"/>
      <c r="HP2570" s="32"/>
      <c r="HQ2570" s="30"/>
      <c r="HR2570" s="31"/>
      <c r="HS2570" s="29"/>
      <c r="HT2570" s="29"/>
      <c r="HU2570" s="29"/>
      <c r="HV2570" s="29"/>
      <c r="HW2570" s="32"/>
      <c r="HX2570" s="30"/>
      <c r="HY2570" s="31"/>
      <c r="HZ2570" s="29"/>
      <c r="IA2570" s="29"/>
      <c r="IB2570" s="29"/>
      <c r="IC2570" s="29"/>
      <c r="ID2570" s="32"/>
      <c r="IE2570" s="30"/>
      <c r="IF2570" s="31"/>
      <c r="IG2570" s="29"/>
      <c r="IH2570" s="29"/>
      <c r="II2570" s="29"/>
      <c r="IJ2570" s="29"/>
      <c r="IK2570" s="32"/>
      <c r="IL2570" s="30"/>
      <c r="IM2570" s="31"/>
      <c r="IN2570" s="29"/>
      <c r="IO2570" s="29"/>
      <c r="IP2570" s="29"/>
      <c r="IQ2570" s="29"/>
      <c r="IR2570" s="32"/>
      <c r="IS2570" s="30"/>
      <c r="IT2570" s="31"/>
      <c r="IU2570" s="29"/>
      <c r="IV2570" s="29"/>
    </row>
    <row r="2571" spans="1:256" hidden="1" outlineLevel="2" x14ac:dyDescent="0.25">
      <c r="A2571" s="30" t="s">
        <v>2429</v>
      </c>
      <c r="B2571" s="31">
        <v>37069</v>
      </c>
      <c r="C2571" s="29" t="s">
        <v>2430</v>
      </c>
      <c r="D2571" s="29" t="s">
        <v>1975</v>
      </c>
      <c r="E2571" s="29"/>
      <c r="F2571" s="29" t="s">
        <v>2431</v>
      </c>
      <c r="G2571" s="32">
        <v>2228</v>
      </c>
      <c r="H2571" s="30"/>
      <c r="I2571" s="31"/>
      <c r="J2571" s="29"/>
      <c r="K2571" s="29"/>
      <c r="L2571" s="29"/>
      <c r="M2571" s="29"/>
      <c r="N2571" s="32"/>
      <c r="O2571" s="30"/>
      <c r="P2571" s="31"/>
      <c r="Q2571" s="29"/>
      <c r="R2571" s="29"/>
      <c r="S2571" s="29"/>
      <c r="T2571" s="29"/>
      <c r="U2571" s="32"/>
      <c r="V2571" s="30"/>
      <c r="W2571" s="31"/>
      <c r="X2571" s="29"/>
      <c r="Y2571" s="29"/>
      <c r="Z2571" s="29"/>
      <c r="AA2571" s="29"/>
      <c r="AB2571" s="32"/>
      <c r="AC2571" s="30"/>
      <c r="AD2571" s="31"/>
      <c r="AE2571" s="29"/>
      <c r="AF2571" s="29"/>
      <c r="AG2571" s="29"/>
      <c r="AH2571" s="29"/>
      <c r="AI2571" s="32"/>
      <c r="AJ2571" s="30"/>
      <c r="AK2571" s="31"/>
      <c r="AL2571" s="29"/>
      <c r="AM2571" s="29"/>
      <c r="AN2571" s="29"/>
      <c r="AO2571" s="29"/>
      <c r="AP2571" s="32"/>
      <c r="AQ2571" s="30"/>
      <c r="AR2571" s="31"/>
      <c r="AS2571" s="29"/>
      <c r="AT2571" s="29"/>
      <c r="AU2571" s="29"/>
      <c r="AV2571" s="29"/>
      <c r="AW2571" s="32"/>
      <c r="AX2571" s="30"/>
      <c r="AY2571" s="31"/>
      <c r="AZ2571" s="29"/>
      <c r="BA2571" s="29"/>
      <c r="BB2571" s="29"/>
      <c r="BC2571" s="29"/>
      <c r="BD2571" s="32"/>
      <c r="BE2571" s="30"/>
      <c r="BF2571" s="31"/>
      <c r="BG2571" s="29"/>
      <c r="BH2571" s="29"/>
      <c r="BI2571" s="29"/>
      <c r="BJ2571" s="29"/>
      <c r="BK2571" s="32"/>
      <c r="BL2571" s="30"/>
      <c r="BM2571" s="31"/>
      <c r="BN2571" s="29"/>
      <c r="BO2571" s="29"/>
      <c r="BP2571" s="29"/>
      <c r="BQ2571" s="29"/>
      <c r="BR2571" s="32"/>
      <c r="BS2571" s="30"/>
      <c r="BT2571" s="31"/>
      <c r="BU2571" s="29"/>
      <c r="BV2571" s="29"/>
      <c r="BW2571" s="29"/>
      <c r="BX2571" s="29"/>
      <c r="BY2571" s="32"/>
      <c r="BZ2571" s="30"/>
      <c r="CA2571" s="31"/>
      <c r="CB2571" s="29"/>
      <c r="CC2571" s="29"/>
      <c r="CD2571" s="29"/>
      <c r="CE2571" s="29"/>
      <c r="CF2571" s="32"/>
      <c r="CG2571" s="30"/>
      <c r="CH2571" s="31"/>
      <c r="CI2571" s="29"/>
      <c r="CJ2571" s="29"/>
      <c r="CK2571" s="29"/>
      <c r="CL2571" s="29"/>
      <c r="CM2571" s="32"/>
      <c r="CN2571" s="30"/>
      <c r="CO2571" s="31"/>
      <c r="CP2571" s="29"/>
      <c r="CQ2571" s="29"/>
      <c r="CR2571" s="29"/>
      <c r="CS2571" s="29"/>
      <c r="CT2571" s="32"/>
      <c r="CU2571" s="30"/>
      <c r="CV2571" s="31"/>
      <c r="CW2571" s="29"/>
      <c r="CX2571" s="29"/>
      <c r="CY2571" s="29"/>
      <c r="CZ2571" s="29"/>
      <c r="DA2571" s="32"/>
      <c r="DB2571" s="30"/>
      <c r="DC2571" s="31"/>
      <c r="DD2571" s="29"/>
      <c r="DE2571" s="29"/>
      <c r="DF2571" s="29"/>
      <c r="DG2571" s="29"/>
      <c r="DH2571" s="32"/>
      <c r="DI2571" s="30"/>
      <c r="DJ2571" s="31"/>
      <c r="DK2571" s="29"/>
      <c r="DL2571" s="29"/>
      <c r="DM2571" s="29"/>
      <c r="DN2571" s="29"/>
      <c r="DO2571" s="32"/>
      <c r="DP2571" s="30"/>
      <c r="DQ2571" s="31"/>
      <c r="DR2571" s="29"/>
      <c r="DS2571" s="29"/>
      <c r="DT2571" s="29"/>
      <c r="DU2571" s="29"/>
      <c r="DV2571" s="32"/>
      <c r="DW2571" s="30"/>
      <c r="DX2571" s="31"/>
      <c r="DY2571" s="29"/>
      <c r="DZ2571" s="29"/>
      <c r="EA2571" s="29"/>
      <c r="EB2571" s="29"/>
      <c r="EC2571" s="32"/>
      <c r="ED2571" s="30"/>
      <c r="EE2571" s="31"/>
      <c r="EF2571" s="29"/>
      <c r="EG2571" s="29"/>
      <c r="EH2571" s="29"/>
      <c r="EI2571" s="29"/>
      <c r="EJ2571" s="32"/>
      <c r="EK2571" s="30"/>
      <c r="EL2571" s="31"/>
      <c r="EM2571" s="29"/>
      <c r="EN2571" s="29"/>
      <c r="EO2571" s="29"/>
      <c r="EP2571" s="29"/>
      <c r="EQ2571" s="32"/>
      <c r="ER2571" s="30"/>
      <c r="ES2571" s="31"/>
      <c r="ET2571" s="29"/>
      <c r="EU2571" s="29"/>
      <c r="EV2571" s="29"/>
      <c r="EW2571" s="29"/>
      <c r="EX2571" s="32"/>
      <c r="EY2571" s="30"/>
      <c r="EZ2571" s="31"/>
      <c r="FA2571" s="29"/>
      <c r="FB2571" s="29"/>
      <c r="FC2571" s="29"/>
      <c r="FD2571" s="29"/>
      <c r="FE2571" s="32"/>
      <c r="FF2571" s="30"/>
      <c r="FG2571" s="31"/>
      <c r="FH2571" s="29"/>
      <c r="FI2571" s="29"/>
      <c r="FJ2571" s="29"/>
      <c r="FK2571" s="29"/>
      <c r="FL2571" s="32"/>
      <c r="FM2571" s="30"/>
      <c r="FN2571" s="31"/>
      <c r="FO2571" s="29"/>
      <c r="FP2571" s="29"/>
      <c r="FQ2571" s="29"/>
      <c r="FR2571" s="29"/>
      <c r="FS2571" s="32"/>
      <c r="FT2571" s="30"/>
      <c r="FU2571" s="31"/>
      <c r="FV2571" s="29"/>
      <c r="FW2571" s="29"/>
      <c r="FX2571" s="29"/>
      <c r="FY2571" s="29"/>
      <c r="FZ2571" s="32"/>
      <c r="GA2571" s="30"/>
      <c r="GB2571" s="31"/>
      <c r="GC2571" s="29"/>
      <c r="GD2571" s="29"/>
      <c r="GE2571" s="29"/>
      <c r="GF2571" s="29"/>
      <c r="GG2571" s="32"/>
      <c r="GH2571" s="30"/>
      <c r="GI2571" s="31"/>
      <c r="GJ2571" s="29"/>
      <c r="GK2571" s="29"/>
      <c r="GL2571" s="29"/>
      <c r="GM2571" s="29"/>
      <c r="GN2571" s="32"/>
      <c r="GO2571" s="30"/>
      <c r="GP2571" s="31"/>
      <c r="GQ2571" s="29"/>
      <c r="GR2571" s="29"/>
      <c r="GS2571" s="29"/>
      <c r="GT2571" s="29"/>
      <c r="GU2571" s="32"/>
      <c r="GV2571" s="30"/>
      <c r="GW2571" s="31"/>
      <c r="GX2571" s="29"/>
      <c r="GY2571" s="29"/>
      <c r="GZ2571" s="29"/>
      <c r="HA2571" s="29"/>
      <c r="HB2571" s="32"/>
      <c r="HC2571" s="30"/>
      <c r="HD2571" s="31"/>
      <c r="HE2571" s="29"/>
      <c r="HF2571" s="29"/>
      <c r="HG2571" s="29"/>
      <c r="HH2571" s="29"/>
      <c r="HI2571" s="32"/>
      <c r="HJ2571" s="30"/>
      <c r="HK2571" s="31"/>
      <c r="HL2571" s="29"/>
      <c r="HM2571" s="29"/>
      <c r="HN2571" s="29"/>
      <c r="HO2571" s="29"/>
      <c r="HP2571" s="32"/>
      <c r="HQ2571" s="30"/>
      <c r="HR2571" s="31"/>
      <c r="HS2571" s="29"/>
      <c r="HT2571" s="29"/>
      <c r="HU2571" s="29"/>
      <c r="HV2571" s="29"/>
      <c r="HW2571" s="32"/>
      <c r="HX2571" s="30"/>
      <c r="HY2571" s="31"/>
      <c r="HZ2571" s="29"/>
      <c r="IA2571" s="29"/>
      <c r="IB2571" s="29"/>
      <c r="IC2571" s="29"/>
      <c r="ID2571" s="32"/>
      <c r="IE2571" s="30"/>
      <c r="IF2571" s="31"/>
      <c r="IG2571" s="29"/>
      <c r="IH2571" s="29"/>
      <c r="II2571" s="29"/>
      <c r="IJ2571" s="29"/>
      <c r="IK2571" s="32"/>
      <c r="IL2571" s="30"/>
      <c r="IM2571" s="31"/>
      <c r="IN2571" s="29"/>
      <c r="IO2571" s="29"/>
      <c r="IP2571" s="29"/>
      <c r="IQ2571" s="29"/>
      <c r="IR2571" s="32"/>
      <c r="IS2571" s="30"/>
      <c r="IT2571" s="31"/>
      <c r="IU2571" s="29"/>
      <c r="IV2571" s="29"/>
    </row>
    <row r="2572" spans="1:256" hidden="1" outlineLevel="2" x14ac:dyDescent="0.25">
      <c r="A2572" s="30" t="s">
        <v>2432</v>
      </c>
      <c r="B2572" s="31">
        <v>37069</v>
      </c>
      <c r="C2572" s="29" t="s">
        <v>2433</v>
      </c>
      <c r="D2572" s="29" t="s">
        <v>1975</v>
      </c>
      <c r="E2572" s="29"/>
      <c r="F2572" s="29" t="s">
        <v>1997</v>
      </c>
      <c r="G2572" s="32">
        <v>50000</v>
      </c>
      <c r="H2572" s="30"/>
      <c r="I2572" s="31"/>
      <c r="J2572" s="29"/>
      <c r="K2572" s="29"/>
      <c r="L2572" s="29"/>
      <c r="M2572" s="29"/>
      <c r="N2572" s="32"/>
      <c r="O2572" s="30"/>
      <c r="P2572" s="31"/>
      <c r="Q2572" s="29"/>
      <c r="R2572" s="29"/>
      <c r="S2572" s="29"/>
      <c r="T2572" s="29"/>
      <c r="U2572" s="32"/>
      <c r="V2572" s="30"/>
      <c r="W2572" s="31"/>
      <c r="X2572" s="29"/>
      <c r="Y2572" s="29"/>
      <c r="Z2572" s="29"/>
      <c r="AA2572" s="29"/>
      <c r="AB2572" s="32"/>
      <c r="AC2572" s="30"/>
      <c r="AD2572" s="31"/>
      <c r="AE2572" s="29"/>
      <c r="AF2572" s="29"/>
      <c r="AG2572" s="29"/>
      <c r="AH2572" s="29"/>
      <c r="AI2572" s="32"/>
      <c r="AJ2572" s="30"/>
      <c r="AK2572" s="31"/>
      <c r="AL2572" s="29"/>
      <c r="AM2572" s="29"/>
      <c r="AN2572" s="29"/>
      <c r="AO2572" s="29"/>
      <c r="AP2572" s="32"/>
      <c r="AQ2572" s="30"/>
      <c r="AR2572" s="31"/>
      <c r="AS2572" s="29"/>
      <c r="AT2572" s="29"/>
      <c r="AU2572" s="29"/>
      <c r="AV2572" s="29"/>
      <c r="AW2572" s="32"/>
      <c r="AX2572" s="30"/>
      <c r="AY2572" s="31"/>
      <c r="AZ2572" s="29"/>
      <c r="BA2572" s="29"/>
      <c r="BB2572" s="29"/>
      <c r="BC2572" s="29"/>
      <c r="BD2572" s="32"/>
      <c r="BE2572" s="30"/>
      <c r="BF2572" s="31"/>
      <c r="BG2572" s="29"/>
      <c r="BH2572" s="29"/>
      <c r="BI2572" s="29"/>
      <c r="BJ2572" s="29"/>
      <c r="BK2572" s="32"/>
      <c r="BL2572" s="30"/>
      <c r="BM2572" s="31"/>
      <c r="BN2572" s="29"/>
      <c r="BO2572" s="29"/>
      <c r="BP2572" s="29"/>
      <c r="BQ2572" s="29"/>
      <c r="BR2572" s="32"/>
      <c r="BS2572" s="30"/>
      <c r="BT2572" s="31"/>
      <c r="BU2572" s="29"/>
      <c r="BV2572" s="29"/>
      <c r="BW2572" s="29"/>
      <c r="BX2572" s="29"/>
      <c r="BY2572" s="32"/>
      <c r="BZ2572" s="30"/>
      <c r="CA2572" s="31"/>
      <c r="CB2572" s="29"/>
      <c r="CC2572" s="29"/>
      <c r="CD2572" s="29"/>
      <c r="CE2572" s="29"/>
      <c r="CF2572" s="32"/>
      <c r="CG2572" s="30"/>
      <c r="CH2572" s="31"/>
      <c r="CI2572" s="29"/>
      <c r="CJ2572" s="29"/>
      <c r="CK2572" s="29"/>
      <c r="CL2572" s="29"/>
      <c r="CM2572" s="32"/>
      <c r="CN2572" s="30"/>
      <c r="CO2572" s="31"/>
      <c r="CP2572" s="29"/>
      <c r="CQ2572" s="29"/>
      <c r="CR2572" s="29"/>
      <c r="CS2572" s="29"/>
      <c r="CT2572" s="32"/>
      <c r="CU2572" s="30"/>
      <c r="CV2572" s="31"/>
      <c r="CW2572" s="29"/>
      <c r="CX2572" s="29"/>
      <c r="CY2572" s="29"/>
      <c r="CZ2572" s="29"/>
      <c r="DA2572" s="32"/>
      <c r="DB2572" s="30"/>
      <c r="DC2572" s="31"/>
      <c r="DD2572" s="29"/>
      <c r="DE2572" s="29"/>
      <c r="DF2572" s="29"/>
      <c r="DG2572" s="29"/>
      <c r="DH2572" s="32"/>
      <c r="DI2572" s="30"/>
      <c r="DJ2572" s="31"/>
      <c r="DK2572" s="29"/>
      <c r="DL2572" s="29"/>
      <c r="DM2572" s="29"/>
      <c r="DN2572" s="29"/>
      <c r="DO2572" s="32"/>
      <c r="DP2572" s="30"/>
      <c r="DQ2572" s="31"/>
      <c r="DR2572" s="29"/>
      <c r="DS2572" s="29"/>
      <c r="DT2572" s="29"/>
      <c r="DU2572" s="29"/>
      <c r="DV2572" s="32"/>
      <c r="DW2572" s="30"/>
      <c r="DX2572" s="31"/>
      <c r="DY2572" s="29"/>
      <c r="DZ2572" s="29"/>
      <c r="EA2572" s="29"/>
      <c r="EB2572" s="29"/>
      <c r="EC2572" s="32"/>
      <c r="ED2572" s="30"/>
      <c r="EE2572" s="31"/>
      <c r="EF2572" s="29"/>
      <c r="EG2572" s="29"/>
      <c r="EH2572" s="29"/>
      <c r="EI2572" s="29"/>
      <c r="EJ2572" s="32"/>
      <c r="EK2572" s="30"/>
      <c r="EL2572" s="31"/>
      <c r="EM2572" s="29"/>
      <c r="EN2572" s="29"/>
      <c r="EO2572" s="29"/>
      <c r="EP2572" s="29"/>
      <c r="EQ2572" s="32"/>
      <c r="ER2572" s="30"/>
      <c r="ES2572" s="31"/>
      <c r="ET2572" s="29"/>
      <c r="EU2572" s="29"/>
      <c r="EV2572" s="29"/>
      <c r="EW2572" s="29"/>
      <c r="EX2572" s="32"/>
      <c r="EY2572" s="30"/>
      <c r="EZ2572" s="31"/>
      <c r="FA2572" s="29"/>
      <c r="FB2572" s="29"/>
      <c r="FC2572" s="29"/>
      <c r="FD2572" s="29"/>
      <c r="FE2572" s="32"/>
      <c r="FF2572" s="30"/>
      <c r="FG2572" s="31"/>
      <c r="FH2572" s="29"/>
      <c r="FI2572" s="29"/>
      <c r="FJ2572" s="29"/>
      <c r="FK2572" s="29"/>
      <c r="FL2572" s="32"/>
      <c r="FM2572" s="30"/>
      <c r="FN2572" s="31"/>
      <c r="FO2572" s="29"/>
      <c r="FP2572" s="29"/>
      <c r="FQ2572" s="29"/>
      <c r="FR2572" s="29"/>
      <c r="FS2572" s="32"/>
      <c r="FT2572" s="30"/>
      <c r="FU2572" s="31"/>
      <c r="FV2572" s="29"/>
      <c r="FW2572" s="29"/>
      <c r="FX2572" s="29"/>
      <c r="FY2572" s="29"/>
      <c r="FZ2572" s="32"/>
      <c r="GA2572" s="30"/>
      <c r="GB2572" s="31"/>
      <c r="GC2572" s="29"/>
      <c r="GD2572" s="29"/>
      <c r="GE2572" s="29"/>
      <c r="GF2572" s="29"/>
      <c r="GG2572" s="32"/>
      <c r="GH2572" s="30"/>
      <c r="GI2572" s="31"/>
      <c r="GJ2572" s="29"/>
      <c r="GK2572" s="29"/>
      <c r="GL2572" s="29"/>
      <c r="GM2572" s="29"/>
      <c r="GN2572" s="32"/>
      <c r="GO2572" s="30"/>
      <c r="GP2572" s="31"/>
      <c r="GQ2572" s="29"/>
      <c r="GR2572" s="29"/>
      <c r="GS2572" s="29"/>
      <c r="GT2572" s="29"/>
      <c r="GU2572" s="32"/>
      <c r="GV2572" s="30"/>
      <c r="GW2572" s="31"/>
      <c r="GX2572" s="29"/>
      <c r="GY2572" s="29"/>
      <c r="GZ2572" s="29"/>
      <c r="HA2572" s="29"/>
      <c r="HB2572" s="32"/>
      <c r="HC2572" s="30"/>
      <c r="HD2572" s="31"/>
      <c r="HE2572" s="29"/>
      <c r="HF2572" s="29"/>
      <c r="HG2572" s="29"/>
      <c r="HH2572" s="29"/>
      <c r="HI2572" s="32"/>
      <c r="HJ2572" s="30"/>
      <c r="HK2572" s="31"/>
      <c r="HL2572" s="29"/>
      <c r="HM2572" s="29"/>
      <c r="HN2572" s="29"/>
      <c r="HO2572" s="29"/>
      <c r="HP2572" s="32"/>
      <c r="HQ2572" s="30"/>
      <c r="HR2572" s="31"/>
      <c r="HS2572" s="29"/>
      <c r="HT2572" s="29"/>
      <c r="HU2572" s="29"/>
      <c r="HV2572" s="29"/>
      <c r="HW2572" s="32"/>
      <c r="HX2572" s="30"/>
      <c r="HY2572" s="31"/>
      <c r="HZ2572" s="29"/>
      <c r="IA2572" s="29"/>
      <c r="IB2572" s="29"/>
      <c r="IC2572" s="29"/>
      <c r="ID2572" s="32"/>
      <c r="IE2572" s="30"/>
      <c r="IF2572" s="31"/>
      <c r="IG2572" s="29"/>
      <c r="IH2572" s="29"/>
      <c r="II2572" s="29"/>
      <c r="IJ2572" s="29"/>
      <c r="IK2572" s="32"/>
      <c r="IL2572" s="30"/>
      <c r="IM2572" s="31"/>
      <c r="IN2572" s="29"/>
      <c r="IO2572" s="29"/>
      <c r="IP2572" s="29"/>
      <c r="IQ2572" s="29"/>
      <c r="IR2572" s="32"/>
      <c r="IS2572" s="30"/>
      <c r="IT2572" s="31"/>
      <c r="IU2572" s="29"/>
      <c r="IV2572" s="29"/>
    </row>
    <row r="2573" spans="1:256" hidden="1" outlineLevel="2" x14ac:dyDescent="0.25">
      <c r="A2573" s="30" t="s">
        <v>2434</v>
      </c>
      <c r="B2573" s="31">
        <v>37069</v>
      </c>
      <c r="C2573" s="29" t="s">
        <v>1819</v>
      </c>
      <c r="D2573" s="29" t="s">
        <v>1975</v>
      </c>
      <c r="E2573" s="29"/>
      <c r="F2573" s="29" t="s">
        <v>1990</v>
      </c>
      <c r="G2573" s="32">
        <v>580.27</v>
      </c>
      <c r="H2573" s="30"/>
      <c r="I2573" s="31"/>
      <c r="J2573" s="29"/>
      <c r="K2573" s="29"/>
      <c r="L2573" s="29"/>
      <c r="M2573" s="29"/>
      <c r="N2573" s="32"/>
      <c r="O2573" s="30"/>
      <c r="P2573" s="31"/>
      <c r="Q2573" s="29"/>
      <c r="R2573" s="29"/>
      <c r="S2573" s="29"/>
      <c r="T2573" s="29"/>
      <c r="U2573" s="32"/>
      <c r="V2573" s="30"/>
      <c r="W2573" s="31"/>
      <c r="X2573" s="29"/>
      <c r="Y2573" s="29"/>
      <c r="Z2573" s="29"/>
      <c r="AA2573" s="29"/>
      <c r="AB2573" s="32"/>
      <c r="AC2573" s="30"/>
      <c r="AD2573" s="31"/>
      <c r="AE2573" s="29"/>
      <c r="AF2573" s="29"/>
      <c r="AG2573" s="29"/>
      <c r="AH2573" s="29"/>
      <c r="AI2573" s="32"/>
      <c r="AJ2573" s="30"/>
      <c r="AK2573" s="31"/>
      <c r="AL2573" s="29"/>
      <c r="AM2573" s="29"/>
      <c r="AN2573" s="29"/>
      <c r="AO2573" s="29"/>
      <c r="AP2573" s="32"/>
      <c r="AQ2573" s="30"/>
      <c r="AR2573" s="31"/>
      <c r="AS2573" s="29"/>
      <c r="AT2573" s="29"/>
      <c r="AU2573" s="29"/>
      <c r="AV2573" s="29"/>
      <c r="AW2573" s="32"/>
      <c r="AX2573" s="30"/>
      <c r="AY2573" s="31"/>
      <c r="AZ2573" s="29"/>
      <c r="BA2573" s="29"/>
      <c r="BB2573" s="29"/>
      <c r="BC2573" s="29"/>
      <c r="BD2573" s="32"/>
      <c r="BE2573" s="30"/>
      <c r="BF2573" s="31"/>
      <c r="BG2573" s="29"/>
      <c r="BH2573" s="29"/>
      <c r="BI2573" s="29"/>
      <c r="BJ2573" s="29"/>
      <c r="BK2573" s="32"/>
      <c r="BL2573" s="30"/>
      <c r="BM2573" s="31"/>
      <c r="BN2573" s="29"/>
      <c r="BO2573" s="29"/>
      <c r="BP2573" s="29"/>
      <c r="BQ2573" s="29"/>
      <c r="BR2573" s="32"/>
      <c r="BS2573" s="30"/>
      <c r="BT2573" s="31"/>
      <c r="BU2573" s="29"/>
      <c r="BV2573" s="29"/>
      <c r="BW2573" s="29"/>
      <c r="BX2573" s="29"/>
      <c r="BY2573" s="32"/>
      <c r="BZ2573" s="30"/>
      <c r="CA2573" s="31"/>
      <c r="CB2573" s="29"/>
      <c r="CC2573" s="29"/>
      <c r="CD2573" s="29"/>
      <c r="CE2573" s="29"/>
      <c r="CF2573" s="32"/>
      <c r="CG2573" s="30"/>
      <c r="CH2573" s="31"/>
      <c r="CI2573" s="29"/>
      <c r="CJ2573" s="29"/>
      <c r="CK2573" s="29"/>
      <c r="CL2573" s="29"/>
      <c r="CM2573" s="32"/>
      <c r="CN2573" s="30"/>
      <c r="CO2573" s="31"/>
      <c r="CP2573" s="29"/>
      <c r="CQ2573" s="29"/>
      <c r="CR2573" s="29"/>
      <c r="CS2573" s="29"/>
      <c r="CT2573" s="32"/>
      <c r="CU2573" s="30"/>
      <c r="CV2573" s="31"/>
      <c r="CW2573" s="29"/>
      <c r="CX2573" s="29"/>
      <c r="CY2573" s="29"/>
      <c r="CZ2573" s="29"/>
      <c r="DA2573" s="32"/>
      <c r="DB2573" s="30"/>
      <c r="DC2573" s="31"/>
      <c r="DD2573" s="29"/>
      <c r="DE2573" s="29"/>
      <c r="DF2573" s="29"/>
      <c r="DG2573" s="29"/>
      <c r="DH2573" s="32"/>
      <c r="DI2573" s="30"/>
      <c r="DJ2573" s="31"/>
      <c r="DK2573" s="29"/>
      <c r="DL2573" s="29"/>
      <c r="DM2573" s="29"/>
      <c r="DN2573" s="29"/>
      <c r="DO2573" s="32"/>
      <c r="DP2573" s="30"/>
      <c r="DQ2573" s="31"/>
      <c r="DR2573" s="29"/>
      <c r="DS2573" s="29"/>
      <c r="DT2573" s="29"/>
      <c r="DU2573" s="29"/>
      <c r="DV2573" s="32"/>
      <c r="DW2573" s="30"/>
      <c r="DX2573" s="31"/>
      <c r="DY2573" s="29"/>
      <c r="DZ2573" s="29"/>
      <c r="EA2573" s="29"/>
      <c r="EB2573" s="29"/>
      <c r="EC2573" s="32"/>
      <c r="ED2573" s="30"/>
      <c r="EE2573" s="31"/>
      <c r="EF2573" s="29"/>
      <c r="EG2573" s="29"/>
      <c r="EH2573" s="29"/>
      <c r="EI2573" s="29"/>
      <c r="EJ2573" s="32"/>
      <c r="EK2573" s="30"/>
      <c r="EL2573" s="31"/>
      <c r="EM2573" s="29"/>
      <c r="EN2573" s="29"/>
      <c r="EO2573" s="29"/>
      <c r="EP2573" s="29"/>
      <c r="EQ2573" s="32"/>
      <c r="ER2573" s="30"/>
      <c r="ES2573" s="31"/>
      <c r="ET2573" s="29"/>
      <c r="EU2573" s="29"/>
      <c r="EV2573" s="29"/>
      <c r="EW2573" s="29"/>
      <c r="EX2573" s="32"/>
      <c r="EY2573" s="30"/>
      <c r="EZ2573" s="31"/>
      <c r="FA2573" s="29"/>
      <c r="FB2573" s="29"/>
      <c r="FC2573" s="29"/>
      <c r="FD2573" s="29"/>
      <c r="FE2573" s="32"/>
      <c r="FF2573" s="30"/>
      <c r="FG2573" s="31"/>
      <c r="FH2573" s="29"/>
      <c r="FI2573" s="29"/>
      <c r="FJ2573" s="29"/>
      <c r="FK2573" s="29"/>
      <c r="FL2573" s="32"/>
      <c r="FM2573" s="30"/>
      <c r="FN2573" s="31"/>
      <c r="FO2573" s="29"/>
      <c r="FP2573" s="29"/>
      <c r="FQ2573" s="29"/>
      <c r="FR2573" s="29"/>
      <c r="FS2573" s="32"/>
      <c r="FT2573" s="30"/>
      <c r="FU2573" s="31"/>
      <c r="FV2573" s="29"/>
      <c r="FW2573" s="29"/>
      <c r="FX2573" s="29"/>
      <c r="FY2573" s="29"/>
      <c r="FZ2573" s="32"/>
      <c r="GA2573" s="30"/>
      <c r="GB2573" s="31"/>
      <c r="GC2573" s="29"/>
      <c r="GD2573" s="29"/>
      <c r="GE2573" s="29"/>
      <c r="GF2573" s="29"/>
      <c r="GG2573" s="32"/>
      <c r="GH2573" s="30"/>
      <c r="GI2573" s="31"/>
      <c r="GJ2573" s="29"/>
      <c r="GK2573" s="29"/>
      <c r="GL2573" s="29"/>
      <c r="GM2573" s="29"/>
      <c r="GN2573" s="32"/>
      <c r="GO2573" s="30"/>
      <c r="GP2573" s="31"/>
      <c r="GQ2573" s="29"/>
      <c r="GR2573" s="29"/>
      <c r="GS2573" s="29"/>
      <c r="GT2573" s="29"/>
      <c r="GU2573" s="32"/>
      <c r="GV2573" s="30"/>
      <c r="GW2573" s="31"/>
      <c r="GX2573" s="29"/>
      <c r="GY2573" s="29"/>
      <c r="GZ2573" s="29"/>
      <c r="HA2573" s="29"/>
      <c r="HB2573" s="32"/>
      <c r="HC2573" s="30"/>
      <c r="HD2573" s="31"/>
      <c r="HE2573" s="29"/>
      <c r="HF2573" s="29"/>
      <c r="HG2573" s="29"/>
      <c r="HH2573" s="29"/>
      <c r="HI2573" s="32"/>
      <c r="HJ2573" s="30"/>
      <c r="HK2573" s="31"/>
      <c r="HL2573" s="29"/>
      <c r="HM2573" s="29"/>
      <c r="HN2573" s="29"/>
      <c r="HO2573" s="29"/>
      <c r="HP2573" s="32"/>
      <c r="HQ2573" s="30"/>
      <c r="HR2573" s="31"/>
      <c r="HS2573" s="29"/>
      <c r="HT2573" s="29"/>
      <c r="HU2573" s="29"/>
      <c r="HV2573" s="29"/>
      <c r="HW2573" s="32"/>
      <c r="HX2573" s="30"/>
      <c r="HY2573" s="31"/>
      <c r="HZ2573" s="29"/>
      <c r="IA2573" s="29"/>
      <c r="IB2573" s="29"/>
      <c r="IC2573" s="29"/>
      <c r="ID2573" s="32"/>
      <c r="IE2573" s="30"/>
      <c r="IF2573" s="31"/>
      <c r="IG2573" s="29"/>
      <c r="IH2573" s="29"/>
      <c r="II2573" s="29"/>
      <c r="IJ2573" s="29"/>
      <c r="IK2573" s="32"/>
      <c r="IL2573" s="30"/>
      <c r="IM2573" s="31"/>
      <c r="IN2573" s="29"/>
      <c r="IO2573" s="29"/>
      <c r="IP2573" s="29"/>
      <c r="IQ2573" s="29"/>
      <c r="IR2573" s="32"/>
      <c r="IS2573" s="30"/>
      <c r="IT2573" s="31"/>
      <c r="IU2573" s="29"/>
      <c r="IV2573" s="29"/>
    </row>
    <row r="2574" spans="1:256" hidden="1" outlineLevel="2" x14ac:dyDescent="0.25">
      <c r="A2574" s="30" t="s">
        <v>2435</v>
      </c>
      <c r="B2574" s="31">
        <v>37069</v>
      </c>
      <c r="C2574" s="29" t="s">
        <v>1819</v>
      </c>
      <c r="D2574" s="29" t="s">
        <v>1975</v>
      </c>
      <c r="E2574" s="29"/>
      <c r="F2574" s="29" t="s">
        <v>1990</v>
      </c>
      <c r="G2574" s="32">
        <v>343.93</v>
      </c>
      <c r="H2574" s="30"/>
      <c r="I2574" s="31"/>
      <c r="J2574" s="29"/>
      <c r="K2574" s="29"/>
      <c r="L2574" s="29"/>
      <c r="M2574" s="29"/>
      <c r="N2574" s="32"/>
      <c r="O2574" s="30"/>
      <c r="P2574" s="31"/>
      <c r="Q2574" s="29"/>
      <c r="R2574" s="29"/>
      <c r="S2574" s="29"/>
      <c r="T2574" s="29"/>
      <c r="U2574" s="32"/>
      <c r="V2574" s="30"/>
      <c r="W2574" s="31"/>
      <c r="X2574" s="29"/>
      <c r="Y2574" s="29"/>
      <c r="Z2574" s="29"/>
      <c r="AA2574" s="29"/>
      <c r="AB2574" s="32"/>
      <c r="AC2574" s="30"/>
      <c r="AD2574" s="31"/>
      <c r="AE2574" s="29"/>
      <c r="AF2574" s="29"/>
      <c r="AG2574" s="29"/>
      <c r="AH2574" s="29"/>
      <c r="AI2574" s="32"/>
      <c r="AJ2574" s="30"/>
      <c r="AK2574" s="31"/>
      <c r="AL2574" s="29"/>
      <c r="AM2574" s="29"/>
      <c r="AN2574" s="29"/>
      <c r="AO2574" s="29"/>
      <c r="AP2574" s="32"/>
      <c r="AQ2574" s="30"/>
      <c r="AR2574" s="31"/>
      <c r="AS2574" s="29"/>
      <c r="AT2574" s="29"/>
      <c r="AU2574" s="29"/>
      <c r="AV2574" s="29"/>
      <c r="AW2574" s="32"/>
      <c r="AX2574" s="30"/>
      <c r="AY2574" s="31"/>
      <c r="AZ2574" s="29"/>
      <c r="BA2574" s="29"/>
      <c r="BB2574" s="29"/>
      <c r="BC2574" s="29"/>
      <c r="BD2574" s="32"/>
      <c r="BE2574" s="30"/>
      <c r="BF2574" s="31"/>
      <c r="BG2574" s="29"/>
      <c r="BH2574" s="29"/>
      <c r="BI2574" s="29"/>
      <c r="BJ2574" s="29"/>
      <c r="BK2574" s="32"/>
      <c r="BL2574" s="30"/>
      <c r="BM2574" s="31"/>
      <c r="BN2574" s="29"/>
      <c r="BO2574" s="29"/>
      <c r="BP2574" s="29"/>
      <c r="BQ2574" s="29"/>
      <c r="BR2574" s="32"/>
      <c r="BS2574" s="30"/>
      <c r="BT2574" s="31"/>
      <c r="BU2574" s="29"/>
      <c r="BV2574" s="29"/>
      <c r="BW2574" s="29"/>
      <c r="BX2574" s="29"/>
      <c r="BY2574" s="32"/>
      <c r="BZ2574" s="30"/>
      <c r="CA2574" s="31"/>
      <c r="CB2574" s="29"/>
      <c r="CC2574" s="29"/>
      <c r="CD2574" s="29"/>
      <c r="CE2574" s="29"/>
      <c r="CF2574" s="32"/>
      <c r="CG2574" s="30"/>
      <c r="CH2574" s="31"/>
      <c r="CI2574" s="29"/>
      <c r="CJ2574" s="29"/>
      <c r="CK2574" s="29"/>
      <c r="CL2574" s="29"/>
      <c r="CM2574" s="32"/>
      <c r="CN2574" s="30"/>
      <c r="CO2574" s="31"/>
      <c r="CP2574" s="29"/>
      <c r="CQ2574" s="29"/>
      <c r="CR2574" s="29"/>
      <c r="CS2574" s="29"/>
      <c r="CT2574" s="32"/>
      <c r="CU2574" s="30"/>
      <c r="CV2574" s="31"/>
      <c r="CW2574" s="29"/>
      <c r="CX2574" s="29"/>
      <c r="CY2574" s="29"/>
      <c r="CZ2574" s="29"/>
      <c r="DA2574" s="32"/>
      <c r="DB2574" s="30"/>
      <c r="DC2574" s="31"/>
      <c r="DD2574" s="29"/>
      <c r="DE2574" s="29"/>
      <c r="DF2574" s="29"/>
      <c r="DG2574" s="29"/>
      <c r="DH2574" s="32"/>
      <c r="DI2574" s="30"/>
      <c r="DJ2574" s="31"/>
      <c r="DK2574" s="29"/>
      <c r="DL2574" s="29"/>
      <c r="DM2574" s="29"/>
      <c r="DN2574" s="29"/>
      <c r="DO2574" s="32"/>
      <c r="DP2574" s="30"/>
      <c r="DQ2574" s="31"/>
      <c r="DR2574" s="29"/>
      <c r="DS2574" s="29"/>
      <c r="DT2574" s="29"/>
      <c r="DU2574" s="29"/>
      <c r="DV2574" s="32"/>
      <c r="DW2574" s="30"/>
      <c r="DX2574" s="31"/>
      <c r="DY2574" s="29"/>
      <c r="DZ2574" s="29"/>
      <c r="EA2574" s="29"/>
      <c r="EB2574" s="29"/>
      <c r="EC2574" s="32"/>
      <c r="ED2574" s="30"/>
      <c r="EE2574" s="31"/>
      <c r="EF2574" s="29"/>
      <c r="EG2574" s="29"/>
      <c r="EH2574" s="29"/>
      <c r="EI2574" s="29"/>
      <c r="EJ2574" s="32"/>
      <c r="EK2574" s="30"/>
      <c r="EL2574" s="31"/>
      <c r="EM2574" s="29"/>
      <c r="EN2574" s="29"/>
      <c r="EO2574" s="29"/>
      <c r="EP2574" s="29"/>
      <c r="EQ2574" s="32"/>
      <c r="ER2574" s="30"/>
      <c r="ES2574" s="31"/>
      <c r="ET2574" s="29"/>
      <c r="EU2574" s="29"/>
      <c r="EV2574" s="29"/>
      <c r="EW2574" s="29"/>
      <c r="EX2574" s="32"/>
      <c r="EY2574" s="30"/>
      <c r="EZ2574" s="31"/>
      <c r="FA2574" s="29"/>
      <c r="FB2574" s="29"/>
      <c r="FC2574" s="29"/>
      <c r="FD2574" s="29"/>
      <c r="FE2574" s="32"/>
      <c r="FF2574" s="30"/>
      <c r="FG2574" s="31"/>
      <c r="FH2574" s="29"/>
      <c r="FI2574" s="29"/>
      <c r="FJ2574" s="29"/>
      <c r="FK2574" s="29"/>
      <c r="FL2574" s="32"/>
      <c r="FM2574" s="30"/>
      <c r="FN2574" s="31"/>
      <c r="FO2574" s="29"/>
      <c r="FP2574" s="29"/>
      <c r="FQ2574" s="29"/>
      <c r="FR2574" s="29"/>
      <c r="FS2574" s="32"/>
      <c r="FT2574" s="30"/>
      <c r="FU2574" s="31"/>
      <c r="FV2574" s="29"/>
      <c r="FW2574" s="29"/>
      <c r="FX2574" s="29"/>
      <c r="FY2574" s="29"/>
      <c r="FZ2574" s="32"/>
      <c r="GA2574" s="30"/>
      <c r="GB2574" s="31"/>
      <c r="GC2574" s="29"/>
      <c r="GD2574" s="29"/>
      <c r="GE2574" s="29"/>
      <c r="GF2574" s="29"/>
      <c r="GG2574" s="32"/>
      <c r="GH2574" s="30"/>
      <c r="GI2574" s="31"/>
      <c r="GJ2574" s="29"/>
      <c r="GK2574" s="29"/>
      <c r="GL2574" s="29"/>
      <c r="GM2574" s="29"/>
      <c r="GN2574" s="32"/>
      <c r="GO2574" s="30"/>
      <c r="GP2574" s="31"/>
      <c r="GQ2574" s="29"/>
      <c r="GR2574" s="29"/>
      <c r="GS2574" s="29"/>
      <c r="GT2574" s="29"/>
      <c r="GU2574" s="32"/>
      <c r="GV2574" s="30"/>
      <c r="GW2574" s="31"/>
      <c r="GX2574" s="29"/>
      <c r="GY2574" s="29"/>
      <c r="GZ2574" s="29"/>
      <c r="HA2574" s="29"/>
      <c r="HB2574" s="32"/>
      <c r="HC2574" s="30"/>
      <c r="HD2574" s="31"/>
      <c r="HE2574" s="29"/>
      <c r="HF2574" s="29"/>
      <c r="HG2574" s="29"/>
      <c r="HH2574" s="29"/>
      <c r="HI2574" s="32"/>
      <c r="HJ2574" s="30"/>
      <c r="HK2574" s="31"/>
      <c r="HL2574" s="29"/>
      <c r="HM2574" s="29"/>
      <c r="HN2574" s="29"/>
      <c r="HO2574" s="29"/>
      <c r="HP2574" s="32"/>
      <c r="HQ2574" s="30"/>
      <c r="HR2574" s="31"/>
      <c r="HS2574" s="29"/>
      <c r="HT2574" s="29"/>
      <c r="HU2574" s="29"/>
      <c r="HV2574" s="29"/>
      <c r="HW2574" s="32"/>
      <c r="HX2574" s="30"/>
      <c r="HY2574" s="31"/>
      <c r="HZ2574" s="29"/>
      <c r="IA2574" s="29"/>
      <c r="IB2574" s="29"/>
      <c r="IC2574" s="29"/>
      <c r="ID2574" s="32"/>
      <c r="IE2574" s="30"/>
      <c r="IF2574" s="31"/>
      <c r="IG2574" s="29"/>
      <c r="IH2574" s="29"/>
      <c r="II2574" s="29"/>
      <c r="IJ2574" s="29"/>
      <c r="IK2574" s="32"/>
      <c r="IL2574" s="30"/>
      <c r="IM2574" s="31"/>
      <c r="IN2574" s="29"/>
      <c r="IO2574" s="29"/>
      <c r="IP2574" s="29"/>
      <c r="IQ2574" s="29"/>
      <c r="IR2574" s="32"/>
      <c r="IS2574" s="30"/>
      <c r="IT2574" s="31"/>
      <c r="IU2574" s="29"/>
      <c r="IV2574" s="29"/>
    </row>
    <row r="2575" spans="1:256" hidden="1" outlineLevel="2" x14ac:dyDescent="0.25">
      <c r="A2575" s="30" t="s">
        <v>2270</v>
      </c>
      <c r="B2575" s="31">
        <v>37070</v>
      </c>
      <c r="C2575" s="29" t="s">
        <v>1819</v>
      </c>
      <c r="D2575" s="29" t="s">
        <v>1975</v>
      </c>
      <c r="E2575" s="29"/>
      <c r="F2575" s="29" t="s">
        <v>2169</v>
      </c>
      <c r="G2575" s="32">
        <v>0</v>
      </c>
      <c r="H2575" s="30"/>
      <c r="I2575" s="31"/>
      <c r="J2575" s="29"/>
      <c r="K2575" s="29"/>
      <c r="L2575" s="29"/>
      <c r="M2575" s="29"/>
      <c r="N2575" s="32"/>
      <c r="O2575" s="30"/>
      <c r="P2575" s="31"/>
      <c r="Q2575" s="29"/>
      <c r="R2575" s="29"/>
      <c r="S2575" s="29"/>
      <c r="T2575" s="29"/>
      <c r="U2575" s="32"/>
      <c r="V2575" s="30"/>
      <c r="W2575" s="31"/>
      <c r="X2575" s="29"/>
      <c r="Y2575" s="29"/>
      <c r="Z2575" s="29"/>
      <c r="AA2575" s="29"/>
      <c r="AB2575" s="32"/>
      <c r="AC2575" s="30"/>
      <c r="AD2575" s="31"/>
      <c r="AE2575" s="29"/>
      <c r="AF2575" s="29"/>
      <c r="AG2575" s="29"/>
      <c r="AH2575" s="29"/>
      <c r="AI2575" s="32"/>
      <c r="AJ2575" s="30"/>
      <c r="AK2575" s="31"/>
      <c r="AL2575" s="29"/>
      <c r="AM2575" s="29"/>
      <c r="AN2575" s="29"/>
      <c r="AO2575" s="29"/>
      <c r="AP2575" s="32"/>
      <c r="AQ2575" s="30"/>
      <c r="AR2575" s="31"/>
      <c r="AS2575" s="29"/>
      <c r="AT2575" s="29"/>
      <c r="AU2575" s="29"/>
      <c r="AV2575" s="29"/>
      <c r="AW2575" s="32"/>
      <c r="AX2575" s="30"/>
      <c r="AY2575" s="31"/>
      <c r="AZ2575" s="29"/>
      <c r="BA2575" s="29"/>
      <c r="BB2575" s="29"/>
      <c r="BC2575" s="29"/>
      <c r="BD2575" s="32"/>
      <c r="BE2575" s="30"/>
      <c r="BF2575" s="31"/>
      <c r="BG2575" s="29"/>
      <c r="BH2575" s="29"/>
      <c r="BI2575" s="29"/>
      <c r="BJ2575" s="29"/>
      <c r="BK2575" s="32"/>
      <c r="BL2575" s="30"/>
      <c r="BM2575" s="31"/>
      <c r="BN2575" s="29"/>
      <c r="BO2575" s="29"/>
      <c r="BP2575" s="29"/>
      <c r="BQ2575" s="29"/>
      <c r="BR2575" s="32"/>
      <c r="BS2575" s="30"/>
      <c r="BT2575" s="31"/>
      <c r="BU2575" s="29"/>
      <c r="BV2575" s="29"/>
      <c r="BW2575" s="29"/>
      <c r="BX2575" s="29"/>
      <c r="BY2575" s="32"/>
      <c r="BZ2575" s="30"/>
      <c r="CA2575" s="31"/>
      <c r="CB2575" s="29"/>
      <c r="CC2575" s="29"/>
      <c r="CD2575" s="29"/>
      <c r="CE2575" s="29"/>
      <c r="CF2575" s="32"/>
      <c r="CG2575" s="30"/>
      <c r="CH2575" s="31"/>
      <c r="CI2575" s="29"/>
      <c r="CJ2575" s="29"/>
      <c r="CK2575" s="29"/>
      <c r="CL2575" s="29"/>
      <c r="CM2575" s="32"/>
      <c r="CN2575" s="30"/>
      <c r="CO2575" s="31"/>
      <c r="CP2575" s="29"/>
      <c r="CQ2575" s="29"/>
      <c r="CR2575" s="29"/>
      <c r="CS2575" s="29"/>
      <c r="CT2575" s="32"/>
      <c r="CU2575" s="30"/>
      <c r="CV2575" s="31"/>
      <c r="CW2575" s="29"/>
      <c r="CX2575" s="29"/>
      <c r="CY2575" s="29"/>
      <c r="CZ2575" s="29"/>
      <c r="DA2575" s="32"/>
      <c r="DB2575" s="30"/>
      <c r="DC2575" s="31"/>
      <c r="DD2575" s="29"/>
      <c r="DE2575" s="29"/>
      <c r="DF2575" s="29"/>
      <c r="DG2575" s="29"/>
      <c r="DH2575" s="32"/>
      <c r="DI2575" s="30"/>
      <c r="DJ2575" s="31"/>
      <c r="DK2575" s="29"/>
      <c r="DL2575" s="29"/>
      <c r="DM2575" s="29"/>
      <c r="DN2575" s="29"/>
      <c r="DO2575" s="32"/>
      <c r="DP2575" s="30"/>
      <c r="DQ2575" s="31"/>
      <c r="DR2575" s="29"/>
      <c r="DS2575" s="29"/>
      <c r="DT2575" s="29"/>
      <c r="DU2575" s="29"/>
      <c r="DV2575" s="32"/>
      <c r="DW2575" s="30"/>
      <c r="DX2575" s="31"/>
      <c r="DY2575" s="29"/>
      <c r="DZ2575" s="29"/>
      <c r="EA2575" s="29"/>
      <c r="EB2575" s="29"/>
      <c r="EC2575" s="32"/>
      <c r="ED2575" s="30"/>
      <c r="EE2575" s="31"/>
      <c r="EF2575" s="29"/>
      <c r="EG2575" s="29"/>
      <c r="EH2575" s="29"/>
      <c r="EI2575" s="29"/>
      <c r="EJ2575" s="32"/>
      <c r="EK2575" s="30"/>
      <c r="EL2575" s="31"/>
      <c r="EM2575" s="29"/>
      <c r="EN2575" s="29"/>
      <c r="EO2575" s="29"/>
      <c r="EP2575" s="29"/>
      <c r="EQ2575" s="32"/>
      <c r="ER2575" s="30"/>
      <c r="ES2575" s="31"/>
      <c r="ET2575" s="29"/>
      <c r="EU2575" s="29"/>
      <c r="EV2575" s="29"/>
      <c r="EW2575" s="29"/>
      <c r="EX2575" s="32"/>
      <c r="EY2575" s="30"/>
      <c r="EZ2575" s="31"/>
      <c r="FA2575" s="29"/>
      <c r="FB2575" s="29"/>
      <c r="FC2575" s="29"/>
      <c r="FD2575" s="29"/>
      <c r="FE2575" s="32"/>
      <c r="FF2575" s="30"/>
      <c r="FG2575" s="31"/>
      <c r="FH2575" s="29"/>
      <c r="FI2575" s="29"/>
      <c r="FJ2575" s="29"/>
      <c r="FK2575" s="29"/>
      <c r="FL2575" s="32"/>
      <c r="FM2575" s="30"/>
      <c r="FN2575" s="31"/>
      <c r="FO2575" s="29"/>
      <c r="FP2575" s="29"/>
      <c r="FQ2575" s="29"/>
      <c r="FR2575" s="29"/>
      <c r="FS2575" s="32"/>
      <c r="FT2575" s="30"/>
      <c r="FU2575" s="31"/>
      <c r="FV2575" s="29"/>
      <c r="FW2575" s="29"/>
      <c r="FX2575" s="29"/>
      <c r="FY2575" s="29"/>
      <c r="FZ2575" s="32"/>
      <c r="GA2575" s="30"/>
      <c r="GB2575" s="31"/>
      <c r="GC2575" s="29"/>
      <c r="GD2575" s="29"/>
      <c r="GE2575" s="29"/>
      <c r="GF2575" s="29"/>
      <c r="GG2575" s="32"/>
      <c r="GH2575" s="30"/>
      <c r="GI2575" s="31"/>
      <c r="GJ2575" s="29"/>
      <c r="GK2575" s="29"/>
      <c r="GL2575" s="29"/>
      <c r="GM2575" s="29"/>
      <c r="GN2575" s="32"/>
      <c r="GO2575" s="30"/>
      <c r="GP2575" s="31"/>
      <c r="GQ2575" s="29"/>
      <c r="GR2575" s="29"/>
      <c r="GS2575" s="29"/>
      <c r="GT2575" s="29"/>
      <c r="GU2575" s="32"/>
      <c r="GV2575" s="30"/>
      <c r="GW2575" s="31"/>
      <c r="GX2575" s="29"/>
      <c r="GY2575" s="29"/>
      <c r="GZ2575" s="29"/>
      <c r="HA2575" s="29"/>
      <c r="HB2575" s="32"/>
      <c r="HC2575" s="30"/>
      <c r="HD2575" s="31"/>
      <c r="HE2575" s="29"/>
      <c r="HF2575" s="29"/>
      <c r="HG2575" s="29"/>
      <c r="HH2575" s="29"/>
      <c r="HI2575" s="32"/>
      <c r="HJ2575" s="30"/>
      <c r="HK2575" s="31"/>
      <c r="HL2575" s="29"/>
      <c r="HM2575" s="29"/>
      <c r="HN2575" s="29"/>
      <c r="HO2575" s="29"/>
      <c r="HP2575" s="32"/>
      <c r="HQ2575" s="30"/>
      <c r="HR2575" s="31"/>
      <c r="HS2575" s="29"/>
      <c r="HT2575" s="29"/>
      <c r="HU2575" s="29"/>
      <c r="HV2575" s="29"/>
      <c r="HW2575" s="32"/>
      <c r="HX2575" s="30"/>
      <c r="HY2575" s="31"/>
      <c r="HZ2575" s="29"/>
      <c r="IA2575" s="29"/>
      <c r="IB2575" s="29"/>
      <c r="IC2575" s="29"/>
      <c r="ID2575" s="32"/>
      <c r="IE2575" s="30"/>
      <c r="IF2575" s="31"/>
      <c r="IG2575" s="29"/>
      <c r="IH2575" s="29"/>
      <c r="II2575" s="29"/>
      <c r="IJ2575" s="29"/>
      <c r="IK2575" s="32"/>
      <c r="IL2575" s="30"/>
      <c r="IM2575" s="31"/>
      <c r="IN2575" s="29"/>
      <c r="IO2575" s="29"/>
      <c r="IP2575" s="29"/>
      <c r="IQ2575" s="29"/>
      <c r="IR2575" s="32"/>
      <c r="IS2575" s="30"/>
      <c r="IT2575" s="31"/>
      <c r="IU2575" s="29"/>
      <c r="IV2575" s="29"/>
    </row>
    <row r="2576" spans="1:256" hidden="1" outlineLevel="2" x14ac:dyDescent="0.25">
      <c r="A2576" s="30" t="s">
        <v>2271</v>
      </c>
      <c r="B2576" s="31">
        <v>37070</v>
      </c>
      <c r="C2576" s="29" t="s">
        <v>2001</v>
      </c>
      <c r="D2576" s="29" t="s">
        <v>1975</v>
      </c>
      <c r="E2576" s="29"/>
      <c r="F2576" s="29" t="s">
        <v>2002</v>
      </c>
      <c r="G2576" s="32">
        <v>25000</v>
      </c>
      <c r="H2576" s="30"/>
      <c r="I2576" s="31"/>
      <c r="J2576" s="29"/>
      <c r="K2576" s="29"/>
      <c r="L2576" s="29"/>
      <c r="M2576" s="29"/>
      <c r="N2576" s="32"/>
      <c r="O2576" s="30"/>
      <c r="P2576" s="31"/>
      <c r="Q2576" s="29"/>
      <c r="R2576" s="29"/>
      <c r="S2576" s="29"/>
      <c r="T2576" s="29"/>
      <c r="U2576" s="32"/>
      <c r="V2576" s="30"/>
      <c r="W2576" s="31"/>
      <c r="X2576" s="29"/>
      <c r="Y2576" s="29"/>
      <c r="Z2576" s="29"/>
      <c r="AA2576" s="29"/>
      <c r="AB2576" s="32"/>
      <c r="AC2576" s="30"/>
      <c r="AD2576" s="31"/>
      <c r="AE2576" s="29"/>
      <c r="AF2576" s="29"/>
      <c r="AG2576" s="29"/>
      <c r="AH2576" s="29"/>
      <c r="AI2576" s="32"/>
      <c r="AJ2576" s="30"/>
      <c r="AK2576" s="31"/>
      <c r="AL2576" s="29"/>
      <c r="AM2576" s="29"/>
      <c r="AN2576" s="29"/>
      <c r="AO2576" s="29"/>
      <c r="AP2576" s="32"/>
      <c r="AQ2576" s="30"/>
      <c r="AR2576" s="31"/>
      <c r="AS2576" s="29"/>
      <c r="AT2576" s="29"/>
      <c r="AU2576" s="29"/>
      <c r="AV2576" s="29"/>
      <c r="AW2576" s="32"/>
      <c r="AX2576" s="30"/>
      <c r="AY2576" s="31"/>
      <c r="AZ2576" s="29"/>
      <c r="BA2576" s="29"/>
      <c r="BB2576" s="29"/>
      <c r="BC2576" s="29"/>
      <c r="BD2576" s="32"/>
      <c r="BE2576" s="30"/>
      <c r="BF2576" s="31"/>
      <c r="BG2576" s="29"/>
      <c r="BH2576" s="29"/>
      <c r="BI2576" s="29"/>
      <c r="BJ2576" s="29"/>
      <c r="BK2576" s="32"/>
      <c r="BL2576" s="30"/>
      <c r="BM2576" s="31"/>
      <c r="BN2576" s="29"/>
      <c r="BO2576" s="29"/>
      <c r="BP2576" s="29"/>
      <c r="BQ2576" s="29"/>
      <c r="BR2576" s="32"/>
      <c r="BS2576" s="30"/>
      <c r="BT2576" s="31"/>
      <c r="BU2576" s="29"/>
      <c r="BV2576" s="29"/>
      <c r="BW2576" s="29"/>
      <c r="BX2576" s="29"/>
      <c r="BY2576" s="32"/>
      <c r="BZ2576" s="30"/>
      <c r="CA2576" s="31"/>
      <c r="CB2576" s="29"/>
      <c r="CC2576" s="29"/>
      <c r="CD2576" s="29"/>
      <c r="CE2576" s="29"/>
      <c r="CF2576" s="32"/>
      <c r="CG2576" s="30"/>
      <c r="CH2576" s="31"/>
      <c r="CI2576" s="29"/>
      <c r="CJ2576" s="29"/>
      <c r="CK2576" s="29"/>
      <c r="CL2576" s="29"/>
      <c r="CM2576" s="32"/>
      <c r="CN2576" s="30"/>
      <c r="CO2576" s="31"/>
      <c r="CP2576" s="29"/>
      <c r="CQ2576" s="29"/>
      <c r="CR2576" s="29"/>
      <c r="CS2576" s="29"/>
      <c r="CT2576" s="32"/>
      <c r="CU2576" s="30"/>
      <c r="CV2576" s="31"/>
      <c r="CW2576" s="29"/>
      <c r="CX2576" s="29"/>
      <c r="CY2576" s="29"/>
      <c r="CZ2576" s="29"/>
      <c r="DA2576" s="32"/>
      <c r="DB2576" s="30"/>
      <c r="DC2576" s="31"/>
      <c r="DD2576" s="29"/>
      <c r="DE2576" s="29"/>
      <c r="DF2576" s="29"/>
      <c r="DG2576" s="29"/>
      <c r="DH2576" s="32"/>
      <c r="DI2576" s="30"/>
      <c r="DJ2576" s="31"/>
      <c r="DK2576" s="29"/>
      <c r="DL2576" s="29"/>
      <c r="DM2576" s="29"/>
      <c r="DN2576" s="29"/>
      <c r="DO2576" s="32"/>
      <c r="DP2576" s="30"/>
      <c r="DQ2576" s="31"/>
      <c r="DR2576" s="29"/>
      <c r="DS2576" s="29"/>
      <c r="DT2576" s="29"/>
      <c r="DU2576" s="29"/>
      <c r="DV2576" s="32"/>
      <c r="DW2576" s="30"/>
      <c r="DX2576" s="31"/>
      <c r="DY2576" s="29"/>
      <c r="DZ2576" s="29"/>
      <c r="EA2576" s="29"/>
      <c r="EB2576" s="29"/>
      <c r="EC2576" s="32"/>
      <c r="ED2576" s="30"/>
      <c r="EE2576" s="31"/>
      <c r="EF2576" s="29"/>
      <c r="EG2576" s="29"/>
      <c r="EH2576" s="29"/>
      <c r="EI2576" s="29"/>
      <c r="EJ2576" s="32"/>
      <c r="EK2576" s="30"/>
      <c r="EL2576" s="31"/>
      <c r="EM2576" s="29"/>
      <c r="EN2576" s="29"/>
      <c r="EO2576" s="29"/>
      <c r="EP2576" s="29"/>
      <c r="EQ2576" s="32"/>
      <c r="ER2576" s="30"/>
      <c r="ES2576" s="31"/>
      <c r="ET2576" s="29"/>
      <c r="EU2576" s="29"/>
      <c r="EV2576" s="29"/>
      <c r="EW2576" s="29"/>
      <c r="EX2576" s="32"/>
      <c r="EY2576" s="30"/>
      <c r="EZ2576" s="31"/>
      <c r="FA2576" s="29"/>
      <c r="FB2576" s="29"/>
      <c r="FC2576" s="29"/>
      <c r="FD2576" s="29"/>
      <c r="FE2576" s="32"/>
      <c r="FF2576" s="30"/>
      <c r="FG2576" s="31"/>
      <c r="FH2576" s="29"/>
      <c r="FI2576" s="29"/>
      <c r="FJ2576" s="29"/>
      <c r="FK2576" s="29"/>
      <c r="FL2576" s="32"/>
      <c r="FM2576" s="30"/>
      <c r="FN2576" s="31"/>
      <c r="FO2576" s="29"/>
      <c r="FP2576" s="29"/>
      <c r="FQ2576" s="29"/>
      <c r="FR2576" s="29"/>
      <c r="FS2576" s="32"/>
      <c r="FT2576" s="30"/>
      <c r="FU2576" s="31"/>
      <c r="FV2576" s="29"/>
      <c r="FW2576" s="29"/>
      <c r="FX2576" s="29"/>
      <c r="FY2576" s="29"/>
      <c r="FZ2576" s="32"/>
      <c r="GA2576" s="30"/>
      <c r="GB2576" s="31"/>
      <c r="GC2576" s="29"/>
      <c r="GD2576" s="29"/>
      <c r="GE2576" s="29"/>
      <c r="GF2576" s="29"/>
      <c r="GG2576" s="32"/>
      <c r="GH2576" s="30"/>
      <c r="GI2576" s="31"/>
      <c r="GJ2576" s="29"/>
      <c r="GK2576" s="29"/>
      <c r="GL2576" s="29"/>
      <c r="GM2576" s="29"/>
      <c r="GN2576" s="32"/>
      <c r="GO2576" s="30"/>
      <c r="GP2576" s="31"/>
      <c r="GQ2576" s="29"/>
      <c r="GR2576" s="29"/>
      <c r="GS2576" s="29"/>
      <c r="GT2576" s="29"/>
      <c r="GU2576" s="32"/>
      <c r="GV2576" s="30"/>
      <c r="GW2576" s="31"/>
      <c r="GX2576" s="29"/>
      <c r="GY2576" s="29"/>
      <c r="GZ2576" s="29"/>
      <c r="HA2576" s="29"/>
      <c r="HB2576" s="32"/>
      <c r="HC2576" s="30"/>
      <c r="HD2576" s="31"/>
      <c r="HE2576" s="29"/>
      <c r="HF2576" s="29"/>
      <c r="HG2576" s="29"/>
      <c r="HH2576" s="29"/>
      <c r="HI2576" s="32"/>
      <c r="HJ2576" s="30"/>
      <c r="HK2576" s="31"/>
      <c r="HL2576" s="29"/>
      <c r="HM2576" s="29"/>
      <c r="HN2576" s="29"/>
      <c r="HO2576" s="29"/>
      <c r="HP2576" s="32"/>
      <c r="HQ2576" s="30"/>
      <c r="HR2576" s="31"/>
      <c r="HS2576" s="29"/>
      <c r="HT2576" s="29"/>
      <c r="HU2576" s="29"/>
      <c r="HV2576" s="29"/>
      <c r="HW2576" s="32"/>
      <c r="HX2576" s="30"/>
      <c r="HY2576" s="31"/>
      <c r="HZ2576" s="29"/>
      <c r="IA2576" s="29"/>
      <c r="IB2576" s="29"/>
      <c r="IC2576" s="29"/>
      <c r="ID2576" s="32"/>
      <c r="IE2576" s="30"/>
      <c r="IF2576" s="31"/>
      <c r="IG2576" s="29"/>
      <c r="IH2576" s="29"/>
      <c r="II2576" s="29"/>
      <c r="IJ2576" s="29"/>
      <c r="IK2576" s="32"/>
      <c r="IL2576" s="30"/>
      <c r="IM2576" s="31"/>
      <c r="IN2576" s="29"/>
      <c r="IO2576" s="29"/>
      <c r="IP2576" s="29"/>
      <c r="IQ2576" s="29"/>
      <c r="IR2576" s="32"/>
      <c r="IS2576" s="30"/>
      <c r="IT2576" s="31"/>
      <c r="IU2576" s="29"/>
      <c r="IV2576" s="29"/>
    </row>
    <row r="2577" spans="1:256" hidden="1" outlineLevel="2" x14ac:dyDescent="0.25">
      <c r="A2577" s="30" t="s">
        <v>2272</v>
      </c>
      <c r="B2577" s="31">
        <v>37070</v>
      </c>
      <c r="C2577" s="29" t="s">
        <v>2216</v>
      </c>
      <c r="D2577" s="29" t="s">
        <v>1975</v>
      </c>
      <c r="E2577" s="29"/>
      <c r="F2577" s="29" t="s">
        <v>2020</v>
      </c>
      <c r="G2577" s="32">
        <v>4532</v>
      </c>
      <c r="H2577" s="30"/>
      <c r="I2577" s="31"/>
      <c r="J2577" s="29"/>
      <c r="K2577" s="29"/>
      <c r="L2577" s="29"/>
      <c r="M2577" s="29"/>
      <c r="N2577" s="32"/>
      <c r="O2577" s="30"/>
      <c r="P2577" s="31"/>
      <c r="Q2577" s="29"/>
      <c r="R2577" s="29"/>
      <c r="S2577" s="29"/>
      <c r="T2577" s="29"/>
      <c r="U2577" s="32"/>
      <c r="V2577" s="30"/>
      <c r="W2577" s="31"/>
      <c r="X2577" s="29"/>
      <c r="Y2577" s="29"/>
      <c r="Z2577" s="29"/>
      <c r="AA2577" s="29"/>
      <c r="AB2577" s="32"/>
      <c r="AC2577" s="30"/>
      <c r="AD2577" s="31"/>
      <c r="AE2577" s="29"/>
      <c r="AF2577" s="29"/>
      <c r="AG2577" s="29"/>
      <c r="AH2577" s="29"/>
      <c r="AI2577" s="32"/>
      <c r="AJ2577" s="30"/>
      <c r="AK2577" s="31"/>
      <c r="AL2577" s="29"/>
      <c r="AM2577" s="29"/>
      <c r="AN2577" s="29"/>
      <c r="AO2577" s="29"/>
      <c r="AP2577" s="32"/>
      <c r="AQ2577" s="30"/>
      <c r="AR2577" s="31"/>
      <c r="AS2577" s="29"/>
      <c r="AT2577" s="29"/>
      <c r="AU2577" s="29"/>
      <c r="AV2577" s="29"/>
      <c r="AW2577" s="32"/>
      <c r="AX2577" s="30"/>
      <c r="AY2577" s="31"/>
      <c r="AZ2577" s="29"/>
      <c r="BA2577" s="29"/>
      <c r="BB2577" s="29"/>
      <c r="BC2577" s="29"/>
      <c r="BD2577" s="32"/>
      <c r="BE2577" s="30"/>
      <c r="BF2577" s="31"/>
      <c r="BG2577" s="29"/>
      <c r="BH2577" s="29"/>
      <c r="BI2577" s="29"/>
      <c r="BJ2577" s="29"/>
      <c r="BK2577" s="32"/>
      <c r="BL2577" s="30"/>
      <c r="BM2577" s="31"/>
      <c r="BN2577" s="29"/>
      <c r="BO2577" s="29"/>
      <c r="BP2577" s="29"/>
      <c r="BQ2577" s="29"/>
      <c r="BR2577" s="32"/>
      <c r="BS2577" s="30"/>
      <c r="BT2577" s="31"/>
      <c r="BU2577" s="29"/>
      <c r="BV2577" s="29"/>
      <c r="BW2577" s="29"/>
      <c r="BX2577" s="29"/>
      <c r="BY2577" s="32"/>
      <c r="BZ2577" s="30"/>
      <c r="CA2577" s="31"/>
      <c r="CB2577" s="29"/>
      <c r="CC2577" s="29"/>
      <c r="CD2577" s="29"/>
      <c r="CE2577" s="29"/>
      <c r="CF2577" s="32"/>
      <c r="CG2577" s="30"/>
      <c r="CH2577" s="31"/>
      <c r="CI2577" s="29"/>
      <c r="CJ2577" s="29"/>
      <c r="CK2577" s="29"/>
      <c r="CL2577" s="29"/>
      <c r="CM2577" s="32"/>
      <c r="CN2577" s="30"/>
      <c r="CO2577" s="31"/>
      <c r="CP2577" s="29"/>
      <c r="CQ2577" s="29"/>
      <c r="CR2577" s="29"/>
      <c r="CS2577" s="29"/>
      <c r="CT2577" s="32"/>
      <c r="CU2577" s="30"/>
      <c r="CV2577" s="31"/>
      <c r="CW2577" s="29"/>
      <c r="CX2577" s="29"/>
      <c r="CY2577" s="29"/>
      <c r="CZ2577" s="29"/>
      <c r="DA2577" s="32"/>
      <c r="DB2577" s="30"/>
      <c r="DC2577" s="31"/>
      <c r="DD2577" s="29"/>
      <c r="DE2577" s="29"/>
      <c r="DF2577" s="29"/>
      <c r="DG2577" s="29"/>
      <c r="DH2577" s="32"/>
      <c r="DI2577" s="30"/>
      <c r="DJ2577" s="31"/>
      <c r="DK2577" s="29"/>
      <c r="DL2577" s="29"/>
      <c r="DM2577" s="29"/>
      <c r="DN2577" s="29"/>
      <c r="DO2577" s="32"/>
      <c r="DP2577" s="30"/>
      <c r="DQ2577" s="31"/>
      <c r="DR2577" s="29"/>
      <c r="DS2577" s="29"/>
      <c r="DT2577" s="29"/>
      <c r="DU2577" s="29"/>
      <c r="DV2577" s="32"/>
      <c r="DW2577" s="30"/>
      <c r="DX2577" s="31"/>
      <c r="DY2577" s="29"/>
      <c r="DZ2577" s="29"/>
      <c r="EA2577" s="29"/>
      <c r="EB2577" s="29"/>
      <c r="EC2577" s="32"/>
      <c r="ED2577" s="30"/>
      <c r="EE2577" s="31"/>
      <c r="EF2577" s="29"/>
      <c r="EG2577" s="29"/>
      <c r="EH2577" s="29"/>
      <c r="EI2577" s="29"/>
      <c r="EJ2577" s="32"/>
      <c r="EK2577" s="30"/>
      <c r="EL2577" s="31"/>
      <c r="EM2577" s="29"/>
      <c r="EN2577" s="29"/>
      <c r="EO2577" s="29"/>
      <c r="EP2577" s="29"/>
      <c r="EQ2577" s="32"/>
      <c r="ER2577" s="30"/>
      <c r="ES2577" s="31"/>
      <c r="ET2577" s="29"/>
      <c r="EU2577" s="29"/>
      <c r="EV2577" s="29"/>
      <c r="EW2577" s="29"/>
      <c r="EX2577" s="32"/>
      <c r="EY2577" s="30"/>
      <c r="EZ2577" s="31"/>
      <c r="FA2577" s="29"/>
      <c r="FB2577" s="29"/>
      <c r="FC2577" s="29"/>
      <c r="FD2577" s="29"/>
      <c r="FE2577" s="32"/>
      <c r="FF2577" s="30"/>
      <c r="FG2577" s="31"/>
      <c r="FH2577" s="29"/>
      <c r="FI2577" s="29"/>
      <c r="FJ2577" s="29"/>
      <c r="FK2577" s="29"/>
      <c r="FL2577" s="32"/>
      <c r="FM2577" s="30"/>
      <c r="FN2577" s="31"/>
      <c r="FO2577" s="29"/>
      <c r="FP2577" s="29"/>
      <c r="FQ2577" s="29"/>
      <c r="FR2577" s="29"/>
      <c r="FS2577" s="32"/>
      <c r="FT2577" s="30"/>
      <c r="FU2577" s="31"/>
      <c r="FV2577" s="29"/>
      <c r="FW2577" s="29"/>
      <c r="FX2577" s="29"/>
      <c r="FY2577" s="29"/>
      <c r="FZ2577" s="32"/>
      <c r="GA2577" s="30"/>
      <c r="GB2577" s="31"/>
      <c r="GC2577" s="29"/>
      <c r="GD2577" s="29"/>
      <c r="GE2577" s="29"/>
      <c r="GF2577" s="29"/>
      <c r="GG2577" s="32"/>
      <c r="GH2577" s="30"/>
      <c r="GI2577" s="31"/>
      <c r="GJ2577" s="29"/>
      <c r="GK2577" s="29"/>
      <c r="GL2577" s="29"/>
      <c r="GM2577" s="29"/>
      <c r="GN2577" s="32"/>
      <c r="GO2577" s="30"/>
      <c r="GP2577" s="31"/>
      <c r="GQ2577" s="29"/>
      <c r="GR2577" s="29"/>
      <c r="GS2577" s="29"/>
      <c r="GT2577" s="29"/>
      <c r="GU2577" s="32"/>
      <c r="GV2577" s="30"/>
      <c r="GW2577" s="31"/>
      <c r="GX2577" s="29"/>
      <c r="GY2577" s="29"/>
      <c r="GZ2577" s="29"/>
      <c r="HA2577" s="29"/>
      <c r="HB2577" s="32"/>
      <c r="HC2577" s="30"/>
      <c r="HD2577" s="31"/>
      <c r="HE2577" s="29"/>
      <c r="HF2577" s="29"/>
      <c r="HG2577" s="29"/>
      <c r="HH2577" s="29"/>
      <c r="HI2577" s="32"/>
      <c r="HJ2577" s="30"/>
      <c r="HK2577" s="31"/>
      <c r="HL2577" s="29"/>
      <c r="HM2577" s="29"/>
      <c r="HN2577" s="29"/>
      <c r="HO2577" s="29"/>
      <c r="HP2577" s="32"/>
      <c r="HQ2577" s="30"/>
      <c r="HR2577" s="31"/>
      <c r="HS2577" s="29"/>
      <c r="HT2577" s="29"/>
      <c r="HU2577" s="29"/>
      <c r="HV2577" s="29"/>
      <c r="HW2577" s="32"/>
      <c r="HX2577" s="30"/>
      <c r="HY2577" s="31"/>
      <c r="HZ2577" s="29"/>
      <c r="IA2577" s="29"/>
      <c r="IB2577" s="29"/>
      <c r="IC2577" s="29"/>
      <c r="ID2577" s="32"/>
      <c r="IE2577" s="30"/>
      <c r="IF2577" s="31"/>
      <c r="IG2577" s="29"/>
      <c r="IH2577" s="29"/>
      <c r="II2577" s="29"/>
      <c r="IJ2577" s="29"/>
      <c r="IK2577" s="32"/>
      <c r="IL2577" s="30"/>
      <c r="IM2577" s="31"/>
      <c r="IN2577" s="29"/>
      <c r="IO2577" s="29"/>
      <c r="IP2577" s="29"/>
      <c r="IQ2577" s="29"/>
      <c r="IR2577" s="32"/>
      <c r="IS2577" s="30"/>
      <c r="IT2577" s="31"/>
      <c r="IU2577" s="29"/>
      <c r="IV2577" s="29"/>
    </row>
    <row r="2578" spans="1:256" hidden="1" outlineLevel="2" x14ac:dyDescent="0.25">
      <c r="A2578" s="30" t="s">
        <v>2273</v>
      </c>
      <c r="B2578" s="31">
        <v>37070</v>
      </c>
      <c r="C2578" s="29" t="s">
        <v>1999</v>
      </c>
      <c r="D2578" s="29" t="s">
        <v>1975</v>
      </c>
      <c r="E2578" s="29"/>
      <c r="F2578" s="29" t="s">
        <v>1771</v>
      </c>
      <c r="G2578" s="32">
        <v>0</v>
      </c>
      <c r="H2578" s="30"/>
      <c r="I2578" s="31"/>
      <c r="J2578" s="29"/>
      <c r="K2578" s="29"/>
      <c r="L2578" s="29"/>
      <c r="M2578" s="29"/>
      <c r="N2578" s="32"/>
      <c r="O2578" s="30"/>
      <c r="P2578" s="31"/>
      <c r="Q2578" s="29"/>
      <c r="R2578" s="29"/>
      <c r="S2578" s="29"/>
      <c r="T2578" s="29"/>
      <c r="U2578" s="32"/>
      <c r="V2578" s="30"/>
      <c r="W2578" s="31"/>
      <c r="X2578" s="29"/>
      <c r="Y2578" s="29"/>
      <c r="Z2578" s="29"/>
      <c r="AA2578" s="29"/>
      <c r="AB2578" s="32"/>
      <c r="AC2578" s="30"/>
      <c r="AD2578" s="31"/>
      <c r="AE2578" s="29"/>
      <c r="AF2578" s="29"/>
      <c r="AG2578" s="29"/>
      <c r="AH2578" s="29"/>
      <c r="AI2578" s="32"/>
      <c r="AJ2578" s="30"/>
      <c r="AK2578" s="31"/>
      <c r="AL2578" s="29"/>
      <c r="AM2578" s="29"/>
      <c r="AN2578" s="29"/>
      <c r="AO2578" s="29"/>
      <c r="AP2578" s="32"/>
      <c r="AQ2578" s="30"/>
      <c r="AR2578" s="31"/>
      <c r="AS2578" s="29"/>
      <c r="AT2578" s="29"/>
      <c r="AU2578" s="29"/>
      <c r="AV2578" s="29"/>
      <c r="AW2578" s="32"/>
      <c r="AX2578" s="30"/>
      <c r="AY2578" s="31"/>
      <c r="AZ2578" s="29"/>
      <c r="BA2578" s="29"/>
      <c r="BB2578" s="29"/>
      <c r="BC2578" s="29"/>
      <c r="BD2578" s="32"/>
      <c r="BE2578" s="30"/>
      <c r="BF2578" s="31"/>
      <c r="BG2578" s="29"/>
      <c r="BH2578" s="29"/>
      <c r="BI2578" s="29"/>
      <c r="BJ2578" s="29"/>
      <c r="BK2578" s="32"/>
      <c r="BL2578" s="30"/>
      <c r="BM2578" s="31"/>
      <c r="BN2578" s="29"/>
      <c r="BO2578" s="29"/>
      <c r="BP2578" s="29"/>
      <c r="BQ2578" s="29"/>
      <c r="BR2578" s="32"/>
      <c r="BS2578" s="30"/>
      <c r="BT2578" s="31"/>
      <c r="BU2578" s="29"/>
      <c r="BV2578" s="29"/>
      <c r="BW2578" s="29"/>
      <c r="BX2578" s="29"/>
      <c r="BY2578" s="32"/>
      <c r="BZ2578" s="30"/>
      <c r="CA2578" s="31"/>
      <c r="CB2578" s="29"/>
      <c r="CC2578" s="29"/>
      <c r="CD2578" s="29"/>
      <c r="CE2578" s="29"/>
      <c r="CF2578" s="32"/>
      <c r="CG2578" s="30"/>
      <c r="CH2578" s="31"/>
      <c r="CI2578" s="29"/>
      <c r="CJ2578" s="29"/>
      <c r="CK2578" s="29"/>
      <c r="CL2578" s="29"/>
      <c r="CM2578" s="32"/>
      <c r="CN2578" s="30"/>
      <c r="CO2578" s="31"/>
      <c r="CP2578" s="29"/>
      <c r="CQ2578" s="29"/>
      <c r="CR2578" s="29"/>
      <c r="CS2578" s="29"/>
      <c r="CT2578" s="32"/>
      <c r="CU2578" s="30"/>
      <c r="CV2578" s="31"/>
      <c r="CW2578" s="29"/>
      <c r="CX2578" s="29"/>
      <c r="CY2578" s="29"/>
      <c r="CZ2578" s="29"/>
      <c r="DA2578" s="32"/>
      <c r="DB2578" s="30"/>
      <c r="DC2578" s="31"/>
      <c r="DD2578" s="29"/>
      <c r="DE2578" s="29"/>
      <c r="DF2578" s="29"/>
      <c r="DG2578" s="29"/>
      <c r="DH2578" s="32"/>
      <c r="DI2578" s="30"/>
      <c r="DJ2578" s="31"/>
      <c r="DK2578" s="29"/>
      <c r="DL2578" s="29"/>
      <c r="DM2578" s="29"/>
      <c r="DN2578" s="29"/>
      <c r="DO2578" s="32"/>
      <c r="DP2578" s="30"/>
      <c r="DQ2578" s="31"/>
      <c r="DR2578" s="29"/>
      <c r="DS2578" s="29"/>
      <c r="DT2578" s="29"/>
      <c r="DU2578" s="29"/>
      <c r="DV2578" s="32"/>
      <c r="DW2578" s="30"/>
      <c r="DX2578" s="31"/>
      <c r="DY2578" s="29"/>
      <c r="DZ2578" s="29"/>
      <c r="EA2578" s="29"/>
      <c r="EB2578" s="29"/>
      <c r="EC2578" s="32"/>
      <c r="ED2578" s="30"/>
      <c r="EE2578" s="31"/>
      <c r="EF2578" s="29"/>
      <c r="EG2578" s="29"/>
      <c r="EH2578" s="29"/>
      <c r="EI2578" s="29"/>
      <c r="EJ2578" s="32"/>
      <c r="EK2578" s="30"/>
      <c r="EL2578" s="31"/>
      <c r="EM2578" s="29"/>
      <c r="EN2578" s="29"/>
      <c r="EO2578" s="29"/>
      <c r="EP2578" s="29"/>
      <c r="EQ2578" s="32"/>
      <c r="ER2578" s="30"/>
      <c r="ES2578" s="31"/>
      <c r="ET2578" s="29"/>
      <c r="EU2578" s="29"/>
      <c r="EV2578" s="29"/>
      <c r="EW2578" s="29"/>
      <c r="EX2578" s="32"/>
      <c r="EY2578" s="30"/>
      <c r="EZ2578" s="31"/>
      <c r="FA2578" s="29"/>
      <c r="FB2578" s="29"/>
      <c r="FC2578" s="29"/>
      <c r="FD2578" s="29"/>
      <c r="FE2578" s="32"/>
      <c r="FF2578" s="30"/>
      <c r="FG2578" s="31"/>
      <c r="FH2578" s="29"/>
      <c r="FI2578" s="29"/>
      <c r="FJ2578" s="29"/>
      <c r="FK2578" s="29"/>
      <c r="FL2578" s="32"/>
      <c r="FM2578" s="30"/>
      <c r="FN2578" s="31"/>
      <c r="FO2578" s="29"/>
      <c r="FP2578" s="29"/>
      <c r="FQ2578" s="29"/>
      <c r="FR2578" s="29"/>
      <c r="FS2578" s="32"/>
      <c r="FT2578" s="30"/>
      <c r="FU2578" s="31"/>
      <c r="FV2578" s="29"/>
      <c r="FW2578" s="29"/>
      <c r="FX2578" s="29"/>
      <c r="FY2578" s="29"/>
      <c r="FZ2578" s="32"/>
      <c r="GA2578" s="30"/>
      <c r="GB2578" s="31"/>
      <c r="GC2578" s="29"/>
      <c r="GD2578" s="29"/>
      <c r="GE2578" s="29"/>
      <c r="GF2578" s="29"/>
      <c r="GG2578" s="32"/>
      <c r="GH2578" s="30"/>
      <c r="GI2578" s="31"/>
      <c r="GJ2578" s="29"/>
      <c r="GK2578" s="29"/>
      <c r="GL2578" s="29"/>
      <c r="GM2578" s="29"/>
      <c r="GN2578" s="32"/>
      <c r="GO2578" s="30"/>
      <c r="GP2578" s="31"/>
      <c r="GQ2578" s="29"/>
      <c r="GR2578" s="29"/>
      <c r="GS2578" s="29"/>
      <c r="GT2578" s="29"/>
      <c r="GU2578" s="32"/>
      <c r="GV2578" s="30"/>
      <c r="GW2578" s="31"/>
      <c r="GX2578" s="29"/>
      <c r="GY2578" s="29"/>
      <c r="GZ2578" s="29"/>
      <c r="HA2578" s="29"/>
      <c r="HB2578" s="32"/>
      <c r="HC2578" s="30"/>
      <c r="HD2578" s="31"/>
      <c r="HE2578" s="29"/>
      <c r="HF2578" s="29"/>
      <c r="HG2578" s="29"/>
      <c r="HH2578" s="29"/>
      <c r="HI2578" s="32"/>
      <c r="HJ2578" s="30"/>
      <c r="HK2578" s="31"/>
      <c r="HL2578" s="29"/>
      <c r="HM2578" s="29"/>
      <c r="HN2578" s="29"/>
      <c r="HO2578" s="29"/>
      <c r="HP2578" s="32"/>
      <c r="HQ2578" s="30"/>
      <c r="HR2578" s="31"/>
      <c r="HS2578" s="29"/>
      <c r="HT2578" s="29"/>
      <c r="HU2578" s="29"/>
      <c r="HV2578" s="29"/>
      <c r="HW2578" s="32"/>
      <c r="HX2578" s="30"/>
      <c r="HY2578" s="31"/>
      <c r="HZ2578" s="29"/>
      <c r="IA2578" s="29"/>
      <c r="IB2578" s="29"/>
      <c r="IC2578" s="29"/>
      <c r="ID2578" s="32"/>
      <c r="IE2578" s="30"/>
      <c r="IF2578" s="31"/>
      <c r="IG2578" s="29"/>
      <c r="IH2578" s="29"/>
      <c r="II2578" s="29"/>
      <c r="IJ2578" s="29"/>
      <c r="IK2578" s="32"/>
      <c r="IL2578" s="30"/>
      <c r="IM2578" s="31"/>
      <c r="IN2578" s="29"/>
      <c r="IO2578" s="29"/>
      <c r="IP2578" s="29"/>
      <c r="IQ2578" s="29"/>
      <c r="IR2578" s="32"/>
      <c r="IS2578" s="30"/>
      <c r="IT2578" s="31"/>
      <c r="IU2578" s="29"/>
      <c r="IV2578" s="29"/>
    </row>
    <row r="2579" spans="1:256" hidden="1" outlineLevel="2" x14ac:dyDescent="0.25">
      <c r="A2579" s="30" t="s">
        <v>2274</v>
      </c>
      <c r="B2579" s="31">
        <v>37070</v>
      </c>
      <c r="C2579" s="29" t="s">
        <v>2134</v>
      </c>
      <c r="D2579" s="29" t="s">
        <v>1975</v>
      </c>
      <c r="E2579" s="29"/>
      <c r="F2579" s="29" t="s">
        <v>1993</v>
      </c>
      <c r="G2579" s="32">
        <v>2460</v>
      </c>
      <c r="H2579" s="30"/>
      <c r="I2579" s="31"/>
      <c r="J2579" s="29"/>
      <c r="K2579" s="29"/>
      <c r="L2579" s="29"/>
      <c r="M2579" s="29"/>
      <c r="N2579" s="32"/>
      <c r="O2579" s="30"/>
      <c r="P2579" s="31"/>
      <c r="Q2579" s="29"/>
      <c r="R2579" s="29"/>
      <c r="S2579" s="29"/>
      <c r="T2579" s="29"/>
      <c r="U2579" s="32"/>
      <c r="V2579" s="30"/>
      <c r="W2579" s="31"/>
      <c r="X2579" s="29"/>
      <c r="Y2579" s="29"/>
      <c r="Z2579" s="29"/>
      <c r="AA2579" s="29"/>
      <c r="AB2579" s="32"/>
      <c r="AC2579" s="30"/>
      <c r="AD2579" s="31"/>
      <c r="AE2579" s="29"/>
      <c r="AF2579" s="29"/>
      <c r="AG2579" s="29"/>
      <c r="AH2579" s="29"/>
      <c r="AI2579" s="32"/>
      <c r="AJ2579" s="30"/>
      <c r="AK2579" s="31"/>
      <c r="AL2579" s="29"/>
      <c r="AM2579" s="29"/>
      <c r="AN2579" s="29"/>
      <c r="AO2579" s="29"/>
      <c r="AP2579" s="32"/>
      <c r="AQ2579" s="30"/>
      <c r="AR2579" s="31"/>
      <c r="AS2579" s="29"/>
      <c r="AT2579" s="29"/>
      <c r="AU2579" s="29"/>
      <c r="AV2579" s="29"/>
      <c r="AW2579" s="32"/>
      <c r="AX2579" s="30"/>
      <c r="AY2579" s="31"/>
      <c r="AZ2579" s="29"/>
      <c r="BA2579" s="29"/>
      <c r="BB2579" s="29"/>
      <c r="BC2579" s="29"/>
      <c r="BD2579" s="32"/>
      <c r="BE2579" s="30"/>
      <c r="BF2579" s="31"/>
      <c r="BG2579" s="29"/>
      <c r="BH2579" s="29"/>
      <c r="BI2579" s="29"/>
      <c r="BJ2579" s="29"/>
      <c r="BK2579" s="32"/>
      <c r="BL2579" s="30"/>
      <c r="BM2579" s="31"/>
      <c r="BN2579" s="29"/>
      <c r="BO2579" s="29"/>
      <c r="BP2579" s="29"/>
      <c r="BQ2579" s="29"/>
      <c r="BR2579" s="32"/>
      <c r="BS2579" s="30"/>
      <c r="BT2579" s="31"/>
      <c r="BU2579" s="29"/>
      <c r="BV2579" s="29"/>
      <c r="BW2579" s="29"/>
      <c r="BX2579" s="29"/>
      <c r="BY2579" s="32"/>
      <c r="BZ2579" s="30"/>
      <c r="CA2579" s="31"/>
      <c r="CB2579" s="29"/>
      <c r="CC2579" s="29"/>
      <c r="CD2579" s="29"/>
      <c r="CE2579" s="29"/>
      <c r="CF2579" s="32"/>
      <c r="CG2579" s="30"/>
      <c r="CH2579" s="31"/>
      <c r="CI2579" s="29"/>
      <c r="CJ2579" s="29"/>
      <c r="CK2579" s="29"/>
      <c r="CL2579" s="29"/>
      <c r="CM2579" s="32"/>
      <c r="CN2579" s="30"/>
      <c r="CO2579" s="31"/>
      <c r="CP2579" s="29"/>
      <c r="CQ2579" s="29"/>
      <c r="CR2579" s="29"/>
      <c r="CS2579" s="29"/>
      <c r="CT2579" s="32"/>
      <c r="CU2579" s="30"/>
      <c r="CV2579" s="31"/>
      <c r="CW2579" s="29"/>
      <c r="CX2579" s="29"/>
      <c r="CY2579" s="29"/>
      <c r="CZ2579" s="29"/>
      <c r="DA2579" s="32"/>
      <c r="DB2579" s="30"/>
      <c r="DC2579" s="31"/>
      <c r="DD2579" s="29"/>
      <c r="DE2579" s="29"/>
      <c r="DF2579" s="29"/>
      <c r="DG2579" s="29"/>
      <c r="DH2579" s="32"/>
      <c r="DI2579" s="30"/>
      <c r="DJ2579" s="31"/>
      <c r="DK2579" s="29"/>
      <c r="DL2579" s="29"/>
      <c r="DM2579" s="29"/>
      <c r="DN2579" s="29"/>
      <c r="DO2579" s="32"/>
      <c r="DP2579" s="30"/>
      <c r="DQ2579" s="31"/>
      <c r="DR2579" s="29"/>
      <c r="DS2579" s="29"/>
      <c r="DT2579" s="29"/>
      <c r="DU2579" s="29"/>
      <c r="DV2579" s="32"/>
      <c r="DW2579" s="30"/>
      <c r="DX2579" s="31"/>
      <c r="DY2579" s="29"/>
      <c r="DZ2579" s="29"/>
      <c r="EA2579" s="29"/>
      <c r="EB2579" s="29"/>
      <c r="EC2579" s="32"/>
      <c r="ED2579" s="30"/>
      <c r="EE2579" s="31"/>
      <c r="EF2579" s="29"/>
      <c r="EG2579" s="29"/>
      <c r="EH2579" s="29"/>
      <c r="EI2579" s="29"/>
      <c r="EJ2579" s="32"/>
      <c r="EK2579" s="30"/>
      <c r="EL2579" s="31"/>
      <c r="EM2579" s="29"/>
      <c r="EN2579" s="29"/>
      <c r="EO2579" s="29"/>
      <c r="EP2579" s="29"/>
      <c r="EQ2579" s="32"/>
      <c r="ER2579" s="30"/>
      <c r="ES2579" s="31"/>
      <c r="ET2579" s="29"/>
      <c r="EU2579" s="29"/>
      <c r="EV2579" s="29"/>
      <c r="EW2579" s="29"/>
      <c r="EX2579" s="32"/>
      <c r="EY2579" s="30"/>
      <c r="EZ2579" s="31"/>
      <c r="FA2579" s="29"/>
      <c r="FB2579" s="29"/>
      <c r="FC2579" s="29"/>
      <c r="FD2579" s="29"/>
      <c r="FE2579" s="32"/>
      <c r="FF2579" s="30"/>
      <c r="FG2579" s="31"/>
      <c r="FH2579" s="29"/>
      <c r="FI2579" s="29"/>
      <c r="FJ2579" s="29"/>
      <c r="FK2579" s="29"/>
      <c r="FL2579" s="32"/>
      <c r="FM2579" s="30"/>
      <c r="FN2579" s="31"/>
      <c r="FO2579" s="29"/>
      <c r="FP2579" s="29"/>
      <c r="FQ2579" s="29"/>
      <c r="FR2579" s="29"/>
      <c r="FS2579" s="32"/>
      <c r="FT2579" s="30"/>
      <c r="FU2579" s="31"/>
      <c r="FV2579" s="29"/>
      <c r="FW2579" s="29"/>
      <c r="FX2579" s="29"/>
      <c r="FY2579" s="29"/>
      <c r="FZ2579" s="32"/>
      <c r="GA2579" s="30"/>
      <c r="GB2579" s="31"/>
      <c r="GC2579" s="29"/>
      <c r="GD2579" s="29"/>
      <c r="GE2579" s="29"/>
      <c r="GF2579" s="29"/>
      <c r="GG2579" s="32"/>
      <c r="GH2579" s="30"/>
      <c r="GI2579" s="31"/>
      <c r="GJ2579" s="29"/>
      <c r="GK2579" s="29"/>
      <c r="GL2579" s="29"/>
      <c r="GM2579" s="29"/>
      <c r="GN2579" s="32"/>
      <c r="GO2579" s="30"/>
      <c r="GP2579" s="31"/>
      <c r="GQ2579" s="29"/>
      <c r="GR2579" s="29"/>
      <c r="GS2579" s="29"/>
      <c r="GT2579" s="29"/>
      <c r="GU2579" s="32"/>
      <c r="GV2579" s="30"/>
      <c r="GW2579" s="31"/>
      <c r="GX2579" s="29"/>
      <c r="GY2579" s="29"/>
      <c r="GZ2579" s="29"/>
      <c r="HA2579" s="29"/>
      <c r="HB2579" s="32"/>
      <c r="HC2579" s="30"/>
      <c r="HD2579" s="31"/>
      <c r="HE2579" s="29"/>
      <c r="HF2579" s="29"/>
      <c r="HG2579" s="29"/>
      <c r="HH2579" s="29"/>
      <c r="HI2579" s="32"/>
      <c r="HJ2579" s="30"/>
      <c r="HK2579" s="31"/>
      <c r="HL2579" s="29"/>
      <c r="HM2579" s="29"/>
      <c r="HN2579" s="29"/>
      <c r="HO2579" s="29"/>
      <c r="HP2579" s="32"/>
      <c r="HQ2579" s="30"/>
      <c r="HR2579" s="31"/>
      <c r="HS2579" s="29"/>
      <c r="HT2579" s="29"/>
      <c r="HU2579" s="29"/>
      <c r="HV2579" s="29"/>
      <c r="HW2579" s="32"/>
      <c r="HX2579" s="30"/>
      <c r="HY2579" s="31"/>
      <c r="HZ2579" s="29"/>
      <c r="IA2579" s="29"/>
      <c r="IB2579" s="29"/>
      <c r="IC2579" s="29"/>
      <c r="ID2579" s="32"/>
      <c r="IE2579" s="30"/>
      <c r="IF2579" s="31"/>
      <c r="IG2579" s="29"/>
      <c r="IH2579" s="29"/>
      <c r="II2579" s="29"/>
      <c r="IJ2579" s="29"/>
      <c r="IK2579" s="32"/>
      <c r="IL2579" s="30"/>
      <c r="IM2579" s="31"/>
      <c r="IN2579" s="29"/>
      <c r="IO2579" s="29"/>
      <c r="IP2579" s="29"/>
      <c r="IQ2579" s="29"/>
      <c r="IR2579" s="32"/>
      <c r="IS2579" s="30"/>
      <c r="IT2579" s="31"/>
      <c r="IU2579" s="29"/>
      <c r="IV2579" s="29"/>
    </row>
    <row r="2580" spans="1:256" hidden="1" outlineLevel="2" x14ac:dyDescent="0.25">
      <c r="A2580" s="30" t="s">
        <v>2275</v>
      </c>
      <c r="B2580" s="31">
        <v>37070</v>
      </c>
      <c r="C2580" s="29" t="s">
        <v>2216</v>
      </c>
      <c r="D2580" s="29" t="s">
        <v>1975</v>
      </c>
      <c r="E2580" s="29"/>
      <c r="F2580" s="29" t="s">
        <v>2020</v>
      </c>
      <c r="G2580" s="32">
        <v>9152</v>
      </c>
      <c r="H2580" s="30"/>
      <c r="I2580" s="31"/>
      <c r="J2580" s="29"/>
      <c r="K2580" s="29"/>
      <c r="L2580" s="29"/>
      <c r="M2580" s="29"/>
      <c r="N2580" s="32"/>
      <c r="O2580" s="30"/>
      <c r="P2580" s="31"/>
      <c r="Q2580" s="29"/>
      <c r="R2580" s="29"/>
      <c r="S2580" s="29"/>
      <c r="T2580" s="29"/>
      <c r="U2580" s="32"/>
      <c r="V2580" s="30"/>
      <c r="W2580" s="31"/>
      <c r="X2580" s="29"/>
      <c r="Y2580" s="29"/>
      <c r="Z2580" s="29"/>
      <c r="AA2580" s="29"/>
      <c r="AB2580" s="32"/>
      <c r="AC2580" s="30"/>
      <c r="AD2580" s="31"/>
      <c r="AE2580" s="29"/>
      <c r="AF2580" s="29"/>
      <c r="AG2580" s="29"/>
      <c r="AH2580" s="29"/>
      <c r="AI2580" s="32"/>
      <c r="AJ2580" s="30"/>
      <c r="AK2580" s="31"/>
      <c r="AL2580" s="29"/>
      <c r="AM2580" s="29"/>
      <c r="AN2580" s="29"/>
      <c r="AO2580" s="29"/>
      <c r="AP2580" s="32"/>
      <c r="AQ2580" s="30"/>
      <c r="AR2580" s="31"/>
      <c r="AS2580" s="29"/>
      <c r="AT2580" s="29"/>
      <c r="AU2580" s="29"/>
      <c r="AV2580" s="29"/>
      <c r="AW2580" s="32"/>
      <c r="AX2580" s="30"/>
      <c r="AY2580" s="31"/>
      <c r="AZ2580" s="29"/>
      <c r="BA2580" s="29"/>
      <c r="BB2580" s="29"/>
      <c r="BC2580" s="29"/>
      <c r="BD2580" s="32"/>
      <c r="BE2580" s="30"/>
      <c r="BF2580" s="31"/>
      <c r="BG2580" s="29"/>
      <c r="BH2580" s="29"/>
      <c r="BI2580" s="29"/>
      <c r="BJ2580" s="29"/>
      <c r="BK2580" s="32"/>
      <c r="BL2580" s="30"/>
      <c r="BM2580" s="31"/>
      <c r="BN2580" s="29"/>
      <c r="BO2580" s="29"/>
      <c r="BP2580" s="29"/>
      <c r="BQ2580" s="29"/>
      <c r="BR2580" s="32"/>
      <c r="BS2580" s="30"/>
      <c r="BT2580" s="31"/>
      <c r="BU2580" s="29"/>
      <c r="BV2580" s="29"/>
      <c r="BW2580" s="29"/>
      <c r="BX2580" s="29"/>
      <c r="BY2580" s="32"/>
      <c r="BZ2580" s="30"/>
      <c r="CA2580" s="31"/>
      <c r="CB2580" s="29"/>
      <c r="CC2580" s="29"/>
      <c r="CD2580" s="29"/>
      <c r="CE2580" s="29"/>
      <c r="CF2580" s="32"/>
      <c r="CG2580" s="30"/>
      <c r="CH2580" s="31"/>
      <c r="CI2580" s="29"/>
      <c r="CJ2580" s="29"/>
      <c r="CK2580" s="29"/>
      <c r="CL2580" s="29"/>
      <c r="CM2580" s="32"/>
      <c r="CN2580" s="30"/>
      <c r="CO2580" s="31"/>
      <c r="CP2580" s="29"/>
      <c r="CQ2580" s="29"/>
      <c r="CR2580" s="29"/>
      <c r="CS2580" s="29"/>
      <c r="CT2580" s="32"/>
      <c r="CU2580" s="30"/>
      <c r="CV2580" s="31"/>
      <c r="CW2580" s="29"/>
      <c r="CX2580" s="29"/>
      <c r="CY2580" s="29"/>
      <c r="CZ2580" s="29"/>
      <c r="DA2580" s="32"/>
      <c r="DB2580" s="30"/>
      <c r="DC2580" s="31"/>
      <c r="DD2580" s="29"/>
      <c r="DE2580" s="29"/>
      <c r="DF2580" s="29"/>
      <c r="DG2580" s="29"/>
      <c r="DH2580" s="32"/>
      <c r="DI2580" s="30"/>
      <c r="DJ2580" s="31"/>
      <c r="DK2580" s="29"/>
      <c r="DL2580" s="29"/>
      <c r="DM2580" s="29"/>
      <c r="DN2580" s="29"/>
      <c r="DO2580" s="32"/>
      <c r="DP2580" s="30"/>
      <c r="DQ2580" s="31"/>
      <c r="DR2580" s="29"/>
      <c r="DS2580" s="29"/>
      <c r="DT2580" s="29"/>
      <c r="DU2580" s="29"/>
      <c r="DV2580" s="32"/>
      <c r="DW2580" s="30"/>
      <c r="DX2580" s="31"/>
      <c r="DY2580" s="29"/>
      <c r="DZ2580" s="29"/>
      <c r="EA2580" s="29"/>
      <c r="EB2580" s="29"/>
      <c r="EC2580" s="32"/>
      <c r="ED2580" s="30"/>
      <c r="EE2580" s="31"/>
      <c r="EF2580" s="29"/>
      <c r="EG2580" s="29"/>
      <c r="EH2580" s="29"/>
      <c r="EI2580" s="29"/>
      <c r="EJ2580" s="32"/>
      <c r="EK2580" s="30"/>
      <c r="EL2580" s="31"/>
      <c r="EM2580" s="29"/>
      <c r="EN2580" s="29"/>
      <c r="EO2580" s="29"/>
      <c r="EP2580" s="29"/>
      <c r="EQ2580" s="32"/>
      <c r="ER2580" s="30"/>
      <c r="ES2580" s="31"/>
      <c r="ET2580" s="29"/>
      <c r="EU2580" s="29"/>
      <c r="EV2580" s="29"/>
      <c r="EW2580" s="29"/>
      <c r="EX2580" s="32"/>
      <c r="EY2580" s="30"/>
      <c r="EZ2580" s="31"/>
      <c r="FA2580" s="29"/>
      <c r="FB2580" s="29"/>
      <c r="FC2580" s="29"/>
      <c r="FD2580" s="29"/>
      <c r="FE2580" s="32"/>
      <c r="FF2580" s="30"/>
      <c r="FG2580" s="31"/>
      <c r="FH2580" s="29"/>
      <c r="FI2580" s="29"/>
      <c r="FJ2580" s="29"/>
      <c r="FK2580" s="29"/>
      <c r="FL2580" s="32"/>
      <c r="FM2580" s="30"/>
      <c r="FN2580" s="31"/>
      <c r="FO2580" s="29"/>
      <c r="FP2580" s="29"/>
      <c r="FQ2580" s="29"/>
      <c r="FR2580" s="29"/>
      <c r="FS2580" s="32"/>
      <c r="FT2580" s="30"/>
      <c r="FU2580" s="31"/>
      <c r="FV2580" s="29"/>
      <c r="FW2580" s="29"/>
      <c r="FX2580" s="29"/>
      <c r="FY2580" s="29"/>
      <c r="FZ2580" s="32"/>
      <c r="GA2580" s="30"/>
      <c r="GB2580" s="31"/>
      <c r="GC2580" s="29"/>
      <c r="GD2580" s="29"/>
      <c r="GE2580" s="29"/>
      <c r="GF2580" s="29"/>
      <c r="GG2580" s="32"/>
      <c r="GH2580" s="30"/>
      <c r="GI2580" s="31"/>
      <c r="GJ2580" s="29"/>
      <c r="GK2580" s="29"/>
      <c r="GL2580" s="29"/>
      <c r="GM2580" s="29"/>
      <c r="GN2580" s="32"/>
      <c r="GO2580" s="30"/>
      <c r="GP2580" s="31"/>
      <c r="GQ2580" s="29"/>
      <c r="GR2580" s="29"/>
      <c r="GS2580" s="29"/>
      <c r="GT2580" s="29"/>
      <c r="GU2580" s="32"/>
      <c r="GV2580" s="30"/>
      <c r="GW2580" s="31"/>
      <c r="GX2580" s="29"/>
      <c r="GY2580" s="29"/>
      <c r="GZ2580" s="29"/>
      <c r="HA2580" s="29"/>
      <c r="HB2580" s="32"/>
      <c r="HC2580" s="30"/>
      <c r="HD2580" s="31"/>
      <c r="HE2580" s="29"/>
      <c r="HF2580" s="29"/>
      <c r="HG2580" s="29"/>
      <c r="HH2580" s="29"/>
      <c r="HI2580" s="32"/>
      <c r="HJ2580" s="30"/>
      <c r="HK2580" s="31"/>
      <c r="HL2580" s="29"/>
      <c r="HM2580" s="29"/>
      <c r="HN2580" s="29"/>
      <c r="HO2580" s="29"/>
      <c r="HP2580" s="32"/>
      <c r="HQ2580" s="30"/>
      <c r="HR2580" s="31"/>
      <c r="HS2580" s="29"/>
      <c r="HT2580" s="29"/>
      <c r="HU2580" s="29"/>
      <c r="HV2580" s="29"/>
      <c r="HW2580" s="32"/>
      <c r="HX2580" s="30"/>
      <c r="HY2580" s="31"/>
      <c r="HZ2580" s="29"/>
      <c r="IA2580" s="29"/>
      <c r="IB2580" s="29"/>
      <c r="IC2580" s="29"/>
      <c r="ID2580" s="32"/>
      <c r="IE2580" s="30"/>
      <c r="IF2580" s="31"/>
      <c r="IG2580" s="29"/>
      <c r="IH2580" s="29"/>
      <c r="II2580" s="29"/>
      <c r="IJ2580" s="29"/>
      <c r="IK2580" s="32"/>
      <c r="IL2580" s="30"/>
      <c r="IM2580" s="31"/>
      <c r="IN2580" s="29"/>
      <c r="IO2580" s="29"/>
      <c r="IP2580" s="29"/>
      <c r="IQ2580" s="29"/>
      <c r="IR2580" s="32"/>
      <c r="IS2580" s="30"/>
      <c r="IT2580" s="31"/>
      <c r="IU2580" s="29"/>
      <c r="IV2580" s="29"/>
    </row>
    <row r="2581" spans="1:256" hidden="1" outlineLevel="2" x14ac:dyDescent="0.25">
      <c r="A2581" s="30" t="s">
        <v>2276</v>
      </c>
      <c r="B2581" s="31">
        <v>37070</v>
      </c>
      <c r="C2581" s="29" t="s">
        <v>2221</v>
      </c>
      <c r="D2581" s="29" t="s">
        <v>1975</v>
      </c>
      <c r="E2581" s="29"/>
      <c r="F2581" s="29" t="s">
        <v>1981</v>
      </c>
      <c r="G2581" s="32">
        <v>19060</v>
      </c>
      <c r="H2581" s="30"/>
      <c r="I2581" s="31"/>
      <c r="J2581" s="29"/>
      <c r="K2581" s="29"/>
      <c r="L2581" s="29"/>
      <c r="M2581" s="29"/>
      <c r="N2581" s="32"/>
      <c r="O2581" s="30"/>
      <c r="P2581" s="31"/>
      <c r="Q2581" s="29"/>
      <c r="R2581" s="29"/>
      <c r="S2581" s="29"/>
      <c r="T2581" s="29"/>
      <c r="U2581" s="32"/>
      <c r="V2581" s="30"/>
      <c r="W2581" s="31"/>
      <c r="X2581" s="29"/>
      <c r="Y2581" s="29"/>
      <c r="Z2581" s="29"/>
      <c r="AA2581" s="29"/>
      <c r="AB2581" s="32"/>
      <c r="AC2581" s="30"/>
      <c r="AD2581" s="31"/>
      <c r="AE2581" s="29"/>
      <c r="AF2581" s="29"/>
      <c r="AG2581" s="29"/>
      <c r="AH2581" s="29"/>
      <c r="AI2581" s="32"/>
      <c r="AJ2581" s="30"/>
      <c r="AK2581" s="31"/>
      <c r="AL2581" s="29"/>
      <c r="AM2581" s="29"/>
      <c r="AN2581" s="29"/>
      <c r="AO2581" s="29"/>
      <c r="AP2581" s="32"/>
      <c r="AQ2581" s="30"/>
      <c r="AR2581" s="31"/>
      <c r="AS2581" s="29"/>
      <c r="AT2581" s="29"/>
      <c r="AU2581" s="29"/>
      <c r="AV2581" s="29"/>
      <c r="AW2581" s="32"/>
      <c r="AX2581" s="30"/>
      <c r="AY2581" s="31"/>
      <c r="AZ2581" s="29"/>
      <c r="BA2581" s="29"/>
      <c r="BB2581" s="29"/>
      <c r="BC2581" s="29"/>
      <c r="BD2581" s="32"/>
      <c r="BE2581" s="30"/>
      <c r="BF2581" s="31"/>
      <c r="BG2581" s="29"/>
      <c r="BH2581" s="29"/>
      <c r="BI2581" s="29"/>
      <c r="BJ2581" s="29"/>
      <c r="BK2581" s="32"/>
      <c r="BL2581" s="30"/>
      <c r="BM2581" s="31"/>
      <c r="BN2581" s="29"/>
      <c r="BO2581" s="29"/>
      <c r="BP2581" s="29"/>
      <c r="BQ2581" s="29"/>
      <c r="BR2581" s="32"/>
      <c r="BS2581" s="30"/>
      <c r="BT2581" s="31"/>
      <c r="BU2581" s="29"/>
      <c r="BV2581" s="29"/>
      <c r="BW2581" s="29"/>
      <c r="BX2581" s="29"/>
      <c r="BY2581" s="32"/>
      <c r="BZ2581" s="30"/>
      <c r="CA2581" s="31"/>
      <c r="CB2581" s="29"/>
      <c r="CC2581" s="29"/>
      <c r="CD2581" s="29"/>
      <c r="CE2581" s="29"/>
      <c r="CF2581" s="32"/>
      <c r="CG2581" s="30"/>
      <c r="CH2581" s="31"/>
      <c r="CI2581" s="29"/>
      <c r="CJ2581" s="29"/>
      <c r="CK2581" s="29"/>
      <c r="CL2581" s="29"/>
      <c r="CM2581" s="32"/>
      <c r="CN2581" s="30"/>
      <c r="CO2581" s="31"/>
      <c r="CP2581" s="29"/>
      <c r="CQ2581" s="29"/>
      <c r="CR2581" s="29"/>
      <c r="CS2581" s="29"/>
      <c r="CT2581" s="32"/>
      <c r="CU2581" s="30"/>
      <c r="CV2581" s="31"/>
      <c r="CW2581" s="29"/>
      <c r="CX2581" s="29"/>
      <c r="CY2581" s="29"/>
      <c r="CZ2581" s="29"/>
      <c r="DA2581" s="32"/>
      <c r="DB2581" s="30"/>
      <c r="DC2581" s="31"/>
      <c r="DD2581" s="29"/>
      <c r="DE2581" s="29"/>
      <c r="DF2581" s="29"/>
      <c r="DG2581" s="29"/>
      <c r="DH2581" s="32"/>
      <c r="DI2581" s="30"/>
      <c r="DJ2581" s="31"/>
      <c r="DK2581" s="29"/>
      <c r="DL2581" s="29"/>
      <c r="DM2581" s="29"/>
      <c r="DN2581" s="29"/>
      <c r="DO2581" s="32"/>
      <c r="DP2581" s="30"/>
      <c r="DQ2581" s="31"/>
      <c r="DR2581" s="29"/>
      <c r="DS2581" s="29"/>
      <c r="DT2581" s="29"/>
      <c r="DU2581" s="29"/>
      <c r="DV2581" s="32"/>
      <c r="DW2581" s="30"/>
      <c r="DX2581" s="31"/>
      <c r="DY2581" s="29"/>
      <c r="DZ2581" s="29"/>
      <c r="EA2581" s="29"/>
      <c r="EB2581" s="29"/>
      <c r="EC2581" s="32"/>
      <c r="ED2581" s="30"/>
      <c r="EE2581" s="31"/>
      <c r="EF2581" s="29"/>
      <c r="EG2581" s="29"/>
      <c r="EH2581" s="29"/>
      <c r="EI2581" s="29"/>
      <c r="EJ2581" s="32"/>
      <c r="EK2581" s="30"/>
      <c r="EL2581" s="31"/>
      <c r="EM2581" s="29"/>
      <c r="EN2581" s="29"/>
      <c r="EO2581" s="29"/>
      <c r="EP2581" s="29"/>
      <c r="EQ2581" s="32"/>
      <c r="ER2581" s="30"/>
      <c r="ES2581" s="31"/>
      <c r="ET2581" s="29"/>
      <c r="EU2581" s="29"/>
      <c r="EV2581" s="29"/>
      <c r="EW2581" s="29"/>
      <c r="EX2581" s="32"/>
      <c r="EY2581" s="30"/>
      <c r="EZ2581" s="31"/>
      <c r="FA2581" s="29"/>
      <c r="FB2581" s="29"/>
      <c r="FC2581" s="29"/>
      <c r="FD2581" s="29"/>
      <c r="FE2581" s="32"/>
      <c r="FF2581" s="30"/>
      <c r="FG2581" s="31"/>
      <c r="FH2581" s="29"/>
      <c r="FI2581" s="29"/>
      <c r="FJ2581" s="29"/>
      <c r="FK2581" s="29"/>
      <c r="FL2581" s="32"/>
      <c r="FM2581" s="30"/>
      <c r="FN2581" s="31"/>
      <c r="FO2581" s="29"/>
      <c r="FP2581" s="29"/>
      <c r="FQ2581" s="29"/>
      <c r="FR2581" s="29"/>
      <c r="FS2581" s="32"/>
      <c r="FT2581" s="30"/>
      <c r="FU2581" s="31"/>
      <c r="FV2581" s="29"/>
      <c r="FW2581" s="29"/>
      <c r="FX2581" s="29"/>
      <c r="FY2581" s="29"/>
      <c r="FZ2581" s="32"/>
      <c r="GA2581" s="30"/>
      <c r="GB2581" s="31"/>
      <c r="GC2581" s="29"/>
      <c r="GD2581" s="29"/>
      <c r="GE2581" s="29"/>
      <c r="GF2581" s="29"/>
      <c r="GG2581" s="32"/>
      <c r="GH2581" s="30"/>
      <c r="GI2581" s="31"/>
      <c r="GJ2581" s="29"/>
      <c r="GK2581" s="29"/>
      <c r="GL2581" s="29"/>
      <c r="GM2581" s="29"/>
      <c r="GN2581" s="32"/>
      <c r="GO2581" s="30"/>
      <c r="GP2581" s="31"/>
      <c r="GQ2581" s="29"/>
      <c r="GR2581" s="29"/>
      <c r="GS2581" s="29"/>
      <c r="GT2581" s="29"/>
      <c r="GU2581" s="32"/>
      <c r="GV2581" s="30"/>
      <c r="GW2581" s="31"/>
      <c r="GX2581" s="29"/>
      <c r="GY2581" s="29"/>
      <c r="GZ2581" s="29"/>
      <c r="HA2581" s="29"/>
      <c r="HB2581" s="32"/>
      <c r="HC2581" s="30"/>
      <c r="HD2581" s="31"/>
      <c r="HE2581" s="29"/>
      <c r="HF2581" s="29"/>
      <c r="HG2581" s="29"/>
      <c r="HH2581" s="29"/>
      <c r="HI2581" s="32"/>
      <c r="HJ2581" s="30"/>
      <c r="HK2581" s="31"/>
      <c r="HL2581" s="29"/>
      <c r="HM2581" s="29"/>
      <c r="HN2581" s="29"/>
      <c r="HO2581" s="29"/>
      <c r="HP2581" s="32"/>
      <c r="HQ2581" s="30"/>
      <c r="HR2581" s="31"/>
      <c r="HS2581" s="29"/>
      <c r="HT2581" s="29"/>
      <c r="HU2581" s="29"/>
      <c r="HV2581" s="29"/>
      <c r="HW2581" s="32"/>
      <c r="HX2581" s="30"/>
      <c r="HY2581" s="31"/>
      <c r="HZ2581" s="29"/>
      <c r="IA2581" s="29"/>
      <c r="IB2581" s="29"/>
      <c r="IC2581" s="29"/>
      <c r="ID2581" s="32"/>
      <c r="IE2581" s="30"/>
      <c r="IF2581" s="31"/>
      <c r="IG2581" s="29"/>
      <c r="IH2581" s="29"/>
      <c r="II2581" s="29"/>
      <c r="IJ2581" s="29"/>
      <c r="IK2581" s="32"/>
      <c r="IL2581" s="30"/>
      <c r="IM2581" s="31"/>
      <c r="IN2581" s="29"/>
      <c r="IO2581" s="29"/>
      <c r="IP2581" s="29"/>
      <c r="IQ2581" s="29"/>
      <c r="IR2581" s="32"/>
      <c r="IS2581" s="30"/>
      <c r="IT2581" s="31"/>
      <c r="IU2581" s="29"/>
      <c r="IV2581" s="29"/>
    </row>
    <row r="2582" spans="1:256" hidden="1" outlineLevel="2" x14ac:dyDescent="0.25">
      <c r="A2582" s="30" t="s">
        <v>2277</v>
      </c>
      <c r="B2582" s="31">
        <v>37070</v>
      </c>
      <c r="C2582" s="29" t="s">
        <v>2194</v>
      </c>
      <c r="D2582" s="29" t="s">
        <v>1975</v>
      </c>
      <c r="E2582" s="29"/>
      <c r="F2582" s="29" t="s">
        <v>1771</v>
      </c>
      <c r="G2582" s="32">
        <v>481</v>
      </c>
      <c r="H2582" s="30"/>
      <c r="I2582" s="31"/>
      <c r="J2582" s="29"/>
      <c r="K2582" s="29"/>
      <c r="L2582" s="29"/>
      <c r="M2582" s="29"/>
      <c r="N2582" s="32"/>
      <c r="O2582" s="30"/>
      <c r="P2582" s="31"/>
      <c r="Q2582" s="29"/>
      <c r="R2582" s="29"/>
      <c r="S2582" s="29"/>
      <c r="T2582" s="29"/>
      <c r="U2582" s="32"/>
      <c r="V2582" s="30"/>
      <c r="W2582" s="31"/>
      <c r="X2582" s="29"/>
      <c r="Y2582" s="29"/>
      <c r="Z2582" s="29"/>
      <c r="AA2582" s="29"/>
      <c r="AB2582" s="32"/>
      <c r="AC2582" s="30"/>
      <c r="AD2582" s="31"/>
      <c r="AE2582" s="29"/>
      <c r="AF2582" s="29"/>
      <c r="AG2582" s="29"/>
      <c r="AH2582" s="29"/>
      <c r="AI2582" s="32"/>
      <c r="AJ2582" s="30"/>
      <c r="AK2582" s="31"/>
      <c r="AL2582" s="29"/>
      <c r="AM2582" s="29"/>
      <c r="AN2582" s="29"/>
      <c r="AO2582" s="29"/>
      <c r="AP2582" s="32"/>
      <c r="AQ2582" s="30"/>
      <c r="AR2582" s="31"/>
      <c r="AS2582" s="29"/>
      <c r="AT2582" s="29"/>
      <c r="AU2582" s="29"/>
      <c r="AV2582" s="29"/>
      <c r="AW2582" s="32"/>
      <c r="AX2582" s="30"/>
      <c r="AY2582" s="31"/>
      <c r="AZ2582" s="29"/>
      <c r="BA2582" s="29"/>
      <c r="BB2582" s="29"/>
      <c r="BC2582" s="29"/>
      <c r="BD2582" s="32"/>
      <c r="BE2582" s="30"/>
      <c r="BF2582" s="31"/>
      <c r="BG2582" s="29"/>
      <c r="BH2582" s="29"/>
      <c r="BI2582" s="29"/>
      <c r="BJ2582" s="29"/>
      <c r="BK2582" s="32"/>
      <c r="BL2582" s="30"/>
      <c r="BM2582" s="31"/>
      <c r="BN2582" s="29"/>
      <c r="BO2582" s="29"/>
      <c r="BP2582" s="29"/>
      <c r="BQ2582" s="29"/>
      <c r="BR2582" s="32"/>
      <c r="BS2582" s="30"/>
      <c r="BT2582" s="31"/>
      <c r="BU2582" s="29"/>
      <c r="BV2582" s="29"/>
      <c r="BW2582" s="29"/>
      <c r="BX2582" s="29"/>
      <c r="BY2582" s="32"/>
      <c r="BZ2582" s="30"/>
      <c r="CA2582" s="31"/>
      <c r="CB2582" s="29"/>
      <c r="CC2582" s="29"/>
      <c r="CD2582" s="29"/>
      <c r="CE2582" s="29"/>
      <c r="CF2582" s="32"/>
      <c r="CG2582" s="30"/>
      <c r="CH2582" s="31"/>
      <c r="CI2582" s="29"/>
      <c r="CJ2582" s="29"/>
      <c r="CK2582" s="29"/>
      <c r="CL2582" s="29"/>
      <c r="CM2582" s="32"/>
      <c r="CN2582" s="30"/>
      <c r="CO2582" s="31"/>
      <c r="CP2582" s="29"/>
      <c r="CQ2582" s="29"/>
      <c r="CR2582" s="29"/>
      <c r="CS2582" s="29"/>
      <c r="CT2582" s="32"/>
      <c r="CU2582" s="30"/>
      <c r="CV2582" s="31"/>
      <c r="CW2582" s="29"/>
      <c r="CX2582" s="29"/>
      <c r="CY2582" s="29"/>
      <c r="CZ2582" s="29"/>
      <c r="DA2582" s="32"/>
      <c r="DB2582" s="30"/>
      <c r="DC2582" s="31"/>
      <c r="DD2582" s="29"/>
      <c r="DE2582" s="29"/>
      <c r="DF2582" s="29"/>
      <c r="DG2582" s="29"/>
      <c r="DH2582" s="32"/>
      <c r="DI2582" s="30"/>
      <c r="DJ2582" s="31"/>
      <c r="DK2582" s="29"/>
      <c r="DL2582" s="29"/>
      <c r="DM2582" s="29"/>
      <c r="DN2582" s="29"/>
      <c r="DO2582" s="32"/>
      <c r="DP2582" s="30"/>
      <c r="DQ2582" s="31"/>
      <c r="DR2582" s="29"/>
      <c r="DS2582" s="29"/>
      <c r="DT2582" s="29"/>
      <c r="DU2582" s="29"/>
      <c r="DV2582" s="32"/>
      <c r="DW2582" s="30"/>
      <c r="DX2582" s="31"/>
      <c r="DY2582" s="29"/>
      <c r="DZ2582" s="29"/>
      <c r="EA2582" s="29"/>
      <c r="EB2582" s="29"/>
      <c r="EC2582" s="32"/>
      <c r="ED2582" s="30"/>
      <c r="EE2582" s="31"/>
      <c r="EF2582" s="29"/>
      <c r="EG2582" s="29"/>
      <c r="EH2582" s="29"/>
      <c r="EI2582" s="29"/>
      <c r="EJ2582" s="32"/>
      <c r="EK2582" s="30"/>
      <c r="EL2582" s="31"/>
      <c r="EM2582" s="29"/>
      <c r="EN2582" s="29"/>
      <c r="EO2582" s="29"/>
      <c r="EP2582" s="29"/>
      <c r="EQ2582" s="32"/>
      <c r="ER2582" s="30"/>
      <c r="ES2582" s="31"/>
      <c r="ET2582" s="29"/>
      <c r="EU2582" s="29"/>
      <c r="EV2582" s="29"/>
      <c r="EW2582" s="29"/>
      <c r="EX2582" s="32"/>
      <c r="EY2582" s="30"/>
      <c r="EZ2582" s="31"/>
      <c r="FA2582" s="29"/>
      <c r="FB2582" s="29"/>
      <c r="FC2582" s="29"/>
      <c r="FD2582" s="29"/>
      <c r="FE2582" s="32"/>
      <c r="FF2582" s="30"/>
      <c r="FG2582" s="31"/>
      <c r="FH2582" s="29"/>
      <c r="FI2582" s="29"/>
      <c r="FJ2582" s="29"/>
      <c r="FK2582" s="29"/>
      <c r="FL2582" s="32"/>
      <c r="FM2582" s="30"/>
      <c r="FN2582" s="31"/>
      <c r="FO2582" s="29"/>
      <c r="FP2582" s="29"/>
      <c r="FQ2582" s="29"/>
      <c r="FR2582" s="29"/>
      <c r="FS2582" s="32"/>
      <c r="FT2582" s="30"/>
      <c r="FU2582" s="31"/>
      <c r="FV2582" s="29"/>
      <c r="FW2582" s="29"/>
      <c r="FX2582" s="29"/>
      <c r="FY2582" s="29"/>
      <c r="FZ2582" s="32"/>
      <c r="GA2582" s="30"/>
      <c r="GB2582" s="31"/>
      <c r="GC2582" s="29"/>
      <c r="GD2582" s="29"/>
      <c r="GE2582" s="29"/>
      <c r="GF2582" s="29"/>
      <c r="GG2582" s="32"/>
      <c r="GH2582" s="30"/>
      <c r="GI2582" s="31"/>
      <c r="GJ2582" s="29"/>
      <c r="GK2582" s="29"/>
      <c r="GL2582" s="29"/>
      <c r="GM2582" s="29"/>
      <c r="GN2582" s="32"/>
      <c r="GO2582" s="30"/>
      <c r="GP2582" s="31"/>
      <c r="GQ2582" s="29"/>
      <c r="GR2582" s="29"/>
      <c r="GS2582" s="29"/>
      <c r="GT2582" s="29"/>
      <c r="GU2582" s="32"/>
      <c r="GV2582" s="30"/>
      <c r="GW2582" s="31"/>
      <c r="GX2582" s="29"/>
      <c r="GY2582" s="29"/>
      <c r="GZ2582" s="29"/>
      <c r="HA2582" s="29"/>
      <c r="HB2582" s="32"/>
      <c r="HC2582" s="30"/>
      <c r="HD2582" s="31"/>
      <c r="HE2582" s="29"/>
      <c r="HF2582" s="29"/>
      <c r="HG2582" s="29"/>
      <c r="HH2582" s="29"/>
      <c r="HI2582" s="32"/>
      <c r="HJ2582" s="30"/>
      <c r="HK2582" s="31"/>
      <c r="HL2582" s="29"/>
      <c r="HM2582" s="29"/>
      <c r="HN2582" s="29"/>
      <c r="HO2582" s="29"/>
      <c r="HP2582" s="32"/>
      <c r="HQ2582" s="30"/>
      <c r="HR2582" s="31"/>
      <c r="HS2582" s="29"/>
      <c r="HT2582" s="29"/>
      <c r="HU2582" s="29"/>
      <c r="HV2582" s="29"/>
      <c r="HW2582" s="32"/>
      <c r="HX2582" s="30"/>
      <c r="HY2582" s="31"/>
      <c r="HZ2582" s="29"/>
      <c r="IA2582" s="29"/>
      <c r="IB2582" s="29"/>
      <c r="IC2582" s="29"/>
      <c r="ID2582" s="32"/>
      <c r="IE2582" s="30"/>
      <c r="IF2582" s="31"/>
      <c r="IG2582" s="29"/>
      <c r="IH2582" s="29"/>
      <c r="II2582" s="29"/>
      <c r="IJ2582" s="29"/>
      <c r="IK2582" s="32"/>
      <c r="IL2582" s="30"/>
      <c r="IM2582" s="31"/>
      <c r="IN2582" s="29"/>
      <c r="IO2582" s="29"/>
      <c r="IP2582" s="29"/>
      <c r="IQ2582" s="29"/>
      <c r="IR2582" s="32"/>
      <c r="IS2582" s="30"/>
      <c r="IT2582" s="31"/>
      <c r="IU2582" s="29"/>
      <c r="IV2582" s="29"/>
    </row>
    <row r="2583" spans="1:256" hidden="1" outlineLevel="2" x14ac:dyDescent="0.25">
      <c r="A2583" s="30" t="s">
        <v>2278</v>
      </c>
      <c r="B2583" s="31">
        <v>37070</v>
      </c>
      <c r="C2583" s="29" t="s">
        <v>2221</v>
      </c>
      <c r="D2583" s="29" t="s">
        <v>1975</v>
      </c>
      <c r="E2583" s="29"/>
      <c r="F2583" s="29" t="s">
        <v>1981</v>
      </c>
      <c r="G2583" s="32">
        <v>29170</v>
      </c>
      <c r="H2583" s="30"/>
      <c r="I2583" s="31"/>
      <c r="J2583" s="29"/>
      <c r="K2583" s="29"/>
      <c r="L2583" s="29"/>
      <c r="M2583" s="29"/>
      <c r="N2583" s="32"/>
      <c r="O2583" s="30"/>
      <c r="P2583" s="31"/>
      <c r="Q2583" s="29"/>
      <c r="R2583" s="29"/>
      <c r="S2583" s="29"/>
      <c r="T2583" s="29"/>
      <c r="U2583" s="32"/>
      <c r="V2583" s="30"/>
      <c r="W2583" s="31"/>
      <c r="X2583" s="29"/>
      <c r="Y2583" s="29"/>
      <c r="Z2583" s="29"/>
      <c r="AA2583" s="29"/>
      <c r="AB2583" s="32"/>
      <c r="AC2583" s="30"/>
      <c r="AD2583" s="31"/>
      <c r="AE2583" s="29"/>
      <c r="AF2583" s="29"/>
      <c r="AG2583" s="29"/>
      <c r="AH2583" s="29"/>
      <c r="AI2583" s="32"/>
      <c r="AJ2583" s="30"/>
      <c r="AK2583" s="31"/>
      <c r="AL2583" s="29"/>
      <c r="AM2583" s="29"/>
      <c r="AN2583" s="29"/>
      <c r="AO2583" s="29"/>
      <c r="AP2583" s="32"/>
      <c r="AQ2583" s="30"/>
      <c r="AR2583" s="31"/>
      <c r="AS2583" s="29"/>
      <c r="AT2583" s="29"/>
      <c r="AU2583" s="29"/>
      <c r="AV2583" s="29"/>
      <c r="AW2583" s="32"/>
      <c r="AX2583" s="30"/>
      <c r="AY2583" s="31"/>
      <c r="AZ2583" s="29"/>
      <c r="BA2583" s="29"/>
      <c r="BB2583" s="29"/>
      <c r="BC2583" s="29"/>
      <c r="BD2583" s="32"/>
      <c r="BE2583" s="30"/>
      <c r="BF2583" s="31"/>
      <c r="BG2583" s="29"/>
      <c r="BH2583" s="29"/>
      <c r="BI2583" s="29"/>
      <c r="BJ2583" s="29"/>
      <c r="BK2583" s="32"/>
      <c r="BL2583" s="30"/>
      <c r="BM2583" s="31"/>
      <c r="BN2583" s="29"/>
      <c r="BO2583" s="29"/>
      <c r="BP2583" s="29"/>
      <c r="BQ2583" s="29"/>
      <c r="BR2583" s="32"/>
      <c r="BS2583" s="30"/>
      <c r="BT2583" s="31"/>
      <c r="BU2583" s="29"/>
      <c r="BV2583" s="29"/>
      <c r="BW2583" s="29"/>
      <c r="BX2583" s="29"/>
      <c r="BY2583" s="32"/>
      <c r="BZ2583" s="30"/>
      <c r="CA2583" s="31"/>
      <c r="CB2583" s="29"/>
      <c r="CC2583" s="29"/>
      <c r="CD2583" s="29"/>
      <c r="CE2583" s="29"/>
      <c r="CF2583" s="32"/>
      <c r="CG2583" s="30"/>
      <c r="CH2583" s="31"/>
      <c r="CI2583" s="29"/>
      <c r="CJ2583" s="29"/>
      <c r="CK2583" s="29"/>
      <c r="CL2583" s="29"/>
      <c r="CM2583" s="32"/>
      <c r="CN2583" s="30"/>
      <c r="CO2583" s="31"/>
      <c r="CP2583" s="29"/>
      <c r="CQ2583" s="29"/>
      <c r="CR2583" s="29"/>
      <c r="CS2583" s="29"/>
      <c r="CT2583" s="32"/>
      <c r="CU2583" s="30"/>
      <c r="CV2583" s="31"/>
      <c r="CW2583" s="29"/>
      <c r="CX2583" s="29"/>
      <c r="CY2583" s="29"/>
      <c r="CZ2583" s="29"/>
      <c r="DA2583" s="32"/>
      <c r="DB2583" s="30"/>
      <c r="DC2583" s="31"/>
      <c r="DD2583" s="29"/>
      <c r="DE2583" s="29"/>
      <c r="DF2583" s="29"/>
      <c r="DG2583" s="29"/>
      <c r="DH2583" s="32"/>
      <c r="DI2583" s="30"/>
      <c r="DJ2583" s="31"/>
      <c r="DK2583" s="29"/>
      <c r="DL2583" s="29"/>
      <c r="DM2583" s="29"/>
      <c r="DN2583" s="29"/>
      <c r="DO2583" s="32"/>
      <c r="DP2583" s="30"/>
      <c r="DQ2583" s="31"/>
      <c r="DR2583" s="29"/>
      <c r="DS2583" s="29"/>
      <c r="DT2583" s="29"/>
      <c r="DU2583" s="29"/>
      <c r="DV2583" s="32"/>
      <c r="DW2583" s="30"/>
      <c r="DX2583" s="31"/>
      <c r="DY2583" s="29"/>
      <c r="DZ2583" s="29"/>
      <c r="EA2583" s="29"/>
      <c r="EB2583" s="29"/>
      <c r="EC2583" s="32"/>
      <c r="ED2583" s="30"/>
      <c r="EE2583" s="31"/>
      <c r="EF2583" s="29"/>
      <c r="EG2583" s="29"/>
      <c r="EH2583" s="29"/>
      <c r="EI2583" s="29"/>
      <c r="EJ2583" s="32"/>
      <c r="EK2583" s="30"/>
      <c r="EL2583" s="31"/>
      <c r="EM2583" s="29"/>
      <c r="EN2583" s="29"/>
      <c r="EO2583" s="29"/>
      <c r="EP2583" s="29"/>
      <c r="EQ2583" s="32"/>
      <c r="ER2583" s="30"/>
      <c r="ES2583" s="31"/>
      <c r="ET2583" s="29"/>
      <c r="EU2583" s="29"/>
      <c r="EV2583" s="29"/>
      <c r="EW2583" s="29"/>
      <c r="EX2583" s="32"/>
      <c r="EY2583" s="30"/>
      <c r="EZ2583" s="31"/>
      <c r="FA2583" s="29"/>
      <c r="FB2583" s="29"/>
      <c r="FC2583" s="29"/>
      <c r="FD2583" s="29"/>
      <c r="FE2583" s="32"/>
      <c r="FF2583" s="30"/>
      <c r="FG2583" s="31"/>
      <c r="FH2583" s="29"/>
      <c r="FI2583" s="29"/>
      <c r="FJ2583" s="29"/>
      <c r="FK2583" s="29"/>
      <c r="FL2583" s="32"/>
      <c r="FM2583" s="30"/>
      <c r="FN2583" s="31"/>
      <c r="FO2583" s="29"/>
      <c r="FP2583" s="29"/>
      <c r="FQ2583" s="29"/>
      <c r="FR2583" s="29"/>
      <c r="FS2583" s="32"/>
      <c r="FT2583" s="30"/>
      <c r="FU2583" s="31"/>
      <c r="FV2583" s="29"/>
      <c r="FW2583" s="29"/>
      <c r="FX2583" s="29"/>
      <c r="FY2583" s="29"/>
      <c r="FZ2583" s="32"/>
      <c r="GA2583" s="30"/>
      <c r="GB2583" s="31"/>
      <c r="GC2583" s="29"/>
      <c r="GD2583" s="29"/>
      <c r="GE2583" s="29"/>
      <c r="GF2583" s="29"/>
      <c r="GG2583" s="32"/>
      <c r="GH2583" s="30"/>
      <c r="GI2583" s="31"/>
      <c r="GJ2583" s="29"/>
      <c r="GK2583" s="29"/>
      <c r="GL2583" s="29"/>
      <c r="GM2583" s="29"/>
      <c r="GN2583" s="32"/>
      <c r="GO2583" s="30"/>
      <c r="GP2583" s="31"/>
      <c r="GQ2583" s="29"/>
      <c r="GR2583" s="29"/>
      <c r="GS2583" s="29"/>
      <c r="GT2583" s="29"/>
      <c r="GU2583" s="32"/>
      <c r="GV2583" s="30"/>
      <c r="GW2583" s="31"/>
      <c r="GX2583" s="29"/>
      <c r="GY2583" s="29"/>
      <c r="GZ2583" s="29"/>
      <c r="HA2583" s="29"/>
      <c r="HB2583" s="32"/>
      <c r="HC2583" s="30"/>
      <c r="HD2583" s="31"/>
      <c r="HE2583" s="29"/>
      <c r="HF2583" s="29"/>
      <c r="HG2583" s="29"/>
      <c r="HH2583" s="29"/>
      <c r="HI2583" s="32"/>
      <c r="HJ2583" s="30"/>
      <c r="HK2583" s="31"/>
      <c r="HL2583" s="29"/>
      <c r="HM2583" s="29"/>
      <c r="HN2583" s="29"/>
      <c r="HO2583" s="29"/>
      <c r="HP2583" s="32"/>
      <c r="HQ2583" s="30"/>
      <c r="HR2583" s="31"/>
      <c r="HS2583" s="29"/>
      <c r="HT2583" s="29"/>
      <c r="HU2583" s="29"/>
      <c r="HV2583" s="29"/>
      <c r="HW2583" s="32"/>
      <c r="HX2583" s="30"/>
      <c r="HY2583" s="31"/>
      <c r="HZ2583" s="29"/>
      <c r="IA2583" s="29"/>
      <c r="IB2583" s="29"/>
      <c r="IC2583" s="29"/>
      <c r="ID2583" s="32"/>
      <c r="IE2583" s="30"/>
      <c r="IF2583" s="31"/>
      <c r="IG2583" s="29"/>
      <c r="IH2583" s="29"/>
      <c r="II2583" s="29"/>
      <c r="IJ2583" s="29"/>
      <c r="IK2583" s="32"/>
      <c r="IL2583" s="30"/>
      <c r="IM2583" s="31"/>
      <c r="IN2583" s="29"/>
      <c r="IO2583" s="29"/>
      <c r="IP2583" s="29"/>
      <c r="IQ2583" s="29"/>
      <c r="IR2583" s="32"/>
      <c r="IS2583" s="30"/>
      <c r="IT2583" s="31"/>
      <c r="IU2583" s="29"/>
      <c r="IV2583" s="29"/>
    </row>
    <row r="2584" spans="1:256" hidden="1" outlineLevel="2" x14ac:dyDescent="0.25">
      <c r="A2584" s="30" t="s">
        <v>2279</v>
      </c>
      <c r="B2584" s="31">
        <v>37070</v>
      </c>
      <c r="C2584" s="29" t="s">
        <v>2016</v>
      </c>
      <c r="D2584" s="29" t="s">
        <v>1975</v>
      </c>
      <c r="E2584" s="29"/>
      <c r="F2584" s="29" t="s">
        <v>1771</v>
      </c>
      <c r="G2584" s="32">
        <v>222</v>
      </c>
      <c r="H2584" s="30"/>
      <c r="I2584" s="31"/>
      <c r="J2584" s="29"/>
      <c r="K2584" s="29"/>
      <c r="L2584" s="29"/>
      <c r="M2584" s="29"/>
      <c r="N2584" s="32"/>
      <c r="O2584" s="30"/>
      <c r="P2584" s="31"/>
      <c r="Q2584" s="29"/>
      <c r="R2584" s="29"/>
      <c r="S2584" s="29"/>
      <c r="T2584" s="29"/>
      <c r="U2584" s="32"/>
      <c r="V2584" s="30"/>
      <c r="W2584" s="31"/>
      <c r="X2584" s="29"/>
      <c r="Y2584" s="29"/>
      <c r="Z2584" s="29"/>
      <c r="AA2584" s="29"/>
      <c r="AB2584" s="32"/>
      <c r="AC2584" s="30"/>
      <c r="AD2584" s="31"/>
      <c r="AE2584" s="29"/>
      <c r="AF2584" s="29"/>
      <c r="AG2584" s="29"/>
      <c r="AH2584" s="29"/>
      <c r="AI2584" s="32"/>
      <c r="AJ2584" s="30"/>
      <c r="AK2584" s="31"/>
      <c r="AL2584" s="29"/>
      <c r="AM2584" s="29"/>
      <c r="AN2584" s="29"/>
      <c r="AO2584" s="29"/>
      <c r="AP2584" s="32"/>
      <c r="AQ2584" s="30"/>
      <c r="AR2584" s="31"/>
      <c r="AS2584" s="29"/>
      <c r="AT2584" s="29"/>
      <c r="AU2584" s="29"/>
      <c r="AV2584" s="29"/>
      <c r="AW2584" s="32"/>
      <c r="AX2584" s="30"/>
      <c r="AY2584" s="31"/>
      <c r="AZ2584" s="29"/>
      <c r="BA2584" s="29"/>
      <c r="BB2584" s="29"/>
      <c r="BC2584" s="29"/>
      <c r="BD2584" s="32"/>
      <c r="BE2584" s="30"/>
      <c r="BF2584" s="31"/>
      <c r="BG2584" s="29"/>
      <c r="BH2584" s="29"/>
      <c r="BI2584" s="29"/>
      <c r="BJ2584" s="29"/>
      <c r="BK2584" s="32"/>
      <c r="BL2584" s="30"/>
      <c r="BM2584" s="31"/>
      <c r="BN2584" s="29"/>
      <c r="BO2584" s="29"/>
      <c r="BP2584" s="29"/>
      <c r="BQ2584" s="29"/>
      <c r="BR2584" s="32"/>
      <c r="BS2584" s="30"/>
      <c r="BT2584" s="31"/>
      <c r="BU2584" s="29"/>
      <c r="BV2584" s="29"/>
      <c r="BW2584" s="29"/>
      <c r="BX2584" s="29"/>
      <c r="BY2584" s="32"/>
      <c r="BZ2584" s="30"/>
      <c r="CA2584" s="31"/>
      <c r="CB2584" s="29"/>
      <c r="CC2584" s="29"/>
      <c r="CD2584" s="29"/>
      <c r="CE2584" s="29"/>
      <c r="CF2584" s="32"/>
      <c r="CG2584" s="30"/>
      <c r="CH2584" s="31"/>
      <c r="CI2584" s="29"/>
      <c r="CJ2584" s="29"/>
      <c r="CK2584" s="29"/>
      <c r="CL2584" s="29"/>
      <c r="CM2584" s="32"/>
      <c r="CN2584" s="30"/>
      <c r="CO2584" s="31"/>
      <c r="CP2584" s="29"/>
      <c r="CQ2584" s="29"/>
      <c r="CR2584" s="29"/>
      <c r="CS2584" s="29"/>
      <c r="CT2584" s="32"/>
      <c r="CU2584" s="30"/>
      <c r="CV2584" s="31"/>
      <c r="CW2584" s="29"/>
      <c r="CX2584" s="29"/>
      <c r="CY2584" s="29"/>
      <c r="CZ2584" s="29"/>
      <c r="DA2584" s="32"/>
      <c r="DB2584" s="30"/>
      <c r="DC2584" s="31"/>
      <c r="DD2584" s="29"/>
      <c r="DE2584" s="29"/>
      <c r="DF2584" s="29"/>
      <c r="DG2584" s="29"/>
      <c r="DH2584" s="32"/>
      <c r="DI2584" s="30"/>
      <c r="DJ2584" s="31"/>
      <c r="DK2584" s="29"/>
      <c r="DL2584" s="29"/>
      <c r="DM2584" s="29"/>
      <c r="DN2584" s="29"/>
      <c r="DO2584" s="32"/>
      <c r="DP2584" s="30"/>
      <c r="DQ2584" s="31"/>
      <c r="DR2584" s="29"/>
      <c r="DS2584" s="29"/>
      <c r="DT2584" s="29"/>
      <c r="DU2584" s="29"/>
      <c r="DV2584" s="32"/>
      <c r="DW2584" s="30"/>
      <c r="DX2584" s="31"/>
      <c r="DY2584" s="29"/>
      <c r="DZ2584" s="29"/>
      <c r="EA2584" s="29"/>
      <c r="EB2584" s="29"/>
      <c r="EC2584" s="32"/>
      <c r="ED2584" s="30"/>
      <c r="EE2584" s="31"/>
      <c r="EF2584" s="29"/>
      <c r="EG2584" s="29"/>
      <c r="EH2584" s="29"/>
      <c r="EI2584" s="29"/>
      <c r="EJ2584" s="32"/>
      <c r="EK2584" s="30"/>
      <c r="EL2584" s="31"/>
      <c r="EM2584" s="29"/>
      <c r="EN2584" s="29"/>
      <c r="EO2584" s="29"/>
      <c r="EP2584" s="29"/>
      <c r="EQ2584" s="32"/>
      <c r="ER2584" s="30"/>
      <c r="ES2584" s="31"/>
      <c r="ET2584" s="29"/>
      <c r="EU2584" s="29"/>
      <c r="EV2584" s="29"/>
      <c r="EW2584" s="29"/>
      <c r="EX2584" s="32"/>
      <c r="EY2584" s="30"/>
      <c r="EZ2584" s="31"/>
      <c r="FA2584" s="29"/>
      <c r="FB2584" s="29"/>
      <c r="FC2584" s="29"/>
      <c r="FD2584" s="29"/>
      <c r="FE2584" s="32"/>
      <c r="FF2584" s="30"/>
      <c r="FG2584" s="31"/>
      <c r="FH2584" s="29"/>
      <c r="FI2584" s="29"/>
      <c r="FJ2584" s="29"/>
      <c r="FK2584" s="29"/>
      <c r="FL2584" s="32"/>
      <c r="FM2584" s="30"/>
      <c r="FN2584" s="31"/>
      <c r="FO2584" s="29"/>
      <c r="FP2584" s="29"/>
      <c r="FQ2584" s="29"/>
      <c r="FR2584" s="29"/>
      <c r="FS2584" s="32"/>
      <c r="FT2584" s="30"/>
      <c r="FU2584" s="31"/>
      <c r="FV2584" s="29"/>
      <c r="FW2584" s="29"/>
      <c r="FX2584" s="29"/>
      <c r="FY2584" s="29"/>
      <c r="FZ2584" s="32"/>
      <c r="GA2584" s="30"/>
      <c r="GB2584" s="31"/>
      <c r="GC2584" s="29"/>
      <c r="GD2584" s="29"/>
      <c r="GE2584" s="29"/>
      <c r="GF2584" s="29"/>
      <c r="GG2584" s="32"/>
      <c r="GH2584" s="30"/>
      <c r="GI2584" s="31"/>
      <c r="GJ2584" s="29"/>
      <c r="GK2584" s="29"/>
      <c r="GL2584" s="29"/>
      <c r="GM2584" s="29"/>
      <c r="GN2584" s="32"/>
      <c r="GO2584" s="30"/>
      <c r="GP2584" s="31"/>
      <c r="GQ2584" s="29"/>
      <c r="GR2584" s="29"/>
      <c r="GS2584" s="29"/>
      <c r="GT2584" s="29"/>
      <c r="GU2584" s="32"/>
      <c r="GV2584" s="30"/>
      <c r="GW2584" s="31"/>
      <c r="GX2584" s="29"/>
      <c r="GY2584" s="29"/>
      <c r="GZ2584" s="29"/>
      <c r="HA2584" s="29"/>
      <c r="HB2584" s="32"/>
      <c r="HC2584" s="30"/>
      <c r="HD2584" s="31"/>
      <c r="HE2584" s="29"/>
      <c r="HF2584" s="29"/>
      <c r="HG2584" s="29"/>
      <c r="HH2584" s="29"/>
      <c r="HI2584" s="32"/>
      <c r="HJ2584" s="30"/>
      <c r="HK2584" s="31"/>
      <c r="HL2584" s="29"/>
      <c r="HM2584" s="29"/>
      <c r="HN2584" s="29"/>
      <c r="HO2584" s="29"/>
      <c r="HP2584" s="32"/>
      <c r="HQ2584" s="30"/>
      <c r="HR2584" s="31"/>
      <c r="HS2584" s="29"/>
      <c r="HT2584" s="29"/>
      <c r="HU2584" s="29"/>
      <c r="HV2584" s="29"/>
      <c r="HW2584" s="32"/>
      <c r="HX2584" s="30"/>
      <c r="HY2584" s="31"/>
      <c r="HZ2584" s="29"/>
      <c r="IA2584" s="29"/>
      <c r="IB2584" s="29"/>
      <c r="IC2584" s="29"/>
      <c r="ID2584" s="32"/>
      <c r="IE2584" s="30"/>
      <c r="IF2584" s="31"/>
      <c r="IG2584" s="29"/>
      <c r="IH2584" s="29"/>
      <c r="II2584" s="29"/>
      <c r="IJ2584" s="29"/>
      <c r="IK2584" s="32"/>
      <c r="IL2584" s="30"/>
      <c r="IM2584" s="31"/>
      <c r="IN2584" s="29"/>
      <c r="IO2584" s="29"/>
      <c r="IP2584" s="29"/>
      <c r="IQ2584" s="29"/>
      <c r="IR2584" s="32"/>
      <c r="IS2584" s="30"/>
      <c r="IT2584" s="31"/>
      <c r="IU2584" s="29"/>
      <c r="IV2584" s="29"/>
    </row>
    <row r="2585" spans="1:256" hidden="1" outlineLevel="2" x14ac:dyDescent="0.25">
      <c r="A2585" s="30" t="s">
        <v>2280</v>
      </c>
      <c r="B2585" s="31">
        <v>37070</v>
      </c>
      <c r="C2585" s="29" t="s">
        <v>2281</v>
      </c>
      <c r="D2585" s="29" t="s">
        <v>1975</v>
      </c>
      <c r="E2585" s="29"/>
      <c r="F2585" s="29" t="s">
        <v>1771</v>
      </c>
      <c r="G2585" s="32">
        <v>73</v>
      </c>
      <c r="H2585" s="30"/>
      <c r="I2585" s="31"/>
      <c r="J2585" s="29"/>
      <c r="K2585" s="29"/>
      <c r="L2585" s="29"/>
      <c r="M2585" s="29"/>
      <c r="N2585" s="32"/>
      <c r="O2585" s="30"/>
      <c r="P2585" s="31"/>
      <c r="Q2585" s="29"/>
      <c r="R2585" s="29"/>
      <c r="S2585" s="29"/>
      <c r="T2585" s="29"/>
      <c r="U2585" s="32"/>
      <c r="V2585" s="30"/>
      <c r="W2585" s="31"/>
      <c r="X2585" s="29"/>
      <c r="Y2585" s="29"/>
      <c r="Z2585" s="29"/>
      <c r="AA2585" s="29"/>
      <c r="AB2585" s="32"/>
      <c r="AC2585" s="30"/>
      <c r="AD2585" s="31"/>
      <c r="AE2585" s="29"/>
      <c r="AF2585" s="29"/>
      <c r="AG2585" s="29"/>
      <c r="AH2585" s="29"/>
      <c r="AI2585" s="32"/>
      <c r="AJ2585" s="30"/>
      <c r="AK2585" s="31"/>
      <c r="AL2585" s="29"/>
      <c r="AM2585" s="29"/>
      <c r="AN2585" s="29"/>
      <c r="AO2585" s="29"/>
      <c r="AP2585" s="32"/>
      <c r="AQ2585" s="30"/>
      <c r="AR2585" s="31"/>
      <c r="AS2585" s="29"/>
      <c r="AT2585" s="29"/>
      <c r="AU2585" s="29"/>
      <c r="AV2585" s="29"/>
      <c r="AW2585" s="32"/>
      <c r="AX2585" s="30"/>
      <c r="AY2585" s="31"/>
      <c r="AZ2585" s="29"/>
      <c r="BA2585" s="29"/>
      <c r="BB2585" s="29"/>
      <c r="BC2585" s="29"/>
      <c r="BD2585" s="32"/>
      <c r="BE2585" s="30"/>
      <c r="BF2585" s="31"/>
      <c r="BG2585" s="29"/>
      <c r="BH2585" s="29"/>
      <c r="BI2585" s="29"/>
      <c r="BJ2585" s="29"/>
      <c r="BK2585" s="32"/>
      <c r="BL2585" s="30"/>
      <c r="BM2585" s="31"/>
      <c r="BN2585" s="29"/>
      <c r="BO2585" s="29"/>
      <c r="BP2585" s="29"/>
      <c r="BQ2585" s="29"/>
      <c r="BR2585" s="32"/>
      <c r="BS2585" s="30"/>
      <c r="BT2585" s="31"/>
      <c r="BU2585" s="29"/>
      <c r="BV2585" s="29"/>
      <c r="BW2585" s="29"/>
      <c r="BX2585" s="29"/>
      <c r="BY2585" s="32"/>
      <c r="BZ2585" s="30"/>
      <c r="CA2585" s="31"/>
      <c r="CB2585" s="29"/>
      <c r="CC2585" s="29"/>
      <c r="CD2585" s="29"/>
      <c r="CE2585" s="29"/>
      <c r="CF2585" s="32"/>
      <c r="CG2585" s="30"/>
      <c r="CH2585" s="31"/>
      <c r="CI2585" s="29"/>
      <c r="CJ2585" s="29"/>
      <c r="CK2585" s="29"/>
      <c r="CL2585" s="29"/>
      <c r="CM2585" s="32"/>
      <c r="CN2585" s="30"/>
      <c r="CO2585" s="31"/>
      <c r="CP2585" s="29"/>
      <c r="CQ2585" s="29"/>
      <c r="CR2585" s="29"/>
      <c r="CS2585" s="29"/>
      <c r="CT2585" s="32"/>
      <c r="CU2585" s="30"/>
      <c r="CV2585" s="31"/>
      <c r="CW2585" s="29"/>
      <c r="CX2585" s="29"/>
      <c r="CY2585" s="29"/>
      <c r="CZ2585" s="29"/>
      <c r="DA2585" s="32"/>
      <c r="DB2585" s="30"/>
      <c r="DC2585" s="31"/>
      <c r="DD2585" s="29"/>
      <c r="DE2585" s="29"/>
      <c r="DF2585" s="29"/>
      <c r="DG2585" s="29"/>
      <c r="DH2585" s="32"/>
      <c r="DI2585" s="30"/>
      <c r="DJ2585" s="31"/>
      <c r="DK2585" s="29"/>
      <c r="DL2585" s="29"/>
      <c r="DM2585" s="29"/>
      <c r="DN2585" s="29"/>
      <c r="DO2585" s="32"/>
      <c r="DP2585" s="30"/>
      <c r="DQ2585" s="31"/>
      <c r="DR2585" s="29"/>
      <c r="DS2585" s="29"/>
      <c r="DT2585" s="29"/>
      <c r="DU2585" s="29"/>
      <c r="DV2585" s="32"/>
      <c r="DW2585" s="30"/>
      <c r="DX2585" s="31"/>
      <c r="DY2585" s="29"/>
      <c r="DZ2585" s="29"/>
      <c r="EA2585" s="29"/>
      <c r="EB2585" s="29"/>
      <c r="EC2585" s="32"/>
      <c r="ED2585" s="30"/>
      <c r="EE2585" s="31"/>
      <c r="EF2585" s="29"/>
      <c r="EG2585" s="29"/>
      <c r="EH2585" s="29"/>
      <c r="EI2585" s="29"/>
      <c r="EJ2585" s="32"/>
      <c r="EK2585" s="30"/>
      <c r="EL2585" s="31"/>
      <c r="EM2585" s="29"/>
      <c r="EN2585" s="29"/>
      <c r="EO2585" s="29"/>
      <c r="EP2585" s="29"/>
      <c r="EQ2585" s="32"/>
      <c r="ER2585" s="30"/>
      <c r="ES2585" s="31"/>
      <c r="ET2585" s="29"/>
      <c r="EU2585" s="29"/>
      <c r="EV2585" s="29"/>
      <c r="EW2585" s="29"/>
      <c r="EX2585" s="32"/>
      <c r="EY2585" s="30"/>
      <c r="EZ2585" s="31"/>
      <c r="FA2585" s="29"/>
      <c r="FB2585" s="29"/>
      <c r="FC2585" s="29"/>
      <c r="FD2585" s="29"/>
      <c r="FE2585" s="32"/>
      <c r="FF2585" s="30"/>
      <c r="FG2585" s="31"/>
      <c r="FH2585" s="29"/>
      <c r="FI2585" s="29"/>
      <c r="FJ2585" s="29"/>
      <c r="FK2585" s="29"/>
      <c r="FL2585" s="32"/>
      <c r="FM2585" s="30"/>
      <c r="FN2585" s="31"/>
      <c r="FO2585" s="29"/>
      <c r="FP2585" s="29"/>
      <c r="FQ2585" s="29"/>
      <c r="FR2585" s="29"/>
      <c r="FS2585" s="32"/>
      <c r="FT2585" s="30"/>
      <c r="FU2585" s="31"/>
      <c r="FV2585" s="29"/>
      <c r="FW2585" s="29"/>
      <c r="FX2585" s="29"/>
      <c r="FY2585" s="29"/>
      <c r="FZ2585" s="32"/>
      <c r="GA2585" s="30"/>
      <c r="GB2585" s="31"/>
      <c r="GC2585" s="29"/>
      <c r="GD2585" s="29"/>
      <c r="GE2585" s="29"/>
      <c r="GF2585" s="29"/>
      <c r="GG2585" s="32"/>
      <c r="GH2585" s="30"/>
      <c r="GI2585" s="31"/>
      <c r="GJ2585" s="29"/>
      <c r="GK2585" s="29"/>
      <c r="GL2585" s="29"/>
      <c r="GM2585" s="29"/>
      <c r="GN2585" s="32"/>
      <c r="GO2585" s="30"/>
      <c r="GP2585" s="31"/>
      <c r="GQ2585" s="29"/>
      <c r="GR2585" s="29"/>
      <c r="GS2585" s="29"/>
      <c r="GT2585" s="29"/>
      <c r="GU2585" s="32"/>
      <c r="GV2585" s="30"/>
      <c r="GW2585" s="31"/>
      <c r="GX2585" s="29"/>
      <c r="GY2585" s="29"/>
      <c r="GZ2585" s="29"/>
      <c r="HA2585" s="29"/>
      <c r="HB2585" s="32"/>
      <c r="HC2585" s="30"/>
      <c r="HD2585" s="31"/>
      <c r="HE2585" s="29"/>
      <c r="HF2585" s="29"/>
      <c r="HG2585" s="29"/>
      <c r="HH2585" s="29"/>
      <c r="HI2585" s="32"/>
      <c r="HJ2585" s="30"/>
      <c r="HK2585" s="31"/>
      <c r="HL2585" s="29"/>
      <c r="HM2585" s="29"/>
      <c r="HN2585" s="29"/>
      <c r="HO2585" s="29"/>
      <c r="HP2585" s="32"/>
      <c r="HQ2585" s="30"/>
      <c r="HR2585" s="31"/>
      <c r="HS2585" s="29"/>
      <c r="HT2585" s="29"/>
      <c r="HU2585" s="29"/>
      <c r="HV2585" s="29"/>
      <c r="HW2585" s="32"/>
      <c r="HX2585" s="30"/>
      <c r="HY2585" s="31"/>
      <c r="HZ2585" s="29"/>
      <c r="IA2585" s="29"/>
      <c r="IB2585" s="29"/>
      <c r="IC2585" s="29"/>
      <c r="ID2585" s="32"/>
      <c r="IE2585" s="30"/>
      <c r="IF2585" s="31"/>
      <c r="IG2585" s="29"/>
      <c r="IH2585" s="29"/>
      <c r="II2585" s="29"/>
      <c r="IJ2585" s="29"/>
      <c r="IK2585" s="32"/>
      <c r="IL2585" s="30"/>
      <c r="IM2585" s="31"/>
      <c r="IN2585" s="29"/>
      <c r="IO2585" s="29"/>
      <c r="IP2585" s="29"/>
      <c r="IQ2585" s="29"/>
      <c r="IR2585" s="32"/>
      <c r="IS2585" s="30"/>
      <c r="IT2585" s="31"/>
      <c r="IU2585" s="29"/>
      <c r="IV2585" s="29"/>
    </row>
    <row r="2586" spans="1:256" hidden="1" outlineLevel="2" x14ac:dyDescent="0.25">
      <c r="A2586" s="30" t="s">
        <v>2282</v>
      </c>
      <c r="B2586" s="31">
        <v>37070</v>
      </c>
      <c r="C2586" s="29" t="s">
        <v>2001</v>
      </c>
      <c r="D2586" s="29" t="s">
        <v>1975</v>
      </c>
      <c r="E2586" s="29"/>
      <c r="F2586" s="29" t="s">
        <v>2002</v>
      </c>
      <c r="G2586" s="32">
        <v>5433</v>
      </c>
      <c r="H2586" s="30"/>
      <c r="I2586" s="31"/>
      <c r="J2586" s="29"/>
      <c r="K2586" s="29"/>
      <c r="L2586" s="29"/>
      <c r="M2586" s="29"/>
      <c r="N2586" s="32"/>
      <c r="O2586" s="30"/>
      <c r="P2586" s="31"/>
      <c r="Q2586" s="29"/>
      <c r="R2586" s="29"/>
      <c r="S2586" s="29"/>
      <c r="T2586" s="29"/>
      <c r="U2586" s="32"/>
      <c r="V2586" s="30"/>
      <c r="W2586" s="31"/>
      <c r="X2586" s="29"/>
      <c r="Y2586" s="29"/>
      <c r="Z2586" s="29"/>
      <c r="AA2586" s="29"/>
      <c r="AB2586" s="32"/>
      <c r="AC2586" s="30"/>
      <c r="AD2586" s="31"/>
      <c r="AE2586" s="29"/>
      <c r="AF2586" s="29"/>
      <c r="AG2586" s="29"/>
      <c r="AH2586" s="29"/>
      <c r="AI2586" s="32"/>
      <c r="AJ2586" s="30"/>
      <c r="AK2586" s="31"/>
      <c r="AL2586" s="29"/>
      <c r="AM2586" s="29"/>
      <c r="AN2586" s="29"/>
      <c r="AO2586" s="29"/>
      <c r="AP2586" s="32"/>
      <c r="AQ2586" s="30"/>
      <c r="AR2586" s="31"/>
      <c r="AS2586" s="29"/>
      <c r="AT2586" s="29"/>
      <c r="AU2586" s="29"/>
      <c r="AV2586" s="29"/>
      <c r="AW2586" s="32"/>
      <c r="AX2586" s="30"/>
      <c r="AY2586" s="31"/>
      <c r="AZ2586" s="29"/>
      <c r="BA2586" s="29"/>
      <c r="BB2586" s="29"/>
      <c r="BC2586" s="29"/>
      <c r="BD2586" s="32"/>
      <c r="BE2586" s="30"/>
      <c r="BF2586" s="31"/>
      <c r="BG2586" s="29"/>
      <c r="BH2586" s="29"/>
      <c r="BI2586" s="29"/>
      <c r="BJ2586" s="29"/>
      <c r="BK2586" s="32"/>
      <c r="BL2586" s="30"/>
      <c r="BM2586" s="31"/>
      <c r="BN2586" s="29"/>
      <c r="BO2586" s="29"/>
      <c r="BP2586" s="29"/>
      <c r="BQ2586" s="29"/>
      <c r="BR2586" s="32"/>
      <c r="BS2586" s="30"/>
      <c r="BT2586" s="31"/>
      <c r="BU2586" s="29"/>
      <c r="BV2586" s="29"/>
      <c r="BW2586" s="29"/>
      <c r="BX2586" s="29"/>
      <c r="BY2586" s="32"/>
      <c r="BZ2586" s="30"/>
      <c r="CA2586" s="31"/>
      <c r="CB2586" s="29"/>
      <c r="CC2586" s="29"/>
      <c r="CD2586" s="29"/>
      <c r="CE2586" s="29"/>
      <c r="CF2586" s="32"/>
      <c r="CG2586" s="30"/>
      <c r="CH2586" s="31"/>
      <c r="CI2586" s="29"/>
      <c r="CJ2586" s="29"/>
      <c r="CK2586" s="29"/>
      <c r="CL2586" s="29"/>
      <c r="CM2586" s="32"/>
      <c r="CN2586" s="30"/>
      <c r="CO2586" s="31"/>
      <c r="CP2586" s="29"/>
      <c r="CQ2586" s="29"/>
      <c r="CR2586" s="29"/>
      <c r="CS2586" s="29"/>
      <c r="CT2586" s="32"/>
      <c r="CU2586" s="30"/>
      <c r="CV2586" s="31"/>
      <c r="CW2586" s="29"/>
      <c r="CX2586" s="29"/>
      <c r="CY2586" s="29"/>
      <c r="CZ2586" s="29"/>
      <c r="DA2586" s="32"/>
      <c r="DB2586" s="30"/>
      <c r="DC2586" s="31"/>
      <c r="DD2586" s="29"/>
      <c r="DE2586" s="29"/>
      <c r="DF2586" s="29"/>
      <c r="DG2586" s="29"/>
      <c r="DH2586" s="32"/>
      <c r="DI2586" s="30"/>
      <c r="DJ2586" s="31"/>
      <c r="DK2586" s="29"/>
      <c r="DL2586" s="29"/>
      <c r="DM2586" s="29"/>
      <c r="DN2586" s="29"/>
      <c r="DO2586" s="32"/>
      <c r="DP2586" s="30"/>
      <c r="DQ2586" s="31"/>
      <c r="DR2586" s="29"/>
      <c r="DS2586" s="29"/>
      <c r="DT2586" s="29"/>
      <c r="DU2586" s="29"/>
      <c r="DV2586" s="32"/>
      <c r="DW2586" s="30"/>
      <c r="DX2586" s="31"/>
      <c r="DY2586" s="29"/>
      <c r="DZ2586" s="29"/>
      <c r="EA2586" s="29"/>
      <c r="EB2586" s="29"/>
      <c r="EC2586" s="32"/>
      <c r="ED2586" s="30"/>
      <c r="EE2586" s="31"/>
      <c r="EF2586" s="29"/>
      <c r="EG2586" s="29"/>
      <c r="EH2586" s="29"/>
      <c r="EI2586" s="29"/>
      <c r="EJ2586" s="32"/>
      <c r="EK2586" s="30"/>
      <c r="EL2586" s="31"/>
      <c r="EM2586" s="29"/>
      <c r="EN2586" s="29"/>
      <c r="EO2586" s="29"/>
      <c r="EP2586" s="29"/>
      <c r="EQ2586" s="32"/>
      <c r="ER2586" s="30"/>
      <c r="ES2586" s="31"/>
      <c r="ET2586" s="29"/>
      <c r="EU2586" s="29"/>
      <c r="EV2586" s="29"/>
      <c r="EW2586" s="29"/>
      <c r="EX2586" s="32"/>
      <c r="EY2586" s="30"/>
      <c r="EZ2586" s="31"/>
      <c r="FA2586" s="29"/>
      <c r="FB2586" s="29"/>
      <c r="FC2586" s="29"/>
      <c r="FD2586" s="29"/>
      <c r="FE2586" s="32"/>
      <c r="FF2586" s="30"/>
      <c r="FG2586" s="31"/>
      <c r="FH2586" s="29"/>
      <c r="FI2586" s="29"/>
      <c r="FJ2586" s="29"/>
      <c r="FK2586" s="29"/>
      <c r="FL2586" s="32"/>
      <c r="FM2586" s="30"/>
      <c r="FN2586" s="31"/>
      <c r="FO2586" s="29"/>
      <c r="FP2586" s="29"/>
      <c r="FQ2586" s="29"/>
      <c r="FR2586" s="29"/>
      <c r="FS2586" s="32"/>
      <c r="FT2586" s="30"/>
      <c r="FU2586" s="31"/>
      <c r="FV2586" s="29"/>
      <c r="FW2586" s="29"/>
      <c r="FX2586" s="29"/>
      <c r="FY2586" s="29"/>
      <c r="FZ2586" s="32"/>
      <c r="GA2586" s="30"/>
      <c r="GB2586" s="31"/>
      <c r="GC2586" s="29"/>
      <c r="GD2586" s="29"/>
      <c r="GE2586" s="29"/>
      <c r="GF2586" s="29"/>
      <c r="GG2586" s="32"/>
      <c r="GH2586" s="30"/>
      <c r="GI2586" s="31"/>
      <c r="GJ2586" s="29"/>
      <c r="GK2586" s="29"/>
      <c r="GL2586" s="29"/>
      <c r="GM2586" s="29"/>
      <c r="GN2586" s="32"/>
      <c r="GO2586" s="30"/>
      <c r="GP2586" s="31"/>
      <c r="GQ2586" s="29"/>
      <c r="GR2586" s="29"/>
      <c r="GS2586" s="29"/>
      <c r="GT2586" s="29"/>
      <c r="GU2586" s="32"/>
      <c r="GV2586" s="30"/>
      <c r="GW2586" s="31"/>
      <c r="GX2586" s="29"/>
      <c r="GY2586" s="29"/>
      <c r="GZ2586" s="29"/>
      <c r="HA2586" s="29"/>
      <c r="HB2586" s="32"/>
      <c r="HC2586" s="30"/>
      <c r="HD2586" s="31"/>
      <c r="HE2586" s="29"/>
      <c r="HF2586" s="29"/>
      <c r="HG2586" s="29"/>
      <c r="HH2586" s="29"/>
      <c r="HI2586" s="32"/>
      <c r="HJ2586" s="30"/>
      <c r="HK2586" s="31"/>
      <c r="HL2586" s="29"/>
      <c r="HM2586" s="29"/>
      <c r="HN2586" s="29"/>
      <c r="HO2586" s="29"/>
      <c r="HP2586" s="32"/>
      <c r="HQ2586" s="30"/>
      <c r="HR2586" s="31"/>
      <c r="HS2586" s="29"/>
      <c r="HT2586" s="29"/>
      <c r="HU2586" s="29"/>
      <c r="HV2586" s="29"/>
      <c r="HW2586" s="32"/>
      <c r="HX2586" s="30"/>
      <c r="HY2586" s="31"/>
      <c r="HZ2586" s="29"/>
      <c r="IA2586" s="29"/>
      <c r="IB2586" s="29"/>
      <c r="IC2586" s="29"/>
      <c r="ID2586" s="32"/>
      <c r="IE2586" s="30"/>
      <c r="IF2586" s="31"/>
      <c r="IG2586" s="29"/>
      <c r="IH2586" s="29"/>
      <c r="II2586" s="29"/>
      <c r="IJ2586" s="29"/>
      <c r="IK2586" s="32"/>
      <c r="IL2586" s="30"/>
      <c r="IM2586" s="31"/>
      <c r="IN2586" s="29"/>
      <c r="IO2586" s="29"/>
      <c r="IP2586" s="29"/>
      <c r="IQ2586" s="29"/>
      <c r="IR2586" s="32"/>
      <c r="IS2586" s="30"/>
      <c r="IT2586" s="31"/>
      <c r="IU2586" s="29"/>
      <c r="IV2586" s="29"/>
    </row>
    <row r="2587" spans="1:256" hidden="1" outlineLevel="2" x14ac:dyDescent="0.25">
      <c r="A2587" s="30" t="s">
        <v>2239</v>
      </c>
      <c r="B2587" s="31">
        <v>37070</v>
      </c>
      <c r="C2587" s="29" t="s">
        <v>2092</v>
      </c>
      <c r="D2587" s="29" t="s">
        <v>1975</v>
      </c>
      <c r="E2587" s="29"/>
      <c r="F2587" s="29" t="s">
        <v>1990</v>
      </c>
      <c r="G2587" s="32">
        <v>860</v>
      </c>
      <c r="H2587" s="30"/>
      <c r="I2587" s="31"/>
      <c r="J2587" s="29"/>
      <c r="K2587" s="29"/>
      <c r="L2587" s="29"/>
      <c r="M2587" s="29"/>
      <c r="N2587" s="32"/>
      <c r="O2587" s="30"/>
      <c r="P2587" s="31"/>
      <c r="Q2587" s="29"/>
      <c r="R2587" s="29"/>
      <c r="S2587" s="29"/>
      <c r="T2587" s="29"/>
      <c r="U2587" s="32"/>
      <c r="V2587" s="30"/>
      <c r="W2587" s="31"/>
      <c r="X2587" s="29"/>
      <c r="Y2587" s="29"/>
      <c r="Z2587" s="29"/>
      <c r="AA2587" s="29"/>
      <c r="AB2587" s="32"/>
      <c r="AC2587" s="30"/>
      <c r="AD2587" s="31"/>
      <c r="AE2587" s="29"/>
      <c r="AF2587" s="29"/>
      <c r="AG2587" s="29"/>
      <c r="AH2587" s="29"/>
      <c r="AI2587" s="32"/>
      <c r="AJ2587" s="30"/>
      <c r="AK2587" s="31"/>
      <c r="AL2587" s="29"/>
      <c r="AM2587" s="29"/>
      <c r="AN2587" s="29"/>
      <c r="AO2587" s="29"/>
      <c r="AP2587" s="32"/>
      <c r="AQ2587" s="30"/>
      <c r="AR2587" s="31"/>
      <c r="AS2587" s="29"/>
      <c r="AT2587" s="29"/>
      <c r="AU2587" s="29"/>
      <c r="AV2587" s="29"/>
      <c r="AW2587" s="32"/>
      <c r="AX2587" s="30"/>
      <c r="AY2587" s="31"/>
      <c r="AZ2587" s="29"/>
      <c r="BA2587" s="29"/>
      <c r="BB2587" s="29"/>
      <c r="BC2587" s="29"/>
      <c r="BD2587" s="32"/>
      <c r="BE2587" s="30"/>
      <c r="BF2587" s="31"/>
      <c r="BG2587" s="29"/>
      <c r="BH2587" s="29"/>
      <c r="BI2587" s="29"/>
      <c r="BJ2587" s="29"/>
      <c r="BK2587" s="32"/>
      <c r="BL2587" s="30"/>
      <c r="BM2587" s="31"/>
      <c r="BN2587" s="29"/>
      <c r="BO2587" s="29"/>
      <c r="BP2587" s="29"/>
      <c r="BQ2587" s="29"/>
      <c r="BR2587" s="32"/>
      <c r="BS2587" s="30"/>
      <c r="BT2587" s="31"/>
      <c r="BU2587" s="29"/>
      <c r="BV2587" s="29"/>
      <c r="BW2587" s="29"/>
      <c r="BX2587" s="29"/>
      <c r="BY2587" s="32"/>
      <c r="BZ2587" s="30"/>
      <c r="CA2587" s="31"/>
      <c r="CB2587" s="29"/>
      <c r="CC2587" s="29"/>
      <c r="CD2587" s="29"/>
      <c r="CE2587" s="29"/>
      <c r="CF2587" s="32"/>
      <c r="CG2587" s="30"/>
      <c r="CH2587" s="31"/>
      <c r="CI2587" s="29"/>
      <c r="CJ2587" s="29"/>
      <c r="CK2587" s="29"/>
      <c r="CL2587" s="29"/>
      <c r="CM2587" s="32"/>
      <c r="CN2587" s="30"/>
      <c r="CO2587" s="31"/>
      <c r="CP2587" s="29"/>
      <c r="CQ2587" s="29"/>
      <c r="CR2587" s="29"/>
      <c r="CS2587" s="29"/>
      <c r="CT2587" s="32"/>
      <c r="CU2587" s="30"/>
      <c r="CV2587" s="31"/>
      <c r="CW2587" s="29"/>
      <c r="CX2587" s="29"/>
      <c r="CY2587" s="29"/>
      <c r="CZ2587" s="29"/>
      <c r="DA2587" s="32"/>
      <c r="DB2587" s="30"/>
      <c r="DC2587" s="31"/>
      <c r="DD2587" s="29"/>
      <c r="DE2587" s="29"/>
      <c r="DF2587" s="29"/>
      <c r="DG2587" s="29"/>
      <c r="DH2587" s="32"/>
      <c r="DI2587" s="30"/>
      <c r="DJ2587" s="31"/>
      <c r="DK2587" s="29"/>
      <c r="DL2587" s="29"/>
      <c r="DM2587" s="29"/>
      <c r="DN2587" s="29"/>
      <c r="DO2587" s="32"/>
      <c r="DP2587" s="30"/>
      <c r="DQ2587" s="31"/>
      <c r="DR2587" s="29"/>
      <c r="DS2587" s="29"/>
      <c r="DT2587" s="29"/>
      <c r="DU2587" s="29"/>
      <c r="DV2587" s="32"/>
      <c r="DW2587" s="30"/>
      <c r="DX2587" s="31"/>
      <c r="DY2587" s="29"/>
      <c r="DZ2587" s="29"/>
      <c r="EA2587" s="29"/>
      <c r="EB2587" s="29"/>
      <c r="EC2587" s="32"/>
      <c r="ED2587" s="30"/>
      <c r="EE2587" s="31"/>
      <c r="EF2587" s="29"/>
      <c r="EG2587" s="29"/>
      <c r="EH2587" s="29"/>
      <c r="EI2587" s="29"/>
      <c r="EJ2587" s="32"/>
      <c r="EK2587" s="30"/>
      <c r="EL2587" s="31"/>
      <c r="EM2587" s="29"/>
      <c r="EN2587" s="29"/>
      <c r="EO2587" s="29"/>
      <c r="EP2587" s="29"/>
      <c r="EQ2587" s="32"/>
      <c r="ER2587" s="30"/>
      <c r="ES2587" s="31"/>
      <c r="ET2587" s="29"/>
      <c r="EU2587" s="29"/>
      <c r="EV2587" s="29"/>
      <c r="EW2587" s="29"/>
      <c r="EX2587" s="32"/>
      <c r="EY2587" s="30"/>
      <c r="EZ2587" s="31"/>
      <c r="FA2587" s="29"/>
      <c r="FB2587" s="29"/>
      <c r="FC2587" s="29"/>
      <c r="FD2587" s="29"/>
      <c r="FE2587" s="32"/>
      <c r="FF2587" s="30"/>
      <c r="FG2587" s="31"/>
      <c r="FH2587" s="29"/>
      <c r="FI2587" s="29"/>
      <c r="FJ2587" s="29"/>
      <c r="FK2587" s="29"/>
      <c r="FL2587" s="32"/>
      <c r="FM2587" s="30"/>
      <c r="FN2587" s="31"/>
      <c r="FO2587" s="29"/>
      <c r="FP2587" s="29"/>
      <c r="FQ2587" s="29"/>
      <c r="FR2587" s="29"/>
      <c r="FS2587" s="32"/>
      <c r="FT2587" s="30"/>
      <c r="FU2587" s="31"/>
      <c r="FV2587" s="29"/>
      <c r="FW2587" s="29"/>
      <c r="FX2587" s="29"/>
      <c r="FY2587" s="29"/>
      <c r="FZ2587" s="32"/>
      <c r="GA2587" s="30"/>
      <c r="GB2587" s="31"/>
      <c r="GC2587" s="29"/>
      <c r="GD2587" s="29"/>
      <c r="GE2587" s="29"/>
      <c r="GF2587" s="29"/>
      <c r="GG2587" s="32"/>
      <c r="GH2587" s="30"/>
      <c r="GI2587" s="31"/>
      <c r="GJ2587" s="29"/>
      <c r="GK2587" s="29"/>
      <c r="GL2587" s="29"/>
      <c r="GM2587" s="29"/>
      <c r="GN2587" s="32"/>
      <c r="GO2587" s="30"/>
      <c r="GP2587" s="31"/>
      <c r="GQ2587" s="29"/>
      <c r="GR2587" s="29"/>
      <c r="GS2587" s="29"/>
      <c r="GT2587" s="29"/>
      <c r="GU2587" s="32"/>
      <c r="GV2587" s="30"/>
      <c r="GW2587" s="31"/>
      <c r="GX2587" s="29"/>
      <c r="GY2587" s="29"/>
      <c r="GZ2587" s="29"/>
      <c r="HA2587" s="29"/>
      <c r="HB2587" s="32"/>
      <c r="HC2587" s="30"/>
      <c r="HD2587" s="31"/>
      <c r="HE2587" s="29"/>
      <c r="HF2587" s="29"/>
      <c r="HG2587" s="29"/>
      <c r="HH2587" s="29"/>
      <c r="HI2587" s="32"/>
      <c r="HJ2587" s="30"/>
      <c r="HK2587" s="31"/>
      <c r="HL2587" s="29"/>
      <c r="HM2587" s="29"/>
      <c r="HN2587" s="29"/>
      <c r="HO2587" s="29"/>
      <c r="HP2587" s="32"/>
      <c r="HQ2587" s="30"/>
      <c r="HR2587" s="31"/>
      <c r="HS2587" s="29"/>
      <c r="HT2587" s="29"/>
      <c r="HU2587" s="29"/>
      <c r="HV2587" s="29"/>
      <c r="HW2587" s="32"/>
      <c r="HX2587" s="30"/>
      <c r="HY2587" s="31"/>
      <c r="HZ2587" s="29"/>
      <c r="IA2587" s="29"/>
      <c r="IB2587" s="29"/>
      <c r="IC2587" s="29"/>
      <c r="ID2587" s="32"/>
      <c r="IE2587" s="30"/>
      <c r="IF2587" s="31"/>
      <c r="IG2587" s="29"/>
      <c r="IH2587" s="29"/>
      <c r="II2587" s="29"/>
      <c r="IJ2587" s="29"/>
      <c r="IK2587" s="32"/>
      <c r="IL2587" s="30"/>
      <c r="IM2587" s="31"/>
      <c r="IN2587" s="29"/>
      <c r="IO2587" s="29"/>
      <c r="IP2587" s="29"/>
      <c r="IQ2587" s="29"/>
      <c r="IR2587" s="32"/>
      <c r="IS2587" s="30"/>
      <c r="IT2587" s="31"/>
      <c r="IU2587" s="29"/>
      <c r="IV2587" s="29"/>
    </row>
    <row r="2588" spans="1:256" hidden="1" outlineLevel="2" x14ac:dyDescent="0.25">
      <c r="A2588" s="30" t="s">
        <v>2283</v>
      </c>
      <c r="B2588" s="31">
        <v>37070</v>
      </c>
      <c r="C2588" s="29" t="s">
        <v>2238</v>
      </c>
      <c r="D2588" s="29" t="s">
        <v>1975</v>
      </c>
      <c r="E2588" s="29"/>
      <c r="F2588" s="29" t="s">
        <v>1771</v>
      </c>
      <c r="G2588" s="32">
        <v>0</v>
      </c>
      <c r="H2588" s="30"/>
      <c r="I2588" s="31"/>
      <c r="J2588" s="29"/>
      <c r="K2588" s="29"/>
      <c r="L2588" s="29"/>
      <c r="M2588" s="29"/>
      <c r="N2588" s="32"/>
      <c r="O2588" s="30"/>
      <c r="P2588" s="31"/>
      <c r="Q2588" s="29"/>
      <c r="R2588" s="29"/>
      <c r="S2588" s="29"/>
      <c r="T2588" s="29"/>
      <c r="U2588" s="32"/>
      <c r="V2588" s="30"/>
      <c r="W2588" s="31"/>
      <c r="X2588" s="29"/>
      <c r="Y2588" s="29"/>
      <c r="Z2588" s="29"/>
      <c r="AA2588" s="29"/>
      <c r="AB2588" s="32"/>
      <c r="AC2588" s="30"/>
      <c r="AD2588" s="31"/>
      <c r="AE2588" s="29"/>
      <c r="AF2588" s="29"/>
      <c r="AG2588" s="29"/>
      <c r="AH2588" s="29"/>
      <c r="AI2588" s="32"/>
      <c r="AJ2588" s="30"/>
      <c r="AK2588" s="31"/>
      <c r="AL2588" s="29"/>
      <c r="AM2588" s="29"/>
      <c r="AN2588" s="29"/>
      <c r="AO2588" s="29"/>
      <c r="AP2588" s="32"/>
      <c r="AQ2588" s="30"/>
      <c r="AR2588" s="31"/>
      <c r="AS2588" s="29"/>
      <c r="AT2588" s="29"/>
      <c r="AU2588" s="29"/>
      <c r="AV2588" s="29"/>
      <c r="AW2588" s="32"/>
      <c r="AX2588" s="30"/>
      <c r="AY2588" s="31"/>
      <c r="AZ2588" s="29"/>
      <c r="BA2588" s="29"/>
      <c r="BB2588" s="29"/>
      <c r="BC2588" s="29"/>
      <c r="BD2588" s="32"/>
      <c r="BE2588" s="30"/>
      <c r="BF2588" s="31"/>
      <c r="BG2588" s="29"/>
      <c r="BH2588" s="29"/>
      <c r="BI2588" s="29"/>
      <c r="BJ2588" s="29"/>
      <c r="BK2588" s="32"/>
      <c r="BL2588" s="30"/>
      <c r="BM2588" s="31"/>
      <c r="BN2588" s="29"/>
      <c r="BO2588" s="29"/>
      <c r="BP2588" s="29"/>
      <c r="BQ2588" s="29"/>
      <c r="BR2588" s="32"/>
      <c r="BS2588" s="30"/>
      <c r="BT2588" s="31"/>
      <c r="BU2588" s="29"/>
      <c r="BV2588" s="29"/>
      <c r="BW2588" s="29"/>
      <c r="BX2588" s="29"/>
      <c r="BY2588" s="32"/>
      <c r="BZ2588" s="30"/>
      <c r="CA2588" s="31"/>
      <c r="CB2588" s="29"/>
      <c r="CC2588" s="29"/>
      <c r="CD2588" s="29"/>
      <c r="CE2588" s="29"/>
      <c r="CF2588" s="32"/>
      <c r="CG2588" s="30"/>
      <c r="CH2588" s="31"/>
      <c r="CI2588" s="29"/>
      <c r="CJ2588" s="29"/>
      <c r="CK2588" s="29"/>
      <c r="CL2588" s="29"/>
      <c r="CM2588" s="32"/>
      <c r="CN2588" s="30"/>
      <c r="CO2588" s="31"/>
      <c r="CP2588" s="29"/>
      <c r="CQ2588" s="29"/>
      <c r="CR2588" s="29"/>
      <c r="CS2588" s="29"/>
      <c r="CT2588" s="32"/>
      <c r="CU2588" s="30"/>
      <c r="CV2588" s="31"/>
      <c r="CW2588" s="29"/>
      <c r="CX2588" s="29"/>
      <c r="CY2588" s="29"/>
      <c r="CZ2588" s="29"/>
      <c r="DA2588" s="32"/>
      <c r="DB2588" s="30"/>
      <c r="DC2588" s="31"/>
      <c r="DD2588" s="29"/>
      <c r="DE2588" s="29"/>
      <c r="DF2588" s="29"/>
      <c r="DG2588" s="29"/>
      <c r="DH2588" s="32"/>
      <c r="DI2588" s="30"/>
      <c r="DJ2588" s="31"/>
      <c r="DK2588" s="29"/>
      <c r="DL2588" s="29"/>
      <c r="DM2588" s="29"/>
      <c r="DN2588" s="29"/>
      <c r="DO2588" s="32"/>
      <c r="DP2588" s="30"/>
      <c r="DQ2588" s="31"/>
      <c r="DR2588" s="29"/>
      <c r="DS2588" s="29"/>
      <c r="DT2588" s="29"/>
      <c r="DU2588" s="29"/>
      <c r="DV2588" s="32"/>
      <c r="DW2588" s="30"/>
      <c r="DX2588" s="31"/>
      <c r="DY2588" s="29"/>
      <c r="DZ2588" s="29"/>
      <c r="EA2588" s="29"/>
      <c r="EB2588" s="29"/>
      <c r="EC2588" s="32"/>
      <c r="ED2588" s="30"/>
      <c r="EE2588" s="31"/>
      <c r="EF2588" s="29"/>
      <c r="EG2588" s="29"/>
      <c r="EH2588" s="29"/>
      <c r="EI2588" s="29"/>
      <c r="EJ2588" s="32"/>
      <c r="EK2588" s="30"/>
      <c r="EL2588" s="31"/>
      <c r="EM2588" s="29"/>
      <c r="EN2588" s="29"/>
      <c r="EO2588" s="29"/>
      <c r="EP2588" s="29"/>
      <c r="EQ2588" s="32"/>
      <c r="ER2588" s="30"/>
      <c r="ES2588" s="31"/>
      <c r="ET2588" s="29"/>
      <c r="EU2588" s="29"/>
      <c r="EV2588" s="29"/>
      <c r="EW2588" s="29"/>
      <c r="EX2588" s="32"/>
      <c r="EY2588" s="30"/>
      <c r="EZ2588" s="31"/>
      <c r="FA2588" s="29"/>
      <c r="FB2588" s="29"/>
      <c r="FC2588" s="29"/>
      <c r="FD2588" s="29"/>
      <c r="FE2588" s="32"/>
      <c r="FF2588" s="30"/>
      <c r="FG2588" s="31"/>
      <c r="FH2588" s="29"/>
      <c r="FI2588" s="29"/>
      <c r="FJ2588" s="29"/>
      <c r="FK2588" s="29"/>
      <c r="FL2588" s="32"/>
      <c r="FM2588" s="30"/>
      <c r="FN2588" s="31"/>
      <c r="FO2588" s="29"/>
      <c r="FP2588" s="29"/>
      <c r="FQ2588" s="29"/>
      <c r="FR2588" s="29"/>
      <c r="FS2588" s="32"/>
      <c r="FT2588" s="30"/>
      <c r="FU2588" s="31"/>
      <c r="FV2588" s="29"/>
      <c r="FW2588" s="29"/>
      <c r="FX2588" s="29"/>
      <c r="FY2588" s="29"/>
      <c r="FZ2588" s="32"/>
      <c r="GA2588" s="30"/>
      <c r="GB2588" s="31"/>
      <c r="GC2588" s="29"/>
      <c r="GD2588" s="29"/>
      <c r="GE2588" s="29"/>
      <c r="GF2588" s="29"/>
      <c r="GG2588" s="32"/>
      <c r="GH2588" s="30"/>
      <c r="GI2588" s="31"/>
      <c r="GJ2588" s="29"/>
      <c r="GK2588" s="29"/>
      <c r="GL2588" s="29"/>
      <c r="GM2588" s="29"/>
      <c r="GN2588" s="32"/>
      <c r="GO2588" s="30"/>
      <c r="GP2588" s="31"/>
      <c r="GQ2588" s="29"/>
      <c r="GR2588" s="29"/>
      <c r="GS2588" s="29"/>
      <c r="GT2588" s="29"/>
      <c r="GU2588" s="32"/>
      <c r="GV2588" s="30"/>
      <c r="GW2588" s="31"/>
      <c r="GX2588" s="29"/>
      <c r="GY2588" s="29"/>
      <c r="GZ2588" s="29"/>
      <c r="HA2588" s="29"/>
      <c r="HB2588" s="32"/>
      <c r="HC2588" s="30"/>
      <c r="HD2588" s="31"/>
      <c r="HE2588" s="29"/>
      <c r="HF2588" s="29"/>
      <c r="HG2588" s="29"/>
      <c r="HH2588" s="29"/>
      <c r="HI2588" s="32"/>
      <c r="HJ2588" s="30"/>
      <c r="HK2588" s="31"/>
      <c r="HL2588" s="29"/>
      <c r="HM2588" s="29"/>
      <c r="HN2588" s="29"/>
      <c r="HO2588" s="29"/>
      <c r="HP2588" s="32"/>
      <c r="HQ2588" s="30"/>
      <c r="HR2588" s="31"/>
      <c r="HS2588" s="29"/>
      <c r="HT2588" s="29"/>
      <c r="HU2588" s="29"/>
      <c r="HV2588" s="29"/>
      <c r="HW2588" s="32"/>
      <c r="HX2588" s="30"/>
      <c r="HY2588" s="31"/>
      <c r="HZ2588" s="29"/>
      <c r="IA2588" s="29"/>
      <c r="IB2588" s="29"/>
      <c r="IC2588" s="29"/>
      <c r="ID2588" s="32"/>
      <c r="IE2588" s="30"/>
      <c r="IF2588" s="31"/>
      <c r="IG2588" s="29"/>
      <c r="IH2588" s="29"/>
      <c r="II2588" s="29"/>
      <c r="IJ2588" s="29"/>
      <c r="IK2588" s="32"/>
      <c r="IL2588" s="30"/>
      <c r="IM2588" s="31"/>
      <c r="IN2588" s="29"/>
      <c r="IO2588" s="29"/>
      <c r="IP2588" s="29"/>
      <c r="IQ2588" s="29"/>
      <c r="IR2588" s="32"/>
      <c r="IS2588" s="30"/>
      <c r="IT2588" s="31"/>
      <c r="IU2588" s="29"/>
      <c r="IV2588" s="29"/>
    </row>
    <row r="2589" spans="1:256" hidden="1" outlineLevel="2" x14ac:dyDescent="0.25">
      <c r="A2589" s="30" t="s">
        <v>2284</v>
      </c>
      <c r="B2589" s="31">
        <v>37070</v>
      </c>
      <c r="C2589" s="29" t="s">
        <v>1797</v>
      </c>
      <c r="D2589" s="29" t="s">
        <v>1975</v>
      </c>
      <c r="E2589" s="29"/>
      <c r="F2589" s="29" t="s">
        <v>1990</v>
      </c>
      <c r="G2589" s="32">
        <v>0</v>
      </c>
      <c r="H2589" s="30"/>
      <c r="I2589" s="31"/>
      <c r="J2589" s="29"/>
      <c r="K2589" s="29"/>
      <c r="L2589" s="29"/>
      <c r="M2589" s="29"/>
      <c r="N2589" s="32"/>
      <c r="O2589" s="30"/>
      <c r="P2589" s="31"/>
      <c r="Q2589" s="29"/>
      <c r="R2589" s="29"/>
      <c r="S2589" s="29"/>
      <c r="T2589" s="29"/>
      <c r="U2589" s="32"/>
      <c r="V2589" s="30"/>
      <c r="W2589" s="31"/>
      <c r="X2589" s="29"/>
      <c r="Y2589" s="29"/>
      <c r="Z2589" s="29"/>
      <c r="AA2589" s="29"/>
      <c r="AB2589" s="32"/>
      <c r="AC2589" s="30"/>
      <c r="AD2589" s="31"/>
      <c r="AE2589" s="29"/>
      <c r="AF2589" s="29"/>
      <c r="AG2589" s="29"/>
      <c r="AH2589" s="29"/>
      <c r="AI2589" s="32"/>
      <c r="AJ2589" s="30"/>
      <c r="AK2589" s="31"/>
      <c r="AL2589" s="29"/>
      <c r="AM2589" s="29"/>
      <c r="AN2589" s="29"/>
      <c r="AO2589" s="29"/>
      <c r="AP2589" s="32"/>
      <c r="AQ2589" s="30"/>
      <c r="AR2589" s="31"/>
      <c r="AS2589" s="29"/>
      <c r="AT2589" s="29"/>
      <c r="AU2589" s="29"/>
      <c r="AV2589" s="29"/>
      <c r="AW2589" s="32"/>
      <c r="AX2589" s="30"/>
      <c r="AY2589" s="31"/>
      <c r="AZ2589" s="29"/>
      <c r="BA2589" s="29"/>
      <c r="BB2589" s="29"/>
      <c r="BC2589" s="29"/>
      <c r="BD2589" s="32"/>
      <c r="BE2589" s="30"/>
      <c r="BF2589" s="31"/>
      <c r="BG2589" s="29"/>
      <c r="BH2589" s="29"/>
      <c r="BI2589" s="29"/>
      <c r="BJ2589" s="29"/>
      <c r="BK2589" s="32"/>
      <c r="BL2589" s="30"/>
      <c r="BM2589" s="31"/>
      <c r="BN2589" s="29"/>
      <c r="BO2589" s="29"/>
      <c r="BP2589" s="29"/>
      <c r="BQ2589" s="29"/>
      <c r="BR2589" s="32"/>
      <c r="BS2589" s="30"/>
      <c r="BT2589" s="31"/>
      <c r="BU2589" s="29"/>
      <c r="BV2589" s="29"/>
      <c r="BW2589" s="29"/>
      <c r="BX2589" s="29"/>
      <c r="BY2589" s="32"/>
      <c r="BZ2589" s="30"/>
      <c r="CA2589" s="31"/>
      <c r="CB2589" s="29"/>
      <c r="CC2589" s="29"/>
      <c r="CD2589" s="29"/>
      <c r="CE2589" s="29"/>
      <c r="CF2589" s="32"/>
      <c r="CG2589" s="30"/>
      <c r="CH2589" s="31"/>
      <c r="CI2589" s="29"/>
      <c r="CJ2589" s="29"/>
      <c r="CK2589" s="29"/>
      <c r="CL2589" s="29"/>
      <c r="CM2589" s="32"/>
      <c r="CN2589" s="30"/>
      <c r="CO2589" s="31"/>
      <c r="CP2589" s="29"/>
      <c r="CQ2589" s="29"/>
      <c r="CR2589" s="29"/>
      <c r="CS2589" s="29"/>
      <c r="CT2589" s="32"/>
      <c r="CU2589" s="30"/>
      <c r="CV2589" s="31"/>
      <c r="CW2589" s="29"/>
      <c r="CX2589" s="29"/>
      <c r="CY2589" s="29"/>
      <c r="CZ2589" s="29"/>
      <c r="DA2589" s="32"/>
      <c r="DB2589" s="30"/>
      <c r="DC2589" s="31"/>
      <c r="DD2589" s="29"/>
      <c r="DE2589" s="29"/>
      <c r="DF2589" s="29"/>
      <c r="DG2589" s="29"/>
      <c r="DH2589" s="32"/>
      <c r="DI2589" s="30"/>
      <c r="DJ2589" s="31"/>
      <c r="DK2589" s="29"/>
      <c r="DL2589" s="29"/>
      <c r="DM2589" s="29"/>
      <c r="DN2589" s="29"/>
      <c r="DO2589" s="32"/>
      <c r="DP2589" s="30"/>
      <c r="DQ2589" s="31"/>
      <c r="DR2589" s="29"/>
      <c r="DS2589" s="29"/>
      <c r="DT2589" s="29"/>
      <c r="DU2589" s="29"/>
      <c r="DV2589" s="32"/>
      <c r="DW2589" s="30"/>
      <c r="DX2589" s="31"/>
      <c r="DY2589" s="29"/>
      <c r="DZ2589" s="29"/>
      <c r="EA2589" s="29"/>
      <c r="EB2589" s="29"/>
      <c r="EC2589" s="32"/>
      <c r="ED2589" s="30"/>
      <c r="EE2589" s="31"/>
      <c r="EF2589" s="29"/>
      <c r="EG2589" s="29"/>
      <c r="EH2589" s="29"/>
      <c r="EI2589" s="29"/>
      <c r="EJ2589" s="32"/>
      <c r="EK2589" s="30"/>
      <c r="EL2589" s="31"/>
      <c r="EM2589" s="29"/>
      <c r="EN2589" s="29"/>
      <c r="EO2589" s="29"/>
      <c r="EP2589" s="29"/>
      <c r="EQ2589" s="32"/>
      <c r="ER2589" s="30"/>
      <c r="ES2589" s="31"/>
      <c r="ET2589" s="29"/>
      <c r="EU2589" s="29"/>
      <c r="EV2589" s="29"/>
      <c r="EW2589" s="29"/>
      <c r="EX2589" s="32"/>
      <c r="EY2589" s="30"/>
      <c r="EZ2589" s="31"/>
      <c r="FA2589" s="29"/>
      <c r="FB2589" s="29"/>
      <c r="FC2589" s="29"/>
      <c r="FD2589" s="29"/>
      <c r="FE2589" s="32"/>
      <c r="FF2589" s="30"/>
      <c r="FG2589" s="31"/>
      <c r="FH2589" s="29"/>
      <c r="FI2589" s="29"/>
      <c r="FJ2589" s="29"/>
      <c r="FK2589" s="29"/>
      <c r="FL2589" s="32"/>
      <c r="FM2589" s="30"/>
      <c r="FN2589" s="31"/>
      <c r="FO2589" s="29"/>
      <c r="FP2589" s="29"/>
      <c r="FQ2589" s="29"/>
      <c r="FR2589" s="29"/>
      <c r="FS2589" s="32"/>
      <c r="FT2589" s="30"/>
      <c r="FU2589" s="31"/>
      <c r="FV2589" s="29"/>
      <c r="FW2589" s="29"/>
      <c r="FX2589" s="29"/>
      <c r="FY2589" s="29"/>
      <c r="FZ2589" s="32"/>
      <c r="GA2589" s="30"/>
      <c r="GB2589" s="31"/>
      <c r="GC2589" s="29"/>
      <c r="GD2589" s="29"/>
      <c r="GE2589" s="29"/>
      <c r="GF2589" s="29"/>
      <c r="GG2589" s="32"/>
      <c r="GH2589" s="30"/>
      <c r="GI2589" s="31"/>
      <c r="GJ2589" s="29"/>
      <c r="GK2589" s="29"/>
      <c r="GL2589" s="29"/>
      <c r="GM2589" s="29"/>
      <c r="GN2589" s="32"/>
      <c r="GO2589" s="30"/>
      <c r="GP2589" s="31"/>
      <c r="GQ2589" s="29"/>
      <c r="GR2589" s="29"/>
      <c r="GS2589" s="29"/>
      <c r="GT2589" s="29"/>
      <c r="GU2589" s="32"/>
      <c r="GV2589" s="30"/>
      <c r="GW2589" s="31"/>
      <c r="GX2589" s="29"/>
      <c r="GY2589" s="29"/>
      <c r="GZ2589" s="29"/>
      <c r="HA2589" s="29"/>
      <c r="HB2589" s="32"/>
      <c r="HC2589" s="30"/>
      <c r="HD2589" s="31"/>
      <c r="HE2589" s="29"/>
      <c r="HF2589" s="29"/>
      <c r="HG2589" s="29"/>
      <c r="HH2589" s="29"/>
      <c r="HI2589" s="32"/>
      <c r="HJ2589" s="30"/>
      <c r="HK2589" s="31"/>
      <c r="HL2589" s="29"/>
      <c r="HM2589" s="29"/>
      <c r="HN2589" s="29"/>
      <c r="HO2589" s="29"/>
      <c r="HP2589" s="32"/>
      <c r="HQ2589" s="30"/>
      <c r="HR2589" s="31"/>
      <c r="HS2589" s="29"/>
      <c r="HT2589" s="29"/>
      <c r="HU2589" s="29"/>
      <c r="HV2589" s="29"/>
      <c r="HW2589" s="32"/>
      <c r="HX2589" s="30"/>
      <c r="HY2589" s="31"/>
      <c r="HZ2589" s="29"/>
      <c r="IA2589" s="29"/>
      <c r="IB2589" s="29"/>
      <c r="IC2589" s="29"/>
      <c r="ID2589" s="32"/>
      <c r="IE2589" s="30"/>
      <c r="IF2589" s="31"/>
      <c r="IG2589" s="29"/>
      <c r="IH2589" s="29"/>
      <c r="II2589" s="29"/>
      <c r="IJ2589" s="29"/>
      <c r="IK2589" s="32"/>
      <c r="IL2589" s="30"/>
      <c r="IM2589" s="31"/>
      <c r="IN2589" s="29"/>
      <c r="IO2589" s="29"/>
      <c r="IP2589" s="29"/>
      <c r="IQ2589" s="29"/>
      <c r="IR2589" s="32"/>
      <c r="IS2589" s="30"/>
      <c r="IT2589" s="31"/>
      <c r="IU2589" s="29"/>
      <c r="IV2589" s="29"/>
    </row>
    <row r="2590" spans="1:256" hidden="1" outlineLevel="2" x14ac:dyDescent="0.25">
      <c r="A2590" s="30" t="s">
        <v>2285</v>
      </c>
      <c r="B2590" s="31">
        <v>37070</v>
      </c>
      <c r="C2590" s="29" t="s">
        <v>1797</v>
      </c>
      <c r="D2590" s="29" t="s">
        <v>1975</v>
      </c>
      <c r="E2590" s="29"/>
      <c r="F2590" s="29" t="s">
        <v>1990</v>
      </c>
      <c r="G2590" s="32">
        <v>15000</v>
      </c>
      <c r="H2590" s="30"/>
      <c r="I2590" s="31"/>
      <c r="J2590" s="29"/>
      <c r="K2590" s="29"/>
      <c r="L2590" s="29"/>
      <c r="M2590" s="29"/>
      <c r="N2590" s="32"/>
      <c r="O2590" s="30"/>
      <c r="P2590" s="31"/>
      <c r="Q2590" s="29"/>
      <c r="R2590" s="29"/>
      <c r="S2590" s="29"/>
      <c r="T2590" s="29"/>
      <c r="U2590" s="32"/>
      <c r="V2590" s="30"/>
      <c r="W2590" s="31"/>
      <c r="X2590" s="29"/>
      <c r="Y2590" s="29"/>
      <c r="Z2590" s="29"/>
      <c r="AA2590" s="29"/>
      <c r="AB2590" s="32"/>
      <c r="AC2590" s="30"/>
      <c r="AD2590" s="31"/>
      <c r="AE2590" s="29"/>
      <c r="AF2590" s="29"/>
      <c r="AG2590" s="29"/>
      <c r="AH2590" s="29"/>
      <c r="AI2590" s="32"/>
      <c r="AJ2590" s="30"/>
      <c r="AK2590" s="31"/>
      <c r="AL2590" s="29"/>
      <c r="AM2590" s="29"/>
      <c r="AN2590" s="29"/>
      <c r="AO2590" s="29"/>
      <c r="AP2590" s="32"/>
      <c r="AQ2590" s="30"/>
      <c r="AR2590" s="31"/>
      <c r="AS2590" s="29"/>
      <c r="AT2590" s="29"/>
      <c r="AU2590" s="29"/>
      <c r="AV2590" s="29"/>
      <c r="AW2590" s="32"/>
      <c r="AX2590" s="30"/>
      <c r="AY2590" s="31"/>
      <c r="AZ2590" s="29"/>
      <c r="BA2590" s="29"/>
      <c r="BB2590" s="29"/>
      <c r="BC2590" s="29"/>
      <c r="BD2590" s="32"/>
      <c r="BE2590" s="30"/>
      <c r="BF2590" s="31"/>
      <c r="BG2590" s="29"/>
      <c r="BH2590" s="29"/>
      <c r="BI2590" s="29"/>
      <c r="BJ2590" s="29"/>
      <c r="BK2590" s="32"/>
      <c r="BL2590" s="30"/>
      <c r="BM2590" s="31"/>
      <c r="BN2590" s="29"/>
      <c r="BO2590" s="29"/>
      <c r="BP2590" s="29"/>
      <c r="BQ2590" s="29"/>
      <c r="BR2590" s="32"/>
      <c r="BS2590" s="30"/>
      <c r="BT2590" s="31"/>
      <c r="BU2590" s="29"/>
      <c r="BV2590" s="29"/>
      <c r="BW2590" s="29"/>
      <c r="BX2590" s="29"/>
      <c r="BY2590" s="32"/>
      <c r="BZ2590" s="30"/>
      <c r="CA2590" s="31"/>
      <c r="CB2590" s="29"/>
      <c r="CC2590" s="29"/>
      <c r="CD2590" s="29"/>
      <c r="CE2590" s="29"/>
      <c r="CF2590" s="32"/>
      <c r="CG2590" s="30"/>
      <c r="CH2590" s="31"/>
      <c r="CI2590" s="29"/>
      <c r="CJ2590" s="29"/>
      <c r="CK2590" s="29"/>
      <c r="CL2590" s="29"/>
      <c r="CM2590" s="32"/>
      <c r="CN2590" s="30"/>
      <c r="CO2590" s="31"/>
      <c r="CP2590" s="29"/>
      <c r="CQ2590" s="29"/>
      <c r="CR2590" s="29"/>
      <c r="CS2590" s="29"/>
      <c r="CT2590" s="32"/>
      <c r="CU2590" s="30"/>
      <c r="CV2590" s="31"/>
      <c r="CW2590" s="29"/>
      <c r="CX2590" s="29"/>
      <c r="CY2590" s="29"/>
      <c r="CZ2590" s="29"/>
      <c r="DA2590" s="32"/>
      <c r="DB2590" s="30"/>
      <c r="DC2590" s="31"/>
      <c r="DD2590" s="29"/>
      <c r="DE2590" s="29"/>
      <c r="DF2590" s="29"/>
      <c r="DG2590" s="29"/>
      <c r="DH2590" s="32"/>
      <c r="DI2590" s="30"/>
      <c r="DJ2590" s="31"/>
      <c r="DK2590" s="29"/>
      <c r="DL2590" s="29"/>
      <c r="DM2590" s="29"/>
      <c r="DN2590" s="29"/>
      <c r="DO2590" s="32"/>
      <c r="DP2590" s="30"/>
      <c r="DQ2590" s="31"/>
      <c r="DR2590" s="29"/>
      <c r="DS2590" s="29"/>
      <c r="DT2590" s="29"/>
      <c r="DU2590" s="29"/>
      <c r="DV2590" s="32"/>
      <c r="DW2590" s="30"/>
      <c r="DX2590" s="31"/>
      <c r="DY2590" s="29"/>
      <c r="DZ2590" s="29"/>
      <c r="EA2590" s="29"/>
      <c r="EB2590" s="29"/>
      <c r="EC2590" s="32"/>
      <c r="ED2590" s="30"/>
      <c r="EE2590" s="31"/>
      <c r="EF2590" s="29"/>
      <c r="EG2590" s="29"/>
      <c r="EH2590" s="29"/>
      <c r="EI2590" s="29"/>
      <c r="EJ2590" s="32"/>
      <c r="EK2590" s="30"/>
      <c r="EL2590" s="31"/>
      <c r="EM2590" s="29"/>
      <c r="EN2590" s="29"/>
      <c r="EO2590" s="29"/>
      <c r="EP2590" s="29"/>
      <c r="EQ2590" s="32"/>
      <c r="ER2590" s="30"/>
      <c r="ES2590" s="31"/>
      <c r="ET2590" s="29"/>
      <c r="EU2590" s="29"/>
      <c r="EV2590" s="29"/>
      <c r="EW2590" s="29"/>
      <c r="EX2590" s="32"/>
      <c r="EY2590" s="30"/>
      <c r="EZ2590" s="31"/>
      <c r="FA2590" s="29"/>
      <c r="FB2590" s="29"/>
      <c r="FC2590" s="29"/>
      <c r="FD2590" s="29"/>
      <c r="FE2590" s="32"/>
      <c r="FF2590" s="30"/>
      <c r="FG2590" s="31"/>
      <c r="FH2590" s="29"/>
      <c r="FI2590" s="29"/>
      <c r="FJ2590" s="29"/>
      <c r="FK2590" s="29"/>
      <c r="FL2590" s="32"/>
      <c r="FM2590" s="30"/>
      <c r="FN2590" s="31"/>
      <c r="FO2590" s="29"/>
      <c r="FP2590" s="29"/>
      <c r="FQ2590" s="29"/>
      <c r="FR2590" s="29"/>
      <c r="FS2590" s="32"/>
      <c r="FT2590" s="30"/>
      <c r="FU2590" s="31"/>
      <c r="FV2590" s="29"/>
      <c r="FW2590" s="29"/>
      <c r="FX2590" s="29"/>
      <c r="FY2590" s="29"/>
      <c r="FZ2590" s="32"/>
      <c r="GA2590" s="30"/>
      <c r="GB2590" s="31"/>
      <c r="GC2590" s="29"/>
      <c r="GD2590" s="29"/>
      <c r="GE2590" s="29"/>
      <c r="GF2590" s="29"/>
      <c r="GG2590" s="32"/>
      <c r="GH2590" s="30"/>
      <c r="GI2590" s="31"/>
      <c r="GJ2590" s="29"/>
      <c r="GK2590" s="29"/>
      <c r="GL2590" s="29"/>
      <c r="GM2590" s="29"/>
      <c r="GN2590" s="32"/>
      <c r="GO2590" s="30"/>
      <c r="GP2590" s="31"/>
      <c r="GQ2590" s="29"/>
      <c r="GR2590" s="29"/>
      <c r="GS2590" s="29"/>
      <c r="GT2590" s="29"/>
      <c r="GU2590" s="32"/>
      <c r="GV2590" s="30"/>
      <c r="GW2590" s="31"/>
      <c r="GX2590" s="29"/>
      <c r="GY2590" s="29"/>
      <c r="GZ2590" s="29"/>
      <c r="HA2590" s="29"/>
      <c r="HB2590" s="32"/>
      <c r="HC2590" s="30"/>
      <c r="HD2590" s="31"/>
      <c r="HE2590" s="29"/>
      <c r="HF2590" s="29"/>
      <c r="HG2590" s="29"/>
      <c r="HH2590" s="29"/>
      <c r="HI2590" s="32"/>
      <c r="HJ2590" s="30"/>
      <c r="HK2590" s="31"/>
      <c r="HL2590" s="29"/>
      <c r="HM2590" s="29"/>
      <c r="HN2590" s="29"/>
      <c r="HO2590" s="29"/>
      <c r="HP2590" s="32"/>
      <c r="HQ2590" s="30"/>
      <c r="HR2590" s="31"/>
      <c r="HS2590" s="29"/>
      <c r="HT2590" s="29"/>
      <c r="HU2590" s="29"/>
      <c r="HV2590" s="29"/>
      <c r="HW2590" s="32"/>
      <c r="HX2590" s="30"/>
      <c r="HY2590" s="31"/>
      <c r="HZ2590" s="29"/>
      <c r="IA2590" s="29"/>
      <c r="IB2590" s="29"/>
      <c r="IC2590" s="29"/>
      <c r="ID2590" s="32"/>
      <c r="IE2590" s="30"/>
      <c r="IF2590" s="31"/>
      <c r="IG2590" s="29"/>
      <c r="IH2590" s="29"/>
      <c r="II2590" s="29"/>
      <c r="IJ2590" s="29"/>
      <c r="IK2590" s="32"/>
      <c r="IL2590" s="30"/>
      <c r="IM2590" s="31"/>
      <c r="IN2590" s="29"/>
      <c r="IO2590" s="29"/>
      <c r="IP2590" s="29"/>
      <c r="IQ2590" s="29"/>
      <c r="IR2590" s="32"/>
      <c r="IS2590" s="30"/>
      <c r="IT2590" s="31"/>
      <c r="IU2590" s="29"/>
      <c r="IV2590" s="29"/>
    </row>
    <row r="2591" spans="1:256" hidden="1" outlineLevel="2" x14ac:dyDescent="0.25">
      <c r="A2591" s="30" t="s">
        <v>2286</v>
      </c>
      <c r="B2591" s="31">
        <v>37070</v>
      </c>
      <c r="C2591" s="29" t="s">
        <v>1819</v>
      </c>
      <c r="D2591" s="29" t="s">
        <v>1975</v>
      </c>
      <c r="E2591" s="29"/>
      <c r="F2591" s="29" t="s">
        <v>1990</v>
      </c>
      <c r="G2591" s="32">
        <v>24818</v>
      </c>
      <c r="H2591" s="30"/>
      <c r="I2591" s="31"/>
      <c r="J2591" s="29"/>
      <c r="K2591" s="29"/>
      <c r="L2591" s="29"/>
      <c r="M2591" s="29"/>
      <c r="N2591" s="32"/>
      <c r="O2591" s="30"/>
      <c r="P2591" s="31"/>
      <c r="Q2591" s="29"/>
      <c r="R2591" s="29"/>
      <c r="S2591" s="29"/>
      <c r="T2591" s="29"/>
      <c r="U2591" s="32"/>
      <c r="V2591" s="30"/>
      <c r="W2591" s="31"/>
      <c r="X2591" s="29"/>
      <c r="Y2591" s="29"/>
      <c r="Z2591" s="29"/>
      <c r="AA2591" s="29"/>
      <c r="AB2591" s="32"/>
      <c r="AC2591" s="30"/>
      <c r="AD2591" s="31"/>
      <c r="AE2591" s="29"/>
      <c r="AF2591" s="29"/>
      <c r="AG2591" s="29"/>
      <c r="AH2591" s="29"/>
      <c r="AI2591" s="32"/>
      <c r="AJ2591" s="30"/>
      <c r="AK2591" s="31"/>
      <c r="AL2591" s="29"/>
      <c r="AM2591" s="29"/>
      <c r="AN2591" s="29"/>
      <c r="AO2591" s="29"/>
      <c r="AP2591" s="32"/>
      <c r="AQ2591" s="30"/>
      <c r="AR2591" s="31"/>
      <c r="AS2591" s="29"/>
      <c r="AT2591" s="29"/>
      <c r="AU2591" s="29"/>
      <c r="AV2591" s="29"/>
      <c r="AW2591" s="32"/>
      <c r="AX2591" s="30"/>
      <c r="AY2591" s="31"/>
      <c r="AZ2591" s="29"/>
      <c r="BA2591" s="29"/>
      <c r="BB2591" s="29"/>
      <c r="BC2591" s="29"/>
      <c r="BD2591" s="32"/>
      <c r="BE2591" s="30"/>
      <c r="BF2591" s="31"/>
      <c r="BG2591" s="29"/>
      <c r="BH2591" s="29"/>
      <c r="BI2591" s="29"/>
      <c r="BJ2591" s="29"/>
      <c r="BK2591" s="32"/>
      <c r="BL2591" s="30"/>
      <c r="BM2591" s="31"/>
      <c r="BN2591" s="29"/>
      <c r="BO2591" s="29"/>
      <c r="BP2591" s="29"/>
      <c r="BQ2591" s="29"/>
      <c r="BR2591" s="32"/>
      <c r="BS2591" s="30"/>
      <c r="BT2591" s="31"/>
      <c r="BU2591" s="29"/>
      <c r="BV2591" s="29"/>
      <c r="BW2591" s="29"/>
      <c r="BX2591" s="29"/>
      <c r="BY2591" s="32"/>
      <c r="BZ2591" s="30"/>
      <c r="CA2591" s="31"/>
      <c r="CB2591" s="29"/>
      <c r="CC2591" s="29"/>
      <c r="CD2591" s="29"/>
      <c r="CE2591" s="29"/>
      <c r="CF2591" s="32"/>
      <c r="CG2591" s="30"/>
      <c r="CH2591" s="31"/>
      <c r="CI2591" s="29"/>
      <c r="CJ2591" s="29"/>
      <c r="CK2591" s="29"/>
      <c r="CL2591" s="29"/>
      <c r="CM2591" s="32"/>
      <c r="CN2591" s="30"/>
      <c r="CO2591" s="31"/>
      <c r="CP2591" s="29"/>
      <c r="CQ2591" s="29"/>
      <c r="CR2591" s="29"/>
      <c r="CS2591" s="29"/>
      <c r="CT2591" s="32"/>
      <c r="CU2591" s="30"/>
      <c r="CV2591" s="31"/>
      <c r="CW2591" s="29"/>
      <c r="CX2591" s="29"/>
      <c r="CY2591" s="29"/>
      <c r="CZ2591" s="29"/>
      <c r="DA2591" s="32"/>
      <c r="DB2591" s="30"/>
      <c r="DC2591" s="31"/>
      <c r="DD2591" s="29"/>
      <c r="DE2591" s="29"/>
      <c r="DF2591" s="29"/>
      <c r="DG2591" s="29"/>
      <c r="DH2591" s="32"/>
      <c r="DI2591" s="30"/>
      <c r="DJ2591" s="31"/>
      <c r="DK2591" s="29"/>
      <c r="DL2591" s="29"/>
      <c r="DM2591" s="29"/>
      <c r="DN2591" s="29"/>
      <c r="DO2591" s="32"/>
      <c r="DP2591" s="30"/>
      <c r="DQ2591" s="31"/>
      <c r="DR2591" s="29"/>
      <c r="DS2591" s="29"/>
      <c r="DT2591" s="29"/>
      <c r="DU2591" s="29"/>
      <c r="DV2591" s="32"/>
      <c r="DW2591" s="30"/>
      <c r="DX2591" s="31"/>
      <c r="DY2591" s="29"/>
      <c r="DZ2591" s="29"/>
      <c r="EA2591" s="29"/>
      <c r="EB2591" s="29"/>
      <c r="EC2591" s="32"/>
      <c r="ED2591" s="30"/>
      <c r="EE2591" s="31"/>
      <c r="EF2591" s="29"/>
      <c r="EG2591" s="29"/>
      <c r="EH2591" s="29"/>
      <c r="EI2591" s="29"/>
      <c r="EJ2591" s="32"/>
      <c r="EK2591" s="30"/>
      <c r="EL2591" s="31"/>
      <c r="EM2591" s="29"/>
      <c r="EN2591" s="29"/>
      <c r="EO2591" s="29"/>
      <c r="EP2591" s="29"/>
      <c r="EQ2591" s="32"/>
      <c r="ER2591" s="30"/>
      <c r="ES2591" s="31"/>
      <c r="ET2591" s="29"/>
      <c r="EU2591" s="29"/>
      <c r="EV2591" s="29"/>
      <c r="EW2591" s="29"/>
      <c r="EX2591" s="32"/>
      <c r="EY2591" s="30"/>
      <c r="EZ2591" s="31"/>
      <c r="FA2591" s="29"/>
      <c r="FB2591" s="29"/>
      <c r="FC2591" s="29"/>
      <c r="FD2591" s="29"/>
      <c r="FE2591" s="32"/>
      <c r="FF2591" s="30"/>
      <c r="FG2591" s="31"/>
      <c r="FH2591" s="29"/>
      <c r="FI2591" s="29"/>
      <c r="FJ2591" s="29"/>
      <c r="FK2591" s="29"/>
      <c r="FL2591" s="32"/>
      <c r="FM2591" s="30"/>
      <c r="FN2591" s="31"/>
      <c r="FO2591" s="29"/>
      <c r="FP2591" s="29"/>
      <c r="FQ2591" s="29"/>
      <c r="FR2591" s="29"/>
      <c r="FS2591" s="32"/>
      <c r="FT2591" s="30"/>
      <c r="FU2591" s="31"/>
      <c r="FV2591" s="29"/>
      <c r="FW2591" s="29"/>
      <c r="FX2591" s="29"/>
      <c r="FY2591" s="29"/>
      <c r="FZ2591" s="32"/>
      <c r="GA2591" s="30"/>
      <c r="GB2591" s="31"/>
      <c r="GC2591" s="29"/>
      <c r="GD2591" s="29"/>
      <c r="GE2591" s="29"/>
      <c r="GF2591" s="29"/>
      <c r="GG2591" s="32"/>
      <c r="GH2591" s="30"/>
      <c r="GI2591" s="31"/>
      <c r="GJ2591" s="29"/>
      <c r="GK2591" s="29"/>
      <c r="GL2591" s="29"/>
      <c r="GM2591" s="29"/>
      <c r="GN2591" s="32"/>
      <c r="GO2591" s="30"/>
      <c r="GP2591" s="31"/>
      <c r="GQ2591" s="29"/>
      <c r="GR2591" s="29"/>
      <c r="GS2591" s="29"/>
      <c r="GT2591" s="29"/>
      <c r="GU2591" s="32"/>
      <c r="GV2591" s="30"/>
      <c r="GW2591" s="31"/>
      <c r="GX2591" s="29"/>
      <c r="GY2591" s="29"/>
      <c r="GZ2591" s="29"/>
      <c r="HA2591" s="29"/>
      <c r="HB2591" s="32"/>
      <c r="HC2591" s="30"/>
      <c r="HD2591" s="31"/>
      <c r="HE2591" s="29"/>
      <c r="HF2591" s="29"/>
      <c r="HG2591" s="29"/>
      <c r="HH2591" s="29"/>
      <c r="HI2591" s="32"/>
      <c r="HJ2591" s="30"/>
      <c r="HK2591" s="31"/>
      <c r="HL2591" s="29"/>
      <c r="HM2591" s="29"/>
      <c r="HN2591" s="29"/>
      <c r="HO2591" s="29"/>
      <c r="HP2591" s="32"/>
      <c r="HQ2591" s="30"/>
      <c r="HR2591" s="31"/>
      <c r="HS2591" s="29"/>
      <c r="HT2591" s="29"/>
      <c r="HU2591" s="29"/>
      <c r="HV2591" s="29"/>
      <c r="HW2591" s="32"/>
      <c r="HX2591" s="30"/>
      <c r="HY2591" s="31"/>
      <c r="HZ2591" s="29"/>
      <c r="IA2591" s="29"/>
      <c r="IB2591" s="29"/>
      <c r="IC2591" s="29"/>
      <c r="ID2591" s="32"/>
      <c r="IE2591" s="30"/>
      <c r="IF2591" s="31"/>
      <c r="IG2591" s="29"/>
      <c r="IH2591" s="29"/>
      <c r="II2591" s="29"/>
      <c r="IJ2591" s="29"/>
      <c r="IK2591" s="32"/>
      <c r="IL2591" s="30"/>
      <c r="IM2591" s="31"/>
      <c r="IN2591" s="29"/>
      <c r="IO2591" s="29"/>
      <c r="IP2591" s="29"/>
      <c r="IQ2591" s="29"/>
      <c r="IR2591" s="32"/>
      <c r="IS2591" s="30"/>
      <c r="IT2591" s="31"/>
      <c r="IU2591" s="29"/>
      <c r="IV2591" s="29"/>
    </row>
    <row r="2592" spans="1:256" hidden="1" outlineLevel="2" x14ac:dyDescent="0.25">
      <c r="A2592" s="30" t="s">
        <v>2436</v>
      </c>
      <c r="B2592" s="31">
        <v>37070</v>
      </c>
      <c r="C2592" s="29" t="s">
        <v>2437</v>
      </c>
      <c r="D2592" s="29" t="s">
        <v>1975</v>
      </c>
      <c r="E2592" s="29"/>
      <c r="F2592" s="29" t="s">
        <v>1771</v>
      </c>
      <c r="G2592" s="32">
        <v>155</v>
      </c>
      <c r="H2592" s="30"/>
      <c r="I2592" s="31"/>
      <c r="J2592" s="29"/>
      <c r="K2592" s="29"/>
      <c r="L2592" s="29"/>
      <c r="M2592" s="29"/>
      <c r="N2592" s="32"/>
      <c r="O2592" s="30"/>
      <c r="P2592" s="31"/>
      <c r="Q2592" s="29"/>
      <c r="R2592" s="29"/>
      <c r="S2592" s="29"/>
      <c r="T2592" s="29"/>
      <c r="U2592" s="32"/>
      <c r="V2592" s="30"/>
      <c r="W2592" s="31"/>
      <c r="X2592" s="29"/>
      <c r="Y2592" s="29"/>
      <c r="Z2592" s="29"/>
      <c r="AA2592" s="29"/>
      <c r="AB2592" s="32"/>
      <c r="AC2592" s="30"/>
      <c r="AD2592" s="31"/>
      <c r="AE2592" s="29"/>
      <c r="AF2592" s="29"/>
      <c r="AG2592" s="29"/>
      <c r="AH2592" s="29"/>
      <c r="AI2592" s="32"/>
      <c r="AJ2592" s="30"/>
      <c r="AK2592" s="31"/>
      <c r="AL2592" s="29"/>
      <c r="AM2592" s="29"/>
      <c r="AN2592" s="29"/>
      <c r="AO2592" s="29"/>
      <c r="AP2592" s="32"/>
      <c r="AQ2592" s="30"/>
      <c r="AR2592" s="31"/>
      <c r="AS2592" s="29"/>
      <c r="AT2592" s="29"/>
      <c r="AU2592" s="29"/>
      <c r="AV2592" s="29"/>
      <c r="AW2592" s="32"/>
      <c r="AX2592" s="30"/>
      <c r="AY2592" s="31"/>
      <c r="AZ2592" s="29"/>
      <c r="BA2592" s="29"/>
      <c r="BB2592" s="29"/>
      <c r="BC2592" s="29"/>
      <c r="BD2592" s="32"/>
      <c r="BE2592" s="30"/>
      <c r="BF2592" s="31"/>
      <c r="BG2592" s="29"/>
      <c r="BH2592" s="29"/>
      <c r="BI2592" s="29"/>
      <c r="BJ2592" s="29"/>
      <c r="BK2592" s="32"/>
      <c r="BL2592" s="30"/>
      <c r="BM2592" s="31"/>
      <c r="BN2592" s="29"/>
      <c r="BO2592" s="29"/>
      <c r="BP2592" s="29"/>
      <c r="BQ2592" s="29"/>
      <c r="BR2592" s="32"/>
      <c r="BS2592" s="30"/>
      <c r="BT2592" s="31"/>
      <c r="BU2592" s="29"/>
      <c r="BV2592" s="29"/>
      <c r="BW2592" s="29"/>
      <c r="BX2592" s="29"/>
      <c r="BY2592" s="32"/>
      <c r="BZ2592" s="30"/>
      <c r="CA2592" s="31"/>
      <c r="CB2592" s="29"/>
      <c r="CC2592" s="29"/>
      <c r="CD2592" s="29"/>
      <c r="CE2592" s="29"/>
      <c r="CF2592" s="32"/>
      <c r="CG2592" s="30"/>
      <c r="CH2592" s="31"/>
      <c r="CI2592" s="29"/>
      <c r="CJ2592" s="29"/>
      <c r="CK2592" s="29"/>
      <c r="CL2592" s="29"/>
      <c r="CM2592" s="32"/>
      <c r="CN2592" s="30"/>
      <c r="CO2592" s="31"/>
      <c r="CP2592" s="29"/>
      <c r="CQ2592" s="29"/>
      <c r="CR2592" s="29"/>
      <c r="CS2592" s="29"/>
      <c r="CT2592" s="32"/>
      <c r="CU2592" s="30"/>
      <c r="CV2592" s="31"/>
      <c r="CW2592" s="29"/>
      <c r="CX2592" s="29"/>
      <c r="CY2592" s="29"/>
      <c r="CZ2592" s="29"/>
      <c r="DA2592" s="32"/>
      <c r="DB2592" s="30"/>
      <c r="DC2592" s="31"/>
      <c r="DD2592" s="29"/>
      <c r="DE2592" s="29"/>
      <c r="DF2592" s="29"/>
      <c r="DG2592" s="29"/>
      <c r="DH2592" s="32"/>
      <c r="DI2592" s="30"/>
      <c r="DJ2592" s="31"/>
      <c r="DK2592" s="29"/>
      <c r="DL2592" s="29"/>
      <c r="DM2592" s="29"/>
      <c r="DN2592" s="29"/>
      <c r="DO2592" s="32"/>
      <c r="DP2592" s="30"/>
      <c r="DQ2592" s="31"/>
      <c r="DR2592" s="29"/>
      <c r="DS2592" s="29"/>
      <c r="DT2592" s="29"/>
      <c r="DU2592" s="29"/>
      <c r="DV2592" s="32"/>
      <c r="DW2592" s="30"/>
      <c r="DX2592" s="31"/>
      <c r="DY2592" s="29"/>
      <c r="DZ2592" s="29"/>
      <c r="EA2592" s="29"/>
      <c r="EB2592" s="29"/>
      <c r="EC2592" s="32"/>
      <c r="ED2592" s="30"/>
      <c r="EE2592" s="31"/>
      <c r="EF2592" s="29"/>
      <c r="EG2592" s="29"/>
      <c r="EH2592" s="29"/>
      <c r="EI2592" s="29"/>
      <c r="EJ2592" s="32"/>
      <c r="EK2592" s="30"/>
      <c r="EL2592" s="31"/>
      <c r="EM2592" s="29"/>
      <c r="EN2592" s="29"/>
      <c r="EO2592" s="29"/>
      <c r="EP2592" s="29"/>
      <c r="EQ2592" s="32"/>
      <c r="ER2592" s="30"/>
      <c r="ES2592" s="31"/>
      <c r="ET2592" s="29"/>
      <c r="EU2592" s="29"/>
      <c r="EV2592" s="29"/>
      <c r="EW2592" s="29"/>
      <c r="EX2592" s="32"/>
      <c r="EY2592" s="30"/>
      <c r="EZ2592" s="31"/>
      <c r="FA2592" s="29"/>
      <c r="FB2592" s="29"/>
      <c r="FC2592" s="29"/>
      <c r="FD2592" s="29"/>
      <c r="FE2592" s="32"/>
      <c r="FF2592" s="30"/>
      <c r="FG2592" s="31"/>
      <c r="FH2592" s="29"/>
      <c r="FI2592" s="29"/>
      <c r="FJ2592" s="29"/>
      <c r="FK2592" s="29"/>
      <c r="FL2592" s="32"/>
      <c r="FM2592" s="30"/>
      <c r="FN2592" s="31"/>
      <c r="FO2592" s="29"/>
      <c r="FP2592" s="29"/>
      <c r="FQ2592" s="29"/>
      <c r="FR2592" s="29"/>
      <c r="FS2592" s="32"/>
      <c r="FT2592" s="30"/>
      <c r="FU2592" s="31"/>
      <c r="FV2592" s="29"/>
      <c r="FW2592" s="29"/>
      <c r="FX2592" s="29"/>
      <c r="FY2592" s="29"/>
      <c r="FZ2592" s="32"/>
      <c r="GA2592" s="30"/>
      <c r="GB2592" s="31"/>
      <c r="GC2592" s="29"/>
      <c r="GD2592" s="29"/>
      <c r="GE2592" s="29"/>
      <c r="GF2592" s="29"/>
      <c r="GG2592" s="32"/>
      <c r="GH2592" s="30"/>
      <c r="GI2592" s="31"/>
      <c r="GJ2592" s="29"/>
      <c r="GK2592" s="29"/>
      <c r="GL2592" s="29"/>
      <c r="GM2592" s="29"/>
      <c r="GN2592" s="32"/>
      <c r="GO2592" s="30"/>
      <c r="GP2592" s="31"/>
      <c r="GQ2592" s="29"/>
      <c r="GR2592" s="29"/>
      <c r="GS2592" s="29"/>
      <c r="GT2592" s="29"/>
      <c r="GU2592" s="32"/>
      <c r="GV2592" s="30"/>
      <c r="GW2592" s="31"/>
      <c r="GX2592" s="29"/>
      <c r="GY2592" s="29"/>
      <c r="GZ2592" s="29"/>
      <c r="HA2592" s="29"/>
      <c r="HB2592" s="32"/>
      <c r="HC2592" s="30"/>
      <c r="HD2592" s="31"/>
      <c r="HE2592" s="29"/>
      <c r="HF2592" s="29"/>
      <c r="HG2592" s="29"/>
      <c r="HH2592" s="29"/>
      <c r="HI2592" s="32"/>
      <c r="HJ2592" s="30"/>
      <c r="HK2592" s="31"/>
      <c r="HL2592" s="29"/>
      <c r="HM2592" s="29"/>
      <c r="HN2592" s="29"/>
      <c r="HO2592" s="29"/>
      <c r="HP2592" s="32"/>
      <c r="HQ2592" s="30"/>
      <c r="HR2592" s="31"/>
      <c r="HS2592" s="29"/>
      <c r="HT2592" s="29"/>
      <c r="HU2592" s="29"/>
      <c r="HV2592" s="29"/>
      <c r="HW2592" s="32"/>
      <c r="HX2592" s="30"/>
      <c r="HY2592" s="31"/>
      <c r="HZ2592" s="29"/>
      <c r="IA2592" s="29"/>
      <c r="IB2592" s="29"/>
      <c r="IC2592" s="29"/>
      <c r="ID2592" s="32"/>
      <c r="IE2592" s="30"/>
      <c r="IF2592" s="31"/>
      <c r="IG2592" s="29"/>
      <c r="IH2592" s="29"/>
      <c r="II2592" s="29"/>
      <c r="IJ2592" s="29"/>
      <c r="IK2592" s="32"/>
      <c r="IL2592" s="30"/>
      <c r="IM2592" s="31"/>
      <c r="IN2592" s="29"/>
      <c r="IO2592" s="29"/>
      <c r="IP2592" s="29"/>
      <c r="IQ2592" s="29"/>
      <c r="IR2592" s="32"/>
      <c r="IS2592" s="30"/>
      <c r="IT2592" s="31"/>
      <c r="IU2592" s="29"/>
      <c r="IV2592" s="29"/>
    </row>
    <row r="2593" spans="1:256" hidden="1" outlineLevel="2" x14ac:dyDescent="0.25">
      <c r="A2593" s="30">
        <v>888854</v>
      </c>
      <c r="B2593" s="31">
        <v>37070</v>
      </c>
      <c r="C2593" s="29" t="s">
        <v>2357</v>
      </c>
      <c r="D2593" s="29" t="s">
        <v>1975</v>
      </c>
      <c r="E2593" s="29"/>
      <c r="F2593" s="29" t="s">
        <v>2358</v>
      </c>
      <c r="G2593" s="32">
        <v>19</v>
      </c>
      <c r="H2593" s="30"/>
      <c r="I2593" s="31"/>
      <c r="J2593" s="29"/>
      <c r="K2593" s="29"/>
      <c r="L2593" s="29"/>
      <c r="M2593" s="29"/>
      <c r="N2593" s="32"/>
      <c r="O2593" s="30"/>
      <c r="P2593" s="31"/>
      <c r="Q2593" s="29"/>
      <c r="R2593" s="29"/>
      <c r="S2593" s="29"/>
      <c r="T2593" s="29"/>
      <c r="U2593" s="32"/>
      <c r="V2593" s="30"/>
      <c r="W2593" s="31"/>
      <c r="X2593" s="29"/>
      <c r="Y2593" s="29"/>
      <c r="Z2593" s="29"/>
      <c r="AA2593" s="29"/>
      <c r="AB2593" s="32"/>
      <c r="AC2593" s="30"/>
      <c r="AD2593" s="31"/>
      <c r="AE2593" s="29"/>
      <c r="AF2593" s="29"/>
      <c r="AG2593" s="29"/>
      <c r="AH2593" s="29"/>
      <c r="AI2593" s="32"/>
      <c r="AJ2593" s="30"/>
      <c r="AK2593" s="31"/>
      <c r="AL2593" s="29"/>
      <c r="AM2593" s="29"/>
      <c r="AN2593" s="29"/>
      <c r="AO2593" s="29"/>
      <c r="AP2593" s="32"/>
      <c r="AQ2593" s="30"/>
      <c r="AR2593" s="31"/>
      <c r="AS2593" s="29"/>
      <c r="AT2593" s="29"/>
      <c r="AU2593" s="29"/>
      <c r="AV2593" s="29"/>
      <c r="AW2593" s="32"/>
      <c r="AX2593" s="30"/>
      <c r="AY2593" s="31"/>
      <c r="AZ2593" s="29"/>
      <c r="BA2593" s="29"/>
      <c r="BB2593" s="29"/>
      <c r="BC2593" s="29"/>
      <c r="BD2593" s="32"/>
      <c r="BE2593" s="30"/>
      <c r="BF2593" s="31"/>
      <c r="BG2593" s="29"/>
      <c r="BH2593" s="29"/>
      <c r="BI2593" s="29"/>
      <c r="BJ2593" s="29"/>
      <c r="BK2593" s="32"/>
      <c r="BL2593" s="30"/>
      <c r="BM2593" s="31"/>
      <c r="BN2593" s="29"/>
      <c r="BO2593" s="29"/>
      <c r="BP2593" s="29"/>
      <c r="BQ2593" s="29"/>
      <c r="BR2593" s="32"/>
      <c r="BS2593" s="30"/>
      <c r="BT2593" s="31"/>
      <c r="BU2593" s="29"/>
      <c r="BV2593" s="29"/>
      <c r="BW2593" s="29"/>
      <c r="BX2593" s="29"/>
      <c r="BY2593" s="32"/>
      <c r="BZ2593" s="30"/>
      <c r="CA2593" s="31"/>
      <c r="CB2593" s="29"/>
      <c r="CC2593" s="29"/>
      <c r="CD2593" s="29"/>
      <c r="CE2593" s="29"/>
      <c r="CF2593" s="32"/>
      <c r="CG2593" s="30"/>
      <c r="CH2593" s="31"/>
      <c r="CI2593" s="29"/>
      <c r="CJ2593" s="29"/>
      <c r="CK2593" s="29"/>
      <c r="CL2593" s="29"/>
      <c r="CM2593" s="32"/>
      <c r="CN2593" s="30"/>
      <c r="CO2593" s="31"/>
      <c r="CP2593" s="29"/>
      <c r="CQ2593" s="29"/>
      <c r="CR2593" s="29"/>
      <c r="CS2593" s="29"/>
      <c r="CT2593" s="32"/>
      <c r="CU2593" s="30"/>
      <c r="CV2593" s="31"/>
      <c r="CW2593" s="29"/>
      <c r="CX2593" s="29"/>
      <c r="CY2593" s="29"/>
      <c r="CZ2593" s="29"/>
      <c r="DA2593" s="32"/>
      <c r="DB2593" s="30"/>
      <c r="DC2593" s="31"/>
      <c r="DD2593" s="29"/>
      <c r="DE2593" s="29"/>
      <c r="DF2593" s="29"/>
      <c r="DG2593" s="29"/>
      <c r="DH2593" s="32"/>
      <c r="DI2593" s="30"/>
      <c r="DJ2593" s="31"/>
      <c r="DK2593" s="29"/>
      <c r="DL2593" s="29"/>
      <c r="DM2593" s="29"/>
      <c r="DN2593" s="29"/>
      <c r="DO2593" s="32"/>
      <c r="DP2593" s="30"/>
      <c r="DQ2593" s="31"/>
      <c r="DR2593" s="29"/>
      <c r="DS2593" s="29"/>
      <c r="DT2593" s="29"/>
      <c r="DU2593" s="29"/>
      <c r="DV2593" s="32"/>
      <c r="DW2593" s="30"/>
      <c r="DX2593" s="31"/>
      <c r="DY2593" s="29"/>
      <c r="DZ2593" s="29"/>
      <c r="EA2593" s="29"/>
      <c r="EB2593" s="29"/>
      <c r="EC2593" s="32"/>
      <c r="ED2593" s="30"/>
      <c r="EE2593" s="31"/>
      <c r="EF2593" s="29"/>
      <c r="EG2593" s="29"/>
      <c r="EH2593" s="29"/>
      <c r="EI2593" s="29"/>
      <c r="EJ2593" s="32"/>
      <c r="EK2593" s="30"/>
      <c r="EL2593" s="31"/>
      <c r="EM2593" s="29"/>
      <c r="EN2593" s="29"/>
      <c r="EO2593" s="29"/>
      <c r="EP2593" s="29"/>
      <c r="EQ2593" s="32"/>
      <c r="ER2593" s="30"/>
      <c r="ES2593" s="31"/>
      <c r="ET2593" s="29"/>
      <c r="EU2593" s="29"/>
      <c r="EV2593" s="29"/>
      <c r="EW2593" s="29"/>
      <c r="EX2593" s="32"/>
      <c r="EY2593" s="30"/>
      <c r="EZ2593" s="31"/>
      <c r="FA2593" s="29"/>
      <c r="FB2593" s="29"/>
      <c r="FC2593" s="29"/>
      <c r="FD2593" s="29"/>
      <c r="FE2593" s="32"/>
      <c r="FF2593" s="30"/>
      <c r="FG2593" s="31"/>
      <c r="FH2593" s="29"/>
      <c r="FI2593" s="29"/>
      <c r="FJ2593" s="29"/>
      <c r="FK2593" s="29"/>
      <c r="FL2593" s="32"/>
      <c r="FM2593" s="30"/>
      <c r="FN2593" s="31"/>
      <c r="FO2593" s="29"/>
      <c r="FP2593" s="29"/>
      <c r="FQ2593" s="29"/>
      <c r="FR2593" s="29"/>
      <c r="FS2593" s="32"/>
      <c r="FT2593" s="30"/>
      <c r="FU2593" s="31"/>
      <c r="FV2593" s="29"/>
      <c r="FW2593" s="29"/>
      <c r="FX2593" s="29"/>
      <c r="FY2593" s="29"/>
      <c r="FZ2593" s="32"/>
      <c r="GA2593" s="30"/>
      <c r="GB2593" s="31"/>
      <c r="GC2593" s="29"/>
      <c r="GD2593" s="29"/>
      <c r="GE2593" s="29"/>
      <c r="GF2593" s="29"/>
      <c r="GG2593" s="32"/>
      <c r="GH2593" s="30"/>
      <c r="GI2593" s="31"/>
      <c r="GJ2593" s="29"/>
      <c r="GK2593" s="29"/>
      <c r="GL2593" s="29"/>
      <c r="GM2593" s="29"/>
      <c r="GN2593" s="32"/>
      <c r="GO2593" s="30"/>
      <c r="GP2593" s="31"/>
      <c r="GQ2593" s="29"/>
      <c r="GR2593" s="29"/>
      <c r="GS2593" s="29"/>
      <c r="GT2593" s="29"/>
      <c r="GU2593" s="32"/>
      <c r="GV2593" s="30"/>
      <c r="GW2593" s="31"/>
      <c r="GX2593" s="29"/>
      <c r="GY2593" s="29"/>
      <c r="GZ2593" s="29"/>
      <c r="HA2593" s="29"/>
      <c r="HB2593" s="32"/>
      <c r="HC2593" s="30"/>
      <c r="HD2593" s="31"/>
      <c r="HE2593" s="29"/>
      <c r="HF2593" s="29"/>
      <c r="HG2593" s="29"/>
      <c r="HH2593" s="29"/>
      <c r="HI2593" s="32"/>
      <c r="HJ2593" s="30"/>
      <c r="HK2593" s="31"/>
      <c r="HL2593" s="29"/>
      <c r="HM2593" s="29"/>
      <c r="HN2593" s="29"/>
      <c r="HO2593" s="29"/>
      <c r="HP2593" s="32"/>
      <c r="HQ2593" s="30"/>
      <c r="HR2593" s="31"/>
      <c r="HS2593" s="29"/>
      <c r="HT2593" s="29"/>
      <c r="HU2593" s="29"/>
      <c r="HV2593" s="29"/>
      <c r="HW2593" s="32"/>
      <c r="HX2593" s="30"/>
      <c r="HY2593" s="31"/>
      <c r="HZ2593" s="29"/>
      <c r="IA2593" s="29"/>
      <c r="IB2593" s="29"/>
      <c r="IC2593" s="29"/>
      <c r="ID2593" s="32"/>
      <c r="IE2593" s="30"/>
      <c r="IF2593" s="31"/>
      <c r="IG2593" s="29"/>
      <c r="IH2593" s="29"/>
      <c r="II2593" s="29"/>
      <c r="IJ2593" s="29"/>
      <c r="IK2593" s="32"/>
      <c r="IL2593" s="30"/>
      <c r="IM2593" s="31"/>
      <c r="IN2593" s="29"/>
      <c r="IO2593" s="29"/>
      <c r="IP2593" s="29"/>
      <c r="IQ2593" s="29"/>
      <c r="IR2593" s="32"/>
      <c r="IS2593" s="30"/>
      <c r="IT2593" s="31"/>
      <c r="IU2593" s="29"/>
      <c r="IV2593" s="29"/>
    </row>
    <row r="2594" spans="1:256" hidden="1" outlineLevel="2" x14ac:dyDescent="0.25">
      <c r="A2594" s="30" t="s">
        <v>2438</v>
      </c>
      <c r="B2594" s="31">
        <v>37070</v>
      </c>
      <c r="C2594" s="29" t="s">
        <v>1819</v>
      </c>
      <c r="D2594" s="29" t="s">
        <v>1975</v>
      </c>
      <c r="E2594" s="29"/>
      <c r="F2594" s="29" t="s">
        <v>1990</v>
      </c>
      <c r="G2594" s="32">
        <v>25731.47625</v>
      </c>
      <c r="H2594" s="30"/>
      <c r="I2594" s="31"/>
      <c r="J2594" s="29"/>
      <c r="K2594" s="29"/>
      <c r="L2594" s="29"/>
      <c r="M2594" s="29"/>
      <c r="N2594" s="32"/>
      <c r="O2594" s="30"/>
      <c r="P2594" s="31"/>
      <c r="Q2594" s="29"/>
      <c r="R2594" s="29"/>
      <c r="S2594" s="29"/>
      <c r="T2594" s="29"/>
      <c r="U2594" s="32"/>
      <c r="V2594" s="30"/>
      <c r="W2594" s="31"/>
      <c r="X2594" s="29"/>
      <c r="Y2594" s="29"/>
      <c r="Z2594" s="29"/>
      <c r="AA2594" s="29"/>
      <c r="AB2594" s="32"/>
      <c r="AC2594" s="30"/>
      <c r="AD2594" s="31"/>
      <c r="AE2594" s="29"/>
      <c r="AF2594" s="29"/>
      <c r="AG2594" s="29"/>
      <c r="AH2594" s="29"/>
      <c r="AI2594" s="32"/>
      <c r="AJ2594" s="30"/>
      <c r="AK2594" s="31"/>
      <c r="AL2594" s="29"/>
      <c r="AM2594" s="29"/>
      <c r="AN2594" s="29"/>
      <c r="AO2594" s="29"/>
      <c r="AP2594" s="32"/>
      <c r="AQ2594" s="30"/>
      <c r="AR2594" s="31"/>
      <c r="AS2594" s="29"/>
      <c r="AT2594" s="29"/>
      <c r="AU2594" s="29"/>
      <c r="AV2594" s="29"/>
      <c r="AW2594" s="32"/>
      <c r="AX2594" s="30"/>
      <c r="AY2594" s="31"/>
      <c r="AZ2594" s="29"/>
      <c r="BA2594" s="29"/>
      <c r="BB2594" s="29"/>
      <c r="BC2594" s="29"/>
      <c r="BD2594" s="32"/>
      <c r="BE2594" s="30"/>
      <c r="BF2594" s="31"/>
      <c r="BG2594" s="29"/>
      <c r="BH2594" s="29"/>
      <c r="BI2594" s="29"/>
      <c r="BJ2594" s="29"/>
      <c r="BK2594" s="32"/>
      <c r="BL2594" s="30"/>
      <c r="BM2594" s="31"/>
      <c r="BN2594" s="29"/>
      <c r="BO2594" s="29"/>
      <c r="BP2594" s="29"/>
      <c r="BQ2594" s="29"/>
      <c r="BR2594" s="32"/>
      <c r="BS2594" s="30"/>
      <c r="BT2594" s="31"/>
      <c r="BU2594" s="29"/>
      <c r="BV2594" s="29"/>
      <c r="BW2594" s="29"/>
      <c r="BX2594" s="29"/>
      <c r="BY2594" s="32"/>
      <c r="BZ2594" s="30"/>
      <c r="CA2594" s="31"/>
      <c r="CB2594" s="29"/>
      <c r="CC2594" s="29"/>
      <c r="CD2594" s="29"/>
      <c r="CE2594" s="29"/>
      <c r="CF2594" s="32"/>
      <c r="CG2594" s="30"/>
      <c r="CH2594" s="31"/>
      <c r="CI2594" s="29"/>
      <c r="CJ2594" s="29"/>
      <c r="CK2594" s="29"/>
      <c r="CL2594" s="29"/>
      <c r="CM2594" s="32"/>
      <c r="CN2594" s="30"/>
      <c r="CO2594" s="31"/>
      <c r="CP2594" s="29"/>
      <c r="CQ2594" s="29"/>
      <c r="CR2594" s="29"/>
      <c r="CS2594" s="29"/>
      <c r="CT2594" s="32"/>
      <c r="CU2594" s="30"/>
      <c r="CV2594" s="31"/>
      <c r="CW2594" s="29"/>
      <c r="CX2594" s="29"/>
      <c r="CY2594" s="29"/>
      <c r="CZ2594" s="29"/>
      <c r="DA2594" s="32"/>
      <c r="DB2594" s="30"/>
      <c r="DC2594" s="31"/>
      <c r="DD2594" s="29"/>
      <c r="DE2594" s="29"/>
      <c r="DF2594" s="29"/>
      <c r="DG2594" s="29"/>
      <c r="DH2594" s="32"/>
      <c r="DI2594" s="30"/>
      <c r="DJ2594" s="31"/>
      <c r="DK2594" s="29"/>
      <c r="DL2594" s="29"/>
      <c r="DM2594" s="29"/>
      <c r="DN2594" s="29"/>
      <c r="DO2594" s="32"/>
      <c r="DP2594" s="30"/>
      <c r="DQ2594" s="31"/>
      <c r="DR2594" s="29"/>
      <c r="DS2594" s="29"/>
      <c r="DT2594" s="29"/>
      <c r="DU2594" s="29"/>
      <c r="DV2594" s="32"/>
      <c r="DW2594" s="30"/>
      <c r="DX2594" s="31"/>
      <c r="DY2594" s="29"/>
      <c r="DZ2594" s="29"/>
      <c r="EA2594" s="29"/>
      <c r="EB2594" s="29"/>
      <c r="EC2594" s="32"/>
      <c r="ED2594" s="30"/>
      <c r="EE2594" s="31"/>
      <c r="EF2594" s="29"/>
      <c r="EG2594" s="29"/>
      <c r="EH2594" s="29"/>
      <c r="EI2594" s="29"/>
      <c r="EJ2594" s="32"/>
      <c r="EK2594" s="30"/>
      <c r="EL2594" s="31"/>
      <c r="EM2594" s="29"/>
      <c r="EN2594" s="29"/>
      <c r="EO2594" s="29"/>
      <c r="EP2594" s="29"/>
      <c r="EQ2594" s="32"/>
      <c r="ER2594" s="30"/>
      <c r="ES2594" s="31"/>
      <c r="ET2594" s="29"/>
      <c r="EU2594" s="29"/>
      <c r="EV2594" s="29"/>
      <c r="EW2594" s="29"/>
      <c r="EX2594" s="32"/>
      <c r="EY2594" s="30"/>
      <c r="EZ2594" s="31"/>
      <c r="FA2594" s="29"/>
      <c r="FB2594" s="29"/>
      <c r="FC2594" s="29"/>
      <c r="FD2594" s="29"/>
      <c r="FE2594" s="32"/>
      <c r="FF2594" s="30"/>
      <c r="FG2594" s="31"/>
      <c r="FH2594" s="29"/>
      <c r="FI2594" s="29"/>
      <c r="FJ2594" s="29"/>
      <c r="FK2594" s="29"/>
      <c r="FL2594" s="32"/>
      <c r="FM2594" s="30"/>
      <c r="FN2594" s="31"/>
      <c r="FO2594" s="29"/>
      <c r="FP2594" s="29"/>
      <c r="FQ2594" s="29"/>
      <c r="FR2594" s="29"/>
      <c r="FS2594" s="32"/>
      <c r="FT2594" s="30"/>
      <c r="FU2594" s="31"/>
      <c r="FV2594" s="29"/>
      <c r="FW2594" s="29"/>
      <c r="FX2594" s="29"/>
      <c r="FY2594" s="29"/>
      <c r="FZ2594" s="32"/>
      <c r="GA2594" s="30"/>
      <c r="GB2594" s="31"/>
      <c r="GC2594" s="29"/>
      <c r="GD2594" s="29"/>
      <c r="GE2594" s="29"/>
      <c r="GF2594" s="29"/>
      <c r="GG2594" s="32"/>
      <c r="GH2594" s="30"/>
      <c r="GI2594" s="31"/>
      <c r="GJ2594" s="29"/>
      <c r="GK2594" s="29"/>
      <c r="GL2594" s="29"/>
      <c r="GM2594" s="29"/>
      <c r="GN2594" s="32"/>
      <c r="GO2594" s="30"/>
      <c r="GP2594" s="31"/>
      <c r="GQ2594" s="29"/>
      <c r="GR2594" s="29"/>
      <c r="GS2594" s="29"/>
      <c r="GT2594" s="29"/>
      <c r="GU2594" s="32"/>
      <c r="GV2594" s="30"/>
      <c r="GW2594" s="31"/>
      <c r="GX2594" s="29"/>
      <c r="GY2594" s="29"/>
      <c r="GZ2594" s="29"/>
      <c r="HA2594" s="29"/>
      <c r="HB2594" s="32"/>
      <c r="HC2594" s="30"/>
      <c r="HD2594" s="31"/>
      <c r="HE2594" s="29"/>
      <c r="HF2594" s="29"/>
      <c r="HG2594" s="29"/>
      <c r="HH2594" s="29"/>
      <c r="HI2594" s="32"/>
      <c r="HJ2594" s="30"/>
      <c r="HK2594" s="31"/>
      <c r="HL2594" s="29"/>
      <c r="HM2594" s="29"/>
      <c r="HN2594" s="29"/>
      <c r="HO2594" s="29"/>
      <c r="HP2594" s="32"/>
      <c r="HQ2594" s="30"/>
      <c r="HR2594" s="31"/>
      <c r="HS2594" s="29"/>
      <c r="HT2594" s="29"/>
      <c r="HU2594" s="29"/>
      <c r="HV2594" s="29"/>
      <c r="HW2594" s="32"/>
      <c r="HX2594" s="30"/>
      <c r="HY2594" s="31"/>
      <c r="HZ2594" s="29"/>
      <c r="IA2594" s="29"/>
      <c r="IB2594" s="29"/>
      <c r="IC2594" s="29"/>
      <c r="ID2594" s="32"/>
      <c r="IE2594" s="30"/>
      <c r="IF2594" s="31"/>
      <c r="IG2594" s="29"/>
      <c r="IH2594" s="29"/>
      <c r="II2594" s="29"/>
      <c r="IJ2594" s="29"/>
      <c r="IK2594" s="32"/>
      <c r="IL2594" s="30"/>
      <c r="IM2594" s="31"/>
      <c r="IN2594" s="29"/>
      <c r="IO2594" s="29"/>
      <c r="IP2594" s="29"/>
      <c r="IQ2594" s="29"/>
      <c r="IR2594" s="32"/>
      <c r="IS2594" s="30"/>
      <c r="IT2594" s="31"/>
      <c r="IU2594" s="29"/>
      <c r="IV2594" s="29"/>
    </row>
    <row r="2595" spans="1:256" hidden="1" outlineLevel="2" x14ac:dyDescent="0.25">
      <c r="A2595" s="30" t="s">
        <v>2439</v>
      </c>
      <c r="B2595" s="31">
        <v>37070</v>
      </c>
      <c r="C2595" s="29" t="s">
        <v>1819</v>
      </c>
      <c r="D2595" s="29" t="s">
        <v>1975</v>
      </c>
      <c r="E2595" s="29"/>
      <c r="F2595" s="29" t="s">
        <v>1990</v>
      </c>
      <c r="G2595" s="32">
        <v>1512.15</v>
      </c>
      <c r="H2595" s="30"/>
      <c r="I2595" s="31"/>
      <c r="J2595" s="29"/>
      <c r="K2595" s="29"/>
      <c r="L2595" s="29"/>
      <c r="M2595" s="29"/>
      <c r="N2595" s="32"/>
      <c r="O2595" s="30"/>
      <c r="P2595" s="31"/>
      <c r="Q2595" s="29"/>
      <c r="R2595" s="29"/>
      <c r="S2595" s="29"/>
      <c r="T2595" s="29"/>
      <c r="U2595" s="32"/>
      <c r="V2595" s="30"/>
      <c r="W2595" s="31"/>
      <c r="X2595" s="29"/>
      <c r="Y2595" s="29"/>
      <c r="Z2595" s="29"/>
      <c r="AA2595" s="29"/>
      <c r="AB2595" s="32"/>
      <c r="AC2595" s="30"/>
      <c r="AD2595" s="31"/>
      <c r="AE2595" s="29"/>
      <c r="AF2595" s="29"/>
      <c r="AG2595" s="29"/>
      <c r="AH2595" s="29"/>
      <c r="AI2595" s="32"/>
      <c r="AJ2595" s="30"/>
      <c r="AK2595" s="31"/>
      <c r="AL2595" s="29"/>
      <c r="AM2595" s="29"/>
      <c r="AN2595" s="29"/>
      <c r="AO2595" s="29"/>
      <c r="AP2595" s="32"/>
      <c r="AQ2595" s="30"/>
      <c r="AR2595" s="31"/>
      <c r="AS2595" s="29"/>
      <c r="AT2595" s="29"/>
      <c r="AU2595" s="29"/>
      <c r="AV2595" s="29"/>
      <c r="AW2595" s="32"/>
      <c r="AX2595" s="30"/>
      <c r="AY2595" s="31"/>
      <c r="AZ2595" s="29"/>
      <c r="BA2595" s="29"/>
      <c r="BB2595" s="29"/>
      <c r="BC2595" s="29"/>
      <c r="BD2595" s="32"/>
      <c r="BE2595" s="30"/>
      <c r="BF2595" s="31"/>
      <c r="BG2595" s="29"/>
      <c r="BH2595" s="29"/>
      <c r="BI2595" s="29"/>
      <c r="BJ2595" s="29"/>
      <c r="BK2595" s="32"/>
      <c r="BL2595" s="30"/>
      <c r="BM2595" s="31"/>
      <c r="BN2595" s="29"/>
      <c r="BO2595" s="29"/>
      <c r="BP2595" s="29"/>
      <c r="BQ2595" s="29"/>
      <c r="BR2595" s="32"/>
      <c r="BS2595" s="30"/>
      <c r="BT2595" s="31"/>
      <c r="BU2595" s="29"/>
      <c r="BV2595" s="29"/>
      <c r="BW2595" s="29"/>
      <c r="BX2595" s="29"/>
      <c r="BY2595" s="32"/>
      <c r="BZ2595" s="30"/>
      <c r="CA2595" s="31"/>
      <c r="CB2595" s="29"/>
      <c r="CC2595" s="29"/>
      <c r="CD2595" s="29"/>
      <c r="CE2595" s="29"/>
      <c r="CF2595" s="32"/>
      <c r="CG2595" s="30"/>
      <c r="CH2595" s="31"/>
      <c r="CI2595" s="29"/>
      <c r="CJ2595" s="29"/>
      <c r="CK2595" s="29"/>
      <c r="CL2595" s="29"/>
      <c r="CM2595" s="32"/>
      <c r="CN2595" s="30"/>
      <c r="CO2595" s="31"/>
      <c r="CP2595" s="29"/>
      <c r="CQ2595" s="29"/>
      <c r="CR2595" s="29"/>
      <c r="CS2595" s="29"/>
      <c r="CT2595" s="32"/>
      <c r="CU2595" s="30"/>
      <c r="CV2595" s="31"/>
      <c r="CW2595" s="29"/>
      <c r="CX2595" s="29"/>
      <c r="CY2595" s="29"/>
      <c r="CZ2595" s="29"/>
      <c r="DA2595" s="32"/>
      <c r="DB2595" s="30"/>
      <c r="DC2595" s="31"/>
      <c r="DD2595" s="29"/>
      <c r="DE2595" s="29"/>
      <c r="DF2595" s="29"/>
      <c r="DG2595" s="29"/>
      <c r="DH2595" s="32"/>
      <c r="DI2595" s="30"/>
      <c r="DJ2595" s="31"/>
      <c r="DK2595" s="29"/>
      <c r="DL2595" s="29"/>
      <c r="DM2595" s="29"/>
      <c r="DN2595" s="29"/>
      <c r="DO2595" s="32"/>
      <c r="DP2595" s="30"/>
      <c r="DQ2595" s="31"/>
      <c r="DR2595" s="29"/>
      <c r="DS2595" s="29"/>
      <c r="DT2595" s="29"/>
      <c r="DU2595" s="29"/>
      <c r="DV2595" s="32"/>
      <c r="DW2595" s="30"/>
      <c r="DX2595" s="31"/>
      <c r="DY2595" s="29"/>
      <c r="DZ2595" s="29"/>
      <c r="EA2595" s="29"/>
      <c r="EB2595" s="29"/>
      <c r="EC2595" s="32"/>
      <c r="ED2595" s="30"/>
      <c r="EE2595" s="31"/>
      <c r="EF2595" s="29"/>
      <c r="EG2595" s="29"/>
      <c r="EH2595" s="29"/>
      <c r="EI2595" s="29"/>
      <c r="EJ2595" s="32"/>
      <c r="EK2595" s="30"/>
      <c r="EL2595" s="31"/>
      <c r="EM2595" s="29"/>
      <c r="EN2595" s="29"/>
      <c r="EO2595" s="29"/>
      <c r="EP2595" s="29"/>
      <c r="EQ2595" s="32"/>
      <c r="ER2595" s="30"/>
      <c r="ES2595" s="31"/>
      <c r="ET2595" s="29"/>
      <c r="EU2595" s="29"/>
      <c r="EV2595" s="29"/>
      <c r="EW2595" s="29"/>
      <c r="EX2595" s="32"/>
      <c r="EY2595" s="30"/>
      <c r="EZ2595" s="31"/>
      <c r="FA2595" s="29"/>
      <c r="FB2595" s="29"/>
      <c r="FC2595" s="29"/>
      <c r="FD2595" s="29"/>
      <c r="FE2595" s="32"/>
      <c r="FF2595" s="30"/>
      <c r="FG2595" s="31"/>
      <c r="FH2595" s="29"/>
      <c r="FI2595" s="29"/>
      <c r="FJ2595" s="29"/>
      <c r="FK2595" s="29"/>
      <c r="FL2595" s="32"/>
      <c r="FM2595" s="30"/>
      <c r="FN2595" s="31"/>
      <c r="FO2595" s="29"/>
      <c r="FP2595" s="29"/>
      <c r="FQ2595" s="29"/>
      <c r="FR2595" s="29"/>
      <c r="FS2595" s="32"/>
      <c r="FT2595" s="30"/>
      <c r="FU2595" s="31"/>
      <c r="FV2595" s="29"/>
      <c r="FW2595" s="29"/>
      <c r="FX2595" s="29"/>
      <c r="FY2595" s="29"/>
      <c r="FZ2595" s="32"/>
      <c r="GA2595" s="30"/>
      <c r="GB2595" s="31"/>
      <c r="GC2595" s="29"/>
      <c r="GD2595" s="29"/>
      <c r="GE2595" s="29"/>
      <c r="GF2595" s="29"/>
      <c r="GG2595" s="32"/>
      <c r="GH2595" s="30"/>
      <c r="GI2595" s="31"/>
      <c r="GJ2595" s="29"/>
      <c r="GK2595" s="29"/>
      <c r="GL2595" s="29"/>
      <c r="GM2595" s="29"/>
      <c r="GN2595" s="32"/>
      <c r="GO2595" s="30"/>
      <c r="GP2595" s="31"/>
      <c r="GQ2595" s="29"/>
      <c r="GR2595" s="29"/>
      <c r="GS2595" s="29"/>
      <c r="GT2595" s="29"/>
      <c r="GU2595" s="32"/>
      <c r="GV2595" s="30"/>
      <c r="GW2595" s="31"/>
      <c r="GX2595" s="29"/>
      <c r="GY2595" s="29"/>
      <c r="GZ2595" s="29"/>
      <c r="HA2595" s="29"/>
      <c r="HB2595" s="32"/>
      <c r="HC2595" s="30"/>
      <c r="HD2595" s="31"/>
      <c r="HE2595" s="29"/>
      <c r="HF2595" s="29"/>
      <c r="HG2595" s="29"/>
      <c r="HH2595" s="29"/>
      <c r="HI2595" s="32"/>
      <c r="HJ2595" s="30"/>
      <c r="HK2595" s="31"/>
      <c r="HL2595" s="29"/>
      <c r="HM2595" s="29"/>
      <c r="HN2595" s="29"/>
      <c r="HO2595" s="29"/>
      <c r="HP2595" s="32"/>
      <c r="HQ2595" s="30"/>
      <c r="HR2595" s="31"/>
      <c r="HS2595" s="29"/>
      <c r="HT2595" s="29"/>
      <c r="HU2595" s="29"/>
      <c r="HV2595" s="29"/>
      <c r="HW2595" s="32"/>
      <c r="HX2595" s="30"/>
      <c r="HY2595" s="31"/>
      <c r="HZ2595" s="29"/>
      <c r="IA2595" s="29"/>
      <c r="IB2595" s="29"/>
      <c r="IC2595" s="29"/>
      <c r="ID2595" s="32"/>
      <c r="IE2595" s="30"/>
      <c r="IF2595" s="31"/>
      <c r="IG2595" s="29"/>
      <c r="IH2595" s="29"/>
      <c r="II2595" s="29"/>
      <c r="IJ2595" s="29"/>
      <c r="IK2595" s="32"/>
      <c r="IL2595" s="30"/>
      <c r="IM2595" s="31"/>
      <c r="IN2595" s="29"/>
      <c r="IO2595" s="29"/>
      <c r="IP2595" s="29"/>
      <c r="IQ2595" s="29"/>
      <c r="IR2595" s="32"/>
      <c r="IS2595" s="30"/>
      <c r="IT2595" s="31"/>
      <c r="IU2595" s="29"/>
      <c r="IV2595" s="29"/>
    </row>
    <row r="2596" spans="1:256" hidden="1" outlineLevel="2" x14ac:dyDescent="0.25">
      <c r="A2596" s="30" t="s">
        <v>2440</v>
      </c>
      <c r="B2596" s="31">
        <v>37070</v>
      </c>
      <c r="C2596" s="29" t="s">
        <v>2348</v>
      </c>
      <c r="D2596" s="29" t="s">
        <v>1975</v>
      </c>
      <c r="E2596" s="29"/>
      <c r="F2596" s="29" t="s">
        <v>2020</v>
      </c>
      <c r="G2596" s="32">
        <v>16592</v>
      </c>
      <c r="H2596" s="30"/>
      <c r="I2596" s="31"/>
      <c r="J2596" s="29"/>
      <c r="K2596" s="29"/>
      <c r="L2596" s="29"/>
      <c r="M2596" s="29"/>
      <c r="N2596" s="32"/>
      <c r="O2596" s="30"/>
      <c r="P2596" s="31"/>
      <c r="Q2596" s="29"/>
      <c r="R2596" s="29"/>
      <c r="S2596" s="29"/>
      <c r="T2596" s="29"/>
      <c r="U2596" s="32"/>
      <c r="V2596" s="30"/>
      <c r="W2596" s="31"/>
      <c r="X2596" s="29"/>
      <c r="Y2596" s="29"/>
      <c r="Z2596" s="29"/>
      <c r="AA2596" s="29"/>
      <c r="AB2596" s="32"/>
      <c r="AC2596" s="30"/>
      <c r="AD2596" s="31"/>
      <c r="AE2596" s="29"/>
      <c r="AF2596" s="29"/>
      <c r="AG2596" s="29"/>
      <c r="AH2596" s="29"/>
      <c r="AI2596" s="32"/>
      <c r="AJ2596" s="30"/>
      <c r="AK2596" s="31"/>
      <c r="AL2596" s="29"/>
      <c r="AM2596" s="29"/>
      <c r="AN2596" s="29"/>
      <c r="AO2596" s="29"/>
      <c r="AP2596" s="32"/>
      <c r="AQ2596" s="30"/>
      <c r="AR2596" s="31"/>
      <c r="AS2596" s="29"/>
      <c r="AT2596" s="29"/>
      <c r="AU2596" s="29"/>
      <c r="AV2596" s="29"/>
      <c r="AW2596" s="32"/>
      <c r="AX2596" s="30"/>
      <c r="AY2596" s="31"/>
      <c r="AZ2596" s="29"/>
      <c r="BA2596" s="29"/>
      <c r="BB2596" s="29"/>
      <c r="BC2596" s="29"/>
      <c r="BD2596" s="32"/>
      <c r="BE2596" s="30"/>
      <c r="BF2596" s="31"/>
      <c r="BG2596" s="29"/>
      <c r="BH2596" s="29"/>
      <c r="BI2596" s="29"/>
      <c r="BJ2596" s="29"/>
      <c r="BK2596" s="32"/>
      <c r="BL2596" s="30"/>
      <c r="BM2596" s="31"/>
      <c r="BN2596" s="29"/>
      <c r="BO2596" s="29"/>
      <c r="BP2596" s="29"/>
      <c r="BQ2596" s="29"/>
      <c r="BR2596" s="32"/>
      <c r="BS2596" s="30"/>
      <c r="BT2596" s="31"/>
      <c r="BU2596" s="29"/>
      <c r="BV2596" s="29"/>
      <c r="BW2596" s="29"/>
      <c r="BX2596" s="29"/>
      <c r="BY2596" s="32"/>
      <c r="BZ2596" s="30"/>
      <c r="CA2596" s="31"/>
      <c r="CB2596" s="29"/>
      <c r="CC2596" s="29"/>
      <c r="CD2596" s="29"/>
      <c r="CE2596" s="29"/>
      <c r="CF2596" s="32"/>
      <c r="CG2596" s="30"/>
      <c r="CH2596" s="31"/>
      <c r="CI2596" s="29"/>
      <c r="CJ2596" s="29"/>
      <c r="CK2596" s="29"/>
      <c r="CL2596" s="29"/>
      <c r="CM2596" s="32"/>
      <c r="CN2596" s="30"/>
      <c r="CO2596" s="31"/>
      <c r="CP2596" s="29"/>
      <c r="CQ2596" s="29"/>
      <c r="CR2596" s="29"/>
      <c r="CS2596" s="29"/>
      <c r="CT2596" s="32"/>
      <c r="CU2596" s="30"/>
      <c r="CV2596" s="31"/>
      <c r="CW2596" s="29"/>
      <c r="CX2596" s="29"/>
      <c r="CY2596" s="29"/>
      <c r="CZ2596" s="29"/>
      <c r="DA2596" s="32"/>
      <c r="DB2596" s="30"/>
      <c r="DC2596" s="31"/>
      <c r="DD2596" s="29"/>
      <c r="DE2596" s="29"/>
      <c r="DF2596" s="29"/>
      <c r="DG2596" s="29"/>
      <c r="DH2596" s="32"/>
      <c r="DI2596" s="30"/>
      <c r="DJ2596" s="31"/>
      <c r="DK2596" s="29"/>
      <c r="DL2596" s="29"/>
      <c r="DM2596" s="29"/>
      <c r="DN2596" s="29"/>
      <c r="DO2596" s="32"/>
      <c r="DP2596" s="30"/>
      <c r="DQ2596" s="31"/>
      <c r="DR2596" s="29"/>
      <c r="DS2596" s="29"/>
      <c r="DT2596" s="29"/>
      <c r="DU2596" s="29"/>
      <c r="DV2596" s="32"/>
      <c r="DW2596" s="30"/>
      <c r="DX2596" s="31"/>
      <c r="DY2596" s="29"/>
      <c r="DZ2596" s="29"/>
      <c r="EA2596" s="29"/>
      <c r="EB2596" s="29"/>
      <c r="EC2596" s="32"/>
      <c r="ED2596" s="30"/>
      <c r="EE2596" s="31"/>
      <c r="EF2596" s="29"/>
      <c r="EG2596" s="29"/>
      <c r="EH2596" s="29"/>
      <c r="EI2596" s="29"/>
      <c r="EJ2596" s="32"/>
      <c r="EK2596" s="30"/>
      <c r="EL2596" s="31"/>
      <c r="EM2596" s="29"/>
      <c r="EN2596" s="29"/>
      <c r="EO2596" s="29"/>
      <c r="EP2596" s="29"/>
      <c r="EQ2596" s="32"/>
      <c r="ER2596" s="30"/>
      <c r="ES2596" s="31"/>
      <c r="ET2596" s="29"/>
      <c r="EU2596" s="29"/>
      <c r="EV2596" s="29"/>
      <c r="EW2596" s="29"/>
      <c r="EX2596" s="32"/>
      <c r="EY2596" s="30"/>
      <c r="EZ2596" s="31"/>
      <c r="FA2596" s="29"/>
      <c r="FB2596" s="29"/>
      <c r="FC2596" s="29"/>
      <c r="FD2596" s="29"/>
      <c r="FE2596" s="32"/>
      <c r="FF2596" s="30"/>
      <c r="FG2596" s="31"/>
      <c r="FH2596" s="29"/>
      <c r="FI2596" s="29"/>
      <c r="FJ2596" s="29"/>
      <c r="FK2596" s="29"/>
      <c r="FL2596" s="32"/>
      <c r="FM2596" s="30"/>
      <c r="FN2596" s="31"/>
      <c r="FO2596" s="29"/>
      <c r="FP2596" s="29"/>
      <c r="FQ2596" s="29"/>
      <c r="FR2596" s="29"/>
      <c r="FS2596" s="32"/>
      <c r="FT2596" s="30"/>
      <c r="FU2596" s="31"/>
      <c r="FV2596" s="29"/>
      <c r="FW2596" s="29"/>
      <c r="FX2596" s="29"/>
      <c r="FY2596" s="29"/>
      <c r="FZ2596" s="32"/>
      <c r="GA2596" s="30"/>
      <c r="GB2596" s="31"/>
      <c r="GC2596" s="29"/>
      <c r="GD2596" s="29"/>
      <c r="GE2596" s="29"/>
      <c r="GF2596" s="29"/>
      <c r="GG2596" s="32"/>
      <c r="GH2596" s="30"/>
      <c r="GI2596" s="31"/>
      <c r="GJ2596" s="29"/>
      <c r="GK2596" s="29"/>
      <c r="GL2596" s="29"/>
      <c r="GM2596" s="29"/>
      <c r="GN2596" s="32"/>
      <c r="GO2596" s="30"/>
      <c r="GP2596" s="31"/>
      <c r="GQ2596" s="29"/>
      <c r="GR2596" s="29"/>
      <c r="GS2596" s="29"/>
      <c r="GT2596" s="29"/>
      <c r="GU2596" s="32"/>
      <c r="GV2596" s="30"/>
      <c r="GW2596" s="31"/>
      <c r="GX2596" s="29"/>
      <c r="GY2596" s="29"/>
      <c r="GZ2596" s="29"/>
      <c r="HA2596" s="29"/>
      <c r="HB2596" s="32"/>
      <c r="HC2596" s="30"/>
      <c r="HD2596" s="31"/>
      <c r="HE2596" s="29"/>
      <c r="HF2596" s="29"/>
      <c r="HG2596" s="29"/>
      <c r="HH2596" s="29"/>
      <c r="HI2596" s="32"/>
      <c r="HJ2596" s="30"/>
      <c r="HK2596" s="31"/>
      <c r="HL2596" s="29"/>
      <c r="HM2596" s="29"/>
      <c r="HN2596" s="29"/>
      <c r="HO2596" s="29"/>
      <c r="HP2596" s="32"/>
      <c r="HQ2596" s="30"/>
      <c r="HR2596" s="31"/>
      <c r="HS2596" s="29"/>
      <c r="HT2596" s="29"/>
      <c r="HU2596" s="29"/>
      <c r="HV2596" s="29"/>
      <c r="HW2596" s="32"/>
      <c r="HX2596" s="30"/>
      <c r="HY2596" s="31"/>
      <c r="HZ2596" s="29"/>
      <c r="IA2596" s="29"/>
      <c r="IB2596" s="29"/>
      <c r="IC2596" s="29"/>
      <c r="ID2596" s="32"/>
      <c r="IE2596" s="30"/>
      <c r="IF2596" s="31"/>
      <c r="IG2596" s="29"/>
      <c r="IH2596" s="29"/>
      <c r="II2596" s="29"/>
      <c r="IJ2596" s="29"/>
      <c r="IK2596" s="32"/>
      <c r="IL2596" s="30"/>
      <c r="IM2596" s="31"/>
      <c r="IN2596" s="29"/>
      <c r="IO2596" s="29"/>
      <c r="IP2596" s="29"/>
      <c r="IQ2596" s="29"/>
      <c r="IR2596" s="32"/>
      <c r="IS2596" s="30"/>
      <c r="IT2596" s="31"/>
      <c r="IU2596" s="29"/>
      <c r="IV2596" s="29"/>
    </row>
    <row r="2597" spans="1:256" hidden="1" outlineLevel="2" x14ac:dyDescent="0.25">
      <c r="A2597" s="30" t="s">
        <v>2441</v>
      </c>
      <c r="B2597" s="31">
        <v>37070</v>
      </c>
      <c r="C2597" s="29" t="s">
        <v>2442</v>
      </c>
      <c r="D2597" s="29" t="s">
        <v>1975</v>
      </c>
      <c r="E2597" s="29"/>
      <c r="F2597" s="29" t="s">
        <v>2400</v>
      </c>
      <c r="G2597" s="32">
        <v>4800</v>
      </c>
      <c r="H2597" s="30"/>
      <c r="I2597" s="31"/>
      <c r="J2597" s="29"/>
      <c r="K2597" s="29"/>
      <c r="L2597" s="29"/>
      <c r="M2597" s="29"/>
      <c r="N2597" s="32"/>
      <c r="O2597" s="30"/>
      <c r="P2597" s="31"/>
      <c r="Q2597" s="29"/>
      <c r="R2597" s="29"/>
      <c r="S2597" s="29"/>
      <c r="T2597" s="29"/>
      <c r="U2597" s="32"/>
      <c r="V2597" s="30"/>
      <c r="W2597" s="31"/>
      <c r="X2597" s="29"/>
      <c r="Y2597" s="29"/>
      <c r="Z2597" s="29"/>
      <c r="AA2597" s="29"/>
      <c r="AB2597" s="32"/>
      <c r="AC2597" s="30"/>
      <c r="AD2597" s="31"/>
      <c r="AE2597" s="29"/>
      <c r="AF2597" s="29"/>
      <c r="AG2597" s="29"/>
      <c r="AH2597" s="29"/>
      <c r="AI2597" s="32"/>
      <c r="AJ2597" s="30"/>
      <c r="AK2597" s="31"/>
      <c r="AL2597" s="29"/>
      <c r="AM2597" s="29"/>
      <c r="AN2597" s="29"/>
      <c r="AO2597" s="29"/>
      <c r="AP2597" s="32"/>
      <c r="AQ2597" s="30"/>
      <c r="AR2597" s="31"/>
      <c r="AS2597" s="29"/>
      <c r="AT2597" s="29"/>
      <c r="AU2597" s="29"/>
      <c r="AV2597" s="29"/>
      <c r="AW2597" s="32"/>
      <c r="AX2597" s="30"/>
      <c r="AY2597" s="31"/>
      <c r="AZ2597" s="29"/>
      <c r="BA2597" s="29"/>
      <c r="BB2597" s="29"/>
      <c r="BC2597" s="29"/>
      <c r="BD2597" s="32"/>
      <c r="BE2597" s="30"/>
      <c r="BF2597" s="31"/>
      <c r="BG2597" s="29"/>
      <c r="BH2597" s="29"/>
      <c r="BI2597" s="29"/>
      <c r="BJ2597" s="29"/>
      <c r="BK2597" s="32"/>
      <c r="BL2597" s="30"/>
      <c r="BM2597" s="31"/>
      <c r="BN2597" s="29"/>
      <c r="BO2597" s="29"/>
      <c r="BP2597" s="29"/>
      <c r="BQ2597" s="29"/>
      <c r="BR2597" s="32"/>
      <c r="BS2597" s="30"/>
      <c r="BT2597" s="31"/>
      <c r="BU2597" s="29"/>
      <c r="BV2597" s="29"/>
      <c r="BW2597" s="29"/>
      <c r="BX2597" s="29"/>
      <c r="BY2597" s="32"/>
      <c r="BZ2597" s="30"/>
      <c r="CA2597" s="31"/>
      <c r="CB2597" s="29"/>
      <c r="CC2597" s="29"/>
      <c r="CD2597" s="29"/>
      <c r="CE2597" s="29"/>
      <c r="CF2597" s="32"/>
      <c r="CG2597" s="30"/>
      <c r="CH2597" s="31"/>
      <c r="CI2597" s="29"/>
      <c r="CJ2597" s="29"/>
      <c r="CK2597" s="29"/>
      <c r="CL2597" s="29"/>
      <c r="CM2597" s="32"/>
      <c r="CN2597" s="30"/>
      <c r="CO2597" s="31"/>
      <c r="CP2597" s="29"/>
      <c r="CQ2597" s="29"/>
      <c r="CR2597" s="29"/>
      <c r="CS2597" s="29"/>
      <c r="CT2597" s="32"/>
      <c r="CU2597" s="30"/>
      <c r="CV2597" s="31"/>
      <c r="CW2597" s="29"/>
      <c r="CX2597" s="29"/>
      <c r="CY2597" s="29"/>
      <c r="CZ2597" s="29"/>
      <c r="DA2597" s="32"/>
      <c r="DB2597" s="30"/>
      <c r="DC2597" s="31"/>
      <c r="DD2597" s="29"/>
      <c r="DE2597" s="29"/>
      <c r="DF2597" s="29"/>
      <c r="DG2597" s="29"/>
      <c r="DH2597" s="32"/>
      <c r="DI2597" s="30"/>
      <c r="DJ2597" s="31"/>
      <c r="DK2597" s="29"/>
      <c r="DL2597" s="29"/>
      <c r="DM2597" s="29"/>
      <c r="DN2597" s="29"/>
      <c r="DO2597" s="32"/>
      <c r="DP2597" s="30"/>
      <c r="DQ2597" s="31"/>
      <c r="DR2597" s="29"/>
      <c r="DS2597" s="29"/>
      <c r="DT2597" s="29"/>
      <c r="DU2597" s="29"/>
      <c r="DV2597" s="32"/>
      <c r="DW2597" s="30"/>
      <c r="DX2597" s="31"/>
      <c r="DY2597" s="29"/>
      <c r="DZ2597" s="29"/>
      <c r="EA2597" s="29"/>
      <c r="EB2597" s="29"/>
      <c r="EC2597" s="32"/>
      <c r="ED2597" s="30"/>
      <c r="EE2597" s="31"/>
      <c r="EF2597" s="29"/>
      <c r="EG2597" s="29"/>
      <c r="EH2597" s="29"/>
      <c r="EI2597" s="29"/>
      <c r="EJ2597" s="32"/>
      <c r="EK2597" s="30"/>
      <c r="EL2597" s="31"/>
      <c r="EM2597" s="29"/>
      <c r="EN2597" s="29"/>
      <c r="EO2597" s="29"/>
      <c r="EP2597" s="29"/>
      <c r="EQ2597" s="32"/>
      <c r="ER2597" s="30"/>
      <c r="ES2597" s="31"/>
      <c r="ET2597" s="29"/>
      <c r="EU2597" s="29"/>
      <c r="EV2597" s="29"/>
      <c r="EW2597" s="29"/>
      <c r="EX2597" s="32"/>
      <c r="EY2597" s="30"/>
      <c r="EZ2597" s="31"/>
      <c r="FA2597" s="29"/>
      <c r="FB2597" s="29"/>
      <c r="FC2597" s="29"/>
      <c r="FD2597" s="29"/>
      <c r="FE2597" s="32"/>
      <c r="FF2597" s="30"/>
      <c r="FG2597" s="31"/>
      <c r="FH2597" s="29"/>
      <c r="FI2597" s="29"/>
      <c r="FJ2597" s="29"/>
      <c r="FK2597" s="29"/>
      <c r="FL2597" s="32"/>
      <c r="FM2597" s="30"/>
      <c r="FN2597" s="31"/>
      <c r="FO2597" s="29"/>
      <c r="FP2597" s="29"/>
      <c r="FQ2597" s="29"/>
      <c r="FR2597" s="29"/>
      <c r="FS2597" s="32"/>
      <c r="FT2597" s="30"/>
      <c r="FU2597" s="31"/>
      <c r="FV2597" s="29"/>
      <c r="FW2597" s="29"/>
      <c r="FX2597" s="29"/>
      <c r="FY2597" s="29"/>
      <c r="FZ2597" s="32"/>
      <c r="GA2597" s="30"/>
      <c r="GB2597" s="31"/>
      <c r="GC2597" s="29"/>
      <c r="GD2597" s="29"/>
      <c r="GE2597" s="29"/>
      <c r="GF2597" s="29"/>
      <c r="GG2597" s="32"/>
      <c r="GH2597" s="30"/>
      <c r="GI2597" s="31"/>
      <c r="GJ2597" s="29"/>
      <c r="GK2597" s="29"/>
      <c r="GL2597" s="29"/>
      <c r="GM2597" s="29"/>
      <c r="GN2597" s="32"/>
      <c r="GO2597" s="30"/>
      <c r="GP2597" s="31"/>
      <c r="GQ2597" s="29"/>
      <c r="GR2597" s="29"/>
      <c r="GS2597" s="29"/>
      <c r="GT2597" s="29"/>
      <c r="GU2597" s="32"/>
      <c r="GV2597" s="30"/>
      <c r="GW2597" s="31"/>
      <c r="GX2597" s="29"/>
      <c r="GY2597" s="29"/>
      <c r="GZ2597" s="29"/>
      <c r="HA2597" s="29"/>
      <c r="HB2597" s="32"/>
      <c r="HC2597" s="30"/>
      <c r="HD2597" s="31"/>
      <c r="HE2597" s="29"/>
      <c r="HF2597" s="29"/>
      <c r="HG2597" s="29"/>
      <c r="HH2597" s="29"/>
      <c r="HI2597" s="32"/>
      <c r="HJ2597" s="30"/>
      <c r="HK2597" s="31"/>
      <c r="HL2597" s="29"/>
      <c r="HM2597" s="29"/>
      <c r="HN2597" s="29"/>
      <c r="HO2597" s="29"/>
      <c r="HP2597" s="32"/>
      <c r="HQ2597" s="30"/>
      <c r="HR2597" s="31"/>
      <c r="HS2597" s="29"/>
      <c r="HT2597" s="29"/>
      <c r="HU2597" s="29"/>
      <c r="HV2597" s="29"/>
      <c r="HW2597" s="32"/>
      <c r="HX2597" s="30"/>
      <c r="HY2597" s="31"/>
      <c r="HZ2597" s="29"/>
      <c r="IA2597" s="29"/>
      <c r="IB2597" s="29"/>
      <c r="IC2597" s="29"/>
      <c r="ID2597" s="32"/>
      <c r="IE2597" s="30"/>
      <c r="IF2597" s="31"/>
      <c r="IG2597" s="29"/>
      <c r="IH2597" s="29"/>
      <c r="II2597" s="29"/>
      <c r="IJ2597" s="29"/>
      <c r="IK2597" s="32"/>
      <c r="IL2597" s="30"/>
      <c r="IM2597" s="31"/>
      <c r="IN2597" s="29"/>
      <c r="IO2597" s="29"/>
      <c r="IP2597" s="29"/>
      <c r="IQ2597" s="29"/>
      <c r="IR2597" s="32"/>
      <c r="IS2597" s="30"/>
      <c r="IT2597" s="31"/>
      <c r="IU2597" s="29"/>
      <c r="IV2597" s="29"/>
    </row>
    <row r="2598" spans="1:256" hidden="1" outlineLevel="2" x14ac:dyDescent="0.25">
      <c r="A2598" s="30" t="s">
        <v>2287</v>
      </c>
      <c r="B2598" s="31">
        <v>37071</v>
      </c>
      <c r="C2598" s="29" t="s">
        <v>2001</v>
      </c>
      <c r="D2598" s="29" t="s">
        <v>1975</v>
      </c>
      <c r="E2598" s="29"/>
      <c r="F2598" s="29" t="s">
        <v>2002</v>
      </c>
      <c r="G2598" s="32">
        <v>2468</v>
      </c>
      <c r="H2598" s="30"/>
      <c r="I2598" s="31"/>
      <c r="J2598" s="29"/>
      <c r="K2598" s="29"/>
      <c r="L2598" s="29"/>
      <c r="M2598" s="29"/>
      <c r="N2598" s="32"/>
      <c r="O2598" s="30"/>
      <c r="P2598" s="31"/>
      <c r="Q2598" s="29"/>
      <c r="R2598" s="29"/>
      <c r="S2598" s="29"/>
      <c r="T2598" s="29"/>
      <c r="U2598" s="32"/>
      <c r="V2598" s="30"/>
      <c r="W2598" s="31"/>
      <c r="X2598" s="29"/>
      <c r="Y2598" s="29"/>
      <c r="Z2598" s="29"/>
      <c r="AA2598" s="29"/>
      <c r="AB2598" s="32"/>
      <c r="AC2598" s="30"/>
      <c r="AD2598" s="31"/>
      <c r="AE2598" s="29"/>
      <c r="AF2598" s="29"/>
      <c r="AG2598" s="29"/>
      <c r="AH2598" s="29"/>
      <c r="AI2598" s="32"/>
      <c r="AJ2598" s="30"/>
      <c r="AK2598" s="31"/>
      <c r="AL2598" s="29"/>
      <c r="AM2598" s="29"/>
      <c r="AN2598" s="29"/>
      <c r="AO2598" s="29"/>
      <c r="AP2598" s="32"/>
      <c r="AQ2598" s="30"/>
      <c r="AR2598" s="31"/>
      <c r="AS2598" s="29"/>
      <c r="AT2598" s="29"/>
      <c r="AU2598" s="29"/>
      <c r="AV2598" s="29"/>
      <c r="AW2598" s="32"/>
      <c r="AX2598" s="30"/>
      <c r="AY2598" s="31"/>
      <c r="AZ2598" s="29"/>
      <c r="BA2598" s="29"/>
      <c r="BB2598" s="29"/>
      <c r="BC2598" s="29"/>
      <c r="BD2598" s="32"/>
      <c r="BE2598" s="30"/>
      <c r="BF2598" s="31"/>
      <c r="BG2598" s="29"/>
      <c r="BH2598" s="29"/>
      <c r="BI2598" s="29"/>
      <c r="BJ2598" s="29"/>
      <c r="BK2598" s="32"/>
      <c r="BL2598" s="30"/>
      <c r="BM2598" s="31"/>
      <c r="BN2598" s="29"/>
      <c r="BO2598" s="29"/>
      <c r="BP2598" s="29"/>
      <c r="BQ2598" s="29"/>
      <c r="BR2598" s="32"/>
      <c r="BS2598" s="30"/>
      <c r="BT2598" s="31"/>
      <c r="BU2598" s="29"/>
      <c r="BV2598" s="29"/>
      <c r="BW2598" s="29"/>
      <c r="BX2598" s="29"/>
      <c r="BY2598" s="32"/>
      <c r="BZ2598" s="30"/>
      <c r="CA2598" s="31"/>
      <c r="CB2598" s="29"/>
      <c r="CC2598" s="29"/>
      <c r="CD2598" s="29"/>
      <c r="CE2598" s="29"/>
      <c r="CF2598" s="32"/>
      <c r="CG2598" s="30"/>
      <c r="CH2598" s="31"/>
      <c r="CI2598" s="29"/>
      <c r="CJ2598" s="29"/>
      <c r="CK2598" s="29"/>
      <c r="CL2598" s="29"/>
      <c r="CM2598" s="32"/>
      <c r="CN2598" s="30"/>
      <c r="CO2598" s="31"/>
      <c r="CP2598" s="29"/>
      <c r="CQ2598" s="29"/>
      <c r="CR2598" s="29"/>
      <c r="CS2598" s="29"/>
      <c r="CT2598" s="32"/>
      <c r="CU2598" s="30"/>
      <c r="CV2598" s="31"/>
      <c r="CW2598" s="29"/>
      <c r="CX2598" s="29"/>
      <c r="CY2598" s="29"/>
      <c r="CZ2598" s="29"/>
      <c r="DA2598" s="32"/>
      <c r="DB2598" s="30"/>
      <c r="DC2598" s="31"/>
      <c r="DD2598" s="29"/>
      <c r="DE2598" s="29"/>
      <c r="DF2598" s="29"/>
      <c r="DG2598" s="29"/>
      <c r="DH2598" s="32"/>
      <c r="DI2598" s="30"/>
      <c r="DJ2598" s="31"/>
      <c r="DK2598" s="29"/>
      <c r="DL2598" s="29"/>
      <c r="DM2598" s="29"/>
      <c r="DN2598" s="29"/>
      <c r="DO2598" s="32"/>
      <c r="DP2598" s="30"/>
      <c r="DQ2598" s="31"/>
      <c r="DR2598" s="29"/>
      <c r="DS2598" s="29"/>
      <c r="DT2598" s="29"/>
      <c r="DU2598" s="29"/>
      <c r="DV2598" s="32"/>
      <c r="DW2598" s="30"/>
      <c r="DX2598" s="31"/>
      <c r="DY2598" s="29"/>
      <c r="DZ2598" s="29"/>
      <c r="EA2598" s="29"/>
      <c r="EB2598" s="29"/>
      <c r="EC2598" s="32"/>
      <c r="ED2598" s="30"/>
      <c r="EE2598" s="31"/>
      <c r="EF2598" s="29"/>
      <c r="EG2598" s="29"/>
      <c r="EH2598" s="29"/>
      <c r="EI2598" s="29"/>
      <c r="EJ2598" s="32"/>
      <c r="EK2598" s="30"/>
      <c r="EL2598" s="31"/>
      <c r="EM2598" s="29"/>
      <c r="EN2598" s="29"/>
      <c r="EO2598" s="29"/>
      <c r="EP2598" s="29"/>
      <c r="EQ2598" s="32"/>
      <c r="ER2598" s="30"/>
      <c r="ES2598" s="31"/>
      <c r="ET2598" s="29"/>
      <c r="EU2598" s="29"/>
      <c r="EV2598" s="29"/>
      <c r="EW2598" s="29"/>
      <c r="EX2598" s="32"/>
      <c r="EY2598" s="30"/>
      <c r="EZ2598" s="31"/>
      <c r="FA2598" s="29"/>
      <c r="FB2598" s="29"/>
      <c r="FC2598" s="29"/>
      <c r="FD2598" s="29"/>
      <c r="FE2598" s="32"/>
      <c r="FF2598" s="30"/>
      <c r="FG2598" s="31"/>
      <c r="FH2598" s="29"/>
      <c r="FI2598" s="29"/>
      <c r="FJ2598" s="29"/>
      <c r="FK2598" s="29"/>
      <c r="FL2598" s="32"/>
      <c r="FM2598" s="30"/>
      <c r="FN2598" s="31"/>
      <c r="FO2598" s="29"/>
      <c r="FP2598" s="29"/>
      <c r="FQ2598" s="29"/>
      <c r="FR2598" s="29"/>
      <c r="FS2598" s="32"/>
      <c r="FT2598" s="30"/>
      <c r="FU2598" s="31"/>
      <c r="FV2598" s="29"/>
      <c r="FW2598" s="29"/>
      <c r="FX2598" s="29"/>
      <c r="FY2598" s="29"/>
      <c r="FZ2598" s="32"/>
      <c r="GA2598" s="30"/>
      <c r="GB2598" s="31"/>
      <c r="GC2598" s="29"/>
      <c r="GD2598" s="29"/>
      <c r="GE2598" s="29"/>
      <c r="GF2598" s="29"/>
      <c r="GG2598" s="32"/>
      <c r="GH2598" s="30"/>
      <c r="GI2598" s="31"/>
      <c r="GJ2598" s="29"/>
      <c r="GK2598" s="29"/>
      <c r="GL2598" s="29"/>
      <c r="GM2598" s="29"/>
      <c r="GN2598" s="32"/>
      <c r="GO2598" s="30"/>
      <c r="GP2598" s="31"/>
      <c r="GQ2598" s="29"/>
      <c r="GR2598" s="29"/>
      <c r="GS2598" s="29"/>
      <c r="GT2598" s="29"/>
      <c r="GU2598" s="32"/>
      <c r="GV2598" s="30"/>
      <c r="GW2598" s="31"/>
      <c r="GX2598" s="29"/>
      <c r="GY2598" s="29"/>
      <c r="GZ2598" s="29"/>
      <c r="HA2598" s="29"/>
      <c r="HB2598" s="32"/>
      <c r="HC2598" s="30"/>
      <c r="HD2598" s="31"/>
      <c r="HE2598" s="29"/>
      <c r="HF2598" s="29"/>
      <c r="HG2598" s="29"/>
      <c r="HH2598" s="29"/>
      <c r="HI2598" s="32"/>
      <c r="HJ2598" s="30"/>
      <c r="HK2598" s="31"/>
      <c r="HL2598" s="29"/>
      <c r="HM2598" s="29"/>
      <c r="HN2598" s="29"/>
      <c r="HO2598" s="29"/>
      <c r="HP2598" s="32"/>
      <c r="HQ2598" s="30"/>
      <c r="HR2598" s="31"/>
      <c r="HS2598" s="29"/>
      <c r="HT2598" s="29"/>
      <c r="HU2598" s="29"/>
      <c r="HV2598" s="29"/>
      <c r="HW2598" s="32"/>
      <c r="HX2598" s="30"/>
      <c r="HY2598" s="31"/>
      <c r="HZ2598" s="29"/>
      <c r="IA2598" s="29"/>
      <c r="IB2598" s="29"/>
      <c r="IC2598" s="29"/>
      <c r="ID2598" s="32"/>
      <c r="IE2598" s="30"/>
      <c r="IF2598" s="31"/>
      <c r="IG2598" s="29"/>
      <c r="IH2598" s="29"/>
      <c r="II2598" s="29"/>
      <c r="IJ2598" s="29"/>
      <c r="IK2598" s="32"/>
      <c r="IL2598" s="30"/>
      <c r="IM2598" s="31"/>
      <c r="IN2598" s="29"/>
      <c r="IO2598" s="29"/>
      <c r="IP2598" s="29"/>
      <c r="IQ2598" s="29"/>
      <c r="IR2598" s="32"/>
      <c r="IS2598" s="30"/>
      <c r="IT2598" s="31"/>
      <c r="IU2598" s="29"/>
      <c r="IV2598" s="29"/>
    </row>
    <row r="2599" spans="1:256" hidden="1" outlineLevel="2" x14ac:dyDescent="0.25">
      <c r="A2599" s="30" t="s">
        <v>2288</v>
      </c>
      <c r="B2599" s="31">
        <v>37071</v>
      </c>
      <c r="C2599" s="29" t="s">
        <v>2289</v>
      </c>
      <c r="D2599" s="29" t="s">
        <v>1975</v>
      </c>
      <c r="E2599" s="29"/>
      <c r="F2599" s="29" t="s">
        <v>1981</v>
      </c>
      <c r="G2599" s="32">
        <v>25900</v>
      </c>
      <c r="H2599" s="30"/>
      <c r="I2599" s="31"/>
      <c r="J2599" s="29"/>
      <c r="K2599" s="29"/>
      <c r="L2599" s="29"/>
      <c r="M2599" s="29"/>
      <c r="N2599" s="32"/>
      <c r="O2599" s="30"/>
      <c r="P2599" s="31"/>
      <c r="Q2599" s="29"/>
      <c r="R2599" s="29"/>
      <c r="S2599" s="29"/>
      <c r="T2599" s="29"/>
      <c r="U2599" s="32"/>
      <c r="V2599" s="30"/>
      <c r="W2599" s="31"/>
      <c r="X2599" s="29"/>
      <c r="Y2599" s="29"/>
      <c r="Z2599" s="29"/>
      <c r="AA2599" s="29"/>
      <c r="AB2599" s="32"/>
      <c r="AC2599" s="30"/>
      <c r="AD2599" s="31"/>
      <c r="AE2599" s="29"/>
      <c r="AF2599" s="29"/>
      <c r="AG2599" s="29"/>
      <c r="AH2599" s="29"/>
      <c r="AI2599" s="32"/>
      <c r="AJ2599" s="30"/>
      <c r="AK2599" s="31"/>
      <c r="AL2599" s="29"/>
      <c r="AM2599" s="29"/>
      <c r="AN2599" s="29"/>
      <c r="AO2599" s="29"/>
      <c r="AP2599" s="32"/>
      <c r="AQ2599" s="30"/>
      <c r="AR2599" s="31"/>
      <c r="AS2599" s="29"/>
      <c r="AT2599" s="29"/>
      <c r="AU2599" s="29"/>
      <c r="AV2599" s="29"/>
      <c r="AW2599" s="32"/>
      <c r="AX2599" s="30"/>
      <c r="AY2599" s="31"/>
      <c r="AZ2599" s="29"/>
      <c r="BA2599" s="29"/>
      <c r="BB2599" s="29"/>
      <c r="BC2599" s="29"/>
      <c r="BD2599" s="32"/>
      <c r="BE2599" s="30"/>
      <c r="BF2599" s="31"/>
      <c r="BG2599" s="29"/>
      <c r="BH2599" s="29"/>
      <c r="BI2599" s="29"/>
      <c r="BJ2599" s="29"/>
      <c r="BK2599" s="32"/>
      <c r="BL2599" s="30"/>
      <c r="BM2599" s="31"/>
      <c r="BN2599" s="29"/>
      <c r="BO2599" s="29"/>
      <c r="BP2599" s="29"/>
      <c r="BQ2599" s="29"/>
      <c r="BR2599" s="32"/>
      <c r="BS2599" s="30"/>
      <c r="BT2599" s="31"/>
      <c r="BU2599" s="29"/>
      <c r="BV2599" s="29"/>
      <c r="BW2599" s="29"/>
      <c r="BX2599" s="29"/>
      <c r="BY2599" s="32"/>
      <c r="BZ2599" s="30"/>
      <c r="CA2599" s="31"/>
      <c r="CB2599" s="29"/>
      <c r="CC2599" s="29"/>
      <c r="CD2599" s="29"/>
      <c r="CE2599" s="29"/>
      <c r="CF2599" s="32"/>
      <c r="CG2599" s="30"/>
      <c r="CH2599" s="31"/>
      <c r="CI2599" s="29"/>
      <c r="CJ2599" s="29"/>
      <c r="CK2599" s="29"/>
      <c r="CL2599" s="29"/>
      <c r="CM2599" s="32"/>
      <c r="CN2599" s="30"/>
      <c r="CO2599" s="31"/>
      <c r="CP2599" s="29"/>
      <c r="CQ2599" s="29"/>
      <c r="CR2599" s="29"/>
      <c r="CS2599" s="29"/>
      <c r="CT2599" s="32"/>
      <c r="CU2599" s="30"/>
      <c r="CV2599" s="31"/>
      <c r="CW2599" s="29"/>
      <c r="CX2599" s="29"/>
      <c r="CY2599" s="29"/>
      <c r="CZ2599" s="29"/>
      <c r="DA2599" s="32"/>
      <c r="DB2599" s="30"/>
      <c r="DC2599" s="31"/>
      <c r="DD2599" s="29"/>
      <c r="DE2599" s="29"/>
      <c r="DF2599" s="29"/>
      <c r="DG2599" s="29"/>
      <c r="DH2599" s="32"/>
      <c r="DI2599" s="30"/>
      <c r="DJ2599" s="31"/>
      <c r="DK2599" s="29"/>
      <c r="DL2599" s="29"/>
      <c r="DM2599" s="29"/>
      <c r="DN2599" s="29"/>
      <c r="DO2599" s="32"/>
      <c r="DP2599" s="30"/>
      <c r="DQ2599" s="31"/>
      <c r="DR2599" s="29"/>
      <c r="DS2599" s="29"/>
      <c r="DT2599" s="29"/>
      <c r="DU2599" s="29"/>
      <c r="DV2599" s="32"/>
      <c r="DW2599" s="30"/>
      <c r="DX2599" s="31"/>
      <c r="DY2599" s="29"/>
      <c r="DZ2599" s="29"/>
      <c r="EA2599" s="29"/>
      <c r="EB2599" s="29"/>
      <c r="EC2599" s="32"/>
      <c r="ED2599" s="30"/>
      <c r="EE2599" s="31"/>
      <c r="EF2599" s="29"/>
      <c r="EG2599" s="29"/>
      <c r="EH2599" s="29"/>
      <c r="EI2599" s="29"/>
      <c r="EJ2599" s="32"/>
      <c r="EK2599" s="30"/>
      <c r="EL2599" s="31"/>
      <c r="EM2599" s="29"/>
      <c r="EN2599" s="29"/>
      <c r="EO2599" s="29"/>
      <c r="EP2599" s="29"/>
      <c r="EQ2599" s="32"/>
      <c r="ER2599" s="30"/>
      <c r="ES2599" s="31"/>
      <c r="ET2599" s="29"/>
      <c r="EU2599" s="29"/>
      <c r="EV2599" s="29"/>
      <c r="EW2599" s="29"/>
      <c r="EX2599" s="32"/>
      <c r="EY2599" s="30"/>
      <c r="EZ2599" s="31"/>
      <c r="FA2599" s="29"/>
      <c r="FB2599" s="29"/>
      <c r="FC2599" s="29"/>
      <c r="FD2599" s="29"/>
      <c r="FE2599" s="32"/>
      <c r="FF2599" s="30"/>
      <c r="FG2599" s="31"/>
      <c r="FH2599" s="29"/>
      <c r="FI2599" s="29"/>
      <c r="FJ2599" s="29"/>
      <c r="FK2599" s="29"/>
      <c r="FL2599" s="32"/>
      <c r="FM2599" s="30"/>
      <c r="FN2599" s="31"/>
      <c r="FO2599" s="29"/>
      <c r="FP2599" s="29"/>
      <c r="FQ2599" s="29"/>
      <c r="FR2599" s="29"/>
      <c r="FS2599" s="32"/>
      <c r="FT2599" s="30"/>
      <c r="FU2599" s="31"/>
      <c r="FV2599" s="29"/>
      <c r="FW2599" s="29"/>
      <c r="FX2599" s="29"/>
      <c r="FY2599" s="29"/>
      <c r="FZ2599" s="32"/>
      <c r="GA2599" s="30"/>
      <c r="GB2599" s="31"/>
      <c r="GC2599" s="29"/>
      <c r="GD2599" s="29"/>
      <c r="GE2599" s="29"/>
      <c r="GF2599" s="29"/>
      <c r="GG2599" s="32"/>
      <c r="GH2599" s="30"/>
      <c r="GI2599" s="31"/>
      <c r="GJ2599" s="29"/>
      <c r="GK2599" s="29"/>
      <c r="GL2599" s="29"/>
      <c r="GM2599" s="29"/>
      <c r="GN2599" s="32"/>
      <c r="GO2599" s="30"/>
      <c r="GP2599" s="31"/>
      <c r="GQ2599" s="29"/>
      <c r="GR2599" s="29"/>
      <c r="GS2599" s="29"/>
      <c r="GT2599" s="29"/>
      <c r="GU2599" s="32"/>
      <c r="GV2599" s="30"/>
      <c r="GW2599" s="31"/>
      <c r="GX2599" s="29"/>
      <c r="GY2599" s="29"/>
      <c r="GZ2599" s="29"/>
      <c r="HA2599" s="29"/>
      <c r="HB2599" s="32"/>
      <c r="HC2599" s="30"/>
      <c r="HD2599" s="31"/>
      <c r="HE2599" s="29"/>
      <c r="HF2599" s="29"/>
      <c r="HG2599" s="29"/>
      <c r="HH2599" s="29"/>
      <c r="HI2599" s="32"/>
      <c r="HJ2599" s="30"/>
      <c r="HK2599" s="31"/>
      <c r="HL2599" s="29"/>
      <c r="HM2599" s="29"/>
      <c r="HN2599" s="29"/>
      <c r="HO2599" s="29"/>
      <c r="HP2599" s="32"/>
      <c r="HQ2599" s="30"/>
      <c r="HR2599" s="31"/>
      <c r="HS2599" s="29"/>
      <c r="HT2599" s="29"/>
      <c r="HU2599" s="29"/>
      <c r="HV2599" s="29"/>
      <c r="HW2599" s="32"/>
      <c r="HX2599" s="30"/>
      <c r="HY2599" s="31"/>
      <c r="HZ2599" s="29"/>
      <c r="IA2599" s="29"/>
      <c r="IB2599" s="29"/>
      <c r="IC2599" s="29"/>
      <c r="ID2599" s="32"/>
      <c r="IE2599" s="30"/>
      <c r="IF2599" s="31"/>
      <c r="IG2599" s="29"/>
      <c r="IH2599" s="29"/>
      <c r="II2599" s="29"/>
      <c r="IJ2599" s="29"/>
      <c r="IK2599" s="32"/>
      <c r="IL2599" s="30"/>
      <c r="IM2599" s="31"/>
      <c r="IN2599" s="29"/>
      <c r="IO2599" s="29"/>
      <c r="IP2599" s="29"/>
      <c r="IQ2599" s="29"/>
      <c r="IR2599" s="32"/>
      <c r="IS2599" s="30"/>
      <c r="IT2599" s="31"/>
      <c r="IU2599" s="29"/>
      <c r="IV2599" s="29"/>
    </row>
    <row r="2600" spans="1:256" hidden="1" outlineLevel="2" x14ac:dyDescent="0.25">
      <c r="A2600" s="30" t="s">
        <v>2290</v>
      </c>
      <c r="B2600" s="31">
        <v>37071</v>
      </c>
      <c r="C2600" s="29" t="s">
        <v>2289</v>
      </c>
      <c r="D2600" s="29" t="s">
        <v>1975</v>
      </c>
      <c r="E2600" s="29"/>
      <c r="F2600" s="29" t="s">
        <v>1981</v>
      </c>
      <c r="G2600" s="32">
        <v>25900</v>
      </c>
      <c r="H2600" s="30"/>
      <c r="I2600" s="31"/>
      <c r="J2600" s="29"/>
      <c r="K2600" s="29"/>
      <c r="L2600" s="29"/>
      <c r="M2600" s="29"/>
      <c r="N2600" s="32"/>
      <c r="O2600" s="30"/>
      <c r="P2600" s="31"/>
      <c r="Q2600" s="29"/>
      <c r="R2600" s="29"/>
      <c r="S2600" s="29"/>
      <c r="T2600" s="29"/>
      <c r="U2600" s="32"/>
      <c r="V2600" s="30"/>
      <c r="W2600" s="31"/>
      <c r="X2600" s="29"/>
      <c r="Y2600" s="29"/>
      <c r="Z2600" s="29"/>
      <c r="AA2600" s="29"/>
      <c r="AB2600" s="32"/>
      <c r="AC2600" s="30"/>
      <c r="AD2600" s="31"/>
      <c r="AE2600" s="29"/>
      <c r="AF2600" s="29"/>
      <c r="AG2600" s="29"/>
      <c r="AH2600" s="29"/>
      <c r="AI2600" s="32"/>
      <c r="AJ2600" s="30"/>
      <c r="AK2600" s="31"/>
      <c r="AL2600" s="29"/>
      <c r="AM2600" s="29"/>
      <c r="AN2600" s="29"/>
      <c r="AO2600" s="29"/>
      <c r="AP2600" s="32"/>
      <c r="AQ2600" s="30"/>
      <c r="AR2600" s="31"/>
      <c r="AS2600" s="29"/>
      <c r="AT2600" s="29"/>
      <c r="AU2600" s="29"/>
      <c r="AV2600" s="29"/>
      <c r="AW2600" s="32"/>
      <c r="AX2600" s="30"/>
      <c r="AY2600" s="31"/>
      <c r="AZ2600" s="29"/>
      <c r="BA2600" s="29"/>
      <c r="BB2600" s="29"/>
      <c r="BC2600" s="29"/>
      <c r="BD2600" s="32"/>
      <c r="BE2600" s="30"/>
      <c r="BF2600" s="31"/>
      <c r="BG2600" s="29"/>
      <c r="BH2600" s="29"/>
      <c r="BI2600" s="29"/>
      <c r="BJ2600" s="29"/>
      <c r="BK2600" s="32"/>
      <c r="BL2600" s="30"/>
      <c r="BM2600" s="31"/>
      <c r="BN2600" s="29"/>
      <c r="BO2600" s="29"/>
      <c r="BP2600" s="29"/>
      <c r="BQ2600" s="29"/>
      <c r="BR2600" s="32"/>
      <c r="BS2600" s="30"/>
      <c r="BT2600" s="31"/>
      <c r="BU2600" s="29"/>
      <c r="BV2600" s="29"/>
      <c r="BW2600" s="29"/>
      <c r="BX2600" s="29"/>
      <c r="BY2600" s="32"/>
      <c r="BZ2600" s="30"/>
      <c r="CA2600" s="31"/>
      <c r="CB2600" s="29"/>
      <c r="CC2600" s="29"/>
      <c r="CD2600" s="29"/>
      <c r="CE2600" s="29"/>
      <c r="CF2600" s="32"/>
      <c r="CG2600" s="30"/>
      <c r="CH2600" s="31"/>
      <c r="CI2600" s="29"/>
      <c r="CJ2600" s="29"/>
      <c r="CK2600" s="29"/>
      <c r="CL2600" s="29"/>
      <c r="CM2600" s="32"/>
      <c r="CN2600" s="30"/>
      <c r="CO2600" s="31"/>
      <c r="CP2600" s="29"/>
      <c r="CQ2600" s="29"/>
      <c r="CR2600" s="29"/>
      <c r="CS2600" s="29"/>
      <c r="CT2600" s="32"/>
      <c r="CU2600" s="30"/>
      <c r="CV2600" s="31"/>
      <c r="CW2600" s="29"/>
      <c r="CX2600" s="29"/>
      <c r="CY2600" s="29"/>
      <c r="CZ2600" s="29"/>
      <c r="DA2600" s="32"/>
      <c r="DB2600" s="30"/>
      <c r="DC2600" s="31"/>
      <c r="DD2600" s="29"/>
      <c r="DE2600" s="29"/>
      <c r="DF2600" s="29"/>
      <c r="DG2600" s="29"/>
      <c r="DH2600" s="32"/>
      <c r="DI2600" s="30"/>
      <c r="DJ2600" s="31"/>
      <c r="DK2600" s="29"/>
      <c r="DL2600" s="29"/>
      <c r="DM2600" s="29"/>
      <c r="DN2600" s="29"/>
      <c r="DO2600" s="32"/>
      <c r="DP2600" s="30"/>
      <c r="DQ2600" s="31"/>
      <c r="DR2600" s="29"/>
      <c r="DS2600" s="29"/>
      <c r="DT2600" s="29"/>
      <c r="DU2600" s="29"/>
      <c r="DV2600" s="32"/>
      <c r="DW2600" s="30"/>
      <c r="DX2600" s="31"/>
      <c r="DY2600" s="29"/>
      <c r="DZ2600" s="29"/>
      <c r="EA2600" s="29"/>
      <c r="EB2600" s="29"/>
      <c r="EC2600" s="32"/>
      <c r="ED2600" s="30"/>
      <c r="EE2600" s="31"/>
      <c r="EF2600" s="29"/>
      <c r="EG2600" s="29"/>
      <c r="EH2600" s="29"/>
      <c r="EI2600" s="29"/>
      <c r="EJ2600" s="32"/>
      <c r="EK2600" s="30"/>
      <c r="EL2600" s="31"/>
      <c r="EM2600" s="29"/>
      <c r="EN2600" s="29"/>
      <c r="EO2600" s="29"/>
      <c r="EP2600" s="29"/>
      <c r="EQ2600" s="32"/>
      <c r="ER2600" s="30"/>
      <c r="ES2600" s="31"/>
      <c r="ET2600" s="29"/>
      <c r="EU2600" s="29"/>
      <c r="EV2600" s="29"/>
      <c r="EW2600" s="29"/>
      <c r="EX2600" s="32"/>
      <c r="EY2600" s="30"/>
      <c r="EZ2600" s="31"/>
      <c r="FA2600" s="29"/>
      <c r="FB2600" s="29"/>
      <c r="FC2600" s="29"/>
      <c r="FD2600" s="29"/>
      <c r="FE2600" s="32"/>
      <c r="FF2600" s="30"/>
      <c r="FG2600" s="31"/>
      <c r="FH2600" s="29"/>
      <c r="FI2600" s="29"/>
      <c r="FJ2600" s="29"/>
      <c r="FK2600" s="29"/>
      <c r="FL2600" s="32"/>
      <c r="FM2600" s="30"/>
      <c r="FN2600" s="31"/>
      <c r="FO2600" s="29"/>
      <c r="FP2600" s="29"/>
      <c r="FQ2600" s="29"/>
      <c r="FR2600" s="29"/>
      <c r="FS2600" s="32"/>
      <c r="FT2600" s="30"/>
      <c r="FU2600" s="31"/>
      <c r="FV2600" s="29"/>
      <c r="FW2600" s="29"/>
      <c r="FX2600" s="29"/>
      <c r="FY2600" s="29"/>
      <c r="FZ2600" s="32"/>
      <c r="GA2600" s="30"/>
      <c r="GB2600" s="31"/>
      <c r="GC2600" s="29"/>
      <c r="GD2600" s="29"/>
      <c r="GE2600" s="29"/>
      <c r="GF2600" s="29"/>
      <c r="GG2600" s="32"/>
      <c r="GH2600" s="30"/>
      <c r="GI2600" s="31"/>
      <c r="GJ2600" s="29"/>
      <c r="GK2600" s="29"/>
      <c r="GL2600" s="29"/>
      <c r="GM2600" s="29"/>
      <c r="GN2600" s="32"/>
      <c r="GO2600" s="30"/>
      <c r="GP2600" s="31"/>
      <c r="GQ2600" s="29"/>
      <c r="GR2600" s="29"/>
      <c r="GS2600" s="29"/>
      <c r="GT2600" s="29"/>
      <c r="GU2600" s="32"/>
      <c r="GV2600" s="30"/>
      <c r="GW2600" s="31"/>
      <c r="GX2600" s="29"/>
      <c r="GY2600" s="29"/>
      <c r="GZ2600" s="29"/>
      <c r="HA2600" s="29"/>
      <c r="HB2600" s="32"/>
      <c r="HC2600" s="30"/>
      <c r="HD2600" s="31"/>
      <c r="HE2600" s="29"/>
      <c r="HF2600" s="29"/>
      <c r="HG2600" s="29"/>
      <c r="HH2600" s="29"/>
      <c r="HI2600" s="32"/>
      <c r="HJ2600" s="30"/>
      <c r="HK2600" s="31"/>
      <c r="HL2600" s="29"/>
      <c r="HM2600" s="29"/>
      <c r="HN2600" s="29"/>
      <c r="HO2600" s="29"/>
      <c r="HP2600" s="32"/>
      <c r="HQ2600" s="30"/>
      <c r="HR2600" s="31"/>
      <c r="HS2600" s="29"/>
      <c r="HT2600" s="29"/>
      <c r="HU2600" s="29"/>
      <c r="HV2600" s="29"/>
      <c r="HW2600" s="32"/>
      <c r="HX2600" s="30"/>
      <c r="HY2600" s="31"/>
      <c r="HZ2600" s="29"/>
      <c r="IA2600" s="29"/>
      <c r="IB2600" s="29"/>
      <c r="IC2600" s="29"/>
      <c r="ID2600" s="32"/>
      <c r="IE2600" s="30"/>
      <c r="IF2600" s="31"/>
      <c r="IG2600" s="29"/>
      <c r="IH2600" s="29"/>
      <c r="II2600" s="29"/>
      <c r="IJ2600" s="29"/>
      <c r="IK2600" s="32"/>
      <c r="IL2600" s="30"/>
      <c r="IM2600" s="31"/>
      <c r="IN2600" s="29"/>
      <c r="IO2600" s="29"/>
      <c r="IP2600" s="29"/>
      <c r="IQ2600" s="29"/>
      <c r="IR2600" s="32"/>
      <c r="IS2600" s="30"/>
      <c r="IT2600" s="31"/>
      <c r="IU2600" s="29"/>
      <c r="IV2600" s="29"/>
    </row>
    <row r="2601" spans="1:256" hidden="1" outlineLevel="2" x14ac:dyDescent="0.25">
      <c r="A2601" s="30" t="s">
        <v>2291</v>
      </c>
      <c r="B2601" s="31">
        <v>37071</v>
      </c>
      <c r="C2601" s="29" t="s">
        <v>2289</v>
      </c>
      <c r="D2601" s="29" t="s">
        <v>1975</v>
      </c>
      <c r="E2601" s="29"/>
      <c r="F2601" s="29" t="s">
        <v>1981</v>
      </c>
      <c r="G2601" s="32">
        <v>7650</v>
      </c>
      <c r="H2601" s="30"/>
      <c r="I2601" s="31"/>
      <c r="J2601" s="29"/>
      <c r="K2601" s="29"/>
      <c r="L2601" s="29"/>
      <c r="M2601" s="29"/>
      <c r="N2601" s="32"/>
      <c r="O2601" s="30"/>
      <c r="P2601" s="31"/>
      <c r="Q2601" s="29"/>
      <c r="R2601" s="29"/>
      <c r="S2601" s="29"/>
      <c r="T2601" s="29"/>
      <c r="U2601" s="32"/>
      <c r="V2601" s="30"/>
      <c r="W2601" s="31"/>
      <c r="X2601" s="29"/>
      <c r="Y2601" s="29"/>
      <c r="Z2601" s="29"/>
      <c r="AA2601" s="29"/>
      <c r="AB2601" s="32"/>
      <c r="AC2601" s="30"/>
      <c r="AD2601" s="31"/>
      <c r="AE2601" s="29"/>
      <c r="AF2601" s="29"/>
      <c r="AG2601" s="29"/>
      <c r="AH2601" s="29"/>
      <c r="AI2601" s="32"/>
      <c r="AJ2601" s="30"/>
      <c r="AK2601" s="31"/>
      <c r="AL2601" s="29"/>
      <c r="AM2601" s="29"/>
      <c r="AN2601" s="29"/>
      <c r="AO2601" s="29"/>
      <c r="AP2601" s="32"/>
      <c r="AQ2601" s="30"/>
      <c r="AR2601" s="31"/>
      <c r="AS2601" s="29"/>
      <c r="AT2601" s="29"/>
      <c r="AU2601" s="29"/>
      <c r="AV2601" s="29"/>
      <c r="AW2601" s="32"/>
      <c r="AX2601" s="30"/>
      <c r="AY2601" s="31"/>
      <c r="AZ2601" s="29"/>
      <c r="BA2601" s="29"/>
      <c r="BB2601" s="29"/>
      <c r="BC2601" s="29"/>
      <c r="BD2601" s="32"/>
      <c r="BE2601" s="30"/>
      <c r="BF2601" s="31"/>
      <c r="BG2601" s="29"/>
      <c r="BH2601" s="29"/>
      <c r="BI2601" s="29"/>
      <c r="BJ2601" s="29"/>
      <c r="BK2601" s="32"/>
      <c r="BL2601" s="30"/>
      <c r="BM2601" s="31"/>
      <c r="BN2601" s="29"/>
      <c r="BO2601" s="29"/>
      <c r="BP2601" s="29"/>
      <c r="BQ2601" s="29"/>
      <c r="BR2601" s="32"/>
      <c r="BS2601" s="30"/>
      <c r="BT2601" s="31"/>
      <c r="BU2601" s="29"/>
      <c r="BV2601" s="29"/>
      <c r="BW2601" s="29"/>
      <c r="BX2601" s="29"/>
      <c r="BY2601" s="32"/>
      <c r="BZ2601" s="30"/>
      <c r="CA2601" s="31"/>
      <c r="CB2601" s="29"/>
      <c r="CC2601" s="29"/>
      <c r="CD2601" s="29"/>
      <c r="CE2601" s="29"/>
      <c r="CF2601" s="32"/>
      <c r="CG2601" s="30"/>
      <c r="CH2601" s="31"/>
      <c r="CI2601" s="29"/>
      <c r="CJ2601" s="29"/>
      <c r="CK2601" s="29"/>
      <c r="CL2601" s="29"/>
      <c r="CM2601" s="32"/>
      <c r="CN2601" s="30"/>
      <c r="CO2601" s="31"/>
      <c r="CP2601" s="29"/>
      <c r="CQ2601" s="29"/>
      <c r="CR2601" s="29"/>
      <c r="CS2601" s="29"/>
      <c r="CT2601" s="32"/>
      <c r="CU2601" s="30"/>
      <c r="CV2601" s="31"/>
      <c r="CW2601" s="29"/>
      <c r="CX2601" s="29"/>
      <c r="CY2601" s="29"/>
      <c r="CZ2601" s="29"/>
      <c r="DA2601" s="32"/>
      <c r="DB2601" s="30"/>
      <c r="DC2601" s="31"/>
      <c r="DD2601" s="29"/>
      <c r="DE2601" s="29"/>
      <c r="DF2601" s="29"/>
      <c r="DG2601" s="29"/>
      <c r="DH2601" s="32"/>
      <c r="DI2601" s="30"/>
      <c r="DJ2601" s="31"/>
      <c r="DK2601" s="29"/>
      <c r="DL2601" s="29"/>
      <c r="DM2601" s="29"/>
      <c r="DN2601" s="29"/>
      <c r="DO2601" s="32"/>
      <c r="DP2601" s="30"/>
      <c r="DQ2601" s="31"/>
      <c r="DR2601" s="29"/>
      <c r="DS2601" s="29"/>
      <c r="DT2601" s="29"/>
      <c r="DU2601" s="29"/>
      <c r="DV2601" s="32"/>
      <c r="DW2601" s="30"/>
      <c r="DX2601" s="31"/>
      <c r="DY2601" s="29"/>
      <c r="DZ2601" s="29"/>
      <c r="EA2601" s="29"/>
      <c r="EB2601" s="29"/>
      <c r="EC2601" s="32"/>
      <c r="ED2601" s="30"/>
      <c r="EE2601" s="31"/>
      <c r="EF2601" s="29"/>
      <c r="EG2601" s="29"/>
      <c r="EH2601" s="29"/>
      <c r="EI2601" s="29"/>
      <c r="EJ2601" s="32"/>
      <c r="EK2601" s="30"/>
      <c r="EL2601" s="31"/>
      <c r="EM2601" s="29"/>
      <c r="EN2601" s="29"/>
      <c r="EO2601" s="29"/>
      <c r="EP2601" s="29"/>
      <c r="EQ2601" s="32"/>
      <c r="ER2601" s="30"/>
      <c r="ES2601" s="31"/>
      <c r="ET2601" s="29"/>
      <c r="EU2601" s="29"/>
      <c r="EV2601" s="29"/>
      <c r="EW2601" s="29"/>
      <c r="EX2601" s="32"/>
      <c r="EY2601" s="30"/>
      <c r="EZ2601" s="31"/>
      <c r="FA2601" s="29"/>
      <c r="FB2601" s="29"/>
      <c r="FC2601" s="29"/>
      <c r="FD2601" s="29"/>
      <c r="FE2601" s="32"/>
      <c r="FF2601" s="30"/>
      <c r="FG2601" s="31"/>
      <c r="FH2601" s="29"/>
      <c r="FI2601" s="29"/>
      <c r="FJ2601" s="29"/>
      <c r="FK2601" s="29"/>
      <c r="FL2601" s="32"/>
      <c r="FM2601" s="30"/>
      <c r="FN2601" s="31"/>
      <c r="FO2601" s="29"/>
      <c r="FP2601" s="29"/>
      <c r="FQ2601" s="29"/>
      <c r="FR2601" s="29"/>
      <c r="FS2601" s="32"/>
      <c r="FT2601" s="30"/>
      <c r="FU2601" s="31"/>
      <c r="FV2601" s="29"/>
      <c r="FW2601" s="29"/>
      <c r="FX2601" s="29"/>
      <c r="FY2601" s="29"/>
      <c r="FZ2601" s="32"/>
      <c r="GA2601" s="30"/>
      <c r="GB2601" s="31"/>
      <c r="GC2601" s="29"/>
      <c r="GD2601" s="29"/>
      <c r="GE2601" s="29"/>
      <c r="GF2601" s="29"/>
      <c r="GG2601" s="32"/>
      <c r="GH2601" s="30"/>
      <c r="GI2601" s="31"/>
      <c r="GJ2601" s="29"/>
      <c r="GK2601" s="29"/>
      <c r="GL2601" s="29"/>
      <c r="GM2601" s="29"/>
      <c r="GN2601" s="32"/>
      <c r="GO2601" s="30"/>
      <c r="GP2601" s="31"/>
      <c r="GQ2601" s="29"/>
      <c r="GR2601" s="29"/>
      <c r="GS2601" s="29"/>
      <c r="GT2601" s="29"/>
      <c r="GU2601" s="32"/>
      <c r="GV2601" s="30"/>
      <c r="GW2601" s="31"/>
      <c r="GX2601" s="29"/>
      <c r="GY2601" s="29"/>
      <c r="GZ2601" s="29"/>
      <c r="HA2601" s="29"/>
      <c r="HB2601" s="32"/>
      <c r="HC2601" s="30"/>
      <c r="HD2601" s="31"/>
      <c r="HE2601" s="29"/>
      <c r="HF2601" s="29"/>
      <c r="HG2601" s="29"/>
      <c r="HH2601" s="29"/>
      <c r="HI2601" s="32"/>
      <c r="HJ2601" s="30"/>
      <c r="HK2601" s="31"/>
      <c r="HL2601" s="29"/>
      <c r="HM2601" s="29"/>
      <c r="HN2601" s="29"/>
      <c r="HO2601" s="29"/>
      <c r="HP2601" s="32"/>
      <c r="HQ2601" s="30"/>
      <c r="HR2601" s="31"/>
      <c r="HS2601" s="29"/>
      <c r="HT2601" s="29"/>
      <c r="HU2601" s="29"/>
      <c r="HV2601" s="29"/>
      <c r="HW2601" s="32"/>
      <c r="HX2601" s="30"/>
      <c r="HY2601" s="31"/>
      <c r="HZ2601" s="29"/>
      <c r="IA2601" s="29"/>
      <c r="IB2601" s="29"/>
      <c r="IC2601" s="29"/>
      <c r="ID2601" s="32"/>
      <c r="IE2601" s="30"/>
      <c r="IF2601" s="31"/>
      <c r="IG2601" s="29"/>
      <c r="IH2601" s="29"/>
      <c r="II2601" s="29"/>
      <c r="IJ2601" s="29"/>
      <c r="IK2601" s="32"/>
      <c r="IL2601" s="30"/>
      <c r="IM2601" s="31"/>
      <c r="IN2601" s="29"/>
      <c r="IO2601" s="29"/>
      <c r="IP2601" s="29"/>
      <c r="IQ2601" s="29"/>
      <c r="IR2601" s="32"/>
      <c r="IS2601" s="30"/>
      <c r="IT2601" s="31"/>
      <c r="IU2601" s="29"/>
      <c r="IV2601" s="29"/>
    </row>
    <row r="2602" spans="1:256" hidden="1" outlineLevel="2" x14ac:dyDescent="0.25">
      <c r="A2602" s="30" t="s">
        <v>2292</v>
      </c>
      <c r="B2602" s="31">
        <v>37071</v>
      </c>
      <c r="C2602" s="29" t="s">
        <v>2289</v>
      </c>
      <c r="D2602" s="29" t="s">
        <v>1975</v>
      </c>
      <c r="E2602" s="29"/>
      <c r="F2602" s="29" t="s">
        <v>1981</v>
      </c>
      <c r="G2602" s="32">
        <v>0</v>
      </c>
      <c r="H2602" s="30"/>
      <c r="I2602" s="31"/>
      <c r="J2602" s="29"/>
      <c r="K2602" s="29"/>
      <c r="L2602" s="29"/>
      <c r="M2602" s="29"/>
      <c r="N2602" s="32"/>
      <c r="O2602" s="30"/>
      <c r="P2602" s="31"/>
      <c r="Q2602" s="29"/>
      <c r="R2602" s="29"/>
      <c r="S2602" s="29"/>
      <c r="T2602" s="29"/>
      <c r="U2602" s="32"/>
      <c r="V2602" s="30"/>
      <c r="W2602" s="31"/>
      <c r="X2602" s="29"/>
      <c r="Y2602" s="29"/>
      <c r="Z2602" s="29"/>
      <c r="AA2602" s="29"/>
      <c r="AB2602" s="32"/>
      <c r="AC2602" s="30"/>
      <c r="AD2602" s="31"/>
      <c r="AE2602" s="29"/>
      <c r="AF2602" s="29"/>
      <c r="AG2602" s="29"/>
      <c r="AH2602" s="29"/>
      <c r="AI2602" s="32"/>
      <c r="AJ2602" s="30"/>
      <c r="AK2602" s="31"/>
      <c r="AL2602" s="29"/>
      <c r="AM2602" s="29"/>
      <c r="AN2602" s="29"/>
      <c r="AO2602" s="29"/>
      <c r="AP2602" s="32"/>
      <c r="AQ2602" s="30"/>
      <c r="AR2602" s="31"/>
      <c r="AS2602" s="29"/>
      <c r="AT2602" s="29"/>
      <c r="AU2602" s="29"/>
      <c r="AV2602" s="29"/>
      <c r="AW2602" s="32"/>
      <c r="AX2602" s="30"/>
      <c r="AY2602" s="31"/>
      <c r="AZ2602" s="29"/>
      <c r="BA2602" s="29"/>
      <c r="BB2602" s="29"/>
      <c r="BC2602" s="29"/>
      <c r="BD2602" s="32"/>
      <c r="BE2602" s="30"/>
      <c r="BF2602" s="31"/>
      <c r="BG2602" s="29"/>
      <c r="BH2602" s="29"/>
      <c r="BI2602" s="29"/>
      <c r="BJ2602" s="29"/>
      <c r="BK2602" s="32"/>
      <c r="BL2602" s="30"/>
      <c r="BM2602" s="31"/>
      <c r="BN2602" s="29"/>
      <c r="BO2602" s="29"/>
      <c r="BP2602" s="29"/>
      <c r="BQ2602" s="29"/>
      <c r="BR2602" s="32"/>
      <c r="BS2602" s="30"/>
      <c r="BT2602" s="31"/>
      <c r="BU2602" s="29"/>
      <c r="BV2602" s="29"/>
      <c r="BW2602" s="29"/>
      <c r="BX2602" s="29"/>
      <c r="BY2602" s="32"/>
      <c r="BZ2602" s="30"/>
      <c r="CA2602" s="31"/>
      <c r="CB2602" s="29"/>
      <c r="CC2602" s="29"/>
      <c r="CD2602" s="29"/>
      <c r="CE2602" s="29"/>
      <c r="CF2602" s="32"/>
      <c r="CG2602" s="30"/>
      <c r="CH2602" s="31"/>
      <c r="CI2602" s="29"/>
      <c r="CJ2602" s="29"/>
      <c r="CK2602" s="29"/>
      <c r="CL2602" s="29"/>
      <c r="CM2602" s="32"/>
      <c r="CN2602" s="30"/>
      <c r="CO2602" s="31"/>
      <c r="CP2602" s="29"/>
      <c r="CQ2602" s="29"/>
      <c r="CR2602" s="29"/>
      <c r="CS2602" s="29"/>
      <c r="CT2602" s="32"/>
      <c r="CU2602" s="30"/>
      <c r="CV2602" s="31"/>
      <c r="CW2602" s="29"/>
      <c r="CX2602" s="29"/>
      <c r="CY2602" s="29"/>
      <c r="CZ2602" s="29"/>
      <c r="DA2602" s="32"/>
      <c r="DB2602" s="30"/>
      <c r="DC2602" s="31"/>
      <c r="DD2602" s="29"/>
      <c r="DE2602" s="29"/>
      <c r="DF2602" s="29"/>
      <c r="DG2602" s="29"/>
      <c r="DH2602" s="32"/>
      <c r="DI2602" s="30"/>
      <c r="DJ2602" s="31"/>
      <c r="DK2602" s="29"/>
      <c r="DL2602" s="29"/>
      <c r="DM2602" s="29"/>
      <c r="DN2602" s="29"/>
      <c r="DO2602" s="32"/>
      <c r="DP2602" s="30"/>
      <c r="DQ2602" s="31"/>
      <c r="DR2602" s="29"/>
      <c r="DS2602" s="29"/>
      <c r="DT2602" s="29"/>
      <c r="DU2602" s="29"/>
      <c r="DV2602" s="32"/>
      <c r="DW2602" s="30"/>
      <c r="DX2602" s="31"/>
      <c r="DY2602" s="29"/>
      <c r="DZ2602" s="29"/>
      <c r="EA2602" s="29"/>
      <c r="EB2602" s="29"/>
      <c r="EC2602" s="32"/>
      <c r="ED2602" s="30"/>
      <c r="EE2602" s="31"/>
      <c r="EF2602" s="29"/>
      <c r="EG2602" s="29"/>
      <c r="EH2602" s="29"/>
      <c r="EI2602" s="29"/>
      <c r="EJ2602" s="32"/>
      <c r="EK2602" s="30"/>
      <c r="EL2602" s="31"/>
      <c r="EM2602" s="29"/>
      <c r="EN2602" s="29"/>
      <c r="EO2602" s="29"/>
      <c r="EP2602" s="29"/>
      <c r="EQ2602" s="32"/>
      <c r="ER2602" s="30"/>
      <c r="ES2602" s="31"/>
      <c r="ET2602" s="29"/>
      <c r="EU2602" s="29"/>
      <c r="EV2602" s="29"/>
      <c r="EW2602" s="29"/>
      <c r="EX2602" s="32"/>
      <c r="EY2602" s="30"/>
      <c r="EZ2602" s="31"/>
      <c r="FA2602" s="29"/>
      <c r="FB2602" s="29"/>
      <c r="FC2602" s="29"/>
      <c r="FD2602" s="29"/>
      <c r="FE2602" s="32"/>
      <c r="FF2602" s="30"/>
      <c r="FG2602" s="31"/>
      <c r="FH2602" s="29"/>
      <c r="FI2602" s="29"/>
      <c r="FJ2602" s="29"/>
      <c r="FK2602" s="29"/>
      <c r="FL2602" s="32"/>
      <c r="FM2602" s="30"/>
      <c r="FN2602" s="31"/>
      <c r="FO2602" s="29"/>
      <c r="FP2602" s="29"/>
      <c r="FQ2602" s="29"/>
      <c r="FR2602" s="29"/>
      <c r="FS2602" s="32"/>
      <c r="FT2602" s="30"/>
      <c r="FU2602" s="31"/>
      <c r="FV2602" s="29"/>
      <c r="FW2602" s="29"/>
      <c r="FX2602" s="29"/>
      <c r="FY2602" s="29"/>
      <c r="FZ2602" s="32"/>
      <c r="GA2602" s="30"/>
      <c r="GB2602" s="31"/>
      <c r="GC2602" s="29"/>
      <c r="GD2602" s="29"/>
      <c r="GE2602" s="29"/>
      <c r="GF2602" s="29"/>
      <c r="GG2602" s="32"/>
      <c r="GH2602" s="30"/>
      <c r="GI2602" s="31"/>
      <c r="GJ2602" s="29"/>
      <c r="GK2602" s="29"/>
      <c r="GL2602" s="29"/>
      <c r="GM2602" s="29"/>
      <c r="GN2602" s="32"/>
      <c r="GO2602" s="30"/>
      <c r="GP2602" s="31"/>
      <c r="GQ2602" s="29"/>
      <c r="GR2602" s="29"/>
      <c r="GS2602" s="29"/>
      <c r="GT2602" s="29"/>
      <c r="GU2602" s="32"/>
      <c r="GV2602" s="30"/>
      <c r="GW2602" s="31"/>
      <c r="GX2602" s="29"/>
      <c r="GY2602" s="29"/>
      <c r="GZ2602" s="29"/>
      <c r="HA2602" s="29"/>
      <c r="HB2602" s="32"/>
      <c r="HC2602" s="30"/>
      <c r="HD2602" s="31"/>
      <c r="HE2602" s="29"/>
      <c r="HF2602" s="29"/>
      <c r="HG2602" s="29"/>
      <c r="HH2602" s="29"/>
      <c r="HI2602" s="32"/>
      <c r="HJ2602" s="30"/>
      <c r="HK2602" s="31"/>
      <c r="HL2602" s="29"/>
      <c r="HM2602" s="29"/>
      <c r="HN2602" s="29"/>
      <c r="HO2602" s="29"/>
      <c r="HP2602" s="32"/>
      <c r="HQ2602" s="30"/>
      <c r="HR2602" s="31"/>
      <c r="HS2602" s="29"/>
      <c r="HT2602" s="29"/>
      <c r="HU2602" s="29"/>
      <c r="HV2602" s="29"/>
      <c r="HW2602" s="32"/>
      <c r="HX2602" s="30"/>
      <c r="HY2602" s="31"/>
      <c r="HZ2602" s="29"/>
      <c r="IA2602" s="29"/>
      <c r="IB2602" s="29"/>
      <c r="IC2602" s="29"/>
      <c r="ID2602" s="32"/>
      <c r="IE2602" s="30"/>
      <c r="IF2602" s="31"/>
      <c r="IG2602" s="29"/>
      <c r="IH2602" s="29"/>
      <c r="II2602" s="29"/>
      <c r="IJ2602" s="29"/>
      <c r="IK2602" s="32"/>
      <c r="IL2602" s="30"/>
      <c r="IM2602" s="31"/>
      <c r="IN2602" s="29"/>
      <c r="IO2602" s="29"/>
      <c r="IP2602" s="29"/>
      <c r="IQ2602" s="29"/>
      <c r="IR2602" s="32"/>
      <c r="IS2602" s="30"/>
      <c r="IT2602" s="31"/>
      <c r="IU2602" s="29"/>
      <c r="IV2602" s="29"/>
    </row>
    <row r="2603" spans="1:256" hidden="1" outlineLevel="2" x14ac:dyDescent="0.25">
      <c r="A2603" s="30" t="s">
        <v>2293</v>
      </c>
      <c r="B2603" s="31">
        <v>37071</v>
      </c>
      <c r="C2603" s="29" t="s">
        <v>2289</v>
      </c>
      <c r="D2603" s="29" t="s">
        <v>1975</v>
      </c>
      <c r="E2603" s="29"/>
      <c r="F2603" s="29" t="s">
        <v>1981</v>
      </c>
      <c r="G2603" s="32">
        <v>0</v>
      </c>
      <c r="H2603" s="30"/>
      <c r="I2603" s="31"/>
      <c r="J2603" s="29"/>
      <c r="K2603" s="29"/>
      <c r="L2603" s="29"/>
      <c r="M2603" s="29"/>
      <c r="N2603" s="32"/>
      <c r="O2603" s="30"/>
      <c r="P2603" s="31"/>
      <c r="Q2603" s="29"/>
      <c r="R2603" s="29"/>
      <c r="S2603" s="29"/>
      <c r="T2603" s="29"/>
      <c r="U2603" s="32"/>
      <c r="V2603" s="30"/>
      <c r="W2603" s="31"/>
      <c r="X2603" s="29"/>
      <c r="Y2603" s="29"/>
      <c r="Z2603" s="29"/>
      <c r="AA2603" s="29"/>
      <c r="AB2603" s="32"/>
      <c r="AC2603" s="30"/>
      <c r="AD2603" s="31"/>
      <c r="AE2603" s="29"/>
      <c r="AF2603" s="29"/>
      <c r="AG2603" s="29"/>
      <c r="AH2603" s="29"/>
      <c r="AI2603" s="32"/>
      <c r="AJ2603" s="30"/>
      <c r="AK2603" s="31"/>
      <c r="AL2603" s="29"/>
      <c r="AM2603" s="29"/>
      <c r="AN2603" s="29"/>
      <c r="AO2603" s="29"/>
      <c r="AP2603" s="32"/>
      <c r="AQ2603" s="30"/>
      <c r="AR2603" s="31"/>
      <c r="AS2603" s="29"/>
      <c r="AT2603" s="29"/>
      <c r="AU2603" s="29"/>
      <c r="AV2603" s="29"/>
      <c r="AW2603" s="32"/>
      <c r="AX2603" s="30"/>
      <c r="AY2603" s="31"/>
      <c r="AZ2603" s="29"/>
      <c r="BA2603" s="29"/>
      <c r="BB2603" s="29"/>
      <c r="BC2603" s="29"/>
      <c r="BD2603" s="32"/>
      <c r="BE2603" s="30"/>
      <c r="BF2603" s="31"/>
      <c r="BG2603" s="29"/>
      <c r="BH2603" s="29"/>
      <c r="BI2603" s="29"/>
      <c r="BJ2603" s="29"/>
      <c r="BK2603" s="32"/>
      <c r="BL2603" s="30"/>
      <c r="BM2603" s="31"/>
      <c r="BN2603" s="29"/>
      <c r="BO2603" s="29"/>
      <c r="BP2603" s="29"/>
      <c r="BQ2603" s="29"/>
      <c r="BR2603" s="32"/>
      <c r="BS2603" s="30"/>
      <c r="BT2603" s="31"/>
      <c r="BU2603" s="29"/>
      <c r="BV2603" s="29"/>
      <c r="BW2603" s="29"/>
      <c r="BX2603" s="29"/>
      <c r="BY2603" s="32"/>
      <c r="BZ2603" s="30"/>
      <c r="CA2603" s="31"/>
      <c r="CB2603" s="29"/>
      <c r="CC2603" s="29"/>
      <c r="CD2603" s="29"/>
      <c r="CE2603" s="29"/>
      <c r="CF2603" s="32"/>
      <c r="CG2603" s="30"/>
      <c r="CH2603" s="31"/>
      <c r="CI2603" s="29"/>
      <c r="CJ2603" s="29"/>
      <c r="CK2603" s="29"/>
      <c r="CL2603" s="29"/>
      <c r="CM2603" s="32"/>
      <c r="CN2603" s="30"/>
      <c r="CO2603" s="31"/>
      <c r="CP2603" s="29"/>
      <c r="CQ2603" s="29"/>
      <c r="CR2603" s="29"/>
      <c r="CS2603" s="29"/>
      <c r="CT2603" s="32"/>
      <c r="CU2603" s="30"/>
      <c r="CV2603" s="31"/>
      <c r="CW2603" s="29"/>
      <c r="CX2603" s="29"/>
      <c r="CY2603" s="29"/>
      <c r="CZ2603" s="29"/>
      <c r="DA2603" s="32"/>
      <c r="DB2603" s="30"/>
      <c r="DC2603" s="31"/>
      <c r="DD2603" s="29"/>
      <c r="DE2603" s="29"/>
      <c r="DF2603" s="29"/>
      <c r="DG2603" s="29"/>
      <c r="DH2603" s="32"/>
      <c r="DI2603" s="30"/>
      <c r="DJ2603" s="31"/>
      <c r="DK2603" s="29"/>
      <c r="DL2603" s="29"/>
      <c r="DM2603" s="29"/>
      <c r="DN2603" s="29"/>
      <c r="DO2603" s="32"/>
      <c r="DP2603" s="30"/>
      <c r="DQ2603" s="31"/>
      <c r="DR2603" s="29"/>
      <c r="DS2603" s="29"/>
      <c r="DT2603" s="29"/>
      <c r="DU2603" s="29"/>
      <c r="DV2603" s="32"/>
      <c r="DW2603" s="30"/>
      <c r="DX2603" s="31"/>
      <c r="DY2603" s="29"/>
      <c r="DZ2603" s="29"/>
      <c r="EA2603" s="29"/>
      <c r="EB2603" s="29"/>
      <c r="EC2603" s="32"/>
      <c r="ED2603" s="30"/>
      <c r="EE2603" s="31"/>
      <c r="EF2603" s="29"/>
      <c r="EG2603" s="29"/>
      <c r="EH2603" s="29"/>
      <c r="EI2603" s="29"/>
      <c r="EJ2603" s="32"/>
      <c r="EK2603" s="30"/>
      <c r="EL2603" s="31"/>
      <c r="EM2603" s="29"/>
      <c r="EN2603" s="29"/>
      <c r="EO2603" s="29"/>
      <c r="EP2603" s="29"/>
      <c r="EQ2603" s="32"/>
      <c r="ER2603" s="30"/>
      <c r="ES2603" s="31"/>
      <c r="ET2603" s="29"/>
      <c r="EU2603" s="29"/>
      <c r="EV2603" s="29"/>
      <c r="EW2603" s="29"/>
      <c r="EX2603" s="32"/>
      <c r="EY2603" s="30"/>
      <c r="EZ2603" s="31"/>
      <c r="FA2603" s="29"/>
      <c r="FB2603" s="29"/>
      <c r="FC2603" s="29"/>
      <c r="FD2603" s="29"/>
      <c r="FE2603" s="32"/>
      <c r="FF2603" s="30"/>
      <c r="FG2603" s="31"/>
      <c r="FH2603" s="29"/>
      <c r="FI2603" s="29"/>
      <c r="FJ2603" s="29"/>
      <c r="FK2603" s="29"/>
      <c r="FL2603" s="32"/>
      <c r="FM2603" s="30"/>
      <c r="FN2603" s="31"/>
      <c r="FO2603" s="29"/>
      <c r="FP2603" s="29"/>
      <c r="FQ2603" s="29"/>
      <c r="FR2603" s="29"/>
      <c r="FS2603" s="32"/>
      <c r="FT2603" s="30"/>
      <c r="FU2603" s="31"/>
      <c r="FV2603" s="29"/>
      <c r="FW2603" s="29"/>
      <c r="FX2603" s="29"/>
      <c r="FY2603" s="29"/>
      <c r="FZ2603" s="32"/>
      <c r="GA2603" s="30"/>
      <c r="GB2603" s="31"/>
      <c r="GC2603" s="29"/>
      <c r="GD2603" s="29"/>
      <c r="GE2603" s="29"/>
      <c r="GF2603" s="29"/>
      <c r="GG2603" s="32"/>
      <c r="GH2603" s="30"/>
      <c r="GI2603" s="31"/>
      <c r="GJ2603" s="29"/>
      <c r="GK2603" s="29"/>
      <c r="GL2603" s="29"/>
      <c r="GM2603" s="29"/>
      <c r="GN2603" s="32"/>
      <c r="GO2603" s="30"/>
      <c r="GP2603" s="31"/>
      <c r="GQ2603" s="29"/>
      <c r="GR2603" s="29"/>
      <c r="GS2603" s="29"/>
      <c r="GT2603" s="29"/>
      <c r="GU2603" s="32"/>
      <c r="GV2603" s="30"/>
      <c r="GW2603" s="31"/>
      <c r="GX2603" s="29"/>
      <c r="GY2603" s="29"/>
      <c r="GZ2603" s="29"/>
      <c r="HA2603" s="29"/>
      <c r="HB2603" s="32"/>
      <c r="HC2603" s="30"/>
      <c r="HD2603" s="31"/>
      <c r="HE2603" s="29"/>
      <c r="HF2603" s="29"/>
      <c r="HG2603" s="29"/>
      <c r="HH2603" s="29"/>
      <c r="HI2603" s="32"/>
      <c r="HJ2603" s="30"/>
      <c r="HK2603" s="31"/>
      <c r="HL2603" s="29"/>
      <c r="HM2603" s="29"/>
      <c r="HN2603" s="29"/>
      <c r="HO2603" s="29"/>
      <c r="HP2603" s="32"/>
      <c r="HQ2603" s="30"/>
      <c r="HR2603" s="31"/>
      <c r="HS2603" s="29"/>
      <c r="HT2603" s="29"/>
      <c r="HU2603" s="29"/>
      <c r="HV2603" s="29"/>
      <c r="HW2603" s="32"/>
      <c r="HX2603" s="30"/>
      <c r="HY2603" s="31"/>
      <c r="HZ2603" s="29"/>
      <c r="IA2603" s="29"/>
      <c r="IB2603" s="29"/>
      <c r="IC2603" s="29"/>
      <c r="ID2603" s="32"/>
      <c r="IE2603" s="30"/>
      <c r="IF2603" s="31"/>
      <c r="IG2603" s="29"/>
      <c r="IH2603" s="29"/>
      <c r="II2603" s="29"/>
      <c r="IJ2603" s="29"/>
      <c r="IK2603" s="32"/>
      <c r="IL2603" s="30"/>
      <c r="IM2603" s="31"/>
      <c r="IN2603" s="29"/>
      <c r="IO2603" s="29"/>
      <c r="IP2603" s="29"/>
      <c r="IQ2603" s="29"/>
      <c r="IR2603" s="32"/>
      <c r="IS2603" s="30"/>
      <c r="IT2603" s="31"/>
      <c r="IU2603" s="29"/>
      <c r="IV2603" s="29"/>
    </row>
    <row r="2604" spans="1:256" hidden="1" outlineLevel="2" x14ac:dyDescent="0.25">
      <c r="A2604" s="30" t="s">
        <v>2294</v>
      </c>
      <c r="B2604" s="31">
        <v>37071</v>
      </c>
      <c r="C2604" s="29" t="s">
        <v>2289</v>
      </c>
      <c r="D2604" s="29" t="s">
        <v>1975</v>
      </c>
      <c r="E2604" s="29"/>
      <c r="F2604" s="29" t="s">
        <v>1981</v>
      </c>
      <c r="G2604" s="32">
        <v>3825</v>
      </c>
      <c r="H2604" s="30"/>
      <c r="I2604" s="31"/>
      <c r="J2604" s="29"/>
      <c r="K2604" s="29"/>
      <c r="L2604" s="29"/>
      <c r="M2604" s="29"/>
      <c r="N2604" s="32"/>
      <c r="O2604" s="30"/>
      <c r="P2604" s="31"/>
      <c r="Q2604" s="29"/>
      <c r="R2604" s="29"/>
      <c r="S2604" s="29"/>
      <c r="T2604" s="29"/>
      <c r="U2604" s="32"/>
      <c r="V2604" s="30"/>
      <c r="W2604" s="31"/>
      <c r="X2604" s="29"/>
      <c r="Y2604" s="29"/>
      <c r="Z2604" s="29"/>
      <c r="AA2604" s="29"/>
      <c r="AB2604" s="32"/>
      <c r="AC2604" s="30"/>
      <c r="AD2604" s="31"/>
      <c r="AE2604" s="29"/>
      <c r="AF2604" s="29"/>
      <c r="AG2604" s="29"/>
      <c r="AH2604" s="29"/>
      <c r="AI2604" s="32"/>
      <c r="AJ2604" s="30"/>
      <c r="AK2604" s="31"/>
      <c r="AL2604" s="29"/>
      <c r="AM2604" s="29"/>
      <c r="AN2604" s="29"/>
      <c r="AO2604" s="29"/>
      <c r="AP2604" s="32"/>
      <c r="AQ2604" s="30"/>
      <c r="AR2604" s="31"/>
      <c r="AS2604" s="29"/>
      <c r="AT2604" s="29"/>
      <c r="AU2604" s="29"/>
      <c r="AV2604" s="29"/>
      <c r="AW2604" s="32"/>
      <c r="AX2604" s="30"/>
      <c r="AY2604" s="31"/>
      <c r="AZ2604" s="29"/>
      <c r="BA2604" s="29"/>
      <c r="BB2604" s="29"/>
      <c r="BC2604" s="29"/>
      <c r="BD2604" s="32"/>
      <c r="BE2604" s="30"/>
      <c r="BF2604" s="31"/>
      <c r="BG2604" s="29"/>
      <c r="BH2604" s="29"/>
      <c r="BI2604" s="29"/>
      <c r="BJ2604" s="29"/>
      <c r="BK2604" s="32"/>
      <c r="BL2604" s="30"/>
      <c r="BM2604" s="31"/>
      <c r="BN2604" s="29"/>
      <c r="BO2604" s="29"/>
      <c r="BP2604" s="29"/>
      <c r="BQ2604" s="29"/>
      <c r="BR2604" s="32"/>
      <c r="BS2604" s="30"/>
      <c r="BT2604" s="31"/>
      <c r="BU2604" s="29"/>
      <c r="BV2604" s="29"/>
      <c r="BW2604" s="29"/>
      <c r="BX2604" s="29"/>
      <c r="BY2604" s="32"/>
      <c r="BZ2604" s="30"/>
      <c r="CA2604" s="31"/>
      <c r="CB2604" s="29"/>
      <c r="CC2604" s="29"/>
      <c r="CD2604" s="29"/>
      <c r="CE2604" s="29"/>
      <c r="CF2604" s="32"/>
      <c r="CG2604" s="30"/>
      <c r="CH2604" s="31"/>
      <c r="CI2604" s="29"/>
      <c r="CJ2604" s="29"/>
      <c r="CK2604" s="29"/>
      <c r="CL2604" s="29"/>
      <c r="CM2604" s="32"/>
      <c r="CN2604" s="30"/>
      <c r="CO2604" s="31"/>
      <c r="CP2604" s="29"/>
      <c r="CQ2604" s="29"/>
      <c r="CR2604" s="29"/>
      <c r="CS2604" s="29"/>
      <c r="CT2604" s="32"/>
      <c r="CU2604" s="30"/>
      <c r="CV2604" s="31"/>
      <c r="CW2604" s="29"/>
      <c r="CX2604" s="29"/>
      <c r="CY2604" s="29"/>
      <c r="CZ2604" s="29"/>
      <c r="DA2604" s="32"/>
      <c r="DB2604" s="30"/>
      <c r="DC2604" s="31"/>
      <c r="DD2604" s="29"/>
      <c r="DE2604" s="29"/>
      <c r="DF2604" s="29"/>
      <c r="DG2604" s="29"/>
      <c r="DH2604" s="32"/>
      <c r="DI2604" s="30"/>
      <c r="DJ2604" s="31"/>
      <c r="DK2604" s="29"/>
      <c r="DL2604" s="29"/>
      <c r="DM2604" s="29"/>
      <c r="DN2604" s="29"/>
      <c r="DO2604" s="32"/>
      <c r="DP2604" s="30"/>
      <c r="DQ2604" s="31"/>
      <c r="DR2604" s="29"/>
      <c r="DS2604" s="29"/>
      <c r="DT2604" s="29"/>
      <c r="DU2604" s="29"/>
      <c r="DV2604" s="32"/>
      <c r="DW2604" s="30"/>
      <c r="DX2604" s="31"/>
      <c r="DY2604" s="29"/>
      <c r="DZ2604" s="29"/>
      <c r="EA2604" s="29"/>
      <c r="EB2604" s="29"/>
      <c r="EC2604" s="32"/>
      <c r="ED2604" s="30"/>
      <c r="EE2604" s="31"/>
      <c r="EF2604" s="29"/>
      <c r="EG2604" s="29"/>
      <c r="EH2604" s="29"/>
      <c r="EI2604" s="29"/>
      <c r="EJ2604" s="32"/>
      <c r="EK2604" s="30"/>
      <c r="EL2604" s="31"/>
      <c r="EM2604" s="29"/>
      <c r="EN2604" s="29"/>
      <c r="EO2604" s="29"/>
      <c r="EP2604" s="29"/>
      <c r="EQ2604" s="32"/>
      <c r="ER2604" s="30"/>
      <c r="ES2604" s="31"/>
      <c r="ET2604" s="29"/>
      <c r="EU2604" s="29"/>
      <c r="EV2604" s="29"/>
      <c r="EW2604" s="29"/>
      <c r="EX2604" s="32"/>
      <c r="EY2604" s="30"/>
      <c r="EZ2604" s="31"/>
      <c r="FA2604" s="29"/>
      <c r="FB2604" s="29"/>
      <c r="FC2604" s="29"/>
      <c r="FD2604" s="29"/>
      <c r="FE2604" s="32"/>
      <c r="FF2604" s="30"/>
      <c r="FG2604" s="31"/>
      <c r="FH2604" s="29"/>
      <c r="FI2604" s="29"/>
      <c r="FJ2604" s="29"/>
      <c r="FK2604" s="29"/>
      <c r="FL2604" s="32"/>
      <c r="FM2604" s="30"/>
      <c r="FN2604" s="31"/>
      <c r="FO2604" s="29"/>
      <c r="FP2604" s="29"/>
      <c r="FQ2604" s="29"/>
      <c r="FR2604" s="29"/>
      <c r="FS2604" s="32"/>
      <c r="FT2604" s="30"/>
      <c r="FU2604" s="31"/>
      <c r="FV2604" s="29"/>
      <c r="FW2604" s="29"/>
      <c r="FX2604" s="29"/>
      <c r="FY2604" s="29"/>
      <c r="FZ2604" s="32"/>
      <c r="GA2604" s="30"/>
      <c r="GB2604" s="31"/>
      <c r="GC2604" s="29"/>
      <c r="GD2604" s="29"/>
      <c r="GE2604" s="29"/>
      <c r="GF2604" s="29"/>
      <c r="GG2604" s="32"/>
      <c r="GH2604" s="30"/>
      <c r="GI2604" s="31"/>
      <c r="GJ2604" s="29"/>
      <c r="GK2604" s="29"/>
      <c r="GL2604" s="29"/>
      <c r="GM2604" s="29"/>
      <c r="GN2604" s="32"/>
      <c r="GO2604" s="30"/>
      <c r="GP2604" s="31"/>
      <c r="GQ2604" s="29"/>
      <c r="GR2604" s="29"/>
      <c r="GS2604" s="29"/>
      <c r="GT2604" s="29"/>
      <c r="GU2604" s="32"/>
      <c r="GV2604" s="30"/>
      <c r="GW2604" s="31"/>
      <c r="GX2604" s="29"/>
      <c r="GY2604" s="29"/>
      <c r="GZ2604" s="29"/>
      <c r="HA2604" s="29"/>
      <c r="HB2604" s="32"/>
      <c r="HC2604" s="30"/>
      <c r="HD2604" s="31"/>
      <c r="HE2604" s="29"/>
      <c r="HF2604" s="29"/>
      <c r="HG2604" s="29"/>
      <c r="HH2604" s="29"/>
      <c r="HI2604" s="32"/>
      <c r="HJ2604" s="30"/>
      <c r="HK2604" s="31"/>
      <c r="HL2604" s="29"/>
      <c r="HM2604" s="29"/>
      <c r="HN2604" s="29"/>
      <c r="HO2604" s="29"/>
      <c r="HP2604" s="32"/>
      <c r="HQ2604" s="30"/>
      <c r="HR2604" s="31"/>
      <c r="HS2604" s="29"/>
      <c r="HT2604" s="29"/>
      <c r="HU2604" s="29"/>
      <c r="HV2604" s="29"/>
      <c r="HW2604" s="32"/>
      <c r="HX2604" s="30"/>
      <c r="HY2604" s="31"/>
      <c r="HZ2604" s="29"/>
      <c r="IA2604" s="29"/>
      <c r="IB2604" s="29"/>
      <c r="IC2604" s="29"/>
      <c r="ID2604" s="32"/>
      <c r="IE2604" s="30"/>
      <c r="IF2604" s="31"/>
      <c r="IG2604" s="29"/>
      <c r="IH2604" s="29"/>
      <c r="II2604" s="29"/>
      <c r="IJ2604" s="29"/>
      <c r="IK2604" s="32"/>
      <c r="IL2604" s="30"/>
      <c r="IM2604" s="31"/>
      <c r="IN2604" s="29"/>
      <c r="IO2604" s="29"/>
      <c r="IP2604" s="29"/>
      <c r="IQ2604" s="29"/>
      <c r="IR2604" s="32"/>
      <c r="IS2604" s="30"/>
      <c r="IT2604" s="31"/>
      <c r="IU2604" s="29"/>
      <c r="IV2604" s="29"/>
    </row>
    <row r="2605" spans="1:256" hidden="1" outlineLevel="2" x14ac:dyDescent="0.25">
      <c r="A2605" s="30" t="s">
        <v>2295</v>
      </c>
      <c r="B2605" s="31">
        <v>37071</v>
      </c>
      <c r="C2605" s="29" t="s">
        <v>1731</v>
      </c>
      <c r="D2605" s="29" t="s">
        <v>1975</v>
      </c>
      <c r="E2605" s="29"/>
      <c r="F2605" s="29" t="s">
        <v>1981</v>
      </c>
      <c r="G2605" s="32">
        <v>2000</v>
      </c>
      <c r="H2605" s="30"/>
      <c r="I2605" s="31"/>
      <c r="J2605" s="29"/>
      <c r="K2605" s="29"/>
      <c r="L2605" s="29"/>
      <c r="M2605" s="29"/>
      <c r="N2605" s="32"/>
      <c r="O2605" s="30"/>
      <c r="P2605" s="31"/>
      <c r="Q2605" s="29"/>
      <c r="R2605" s="29"/>
      <c r="S2605" s="29"/>
      <c r="T2605" s="29"/>
      <c r="U2605" s="32"/>
      <c r="V2605" s="30"/>
      <c r="W2605" s="31"/>
      <c r="X2605" s="29"/>
      <c r="Y2605" s="29"/>
      <c r="Z2605" s="29"/>
      <c r="AA2605" s="29"/>
      <c r="AB2605" s="32"/>
      <c r="AC2605" s="30"/>
      <c r="AD2605" s="31"/>
      <c r="AE2605" s="29"/>
      <c r="AF2605" s="29"/>
      <c r="AG2605" s="29"/>
      <c r="AH2605" s="29"/>
      <c r="AI2605" s="32"/>
      <c r="AJ2605" s="30"/>
      <c r="AK2605" s="31"/>
      <c r="AL2605" s="29"/>
      <c r="AM2605" s="29"/>
      <c r="AN2605" s="29"/>
      <c r="AO2605" s="29"/>
      <c r="AP2605" s="32"/>
      <c r="AQ2605" s="30"/>
      <c r="AR2605" s="31"/>
      <c r="AS2605" s="29"/>
      <c r="AT2605" s="29"/>
      <c r="AU2605" s="29"/>
      <c r="AV2605" s="29"/>
      <c r="AW2605" s="32"/>
      <c r="AX2605" s="30"/>
      <c r="AY2605" s="31"/>
      <c r="AZ2605" s="29"/>
      <c r="BA2605" s="29"/>
      <c r="BB2605" s="29"/>
      <c r="BC2605" s="29"/>
      <c r="BD2605" s="32"/>
      <c r="BE2605" s="30"/>
      <c r="BF2605" s="31"/>
      <c r="BG2605" s="29"/>
      <c r="BH2605" s="29"/>
      <c r="BI2605" s="29"/>
      <c r="BJ2605" s="29"/>
      <c r="BK2605" s="32"/>
      <c r="BL2605" s="30"/>
      <c r="BM2605" s="31"/>
      <c r="BN2605" s="29"/>
      <c r="BO2605" s="29"/>
      <c r="BP2605" s="29"/>
      <c r="BQ2605" s="29"/>
      <c r="BR2605" s="32"/>
      <c r="BS2605" s="30"/>
      <c r="BT2605" s="31"/>
      <c r="BU2605" s="29"/>
      <c r="BV2605" s="29"/>
      <c r="BW2605" s="29"/>
      <c r="BX2605" s="29"/>
      <c r="BY2605" s="32"/>
      <c r="BZ2605" s="30"/>
      <c r="CA2605" s="31"/>
      <c r="CB2605" s="29"/>
      <c r="CC2605" s="29"/>
      <c r="CD2605" s="29"/>
      <c r="CE2605" s="29"/>
      <c r="CF2605" s="32"/>
      <c r="CG2605" s="30"/>
      <c r="CH2605" s="31"/>
      <c r="CI2605" s="29"/>
      <c r="CJ2605" s="29"/>
      <c r="CK2605" s="29"/>
      <c r="CL2605" s="29"/>
      <c r="CM2605" s="32"/>
      <c r="CN2605" s="30"/>
      <c r="CO2605" s="31"/>
      <c r="CP2605" s="29"/>
      <c r="CQ2605" s="29"/>
      <c r="CR2605" s="29"/>
      <c r="CS2605" s="29"/>
      <c r="CT2605" s="32"/>
      <c r="CU2605" s="30"/>
      <c r="CV2605" s="31"/>
      <c r="CW2605" s="29"/>
      <c r="CX2605" s="29"/>
      <c r="CY2605" s="29"/>
      <c r="CZ2605" s="29"/>
      <c r="DA2605" s="32"/>
      <c r="DB2605" s="30"/>
      <c r="DC2605" s="31"/>
      <c r="DD2605" s="29"/>
      <c r="DE2605" s="29"/>
      <c r="DF2605" s="29"/>
      <c r="DG2605" s="29"/>
      <c r="DH2605" s="32"/>
      <c r="DI2605" s="30"/>
      <c r="DJ2605" s="31"/>
      <c r="DK2605" s="29"/>
      <c r="DL2605" s="29"/>
      <c r="DM2605" s="29"/>
      <c r="DN2605" s="29"/>
      <c r="DO2605" s="32"/>
      <c r="DP2605" s="30"/>
      <c r="DQ2605" s="31"/>
      <c r="DR2605" s="29"/>
      <c r="DS2605" s="29"/>
      <c r="DT2605" s="29"/>
      <c r="DU2605" s="29"/>
      <c r="DV2605" s="32"/>
      <c r="DW2605" s="30"/>
      <c r="DX2605" s="31"/>
      <c r="DY2605" s="29"/>
      <c r="DZ2605" s="29"/>
      <c r="EA2605" s="29"/>
      <c r="EB2605" s="29"/>
      <c r="EC2605" s="32"/>
      <c r="ED2605" s="30"/>
      <c r="EE2605" s="31"/>
      <c r="EF2605" s="29"/>
      <c r="EG2605" s="29"/>
      <c r="EH2605" s="29"/>
      <c r="EI2605" s="29"/>
      <c r="EJ2605" s="32"/>
      <c r="EK2605" s="30"/>
      <c r="EL2605" s="31"/>
      <c r="EM2605" s="29"/>
      <c r="EN2605" s="29"/>
      <c r="EO2605" s="29"/>
      <c r="EP2605" s="29"/>
      <c r="EQ2605" s="32"/>
      <c r="ER2605" s="30"/>
      <c r="ES2605" s="31"/>
      <c r="ET2605" s="29"/>
      <c r="EU2605" s="29"/>
      <c r="EV2605" s="29"/>
      <c r="EW2605" s="29"/>
      <c r="EX2605" s="32"/>
      <c r="EY2605" s="30"/>
      <c r="EZ2605" s="31"/>
      <c r="FA2605" s="29"/>
      <c r="FB2605" s="29"/>
      <c r="FC2605" s="29"/>
      <c r="FD2605" s="29"/>
      <c r="FE2605" s="32"/>
      <c r="FF2605" s="30"/>
      <c r="FG2605" s="31"/>
      <c r="FH2605" s="29"/>
      <c r="FI2605" s="29"/>
      <c r="FJ2605" s="29"/>
      <c r="FK2605" s="29"/>
      <c r="FL2605" s="32"/>
      <c r="FM2605" s="30"/>
      <c r="FN2605" s="31"/>
      <c r="FO2605" s="29"/>
      <c r="FP2605" s="29"/>
      <c r="FQ2605" s="29"/>
      <c r="FR2605" s="29"/>
      <c r="FS2605" s="32"/>
      <c r="FT2605" s="30"/>
      <c r="FU2605" s="31"/>
      <c r="FV2605" s="29"/>
      <c r="FW2605" s="29"/>
      <c r="FX2605" s="29"/>
      <c r="FY2605" s="29"/>
      <c r="FZ2605" s="32"/>
      <c r="GA2605" s="30"/>
      <c r="GB2605" s="31"/>
      <c r="GC2605" s="29"/>
      <c r="GD2605" s="29"/>
      <c r="GE2605" s="29"/>
      <c r="GF2605" s="29"/>
      <c r="GG2605" s="32"/>
      <c r="GH2605" s="30"/>
      <c r="GI2605" s="31"/>
      <c r="GJ2605" s="29"/>
      <c r="GK2605" s="29"/>
      <c r="GL2605" s="29"/>
      <c r="GM2605" s="29"/>
      <c r="GN2605" s="32"/>
      <c r="GO2605" s="30"/>
      <c r="GP2605" s="31"/>
      <c r="GQ2605" s="29"/>
      <c r="GR2605" s="29"/>
      <c r="GS2605" s="29"/>
      <c r="GT2605" s="29"/>
      <c r="GU2605" s="32"/>
      <c r="GV2605" s="30"/>
      <c r="GW2605" s="31"/>
      <c r="GX2605" s="29"/>
      <c r="GY2605" s="29"/>
      <c r="GZ2605" s="29"/>
      <c r="HA2605" s="29"/>
      <c r="HB2605" s="32"/>
      <c r="HC2605" s="30"/>
      <c r="HD2605" s="31"/>
      <c r="HE2605" s="29"/>
      <c r="HF2605" s="29"/>
      <c r="HG2605" s="29"/>
      <c r="HH2605" s="29"/>
      <c r="HI2605" s="32"/>
      <c r="HJ2605" s="30"/>
      <c r="HK2605" s="31"/>
      <c r="HL2605" s="29"/>
      <c r="HM2605" s="29"/>
      <c r="HN2605" s="29"/>
      <c r="HO2605" s="29"/>
      <c r="HP2605" s="32"/>
      <c r="HQ2605" s="30"/>
      <c r="HR2605" s="31"/>
      <c r="HS2605" s="29"/>
      <c r="HT2605" s="29"/>
      <c r="HU2605" s="29"/>
      <c r="HV2605" s="29"/>
      <c r="HW2605" s="32"/>
      <c r="HX2605" s="30"/>
      <c r="HY2605" s="31"/>
      <c r="HZ2605" s="29"/>
      <c r="IA2605" s="29"/>
      <c r="IB2605" s="29"/>
      <c r="IC2605" s="29"/>
      <c r="ID2605" s="32"/>
      <c r="IE2605" s="30"/>
      <c r="IF2605" s="31"/>
      <c r="IG2605" s="29"/>
      <c r="IH2605" s="29"/>
      <c r="II2605" s="29"/>
      <c r="IJ2605" s="29"/>
      <c r="IK2605" s="32"/>
      <c r="IL2605" s="30"/>
      <c r="IM2605" s="31"/>
      <c r="IN2605" s="29"/>
      <c r="IO2605" s="29"/>
      <c r="IP2605" s="29"/>
      <c r="IQ2605" s="29"/>
      <c r="IR2605" s="32"/>
      <c r="IS2605" s="30"/>
      <c r="IT2605" s="31"/>
      <c r="IU2605" s="29"/>
      <c r="IV2605" s="29"/>
    </row>
    <row r="2606" spans="1:256" hidden="1" outlineLevel="2" x14ac:dyDescent="0.25">
      <c r="A2606" s="30" t="s">
        <v>2296</v>
      </c>
      <c r="B2606" s="31">
        <v>37071</v>
      </c>
      <c r="C2606" s="29" t="s">
        <v>2001</v>
      </c>
      <c r="D2606" s="29" t="s">
        <v>1975</v>
      </c>
      <c r="E2606" s="29"/>
      <c r="F2606" s="29" t="s">
        <v>2002</v>
      </c>
      <c r="G2606" s="32">
        <v>2500</v>
      </c>
      <c r="H2606" s="30"/>
      <c r="I2606" s="31"/>
      <c r="J2606" s="29"/>
      <c r="K2606" s="29"/>
      <c r="L2606" s="29"/>
      <c r="M2606" s="29"/>
      <c r="N2606" s="32"/>
      <c r="O2606" s="30"/>
      <c r="P2606" s="31"/>
      <c r="Q2606" s="29"/>
      <c r="R2606" s="29"/>
      <c r="S2606" s="29"/>
      <c r="T2606" s="29"/>
      <c r="U2606" s="32"/>
      <c r="V2606" s="30"/>
      <c r="W2606" s="31"/>
      <c r="X2606" s="29"/>
      <c r="Y2606" s="29"/>
      <c r="Z2606" s="29"/>
      <c r="AA2606" s="29"/>
      <c r="AB2606" s="32"/>
      <c r="AC2606" s="30"/>
      <c r="AD2606" s="31"/>
      <c r="AE2606" s="29"/>
      <c r="AF2606" s="29"/>
      <c r="AG2606" s="29"/>
      <c r="AH2606" s="29"/>
      <c r="AI2606" s="32"/>
      <c r="AJ2606" s="30"/>
      <c r="AK2606" s="31"/>
      <c r="AL2606" s="29"/>
      <c r="AM2606" s="29"/>
      <c r="AN2606" s="29"/>
      <c r="AO2606" s="29"/>
      <c r="AP2606" s="32"/>
      <c r="AQ2606" s="30"/>
      <c r="AR2606" s="31"/>
      <c r="AS2606" s="29"/>
      <c r="AT2606" s="29"/>
      <c r="AU2606" s="29"/>
      <c r="AV2606" s="29"/>
      <c r="AW2606" s="32"/>
      <c r="AX2606" s="30"/>
      <c r="AY2606" s="31"/>
      <c r="AZ2606" s="29"/>
      <c r="BA2606" s="29"/>
      <c r="BB2606" s="29"/>
      <c r="BC2606" s="29"/>
      <c r="BD2606" s="32"/>
      <c r="BE2606" s="30"/>
      <c r="BF2606" s="31"/>
      <c r="BG2606" s="29"/>
      <c r="BH2606" s="29"/>
      <c r="BI2606" s="29"/>
      <c r="BJ2606" s="29"/>
      <c r="BK2606" s="32"/>
      <c r="BL2606" s="30"/>
      <c r="BM2606" s="31"/>
      <c r="BN2606" s="29"/>
      <c r="BO2606" s="29"/>
      <c r="BP2606" s="29"/>
      <c r="BQ2606" s="29"/>
      <c r="BR2606" s="32"/>
      <c r="BS2606" s="30"/>
      <c r="BT2606" s="31"/>
      <c r="BU2606" s="29"/>
      <c r="BV2606" s="29"/>
      <c r="BW2606" s="29"/>
      <c r="BX2606" s="29"/>
      <c r="BY2606" s="32"/>
      <c r="BZ2606" s="30"/>
      <c r="CA2606" s="31"/>
      <c r="CB2606" s="29"/>
      <c r="CC2606" s="29"/>
      <c r="CD2606" s="29"/>
      <c r="CE2606" s="29"/>
      <c r="CF2606" s="32"/>
      <c r="CG2606" s="30"/>
      <c r="CH2606" s="31"/>
      <c r="CI2606" s="29"/>
      <c r="CJ2606" s="29"/>
      <c r="CK2606" s="29"/>
      <c r="CL2606" s="29"/>
      <c r="CM2606" s="32"/>
      <c r="CN2606" s="30"/>
      <c r="CO2606" s="31"/>
      <c r="CP2606" s="29"/>
      <c r="CQ2606" s="29"/>
      <c r="CR2606" s="29"/>
      <c r="CS2606" s="29"/>
      <c r="CT2606" s="32"/>
      <c r="CU2606" s="30"/>
      <c r="CV2606" s="31"/>
      <c r="CW2606" s="29"/>
      <c r="CX2606" s="29"/>
      <c r="CY2606" s="29"/>
      <c r="CZ2606" s="29"/>
      <c r="DA2606" s="32"/>
      <c r="DB2606" s="30"/>
      <c r="DC2606" s="31"/>
      <c r="DD2606" s="29"/>
      <c r="DE2606" s="29"/>
      <c r="DF2606" s="29"/>
      <c r="DG2606" s="29"/>
      <c r="DH2606" s="32"/>
      <c r="DI2606" s="30"/>
      <c r="DJ2606" s="31"/>
      <c r="DK2606" s="29"/>
      <c r="DL2606" s="29"/>
      <c r="DM2606" s="29"/>
      <c r="DN2606" s="29"/>
      <c r="DO2606" s="32"/>
      <c r="DP2606" s="30"/>
      <c r="DQ2606" s="31"/>
      <c r="DR2606" s="29"/>
      <c r="DS2606" s="29"/>
      <c r="DT2606" s="29"/>
      <c r="DU2606" s="29"/>
      <c r="DV2606" s="32"/>
      <c r="DW2606" s="30"/>
      <c r="DX2606" s="31"/>
      <c r="DY2606" s="29"/>
      <c r="DZ2606" s="29"/>
      <c r="EA2606" s="29"/>
      <c r="EB2606" s="29"/>
      <c r="EC2606" s="32"/>
      <c r="ED2606" s="30"/>
      <c r="EE2606" s="31"/>
      <c r="EF2606" s="29"/>
      <c r="EG2606" s="29"/>
      <c r="EH2606" s="29"/>
      <c r="EI2606" s="29"/>
      <c r="EJ2606" s="32"/>
      <c r="EK2606" s="30"/>
      <c r="EL2606" s="31"/>
      <c r="EM2606" s="29"/>
      <c r="EN2606" s="29"/>
      <c r="EO2606" s="29"/>
      <c r="EP2606" s="29"/>
      <c r="EQ2606" s="32"/>
      <c r="ER2606" s="30"/>
      <c r="ES2606" s="31"/>
      <c r="ET2606" s="29"/>
      <c r="EU2606" s="29"/>
      <c r="EV2606" s="29"/>
      <c r="EW2606" s="29"/>
      <c r="EX2606" s="32"/>
      <c r="EY2606" s="30"/>
      <c r="EZ2606" s="31"/>
      <c r="FA2606" s="29"/>
      <c r="FB2606" s="29"/>
      <c r="FC2606" s="29"/>
      <c r="FD2606" s="29"/>
      <c r="FE2606" s="32"/>
      <c r="FF2606" s="30"/>
      <c r="FG2606" s="31"/>
      <c r="FH2606" s="29"/>
      <c r="FI2606" s="29"/>
      <c r="FJ2606" s="29"/>
      <c r="FK2606" s="29"/>
      <c r="FL2606" s="32"/>
      <c r="FM2606" s="30"/>
      <c r="FN2606" s="31"/>
      <c r="FO2606" s="29"/>
      <c r="FP2606" s="29"/>
      <c r="FQ2606" s="29"/>
      <c r="FR2606" s="29"/>
      <c r="FS2606" s="32"/>
      <c r="FT2606" s="30"/>
      <c r="FU2606" s="31"/>
      <c r="FV2606" s="29"/>
      <c r="FW2606" s="29"/>
      <c r="FX2606" s="29"/>
      <c r="FY2606" s="29"/>
      <c r="FZ2606" s="32"/>
      <c r="GA2606" s="30"/>
      <c r="GB2606" s="31"/>
      <c r="GC2606" s="29"/>
      <c r="GD2606" s="29"/>
      <c r="GE2606" s="29"/>
      <c r="GF2606" s="29"/>
      <c r="GG2606" s="32"/>
      <c r="GH2606" s="30"/>
      <c r="GI2606" s="31"/>
      <c r="GJ2606" s="29"/>
      <c r="GK2606" s="29"/>
      <c r="GL2606" s="29"/>
      <c r="GM2606" s="29"/>
      <c r="GN2606" s="32"/>
      <c r="GO2606" s="30"/>
      <c r="GP2606" s="31"/>
      <c r="GQ2606" s="29"/>
      <c r="GR2606" s="29"/>
      <c r="GS2606" s="29"/>
      <c r="GT2606" s="29"/>
      <c r="GU2606" s="32"/>
      <c r="GV2606" s="30"/>
      <c r="GW2606" s="31"/>
      <c r="GX2606" s="29"/>
      <c r="GY2606" s="29"/>
      <c r="GZ2606" s="29"/>
      <c r="HA2606" s="29"/>
      <c r="HB2606" s="32"/>
      <c r="HC2606" s="30"/>
      <c r="HD2606" s="31"/>
      <c r="HE2606" s="29"/>
      <c r="HF2606" s="29"/>
      <c r="HG2606" s="29"/>
      <c r="HH2606" s="29"/>
      <c r="HI2606" s="32"/>
      <c r="HJ2606" s="30"/>
      <c r="HK2606" s="31"/>
      <c r="HL2606" s="29"/>
      <c r="HM2606" s="29"/>
      <c r="HN2606" s="29"/>
      <c r="HO2606" s="29"/>
      <c r="HP2606" s="32"/>
      <c r="HQ2606" s="30"/>
      <c r="HR2606" s="31"/>
      <c r="HS2606" s="29"/>
      <c r="HT2606" s="29"/>
      <c r="HU2606" s="29"/>
      <c r="HV2606" s="29"/>
      <c r="HW2606" s="32"/>
      <c r="HX2606" s="30"/>
      <c r="HY2606" s="31"/>
      <c r="HZ2606" s="29"/>
      <c r="IA2606" s="29"/>
      <c r="IB2606" s="29"/>
      <c r="IC2606" s="29"/>
      <c r="ID2606" s="32"/>
      <c r="IE2606" s="30"/>
      <c r="IF2606" s="31"/>
      <c r="IG2606" s="29"/>
      <c r="IH2606" s="29"/>
      <c r="II2606" s="29"/>
      <c r="IJ2606" s="29"/>
      <c r="IK2606" s="32"/>
      <c r="IL2606" s="30"/>
      <c r="IM2606" s="31"/>
      <c r="IN2606" s="29"/>
      <c r="IO2606" s="29"/>
      <c r="IP2606" s="29"/>
      <c r="IQ2606" s="29"/>
      <c r="IR2606" s="32"/>
      <c r="IS2606" s="30"/>
      <c r="IT2606" s="31"/>
      <c r="IU2606" s="29"/>
      <c r="IV2606" s="29"/>
    </row>
    <row r="2607" spans="1:256" hidden="1" outlineLevel="2" x14ac:dyDescent="0.25">
      <c r="A2607" s="30" t="s">
        <v>2297</v>
      </c>
      <c r="B2607" s="31">
        <v>37071</v>
      </c>
      <c r="C2607" s="29" t="s">
        <v>2001</v>
      </c>
      <c r="D2607" s="29" t="s">
        <v>1975</v>
      </c>
      <c r="E2607" s="29"/>
      <c r="F2607" s="29" t="s">
        <v>2002</v>
      </c>
      <c r="G2607" s="32">
        <v>0</v>
      </c>
      <c r="H2607" s="30"/>
      <c r="I2607" s="31"/>
      <c r="J2607" s="29"/>
      <c r="K2607" s="29"/>
      <c r="L2607" s="29"/>
      <c r="M2607" s="29"/>
      <c r="N2607" s="32"/>
      <c r="O2607" s="30"/>
      <c r="P2607" s="31"/>
      <c r="Q2607" s="29"/>
      <c r="R2607" s="29"/>
      <c r="S2607" s="29"/>
      <c r="T2607" s="29"/>
      <c r="U2607" s="32"/>
      <c r="V2607" s="30"/>
      <c r="W2607" s="31"/>
      <c r="X2607" s="29"/>
      <c r="Y2607" s="29"/>
      <c r="Z2607" s="29"/>
      <c r="AA2607" s="29"/>
      <c r="AB2607" s="32"/>
      <c r="AC2607" s="30"/>
      <c r="AD2607" s="31"/>
      <c r="AE2607" s="29"/>
      <c r="AF2607" s="29"/>
      <c r="AG2607" s="29"/>
      <c r="AH2607" s="29"/>
      <c r="AI2607" s="32"/>
      <c r="AJ2607" s="30"/>
      <c r="AK2607" s="31"/>
      <c r="AL2607" s="29"/>
      <c r="AM2607" s="29"/>
      <c r="AN2607" s="29"/>
      <c r="AO2607" s="29"/>
      <c r="AP2607" s="32"/>
      <c r="AQ2607" s="30"/>
      <c r="AR2607" s="31"/>
      <c r="AS2607" s="29"/>
      <c r="AT2607" s="29"/>
      <c r="AU2607" s="29"/>
      <c r="AV2607" s="29"/>
      <c r="AW2607" s="32"/>
      <c r="AX2607" s="30"/>
      <c r="AY2607" s="31"/>
      <c r="AZ2607" s="29"/>
      <c r="BA2607" s="29"/>
      <c r="BB2607" s="29"/>
      <c r="BC2607" s="29"/>
      <c r="BD2607" s="32"/>
      <c r="BE2607" s="30"/>
      <c r="BF2607" s="31"/>
      <c r="BG2607" s="29"/>
      <c r="BH2607" s="29"/>
      <c r="BI2607" s="29"/>
      <c r="BJ2607" s="29"/>
      <c r="BK2607" s="32"/>
      <c r="BL2607" s="30"/>
      <c r="BM2607" s="31"/>
      <c r="BN2607" s="29"/>
      <c r="BO2607" s="29"/>
      <c r="BP2607" s="29"/>
      <c r="BQ2607" s="29"/>
      <c r="BR2607" s="32"/>
      <c r="BS2607" s="30"/>
      <c r="BT2607" s="31"/>
      <c r="BU2607" s="29"/>
      <c r="BV2607" s="29"/>
      <c r="BW2607" s="29"/>
      <c r="BX2607" s="29"/>
      <c r="BY2607" s="32"/>
      <c r="BZ2607" s="30"/>
      <c r="CA2607" s="31"/>
      <c r="CB2607" s="29"/>
      <c r="CC2607" s="29"/>
      <c r="CD2607" s="29"/>
      <c r="CE2607" s="29"/>
      <c r="CF2607" s="32"/>
      <c r="CG2607" s="30"/>
      <c r="CH2607" s="31"/>
      <c r="CI2607" s="29"/>
      <c r="CJ2607" s="29"/>
      <c r="CK2607" s="29"/>
      <c r="CL2607" s="29"/>
      <c r="CM2607" s="32"/>
      <c r="CN2607" s="30"/>
      <c r="CO2607" s="31"/>
      <c r="CP2607" s="29"/>
      <c r="CQ2607" s="29"/>
      <c r="CR2607" s="29"/>
      <c r="CS2607" s="29"/>
      <c r="CT2607" s="32"/>
      <c r="CU2607" s="30"/>
      <c r="CV2607" s="31"/>
      <c r="CW2607" s="29"/>
      <c r="CX2607" s="29"/>
      <c r="CY2607" s="29"/>
      <c r="CZ2607" s="29"/>
      <c r="DA2607" s="32"/>
      <c r="DB2607" s="30"/>
      <c r="DC2607" s="31"/>
      <c r="DD2607" s="29"/>
      <c r="DE2607" s="29"/>
      <c r="DF2607" s="29"/>
      <c r="DG2607" s="29"/>
      <c r="DH2607" s="32"/>
      <c r="DI2607" s="30"/>
      <c r="DJ2607" s="31"/>
      <c r="DK2607" s="29"/>
      <c r="DL2607" s="29"/>
      <c r="DM2607" s="29"/>
      <c r="DN2607" s="29"/>
      <c r="DO2607" s="32"/>
      <c r="DP2607" s="30"/>
      <c r="DQ2607" s="31"/>
      <c r="DR2607" s="29"/>
      <c r="DS2607" s="29"/>
      <c r="DT2607" s="29"/>
      <c r="DU2607" s="29"/>
      <c r="DV2607" s="32"/>
      <c r="DW2607" s="30"/>
      <c r="DX2607" s="31"/>
      <c r="DY2607" s="29"/>
      <c r="DZ2607" s="29"/>
      <c r="EA2607" s="29"/>
      <c r="EB2607" s="29"/>
      <c r="EC2607" s="32"/>
      <c r="ED2607" s="30"/>
      <c r="EE2607" s="31"/>
      <c r="EF2607" s="29"/>
      <c r="EG2607" s="29"/>
      <c r="EH2607" s="29"/>
      <c r="EI2607" s="29"/>
      <c r="EJ2607" s="32"/>
      <c r="EK2607" s="30"/>
      <c r="EL2607" s="31"/>
      <c r="EM2607" s="29"/>
      <c r="EN2607" s="29"/>
      <c r="EO2607" s="29"/>
      <c r="EP2607" s="29"/>
      <c r="EQ2607" s="32"/>
      <c r="ER2607" s="30"/>
      <c r="ES2607" s="31"/>
      <c r="ET2607" s="29"/>
      <c r="EU2607" s="29"/>
      <c r="EV2607" s="29"/>
      <c r="EW2607" s="29"/>
      <c r="EX2607" s="32"/>
      <c r="EY2607" s="30"/>
      <c r="EZ2607" s="31"/>
      <c r="FA2607" s="29"/>
      <c r="FB2607" s="29"/>
      <c r="FC2607" s="29"/>
      <c r="FD2607" s="29"/>
      <c r="FE2607" s="32"/>
      <c r="FF2607" s="30"/>
      <c r="FG2607" s="31"/>
      <c r="FH2607" s="29"/>
      <c r="FI2607" s="29"/>
      <c r="FJ2607" s="29"/>
      <c r="FK2607" s="29"/>
      <c r="FL2607" s="32"/>
      <c r="FM2607" s="30"/>
      <c r="FN2607" s="31"/>
      <c r="FO2607" s="29"/>
      <c r="FP2607" s="29"/>
      <c r="FQ2607" s="29"/>
      <c r="FR2607" s="29"/>
      <c r="FS2607" s="32"/>
      <c r="FT2607" s="30"/>
      <c r="FU2607" s="31"/>
      <c r="FV2607" s="29"/>
      <c r="FW2607" s="29"/>
      <c r="FX2607" s="29"/>
      <c r="FY2607" s="29"/>
      <c r="FZ2607" s="32"/>
      <c r="GA2607" s="30"/>
      <c r="GB2607" s="31"/>
      <c r="GC2607" s="29"/>
      <c r="GD2607" s="29"/>
      <c r="GE2607" s="29"/>
      <c r="GF2607" s="29"/>
      <c r="GG2607" s="32"/>
      <c r="GH2607" s="30"/>
      <c r="GI2607" s="31"/>
      <c r="GJ2607" s="29"/>
      <c r="GK2607" s="29"/>
      <c r="GL2607" s="29"/>
      <c r="GM2607" s="29"/>
      <c r="GN2607" s="32"/>
      <c r="GO2607" s="30"/>
      <c r="GP2607" s="31"/>
      <c r="GQ2607" s="29"/>
      <c r="GR2607" s="29"/>
      <c r="GS2607" s="29"/>
      <c r="GT2607" s="29"/>
      <c r="GU2607" s="32"/>
      <c r="GV2607" s="30"/>
      <c r="GW2607" s="31"/>
      <c r="GX2607" s="29"/>
      <c r="GY2607" s="29"/>
      <c r="GZ2607" s="29"/>
      <c r="HA2607" s="29"/>
      <c r="HB2607" s="32"/>
      <c r="HC2607" s="30"/>
      <c r="HD2607" s="31"/>
      <c r="HE2607" s="29"/>
      <c r="HF2607" s="29"/>
      <c r="HG2607" s="29"/>
      <c r="HH2607" s="29"/>
      <c r="HI2607" s="32"/>
      <c r="HJ2607" s="30"/>
      <c r="HK2607" s="31"/>
      <c r="HL2607" s="29"/>
      <c r="HM2607" s="29"/>
      <c r="HN2607" s="29"/>
      <c r="HO2607" s="29"/>
      <c r="HP2607" s="32"/>
      <c r="HQ2607" s="30"/>
      <c r="HR2607" s="31"/>
      <c r="HS2607" s="29"/>
      <c r="HT2607" s="29"/>
      <c r="HU2607" s="29"/>
      <c r="HV2607" s="29"/>
      <c r="HW2607" s="32"/>
      <c r="HX2607" s="30"/>
      <c r="HY2607" s="31"/>
      <c r="HZ2607" s="29"/>
      <c r="IA2607" s="29"/>
      <c r="IB2607" s="29"/>
      <c r="IC2607" s="29"/>
      <c r="ID2607" s="32"/>
      <c r="IE2607" s="30"/>
      <c r="IF2607" s="31"/>
      <c r="IG2607" s="29"/>
      <c r="IH2607" s="29"/>
      <c r="II2607" s="29"/>
      <c r="IJ2607" s="29"/>
      <c r="IK2607" s="32"/>
      <c r="IL2607" s="30"/>
      <c r="IM2607" s="31"/>
      <c r="IN2607" s="29"/>
      <c r="IO2607" s="29"/>
      <c r="IP2607" s="29"/>
      <c r="IQ2607" s="29"/>
      <c r="IR2607" s="32"/>
      <c r="IS2607" s="30"/>
      <c r="IT2607" s="31"/>
      <c r="IU2607" s="29"/>
      <c r="IV2607" s="29"/>
    </row>
    <row r="2608" spans="1:256" hidden="1" outlineLevel="2" x14ac:dyDescent="0.25">
      <c r="A2608" s="30" t="s">
        <v>2298</v>
      </c>
      <c r="B2608" s="31">
        <v>37071</v>
      </c>
      <c r="C2608" s="29" t="s">
        <v>2134</v>
      </c>
      <c r="D2608" s="29" t="s">
        <v>1975</v>
      </c>
      <c r="E2608" s="29"/>
      <c r="F2608" s="29" t="s">
        <v>1993</v>
      </c>
      <c r="G2608" s="32">
        <v>1476</v>
      </c>
      <c r="H2608" s="30"/>
      <c r="I2608" s="31"/>
      <c r="J2608" s="29"/>
      <c r="K2608" s="29"/>
      <c r="L2608" s="29"/>
      <c r="M2608" s="29"/>
      <c r="N2608" s="32"/>
      <c r="O2608" s="30"/>
      <c r="P2608" s="31"/>
      <c r="Q2608" s="29"/>
      <c r="R2608" s="29"/>
      <c r="S2608" s="29"/>
      <c r="T2608" s="29"/>
      <c r="U2608" s="32"/>
      <c r="V2608" s="30"/>
      <c r="W2608" s="31"/>
      <c r="X2608" s="29"/>
      <c r="Y2608" s="29"/>
      <c r="Z2608" s="29"/>
      <c r="AA2608" s="29"/>
      <c r="AB2608" s="32"/>
      <c r="AC2608" s="30"/>
      <c r="AD2608" s="31"/>
      <c r="AE2608" s="29"/>
      <c r="AF2608" s="29"/>
      <c r="AG2608" s="29"/>
      <c r="AH2608" s="29"/>
      <c r="AI2608" s="32"/>
      <c r="AJ2608" s="30"/>
      <c r="AK2608" s="31"/>
      <c r="AL2608" s="29"/>
      <c r="AM2608" s="29"/>
      <c r="AN2608" s="29"/>
      <c r="AO2608" s="29"/>
      <c r="AP2608" s="32"/>
      <c r="AQ2608" s="30"/>
      <c r="AR2608" s="31"/>
      <c r="AS2608" s="29"/>
      <c r="AT2608" s="29"/>
      <c r="AU2608" s="29"/>
      <c r="AV2608" s="29"/>
      <c r="AW2608" s="32"/>
      <c r="AX2608" s="30"/>
      <c r="AY2608" s="31"/>
      <c r="AZ2608" s="29"/>
      <c r="BA2608" s="29"/>
      <c r="BB2608" s="29"/>
      <c r="BC2608" s="29"/>
      <c r="BD2608" s="32"/>
      <c r="BE2608" s="30"/>
      <c r="BF2608" s="31"/>
      <c r="BG2608" s="29"/>
      <c r="BH2608" s="29"/>
      <c r="BI2608" s="29"/>
      <c r="BJ2608" s="29"/>
      <c r="BK2608" s="32"/>
      <c r="BL2608" s="30"/>
      <c r="BM2608" s="31"/>
      <c r="BN2608" s="29"/>
      <c r="BO2608" s="29"/>
      <c r="BP2608" s="29"/>
      <c r="BQ2608" s="29"/>
      <c r="BR2608" s="32"/>
      <c r="BS2608" s="30"/>
      <c r="BT2608" s="31"/>
      <c r="BU2608" s="29"/>
      <c r="BV2608" s="29"/>
      <c r="BW2608" s="29"/>
      <c r="BX2608" s="29"/>
      <c r="BY2608" s="32"/>
      <c r="BZ2608" s="30"/>
      <c r="CA2608" s="31"/>
      <c r="CB2608" s="29"/>
      <c r="CC2608" s="29"/>
      <c r="CD2608" s="29"/>
      <c r="CE2608" s="29"/>
      <c r="CF2608" s="32"/>
      <c r="CG2608" s="30"/>
      <c r="CH2608" s="31"/>
      <c r="CI2608" s="29"/>
      <c r="CJ2608" s="29"/>
      <c r="CK2608" s="29"/>
      <c r="CL2608" s="29"/>
      <c r="CM2608" s="32"/>
      <c r="CN2608" s="30"/>
      <c r="CO2608" s="31"/>
      <c r="CP2608" s="29"/>
      <c r="CQ2608" s="29"/>
      <c r="CR2608" s="29"/>
      <c r="CS2608" s="29"/>
      <c r="CT2608" s="32"/>
      <c r="CU2608" s="30"/>
      <c r="CV2608" s="31"/>
      <c r="CW2608" s="29"/>
      <c r="CX2608" s="29"/>
      <c r="CY2608" s="29"/>
      <c r="CZ2608" s="29"/>
      <c r="DA2608" s="32"/>
      <c r="DB2608" s="30"/>
      <c r="DC2608" s="31"/>
      <c r="DD2608" s="29"/>
      <c r="DE2608" s="29"/>
      <c r="DF2608" s="29"/>
      <c r="DG2608" s="29"/>
      <c r="DH2608" s="32"/>
      <c r="DI2608" s="30"/>
      <c r="DJ2608" s="31"/>
      <c r="DK2608" s="29"/>
      <c r="DL2608" s="29"/>
      <c r="DM2608" s="29"/>
      <c r="DN2608" s="29"/>
      <c r="DO2608" s="32"/>
      <c r="DP2608" s="30"/>
      <c r="DQ2608" s="31"/>
      <c r="DR2608" s="29"/>
      <c r="DS2608" s="29"/>
      <c r="DT2608" s="29"/>
      <c r="DU2608" s="29"/>
      <c r="DV2608" s="32"/>
      <c r="DW2608" s="30"/>
      <c r="DX2608" s="31"/>
      <c r="DY2608" s="29"/>
      <c r="DZ2608" s="29"/>
      <c r="EA2608" s="29"/>
      <c r="EB2608" s="29"/>
      <c r="EC2608" s="32"/>
      <c r="ED2608" s="30"/>
      <c r="EE2608" s="31"/>
      <c r="EF2608" s="29"/>
      <c r="EG2608" s="29"/>
      <c r="EH2608" s="29"/>
      <c r="EI2608" s="29"/>
      <c r="EJ2608" s="32"/>
      <c r="EK2608" s="30"/>
      <c r="EL2608" s="31"/>
      <c r="EM2608" s="29"/>
      <c r="EN2608" s="29"/>
      <c r="EO2608" s="29"/>
      <c r="EP2608" s="29"/>
      <c r="EQ2608" s="32"/>
      <c r="ER2608" s="30"/>
      <c r="ES2608" s="31"/>
      <c r="ET2608" s="29"/>
      <c r="EU2608" s="29"/>
      <c r="EV2608" s="29"/>
      <c r="EW2608" s="29"/>
      <c r="EX2608" s="32"/>
      <c r="EY2608" s="30"/>
      <c r="EZ2608" s="31"/>
      <c r="FA2608" s="29"/>
      <c r="FB2608" s="29"/>
      <c r="FC2608" s="29"/>
      <c r="FD2608" s="29"/>
      <c r="FE2608" s="32"/>
      <c r="FF2608" s="30"/>
      <c r="FG2608" s="31"/>
      <c r="FH2608" s="29"/>
      <c r="FI2608" s="29"/>
      <c r="FJ2608" s="29"/>
      <c r="FK2608" s="29"/>
      <c r="FL2608" s="32"/>
      <c r="FM2608" s="30"/>
      <c r="FN2608" s="31"/>
      <c r="FO2608" s="29"/>
      <c r="FP2608" s="29"/>
      <c r="FQ2608" s="29"/>
      <c r="FR2608" s="29"/>
      <c r="FS2608" s="32"/>
      <c r="FT2608" s="30"/>
      <c r="FU2608" s="31"/>
      <c r="FV2608" s="29"/>
      <c r="FW2608" s="29"/>
      <c r="FX2608" s="29"/>
      <c r="FY2608" s="29"/>
      <c r="FZ2608" s="32"/>
      <c r="GA2608" s="30"/>
      <c r="GB2608" s="31"/>
      <c r="GC2608" s="29"/>
      <c r="GD2608" s="29"/>
      <c r="GE2608" s="29"/>
      <c r="GF2608" s="29"/>
      <c r="GG2608" s="32"/>
      <c r="GH2608" s="30"/>
      <c r="GI2608" s="31"/>
      <c r="GJ2608" s="29"/>
      <c r="GK2608" s="29"/>
      <c r="GL2608" s="29"/>
      <c r="GM2608" s="29"/>
      <c r="GN2608" s="32"/>
      <c r="GO2608" s="30"/>
      <c r="GP2608" s="31"/>
      <c r="GQ2608" s="29"/>
      <c r="GR2608" s="29"/>
      <c r="GS2608" s="29"/>
      <c r="GT2608" s="29"/>
      <c r="GU2608" s="32"/>
      <c r="GV2608" s="30"/>
      <c r="GW2608" s="31"/>
      <c r="GX2608" s="29"/>
      <c r="GY2608" s="29"/>
      <c r="GZ2608" s="29"/>
      <c r="HA2608" s="29"/>
      <c r="HB2608" s="32"/>
      <c r="HC2608" s="30"/>
      <c r="HD2608" s="31"/>
      <c r="HE2608" s="29"/>
      <c r="HF2608" s="29"/>
      <c r="HG2608" s="29"/>
      <c r="HH2608" s="29"/>
      <c r="HI2608" s="32"/>
      <c r="HJ2608" s="30"/>
      <c r="HK2608" s="31"/>
      <c r="HL2608" s="29"/>
      <c r="HM2608" s="29"/>
      <c r="HN2608" s="29"/>
      <c r="HO2608" s="29"/>
      <c r="HP2608" s="32"/>
      <c r="HQ2608" s="30"/>
      <c r="HR2608" s="31"/>
      <c r="HS2608" s="29"/>
      <c r="HT2608" s="29"/>
      <c r="HU2608" s="29"/>
      <c r="HV2608" s="29"/>
      <c r="HW2608" s="32"/>
      <c r="HX2608" s="30"/>
      <c r="HY2608" s="31"/>
      <c r="HZ2608" s="29"/>
      <c r="IA2608" s="29"/>
      <c r="IB2608" s="29"/>
      <c r="IC2608" s="29"/>
      <c r="ID2608" s="32"/>
      <c r="IE2608" s="30"/>
      <c r="IF2608" s="31"/>
      <c r="IG2608" s="29"/>
      <c r="IH2608" s="29"/>
      <c r="II2608" s="29"/>
      <c r="IJ2608" s="29"/>
      <c r="IK2608" s="32"/>
      <c r="IL2608" s="30"/>
      <c r="IM2608" s="31"/>
      <c r="IN2608" s="29"/>
      <c r="IO2608" s="29"/>
      <c r="IP2608" s="29"/>
      <c r="IQ2608" s="29"/>
      <c r="IR2608" s="32"/>
      <c r="IS2608" s="30"/>
      <c r="IT2608" s="31"/>
      <c r="IU2608" s="29"/>
      <c r="IV2608" s="29"/>
    </row>
    <row r="2609" spans="1:256" hidden="1" outlineLevel="2" x14ac:dyDescent="0.25">
      <c r="A2609" s="30" t="s">
        <v>2299</v>
      </c>
      <c r="B2609" s="31">
        <v>37071</v>
      </c>
      <c r="C2609" s="29" t="s">
        <v>1819</v>
      </c>
      <c r="D2609" s="29" t="s">
        <v>1975</v>
      </c>
      <c r="E2609" s="29"/>
      <c r="F2609" s="29" t="s">
        <v>2037</v>
      </c>
      <c r="G2609" s="32">
        <v>1850</v>
      </c>
      <c r="H2609" s="30"/>
      <c r="I2609" s="31"/>
      <c r="J2609" s="29"/>
      <c r="K2609" s="29"/>
      <c r="L2609" s="29"/>
      <c r="M2609" s="29"/>
      <c r="N2609" s="32"/>
      <c r="O2609" s="30"/>
      <c r="P2609" s="31"/>
      <c r="Q2609" s="29"/>
      <c r="R2609" s="29"/>
      <c r="S2609" s="29"/>
      <c r="T2609" s="29"/>
      <c r="U2609" s="32"/>
      <c r="V2609" s="30"/>
      <c r="W2609" s="31"/>
      <c r="X2609" s="29"/>
      <c r="Y2609" s="29"/>
      <c r="Z2609" s="29"/>
      <c r="AA2609" s="29"/>
      <c r="AB2609" s="32"/>
      <c r="AC2609" s="30"/>
      <c r="AD2609" s="31"/>
      <c r="AE2609" s="29"/>
      <c r="AF2609" s="29"/>
      <c r="AG2609" s="29"/>
      <c r="AH2609" s="29"/>
      <c r="AI2609" s="32"/>
      <c r="AJ2609" s="30"/>
      <c r="AK2609" s="31"/>
      <c r="AL2609" s="29"/>
      <c r="AM2609" s="29"/>
      <c r="AN2609" s="29"/>
      <c r="AO2609" s="29"/>
      <c r="AP2609" s="32"/>
      <c r="AQ2609" s="30"/>
      <c r="AR2609" s="31"/>
      <c r="AS2609" s="29"/>
      <c r="AT2609" s="29"/>
      <c r="AU2609" s="29"/>
      <c r="AV2609" s="29"/>
      <c r="AW2609" s="32"/>
      <c r="AX2609" s="30"/>
      <c r="AY2609" s="31"/>
      <c r="AZ2609" s="29"/>
      <c r="BA2609" s="29"/>
      <c r="BB2609" s="29"/>
      <c r="BC2609" s="29"/>
      <c r="BD2609" s="32"/>
      <c r="BE2609" s="30"/>
      <c r="BF2609" s="31"/>
      <c r="BG2609" s="29"/>
      <c r="BH2609" s="29"/>
      <c r="BI2609" s="29"/>
      <c r="BJ2609" s="29"/>
      <c r="BK2609" s="32"/>
      <c r="BL2609" s="30"/>
      <c r="BM2609" s="31"/>
      <c r="BN2609" s="29"/>
      <c r="BO2609" s="29"/>
      <c r="BP2609" s="29"/>
      <c r="BQ2609" s="29"/>
      <c r="BR2609" s="32"/>
      <c r="BS2609" s="30"/>
      <c r="BT2609" s="31"/>
      <c r="BU2609" s="29"/>
      <c r="BV2609" s="29"/>
      <c r="BW2609" s="29"/>
      <c r="BX2609" s="29"/>
      <c r="BY2609" s="32"/>
      <c r="BZ2609" s="30"/>
      <c r="CA2609" s="31"/>
      <c r="CB2609" s="29"/>
      <c r="CC2609" s="29"/>
      <c r="CD2609" s="29"/>
      <c r="CE2609" s="29"/>
      <c r="CF2609" s="32"/>
      <c r="CG2609" s="30"/>
      <c r="CH2609" s="31"/>
      <c r="CI2609" s="29"/>
      <c r="CJ2609" s="29"/>
      <c r="CK2609" s="29"/>
      <c r="CL2609" s="29"/>
      <c r="CM2609" s="32"/>
      <c r="CN2609" s="30"/>
      <c r="CO2609" s="31"/>
      <c r="CP2609" s="29"/>
      <c r="CQ2609" s="29"/>
      <c r="CR2609" s="29"/>
      <c r="CS2609" s="29"/>
      <c r="CT2609" s="32"/>
      <c r="CU2609" s="30"/>
      <c r="CV2609" s="31"/>
      <c r="CW2609" s="29"/>
      <c r="CX2609" s="29"/>
      <c r="CY2609" s="29"/>
      <c r="CZ2609" s="29"/>
      <c r="DA2609" s="32"/>
      <c r="DB2609" s="30"/>
      <c r="DC2609" s="31"/>
      <c r="DD2609" s="29"/>
      <c r="DE2609" s="29"/>
      <c r="DF2609" s="29"/>
      <c r="DG2609" s="29"/>
      <c r="DH2609" s="32"/>
      <c r="DI2609" s="30"/>
      <c r="DJ2609" s="31"/>
      <c r="DK2609" s="29"/>
      <c r="DL2609" s="29"/>
      <c r="DM2609" s="29"/>
      <c r="DN2609" s="29"/>
      <c r="DO2609" s="32"/>
      <c r="DP2609" s="30"/>
      <c r="DQ2609" s="31"/>
      <c r="DR2609" s="29"/>
      <c r="DS2609" s="29"/>
      <c r="DT2609" s="29"/>
      <c r="DU2609" s="29"/>
      <c r="DV2609" s="32"/>
      <c r="DW2609" s="30"/>
      <c r="DX2609" s="31"/>
      <c r="DY2609" s="29"/>
      <c r="DZ2609" s="29"/>
      <c r="EA2609" s="29"/>
      <c r="EB2609" s="29"/>
      <c r="EC2609" s="32"/>
      <c r="ED2609" s="30"/>
      <c r="EE2609" s="31"/>
      <c r="EF2609" s="29"/>
      <c r="EG2609" s="29"/>
      <c r="EH2609" s="29"/>
      <c r="EI2609" s="29"/>
      <c r="EJ2609" s="32"/>
      <c r="EK2609" s="30"/>
      <c r="EL2609" s="31"/>
      <c r="EM2609" s="29"/>
      <c r="EN2609" s="29"/>
      <c r="EO2609" s="29"/>
      <c r="EP2609" s="29"/>
      <c r="EQ2609" s="32"/>
      <c r="ER2609" s="30"/>
      <c r="ES2609" s="31"/>
      <c r="ET2609" s="29"/>
      <c r="EU2609" s="29"/>
      <c r="EV2609" s="29"/>
      <c r="EW2609" s="29"/>
      <c r="EX2609" s="32"/>
      <c r="EY2609" s="30"/>
      <c r="EZ2609" s="31"/>
      <c r="FA2609" s="29"/>
      <c r="FB2609" s="29"/>
      <c r="FC2609" s="29"/>
      <c r="FD2609" s="29"/>
      <c r="FE2609" s="32"/>
      <c r="FF2609" s="30"/>
      <c r="FG2609" s="31"/>
      <c r="FH2609" s="29"/>
      <c r="FI2609" s="29"/>
      <c r="FJ2609" s="29"/>
      <c r="FK2609" s="29"/>
      <c r="FL2609" s="32"/>
      <c r="FM2609" s="30"/>
      <c r="FN2609" s="31"/>
      <c r="FO2609" s="29"/>
      <c r="FP2609" s="29"/>
      <c r="FQ2609" s="29"/>
      <c r="FR2609" s="29"/>
      <c r="FS2609" s="32"/>
      <c r="FT2609" s="30"/>
      <c r="FU2609" s="31"/>
      <c r="FV2609" s="29"/>
      <c r="FW2609" s="29"/>
      <c r="FX2609" s="29"/>
      <c r="FY2609" s="29"/>
      <c r="FZ2609" s="32"/>
      <c r="GA2609" s="30"/>
      <c r="GB2609" s="31"/>
      <c r="GC2609" s="29"/>
      <c r="GD2609" s="29"/>
      <c r="GE2609" s="29"/>
      <c r="GF2609" s="29"/>
      <c r="GG2609" s="32"/>
      <c r="GH2609" s="30"/>
      <c r="GI2609" s="31"/>
      <c r="GJ2609" s="29"/>
      <c r="GK2609" s="29"/>
      <c r="GL2609" s="29"/>
      <c r="GM2609" s="29"/>
      <c r="GN2609" s="32"/>
      <c r="GO2609" s="30"/>
      <c r="GP2609" s="31"/>
      <c r="GQ2609" s="29"/>
      <c r="GR2609" s="29"/>
      <c r="GS2609" s="29"/>
      <c r="GT2609" s="29"/>
      <c r="GU2609" s="32"/>
      <c r="GV2609" s="30"/>
      <c r="GW2609" s="31"/>
      <c r="GX2609" s="29"/>
      <c r="GY2609" s="29"/>
      <c r="GZ2609" s="29"/>
      <c r="HA2609" s="29"/>
      <c r="HB2609" s="32"/>
      <c r="HC2609" s="30"/>
      <c r="HD2609" s="31"/>
      <c r="HE2609" s="29"/>
      <c r="HF2609" s="29"/>
      <c r="HG2609" s="29"/>
      <c r="HH2609" s="29"/>
      <c r="HI2609" s="32"/>
      <c r="HJ2609" s="30"/>
      <c r="HK2609" s="31"/>
      <c r="HL2609" s="29"/>
      <c r="HM2609" s="29"/>
      <c r="HN2609" s="29"/>
      <c r="HO2609" s="29"/>
      <c r="HP2609" s="32"/>
      <c r="HQ2609" s="30"/>
      <c r="HR2609" s="31"/>
      <c r="HS2609" s="29"/>
      <c r="HT2609" s="29"/>
      <c r="HU2609" s="29"/>
      <c r="HV2609" s="29"/>
      <c r="HW2609" s="32"/>
      <c r="HX2609" s="30"/>
      <c r="HY2609" s="31"/>
      <c r="HZ2609" s="29"/>
      <c r="IA2609" s="29"/>
      <c r="IB2609" s="29"/>
      <c r="IC2609" s="29"/>
      <c r="ID2609" s="32"/>
      <c r="IE2609" s="30"/>
      <c r="IF2609" s="31"/>
      <c r="IG2609" s="29"/>
      <c r="IH2609" s="29"/>
      <c r="II2609" s="29"/>
      <c r="IJ2609" s="29"/>
      <c r="IK2609" s="32"/>
      <c r="IL2609" s="30"/>
      <c r="IM2609" s="31"/>
      <c r="IN2609" s="29"/>
      <c r="IO2609" s="29"/>
      <c r="IP2609" s="29"/>
      <c r="IQ2609" s="29"/>
      <c r="IR2609" s="32"/>
      <c r="IS2609" s="30"/>
      <c r="IT2609" s="31"/>
      <c r="IU2609" s="29"/>
      <c r="IV2609" s="29"/>
    </row>
    <row r="2610" spans="1:256" hidden="1" outlineLevel="2" x14ac:dyDescent="0.25">
      <c r="A2610" s="30" t="s">
        <v>2300</v>
      </c>
      <c r="B2610" s="31">
        <v>37071</v>
      </c>
      <c r="C2610" s="29" t="s">
        <v>2301</v>
      </c>
      <c r="D2610" s="29" t="s">
        <v>1975</v>
      </c>
      <c r="E2610" s="29"/>
      <c r="F2610" s="29" t="s">
        <v>1771</v>
      </c>
      <c r="G2610" s="32">
        <v>707</v>
      </c>
      <c r="H2610" s="30"/>
      <c r="I2610" s="31"/>
      <c r="J2610" s="29"/>
      <c r="K2610" s="29"/>
      <c r="L2610" s="29"/>
      <c r="M2610" s="29"/>
      <c r="N2610" s="32"/>
      <c r="O2610" s="30"/>
      <c r="P2610" s="31"/>
      <c r="Q2610" s="29"/>
      <c r="R2610" s="29"/>
      <c r="S2610" s="29"/>
      <c r="T2610" s="29"/>
      <c r="U2610" s="32"/>
      <c r="V2610" s="30"/>
      <c r="W2610" s="31"/>
      <c r="X2610" s="29"/>
      <c r="Y2610" s="29"/>
      <c r="Z2610" s="29"/>
      <c r="AA2610" s="29"/>
      <c r="AB2610" s="32"/>
      <c r="AC2610" s="30"/>
      <c r="AD2610" s="31"/>
      <c r="AE2610" s="29"/>
      <c r="AF2610" s="29"/>
      <c r="AG2610" s="29"/>
      <c r="AH2610" s="29"/>
      <c r="AI2610" s="32"/>
      <c r="AJ2610" s="30"/>
      <c r="AK2610" s="31"/>
      <c r="AL2610" s="29"/>
      <c r="AM2610" s="29"/>
      <c r="AN2610" s="29"/>
      <c r="AO2610" s="29"/>
      <c r="AP2610" s="32"/>
      <c r="AQ2610" s="30"/>
      <c r="AR2610" s="31"/>
      <c r="AS2610" s="29"/>
      <c r="AT2610" s="29"/>
      <c r="AU2610" s="29"/>
      <c r="AV2610" s="29"/>
      <c r="AW2610" s="32"/>
      <c r="AX2610" s="30"/>
      <c r="AY2610" s="31"/>
      <c r="AZ2610" s="29"/>
      <c r="BA2610" s="29"/>
      <c r="BB2610" s="29"/>
      <c r="BC2610" s="29"/>
      <c r="BD2610" s="32"/>
      <c r="BE2610" s="30"/>
      <c r="BF2610" s="31"/>
      <c r="BG2610" s="29"/>
      <c r="BH2610" s="29"/>
      <c r="BI2610" s="29"/>
      <c r="BJ2610" s="29"/>
      <c r="BK2610" s="32"/>
      <c r="BL2610" s="30"/>
      <c r="BM2610" s="31"/>
      <c r="BN2610" s="29"/>
      <c r="BO2610" s="29"/>
      <c r="BP2610" s="29"/>
      <c r="BQ2610" s="29"/>
      <c r="BR2610" s="32"/>
      <c r="BS2610" s="30"/>
      <c r="BT2610" s="31"/>
      <c r="BU2610" s="29"/>
      <c r="BV2610" s="29"/>
      <c r="BW2610" s="29"/>
      <c r="BX2610" s="29"/>
      <c r="BY2610" s="32"/>
      <c r="BZ2610" s="30"/>
      <c r="CA2610" s="31"/>
      <c r="CB2610" s="29"/>
      <c r="CC2610" s="29"/>
      <c r="CD2610" s="29"/>
      <c r="CE2610" s="29"/>
      <c r="CF2610" s="32"/>
      <c r="CG2610" s="30"/>
      <c r="CH2610" s="31"/>
      <c r="CI2610" s="29"/>
      <c r="CJ2610" s="29"/>
      <c r="CK2610" s="29"/>
      <c r="CL2610" s="29"/>
      <c r="CM2610" s="32"/>
      <c r="CN2610" s="30"/>
      <c r="CO2610" s="31"/>
      <c r="CP2610" s="29"/>
      <c r="CQ2610" s="29"/>
      <c r="CR2610" s="29"/>
      <c r="CS2610" s="29"/>
      <c r="CT2610" s="32"/>
      <c r="CU2610" s="30"/>
      <c r="CV2610" s="31"/>
      <c r="CW2610" s="29"/>
      <c r="CX2610" s="29"/>
      <c r="CY2610" s="29"/>
      <c r="CZ2610" s="29"/>
      <c r="DA2610" s="32"/>
      <c r="DB2610" s="30"/>
      <c r="DC2610" s="31"/>
      <c r="DD2610" s="29"/>
      <c r="DE2610" s="29"/>
      <c r="DF2610" s="29"/>
      <c r="DG2610" s="29"/>
      <c r="DH2610" s="32"/>
      <c r="DI2610" s="30"/>
      <c r="DJ2610" s="31"/>
      <c r="DK2610" s="29"/>
      <c r="DL2610" s="29"/>
      <c r="DM2610" s="29"/>
      <c r="DN2610" s="29"/>
      <c r="DO2610" s="32"/>
      <c r="DP2610" s="30"/>
      <c r="DQ2610" s="31"/>
      <c r="DR2610" s="29"/>
      <c r="DS2610" s="29"/>
      <c r="DT2610" s="29"/>
      <c r="DU2610" s="29"/>
      <c r="DV2610" s="32"/>
      <c r="DW2610" s="30"/>
      <c r="DX2610" s="31"/>
      <c r="DY2610" s="29"/>
      <c r="DZ2610" s="29"/>
      <c r="EA2610" s="29"/>
      <c r="EB2610" s="29"/>
      <c r="EC2610" s="32"/>
      <c r="ED2610" s="30"/>
      <c r="EE2610" s="31"/>
      <c r="EF2610" s="29"/>
      <c r="EG2610" s="29"/>
      <c r="EH2610" s="29"/>
      <c r="EI2610" s="29"/>
      <c r="EJ2610" s="32"/>
      <c r="EK2610" s="30"/>
      <c r="EL2610" s="31"/>
      <c r="EM2610" s="29"/>
      <c r="EN2610" s="29"/>
      <c r="EO2610" s="29"/>
      <c r="EP2610" s="29"/>
      <c r="EQ2610" s="32"/>
      <c r="ER2610" s="30"/>
      <c r="ES2610" s="31"/>
      <c r="ET2610" s="29"/>
      <c r="EU2610" s="29"/>
      <c r="EV2610" s="29"/>
      <c r="EW2610" s="29"/>
      <c r="EX2610" s="32"/>
      <c r="EY2610" s="30"/>
      <c r="EZ2610" s="31"/>
      <c r="FA2610" s="29"/>
      <c r="FB2610" s="29"/>
      <c r="FC2610" s="29"/>
      <c r="FD2610" s="29"/>
      <c r="FE2610" s="32"/>
      <c r="FF2610" s="30"/>
      <c r="FG2610" s="31"/>
      <c r="FH2610" s="29"/>
      <c r="FI2610" s="29"/>
      <c r="FJ2610" s="29"/>
      <c r="FK2610" s="29"/>
      <c r="FL2610" s="32"/>
      <c r="FM2610" s="30"/>
      <c r="FN2610" s="31"/>
      <c r="FO2610" s="29"/>
      <c r="FP2610" s="29"/>
      <c r="FQ2610" s="29"/>
      <c r="FR2610" s="29"/>
      <c r="FS2610" s="32"/>
      <c r="FT2610" s="30"/>
      <c r="FU2610" s="31"/>
      <c r="FV2610" s="29"/>
      <c r="FW2610" s="29"/>
      <c r="FX2610" s="29"/>
      <c r="FY2610" s="29"/>
      <c r="FZ2610" s="32"/>
      <c r="GA2610" s="30"/>
      <c r="GB2610" s="31"/>
      <c r="GC2610" s="29"/>
      <c r="GD2610" s="29"/>
      <c r="GE2610" s="29"/>
      <c r="GF2610" s="29"/>
      <c r="GG2610" s="32"/>
      <c r="GH2610" s="30"/>
      <c r="GI2610" s="31"/>
      <c r="GJ2610" s="29"/>
      <c r="GK2610" s="29"/>
      <c r="GL2610" s="29"/>
      <c r="GM2610" s="29"/>
      <c r="GN2610" s="32"/>
      <c r="GO2610" s="30"/>
      <c r="GP2610" s="31"/>
      <c r="GQ2610" s="29"/>
      <c r="GR2610" s="29"/>
      <c r="GS2610" s="29"/>
      <c r="GT2610" s="29"/>
      <c r="GU2610" s="32"/>
      <c r="GV2610" s="30"/>
      <c r="GW2610" s="31"/>
      <c r="GX2610" s="29"/>
      <c r="GY2610" s="29"/>
      <c r="GZ2610" s="29"/>
      <c r="HA2610" s="29"/>
      <c r="HB2610" s="32"/>
      <c r="HC2610" s="30"/>
      <c r="HD2610" s="31"/>
      <c r="HE2610" s="29"/>
      <c r="HF2610" s="29"/>
      <c r="HG2610" s="29"/>
      <c r="HH2610" s="29"/>
      <c r="HI2610" s="32"/>
      <c r="HJ2610" s="30"/>
      <c r="HK2610" s="31"/>
      <c r="HL2610" s="29"/>
      <c r="HM2610" s="29"/>
      <c r="HN2610" s="29"/>
      <c r="HO2610" s="29"/>
      <c r="HP2610" s="32"/>
      <c r="HQ2610" s="30"/>
      <c r="HR2610" s="31"/>
      <c r="HS2610" s="29"/>
      <c r="HT2610" s="29"/>
      <c r="HU2610" s="29"/>
      <c r="HV2610" s="29"/>
      <c r="HW2610" s="32"/>
      <c r="HX2610" s="30"/>
      <c r="HY2610" s="31"/>
      <c r="HZ2610" s="29"/>
      <c r="IA2610" s="29"/>
      <c r="IB2610" s="29"/>
      <c r="IC2610" s="29"/>
      <c r="ID2610" s="32"/>
      <c r="IE2610" s="30"/>
      <c r="IF2610" s="31"/>
      <c r="IG2610" s="29"/>
      <c r="IH2610" s="29"/>
      <c r="II2610" s="29"/>
      <c r="IJ2610" s="29"/>
      <c r="IK2610" s="32"/>
      <c r="IL2610" s="30"/>
      <c r="IM2610" s="31"/>
      <c r="IN2610" s="29"/>
      <c r="IO2610" s="29"/>
      <c r="IP2610" s="29"/>
      <c r="IQ2610" s="29"/>
      <c r="IR2610" s="32"/>
      <c r="IS2610" s="30"/>
      <c r="IT2610" s="31"/>
      <c r="IU2610" s="29"/>
      <c r="IV2610" s="29"/>
    </row>
    <row r="2611" spans="1:256" hidden="1" outlineLevel="2" x14ac:dyDescent="0.25">
      <c r="A2611" s="30" t="s">
        <v>2302</v>
      </c>
      <c r="B2611" s="31">
        <v>37071</v>
      </c>
      <c r="C2611" s="29" t="s">
        <v>1988</v>
      </c>
      <c r="D2611" s="29" t="s">
        <v>1975</v>
      </c>
      <c r="E2611" s="29"/>
      <c r="F2611" s="29" t="s">
        <v>1997</v>
      </c>
      <c r="G2611" s="32">
        <v>3100</v>
      </c>
      <c r="H2611" s="30"/>
      <c r="I2611" s="31"/>
      <c r="J2611" s="29"/>
      <c r="K2611" s="29"/>
      <c r="L2611" s="29"/>
      <c r="M2611" s="29"/>
      <c r="N2611" s="32"/>
      <c r="O2611" s="30"/>
      <c r="P2611" s="31"/>
      <c r="Q2611" s="29"/>
      <c r="R2611" s="29"/>
      <c r="S2611" s="29"/>
      <c r="T2611" s="29"/>
      <c r="U2611" s="32"/>
      <c r="V2611" s="30"/>
      <c r="W2611" s="31"/>
      <c r="X2611" s="29"/>
      <c r="Y2611" s="29"/>
      <c r="Z2611" s="29"/>
      <c r="AA2611" s="29"/>
      <c r="AB2611" s="32"/>
      <c r="AC2611" s="30"/>
      <c r="AD2611" s="31"/>
      <c r="AE2611" s="29"/>
      <c r="AF2611" s="29"/>
      <c r="AG2611" s="29"/>
      <c r="AH2611" s="29"/>
      <c r="AI2611" s="32"/>
      <c r="AJ2611" s="30"/>
      <c r="AK2611" s="31"/>
      <c r="AL2611" s="29"/>
      <c r="AM2611" s="29"/>
      <c r="AN2611" s="29"/>
      <c r="AO2611" s="29"/>
      <c r="AP2611" s="32"/>
      <c r="AQ2611" s="30"/>
      <c r="AR2611" s="31"/>
      <c r="AS2611" s="29"/>
      <c r="AT2611" s="29"/>
      <c r="AU2611" s="29"/>
      <c r="AV2611" s="29"/>
      <c r="AW2611" s="32"/>
      <c r="AX2611" s="30"/>
      <c r="AY2611" s="31"/>
      <c r="AZ2611" s="29"/>
      <c r="BA2611" s="29"/>
      <c r="BB2611" s="29"/>
      <c r="BC2611" s="29"/>
      <c r="BD2611" s="32"/>
      <c r="BE2611" s="30"/>
      <c r="BF2611" s="31"/>
      <c r="BG2611" s="29"/>
      <c r="BH2611" s="29"/>
      <c r="BI2611" s="29"/>
      <c r="BJ2611" s="29"/>
      <c r="BK2611" s="32"/>
      <c r="BL2611" s="30"/>
      <c r="BM2611" s="31"/>
      <c r="BN2611" s="29"/>
      <c r="BO2611" s="29"/>
      <c r="BP2611" s="29"/>
      <c r="BQ2611" s="29"/>
      <c r="BR2611" s="32"/>
      <c r="BS2611" s="30"/>
      <c r="BT2611" s="31"/>
      <c r="BU2611" s="29"/>
      <c r="BV2611" s="29"/>
      <c r="BW2611" s="29"/>
      <c r="BX2611" s="29"/>
      <c r="BY2611" s="32"/>
      <c r="BZ2611" s="30"/>
      <c r="CA2611" s="31"/>
      <c r="CB2611" s="29"/>
      <c r="CC2611" s="29"/>
      <c r="CD2611" s="29"/>
      <c r="CE2611" s="29"/>
      <c r="CF2611" s="32"/>
      <c r="CG2611" s="30"/>
      <c r="CH2611" s="31"/>
      <c r="CI2611" s="29"/>
      <c r="CJ2611" s="29"/>
      <c r="CK2611" s="29"/>
      <c r="CL2611" s="29"/>
      <c r="CM2611" s="32"/>
      <c r="CN2611" s="30"/>
      <c r="CO2611" s="31"/>
      <c r="CP2611" s="29"/>
      <c r="CQ2611" s="29"/>
      <c r="CR2611" s="29"/>
      <c r="CS2611" s="29"/>
      <c r="CT2611" s="32"/>
      <c r="CU2611" s="30"/>
      <c r="CV2611" s="31"/>
      <c r="CW2611" s="29"/>
      <c r="CX2611" s="29"/>
      <c r="CY2611" s="29"/>
      <c r="CZ2611" s="29"/>
      <c r="DA2611" s="32"/>
      <c r="DB2611" s="30"/>
      <c r="DC2611" s="31"/>
      <c r="DD2611" s="29"/>
      <c r="DE2611" s="29"/>
      <c r="DF2611" s="29"/>
      <c r="DG2611" s="29"/>
      <c r="DH2611" s="32"/>
      <c r="DI2611" s="30"/>
      <c r="DJ2611" s="31"/>
      <c r="DK2611" s="29"/>
      <c r="DL2611" s="29"/>
      <c r="DM2611" s="29"/>
      <c r="DN2611" s="29"/>
      <c r="DO2611" s="32"/>
      <c r="DP2611" s="30"/>
      <c r="DQ2611" s="31"/>
      <c r="DR2611" s="29"/>
      <c r="DS2611" s="29"/>
      <c r="DT2611" s="29"/>
      <c r="DU2611" s="29"/>
      <c r="DV2611" s="32"/>
      <c r="DW2611" s="30"/>
      <c r="DX2611" s="31"/>
      <c r="DY2611" s="29"/>
      <c r="DZ2611" s="29"/>
      <c r="EA2611" s="29"/>
      <c r="EB2611" s="29"/>
      <c r="EC2611" s="32"/>
      <c r="ED2611" s="30"/>
      <c r="EE2611" s="31"/>
      <c r="EF2611" s="29"/>
      <c r="EG2611" s="29"/>
      <c r="EH2611" s="29"/>
      <c r="EI2611" s="29"/>
      <c r="EJ2611" s="32"/>
      <c r="EK2611" s="30"/>
      <c r="EL2611" s="31"/>
      <c r="EM2611" s="29"/>
      <c r="EN2611" s="29"/>
      <c r="EO2611" s="29"/>
      <c r="EP2611" s="29"/>
      <c r="EQ2611" s="32"/>
      <c r="ER2611" s="30"/>
      <c r="ES2611" s="31"/>
      <c r="ET2611" s="29"/>
      <c r="EU2611" s="29"/>
      <c r="EV2611" s="29"/>
      <c r="EW2611" s="29"/>
      <c r="EX2611" s="32"/>
      <c r="EY2611" s="30"/>
      <c r="EZ2611" s="31"/>
      <c r="FA2611" s="29"/>
      <c r="FB2611" s="29"/>
      <c r="FC2611" s="29"/>
      <c r="FD2611" s="29"/>
      <c r="FE2611" s="32"/>
      <c r="FF2611" s="30"/>
      <c r="FG2611" s="31"/>
      <c r="FH2611" s="29"/>
      <c r="FI2611" s="29"/>
      <c r="FJ2611" s="29"/>
      <c r="FK2611" s="29"/>
      <c r="FL2611" s="32"/>
      <c r="FM2611" s="30"/>
      <c r="FN2611" s="31"/>
      <c r="FO2611" s="29"/>
      <c r="FP2611" s="29"/>
      <c r="FQ2611" s="29"/>
      <c r="FR2611" s="29"/>
      <c r="FS2611" s="32"/>
      <c r="FT2611" s="30"/>
      <c r="FU2611" s="31"/>
      <c r="FV2611" s="29"/>
      <c r="FW2611" s="29"/>
      <c r="FX2611" s="29"/>
      <c r="FY2611" s="29"/>
      <c r="FZ2611" s="32"/>
      <c r="GA2611" s="30"/>
      <c r="GB2611" s="31"/>
      <c r="GC2611" s="29"/>
      <c r="GD2611" s="29"/>
      <c r="GE2611" s="29"/>
      <c r="GF2611" s="29"/>
      <c r="GG2611" s="32"/>
      <c r="GH2611" s="30"/>
      <c r="GI2611" s="31"/>
      <c r="GJ2611" s="29"/>
      <c r="GK2611" s="29"/>
      <c r="GL2611" s="29"/>
      <c r="GM2611" s="29"/>
      <c r="GN2611" s="32"/>
      <c r="GO2611" s="30"/>
      <c r="GP2611" s="31"/>
      <c r="GQ2611" s="29"/>
      <c r="GR2611" s="29"/>
      <c r="GS2611" s="29"/>
      <c r="GT2611" s="29"/>
      <c r="GU2611" s="32"/>
      <c r="GV2611" s="30"/>
      <c r="GW2611" s="31"/>
      <c r="GX2611" s="29"/>
      <c r="GY2611" s="29"/>
      <c r="GZ2611" s="29"/>
      <c r="HA2611" s="29"/>
      <c r="HB2611" s="32"/>
      <c r="HC2611" s="30"/>
      <c r="HD2611" s="31"/>
      <c r="HE2611" s="29"/>
      <c r="HF2611" s="29"/>
      <c r="HG2611" s="29"/>
      <c r="HH2611" s="29"/>
      <c r="HI2611" s="32"/>
      <c r="HJ2611" s="30"/>
      <c r="HK2611" s="31"/>
      <c r="HL2611" s="29"/>
      <c r="HM2611" s="29"/>
      <c r="HN2611" s="29"/>
      <c r="HO2611" s="29"/>
      <c r="HP2611" s="32"/>
      <c r="HQ2611" s="30"/>
      <c r="HR2611" s="31"/>
      <c r="HS2611" s="29"/>
      <c r="HT2611" s="29"/>
      <c r="HU2611" s="29"/>
      <c r="HV2611" s="29"/>
      <c r="HW2611" s="32"/>
      <c r="HX2611" s="30"/>
      <c r="HY2611" s="31"/>
      <c r="HZ2611" s="29"/>
      <c r="IA2611" s="29"/>
      <c r="IB2611" s="29"/>
      <c r="IC2611" s="29"/>
      <c r="ID2611" s="32"/>
      <c r="IE2611" s="30"/>
      <c r="IF2611" s="31"/>
      <c r="IG2611" s="29"/>
      <c r="IH2611" s="29"/>
      <c r="II2611" s="29"/>
      <c r="IJ2611" s="29"/>
      <c r="IK2611" s="32"/>
      <c r="IL2611" s="30"/>
      <c r="IM2611" s="31"/>
      <c r="IN2611" s="29"/>
      <c r="IO2611" s="29"/>
      <c r="IP2611" s="29"/>
      <c r="IQ2611" s="29"/>
      <c r="IR2611" s="32"/>
      <c r="IS2611" s="30"/>
      <c r="IT2611" s="31"/>
      <c r="IU2611" s="29"/>
      <c r="IV2611" s="29"/>
    </row>
    <row r="2612" spans="1:256" hidden="1" outlineLevel="2" x14ac:dyDescent="0.25">
      <c r="A2612" s="30" t="s">
        <v>2303</v>
      </c>
      <c r="B2612" s="31">
        <v>37071</v>
      </c>
      <c r="C2612" s="29" t="s">
        <v>1663</v>
      </c>
      <c r="D2612" s="29" t="s">
        <v>1975</v>
      </c>
      <c r="E2612" s="29"/>
      <c r="F2612" s="29" t="s">
        <v>1993</v>
      </c>
      <c r="G2612" s="32">
        <v>2451</v>
      </c>
      <c r="H2612" s="30"/>
      <c r="I2612" s="31"/>
      <c r="J2612" s="29"/>
      <c r="K2612" s="29"/>
      <c r="L2612" s="29"/>
      <c r="M2612" s="29"/>
      <c r="N2612" s="32"/>
      <c r="O2612" s="30"/>
      <c r="P2612" s="31"/>
      <c r="Q2612" s="29"/>
      <c r="R2612" s="29"/>
      <c r="S2612" s="29"/>
      <c r="T2612" s="29"/>
      <c r="U2612" s="32"/>
      <c r="V2612" s="30"/>
      <c r="W2612" s="31"/>
      <c r="X2612" s="29"/>
      <c r="Y2612" s="29"/>
      <c r="Z2612" s="29"/>
      <c r="AA2612" s="29"/>
      <c r="AB2612" s="32"/>
      <c r="AC2612" s="30"/>
      <c r="AD2612" s="31"/>
      <c r="AE2612" s="29"/>
      <c r="AF2612" s="29"/>
      <c r="AG2612" s="29"/>
      <c r="AH2612" s="29"/>
      <c r="AI2612" s="32"/>
      <c r="AJ2612" s="30"/>
      <c r="AK2612" s="31"/>
      <c r="AL2612" s="29"/>
      <c r="AM2612" s="29"/>
      <c r="AN2612" s="29"/>
      <c r="AO2612" s="29"/>
      <c r="AP2612" s="32"/>
      <c r="AQ2612" s="30"/>
      <c r="AR2612" s="31"/>
      <c r="AS2612" s="29"/>
      <c r="AT2612" s="29"/>
      <c r="AU2612" s="29"/>
      <c r="AV2612" s="29"/>
      <c r="AW2612" s="32"/>
      <c r="AX2612" s="30"/>
      <c r="AY2612" s="31"/>
      <c r="AZ2612" s="29"/>
      <c r="BA2612" s="29"/>
      <c r="BB2612" s="29"/>
      <c r="BC2612" s="29"/>
      <c r="BD2612" s="32"/>
      <c r="BE2612" s="30"/>
      <c r="BF2612" s="31"/>
      <c r="BG2612" s="29"/>
      <c r="BH2612" s="29"/>
      <c r="BI2612" s="29"/>
      <c r="BJ2612" s="29"/>
      <c r="BK2612" s="32"/>
      <c r="BL2612" s="30"/>
      <c r="BM2612" s="31"/>
      <c r="BN2612" s="29"/>
      <c r="BO2612" s="29"/>
      <c r="BP2612" s="29"/>
      <c r="BQ2612" s="29"/>
      <c r="BR2612" s="32"/>
      <c r="BS2612" s="30"/>
      <c r="BT2612" s="31"/>
      <c r="BU2612" s="29"/>
      <c r="BV2612" s="29"/>
      <c r="BW2612" s="29"/>
      <c r="BX2612" s="29"/>
      <c r="BY2612" s="32"/>
      <c r="BZ2612" s="30"/>
      <c r="CA2612" s="31"/>
      <c r="CB2612" s="29"/>
      <c r="CC2612" s="29"/>
      <c r="CD2612" s="29"/>
      <c r="CE2612" s="29"/>
      <c r="CF2612" s="32"/>
      <c r="CG2612" s="30"/>
      <c r="CH2612" s="31"/>
      <c r="CI2612" s="29"/>
      <c r="CJ2612" s="29"/>
      <c r="CK2612" s="29"/>
      <c r="CL2612" s="29"/>
      <c r="CM2612" s="32"/>
      <c r="CN2612" s="30"/>
      <c r="CO2612" s="31"/>
      <c r="CP2612" s="29"/>
      <c r="CQ2612" s="29"/>
      <c r="CR2612" s="29"/>
      <c r="CS2612" s="29"/>
      <c r="CT2612" s="32"/>
      <c r="CU2612" s="30"/>
      <c r="CV2612" s="31"/>
      <c r="CW2612" s="29"/>
      <c r="CX2612" s="29"/>
      <c r="CY2612" s="29"/>
      <c r="CZ2612" s="29"/>
      <c r="DA2612" s="32"/>
      <c r="DB2612" s="30"/>
      <c r="DC2612" s="31"/>
      <c r="DD2612" s="29"/>
      <c r="DE2612" s="29"/>
      <c r="DF2612" s="29"/>
      <c r="DG2612" s="29"/>
      <c r="DH2612" s="32"/>
      <c r="DI2612" s="30"/>
      <c r="DJ2612" s="31"/>
      <c r="DK2612" s="29"/>
      <c r="DL2612" s="29"/>
      <c r="DM2612" s="29"/>
      <c r="DN2612" s="29"/>
      <c r="DO2612" s="32"/>
      <c r="DP2612" s="30"/>
      <c r="DQ2612" s="31"/>
      <c r="DR2612" s="29"/>
      <c r="DS2612" s="29"/>
      <c r="DT2612" s="29"/>
      <c r="DU2612" s="29"/>
      <c r="DV2612" s="32"/>
      <c r="DW2612" s="30"/>
      <c r="DX2612" s="31"/>
      <c r="DY2612" s="29"/>
      <c r="DZ2612" s="29"/>
      <c r="EA2612" s="29"/>
      <c r="EB2612" s="29"/>
      <c r="EC2612" s="32"/>
      <c r="ED2612" s="30"/>
      <c r="EE2612" s="31"/>
      <c r="EF2612" s="29"/>
      <c r="EG2612" s="29"/>
      <c r="EH2612" s="29"/>
      <c r="EI2612" s="29"/>
      <c r="EJ2612" s="32"/>
      <c r="EK2612" s="30"/>
      <c r="EL2612" s="31"/>
      <c r="EM2612" s="29"/>
      <c r="EN2612" s="29"/>
      <c r="EO2612" s="29"/>
      <c r="EP2612" s="29"/>
      <c r="EQ2612" s="32"/>
      <c r="ER2612" s="30"/>
      <c r="ES2612" s="31"/>
      <c r="ET2612" s="29"/>
      <c r="EU2612" s="29"/>
      <c r="EV2612" s="29"/>
      <c r="EW2612" s="29"/>
      <c r="EX2612" s="32"/>
      <c r="EY2612" s="30"/>
      <c r="EZ2612" s="31"/>
      <c r="FA2612" s="29"/>
      <c r="FB2612" s="29"/>
      <c r="FC2612" s="29"/>
      <c r="FD2612" s="29"/>
      <c r="FE2612" s="32"/>
      <c r="FF2612" s="30"/>
      <c r="FG2612" s="31"/>
      <c r="FH2612" s="29"/>
      <c r="FI2612" s="29"/>
      <c r="FJ2612" s="29"/>
      <c r="FK2612" s="29"/>
      <c r="FL2612" s="32"/>
      <c r="FM2612" s="30"/>
      <c r="FN2612" s="31"/>
      <c r="FO2612" s="29"/>
      <c r="FP2612" s="29"/>
      <c r="FQ2612" s="29"/>
      <c r="FR2612" s="29"/>
      <c r="FS2612" s="32"/>
      <c r="FT2612" s="30"/>
      <c r="FU2612" s="31"/>
      <c r="FV2612" s="29"/>
      <c r="FW2612" s="29"/>
      <c r="FX2612" s="29"/>
      <c r="FY2612" s="29"/>
      <c r="FZ2612" s="32"/>
      <c r="GA2612" s="30"/>
      <c r="GB2612" s="31"/>
      <c r="GC2612" s="29"/>
      <c r="GD2612" s="29"/>
      <c r="GE2612" s="29"/>
      <c r="GF2612" s="29"/>
      <c r="GG2612" s="32"/>
      <c r="GH2612" s="30"/>
      <c r="GI2612" s="31"/>
      <c r="GJ2612" s="29"/>
      <c r="GK2612" s="29"/>
      <c r="GL2612" s="29"/>
      <c r="GM2612" s="29"/>
      <c r="GN2612" s="32"/>
      <c r="GO2612" s="30"/>
      <c r="GP2612" s="31"/>
      <c r="GQ2612" s="29"/>
      <c r="GR2612" s="29"/>
      <c r="GS2612" s="29"/>
      <c r="GT2612" s="29"/>
      <c r="GU2612" s="32"/>
      <c r="GV2612" s="30"/>
      <c r="GW2612" s="31"/>
      <c r="GX2612" s="29"/>
      <c r="GY2612" s="29"/>
      <c r="GZ2612" s="29"/>
      <c r="HA2612" s="29"/>
      <c r="HB2612" s="32"/>
      <c r="HC2612" s="30"/>
      <c r="HD2612" s="31"/>
      <c r="HE2612" s="29"/>
      <c r="HF2612" s="29"/>
      <c r="HG2612" s="29"/>
      <c r="HH2612" s="29"/>
      <c r="HI2612" s="32"/>
      <c r="HJ2612" s="30"/>
      <c r="HK2612" s="31"/>
      <c r="HL2612" s="29"/>
      <c r="HM2612" s="29"/>
      <c r="HN2612" s="29"/>
      <c r="HO2612" s="29"/>
      <c r="HP2612" s="32"/>
      <c r="HQ2612" s="30"/>
      <c r="HR2612" s="31"/>
      <c r="HS2612" s="29"/>
      <c r="HT2612" s="29"/>
      <c r="HU2612" s="29"/>
      <c r="HV2612" s="29"/>
      <c r="HW2612" s="32"/>
      <c r="HX2612" s="30"/>
      <c r="HY2612" s="31"/>
      <c r="HZ2612" s="29"/>
      <c r="IA2612" s="29"/>
      <c r="IB2612" s="29"/>
      <c r="IC2612" s="29"/>
      <c r="ID2612" s="32"/>
      <c r="IE2612" s="30"/>
      <c r="IF2612" s="31"/>
      <c r="IG2612" s="29"/>
      <c r="IH2612" s="29"/>
      <c r="II2612" s="29"/>
      <c r="IJ2612" s="29"/>
      <c r="IK2612" s="32"/>
      <c r="IL2612" s="30"/>
      <c r="IM2612" s="31"/>
      <c r="IN2612" s="29"/>
      <c r="IO2612" s="29"/>
      <c r="IP2612" s="29"/>
      <c r="IQ2612" s="29"/>
      <c r="IR2612" s="32"/>
      <c r="IS2612" s="30"/>
      <c r="IT2612" s="31"/>
      <c r="IU2612" s="29"/>
      <c r="IV2612" s="29"/>
    </row>
    <row r="2613" spans="1:256" hidden="1" outlineLevel="2" x14ac:dyDescent="0.25">
      <c r="A2613" s="30" t="s">
        <v>2304</v>
      </c>
      <c r="B2613" s="31">
        <v>37071</v>
      </c>
      <c r="C2613" s="29" t="s">
        <v>1977</v>
      </c>
      <c r="D2613" s="29" t="s">
        <v>1975</v>
      </c>
      <c r="E2613" s="29"/>
      <c r="F2613" s="29" t="s">
        <v>1978</v>
      </c>
      <c r="G2613" s="32">
        <v>367</v>
      </c>
      <c r="H2613" s="30"/>
      <c r="I2613" s="31"/>
      <c r="J2613" s="29"/>
      <c r="K2613" s="29"/>
      <c r="L2613" s="29"/>
      <c r="M2613" s="29"/>
      <c r="N2613" s="32"/>
      <c r="O2613" s="30"/>
      <c r="P2613" s="31"/>
      <c r="Q2613" s="29"/>
      <c r="R2613" s="29"/>
      <c r="S2613" s="29"/>
      <c r="T2613" s="29"/>
      <c r="U2613" s="32"/>
      <c r="V2613" s="30"/>
      <c r="W2613" s="31"/>
      <c r="X2613" s="29"/>
      <c r="Y2613" s="29"/>
      <c r="Z2613" s="29"/>
      <c r="AA2613" s="29"/>
      <c r="AB2613" s="32"/>
      <c r="AC2613" s="30"/>
      <c r="AD2613" s="31"/>
      <c r="AE2613" s="29"/>
      <c r="AF2613" s="29"/>
      <c r="AG2613" s="29"/>
      <c r="AH2613" s="29"/>
      <c r="AI2613" s="32"/>
      <c r="AJ2613" s="30"/>
      <c r="AK2613" s="31"/>
      <c r="AL2613" s="29"/>
      <c r="AM2613" s="29"/>
      <c r="AN2613" s="29"/>
      <c r="AO2613" s="29"/>
      <c r="AP2613" s="32"/>
      <c r="AQ2613" s="30"/>
      <c r="AR2613" s="31"/>
      <c r="AS2613" s="29"/>
      <c r="AT2613" s="29"/>
      <c r="AU2613" s="29"/>
      <c r="AV2613" s="29"/>
      <c r="AW2613" s="32"/>
      <c r="AX2613" s="30"/>
      <c r="AY2613" s="31"/>
      <c r="AZ2613" s="29"/>
      <c r="BA2613" s="29"/>
      <c r="BB2613" s="29"/>
      <c r="BC2613" s="29"/>
      <c r="BD2613" s="32"/>
      <c r="BE2613" s="30"/>
      <c r="BF2613" s="31"/>
      <c r="BG2613" s="29"/>
      <c r="BH2613" s="29"/>
      <c r="BI2613" s="29"/>
      <c r="BJ2613" s="29"/>
      <c r="BK2613" s="32"/>
      <c r="BL2613" s="30"/>
      <c r="BM2613" s="31"/>
      <c r="BN2613" s="29"/>
      <c r="BO2613" s="29"/>
      <c r="BP2613" s="29"/>
      <c r="BQ2613" s="29"/>
      <c r="BR2613" s="32"/>
      <c r="BS2613" s="30"/>
      <c r="BT2613" s="31"/>
      <c r="BU2613" s="29"/>
      <c r="BV2613" s="29"/>
      <c r="BW2613" s="29"/>
      <c r="BX2613" s="29"/>
      <c r="BY2613" s="32"/>
      <c r="BZ2613" s="30"/>
      <c r="CA2613" s="31"/>
      <c r="CB2613" s="29"/>
      <c r="CC2613" s="29"/>
      <c r="CD2613" s="29"/>
      <c r="CE2613" s="29"/>
      <c r="CF2613" s="32"/>
      <c r="CG2613" s="30"/>
      <c r="CH2613" s="31"/>
      <c r="CI2613" s="29"/>
      <c r="CJ2613" s="29"/>
      <c r="CK2613" s="29"/>
      <c r="CL2613" s="29"/>
      <c r="CM2613" s="32"/>
      <c r="CN2613" s="30"/>
      <c r="CO2613" s="31"/>
      <c r="CP2613" s="29"/>
      <c r="CQ2613" s="29"/>
      <c r="CR2613" s="29"/>
      <c r="CS2613" s="29"/>
      <c r="CT2613" s="32"/>
      <c r="CU2613" s="30"/>
      <c r="CV2613" s="31"/>
      <c r="CW2613" s="29"/>
      <c r="CX2613" s="29"/>
      <c r="CY2613" s="29"/>
      <c r="CZ2613" s="29"/>
      <c r="DA2613" s="32"/>
      <c r="DB2613" s="30"/>
      <c r="DC2613" s="31"/>
      <c r="DD2613" s="29"/>
      <c r="DE2613" s="29"/>
      <c r="DF2613" s="29"/>
      <c r="DG2613" s="29"/>
      <c r="DH2613" s="32"/>
      <c r="DI2613" s="30"/>
      <c r="DJ2613" s="31"/>
      <c r="DK2613" s="29"/>
      <c r="DL2613" s="29"/>
      <c r="DM2613" s="29"/>
      <c r="DN2613" s="29"/>
      <c r="DO2613" s="32"/>
      <c r="DP2613" s="30"/>
      <c r="DQ2613" s="31"/>
      <c r="DR2613" s="29"/>
      <c r="DS2613" s="29"/>
      <c r="DT2613" s="29"/>
      <c r="DU2613" s="29"/>
      <c r="DV2613" s="32"/>
      <c r="DW2613" s="30"/>
      <c r="DX2613" s="31"/>
      <c r="DY2613" s="29"/>
      <c r="DZ2613" s="29"/>
      <c r="EA2613" s="29"/>
      <c r="EB2613" s="29"/>
      <c r="EC2613" s="32"/>
      <c r="ED2613" s="30"/>
      <c r="EE2613" s="31"/>
      <c r="EF2613" s="29"/>
      <c r="EG2613" s="29"/>
      <c r="EH2613" s="29"/>
      <c r="EI2613" s="29"/>
      <c r="EJ2613" s="32"/>
      <c r="EK2613" s="30"/>
      <c r="EL2613" s="31"/>
      <c r="EM2613" s="29"/>
      <c r="EN2613" s="29"/>
      <c r="EO2613" s="29"/>
      <c r="EP2613" s="29"/>
      <c r="EQ2613" s="32"/>
      <c r="ER2613" s="30"/>
      <c r="ES2613" s="31"/>
      <c r="ET2613" s="29"/>
      <c r="EU2613" s="29"/>
      <c r="EV2613" s="29"/>
      <c r="EW2613" s="29"/>
      <c r="EX2613" s="32"/>
      <c r="EY2613" s="30"/>
      <c r="EZ2613" s="31"/>
      <c r="FA2613" s="29"/>
      <c r="FB2613" s="29"/>
      <c r="FC2613" s="29"/>
      <c r="FD2613" s="29"/>
      <c r="FE2613" s="32"/>
      <c r="FF2613" s="30"/>
      <c r="FG2613" s="31"/>
      <c r="FH2613" s="29"/>
      <c r="FI2613" s="29"/>
      <c r="FJ2613" s="29"/>
      <c r="FK2613" s="29"/>
      <c r="FL2613" s="32"/>
      <c r="FM2613" s="30"/>
      <c r="FN2613" s="31"/>
      <c r="FO2613" s="29"/>
      <c r="FP2613" s="29"/>
      <c r="FQ2613" s="29"/>
      <c r="FR2613" s="29"/>
      <c r="FS2613" s="32"/>
      <c r="FT2613" s="30"/>
      <c r="FU2613" s="31"/>
      <c r="FV2613" s="29"/>
      <c r="FW2613" s="29"/>
      <c r="FX2613" s="29"/>
      <c r="FY2613" s="29"/>
      <c r="FZ2613" s="32"/>
      <c r="GA2613" s="30"/>
      <c r="GB2613" s="31"/>
      <c r="GC2613" s="29"/>
      <c r="GD2613" s="29"/>
      <c r="GE2613" s="29"/>
      <c r="GF2613" s="29"/>
      <c r="GG2613" s="32"/>
      <c r="GH2613" s="30"/>
      <c r="GI2613" s="31"/>
      <c r="GJ2613" s="29"/>
      <c r="GK2613" s="29"/>
      <c r="GL2613" s="29"/>
      <c r="GM2613" s="29"/>
      <c r="GN2613" s="32"/>
      <c r="GO2613" s="30"/>
      <c r="GP2613" s="31"/>
      <c r="GQ2613" s="29"/>
      <c r="GR2613" s="29"/>
      <c r="GS2613" s="29"/>
      <c r="GT2613" s="29"/>
      <c r="GU2613" s="32"/>
      <c r="GV2613" s="30"/>
      <c r="GW2613" s="31"/>
      <c r="GX2613" s="29"/>
      <c r="GY2613" s="29"/>
      <c r="GZ2613" s="29"/>
      <c r="HA2613" s="29"/>
      <c r="HB2613" s="32"/>
      <c r="HC2613" s="30"/>
      <c r="HD2613" s="31"/>
      <c r="HE2613" s="29"/>
      <c r="HF2613" s="29"/>
      <c r="HG2613" s="29"/>
      <c r="HH2613" s="29"/>
      <c r="HI2613" s="32"/>
      <c r="HJ2613" s="30"/>
      <c r="HK2613" s="31"/>
      <c r="HL2613" s="29"/>
      <c r="HM2613" s="29"/>
      <c r="HN2613" s="29"/>
      <c r="HO2613" s="29"/>
      <c r="HP2613" s="32"/>
      <c r="HQ2613" s="30"/>
      <c r="HR2613" s="31"/>
      <c r="HS2613" s="29"/>
      <c r="HT2613" s="29"/>
      <c r="HU2613" s="29"/>
      <c r="HV2613" s="29"/>
      <c r="HW2613" s="32"/>
      <c r="HX2613" s="30"/>
      <c r="HY2613" s="31"/>
      <c r="HZ2613" s="29"/>
      <c r="IA2613" s="29"/>
      <c r="IB2613" s="29"/>
      <c r="IC2613" s="29"/>
      <c r="ID2613" s="32"/>
      <c r="IE2613" s="30"/>
      <c r="IF2613" s="31"/>
      <c r="IG2613" s="29"/>
      <c r="IH2613" s="29"/>
      <c r="II2613" s="29"/>
      <c r="IJ2613" s="29"/>
      <c r="IK2613" s="32"/>
      <c r="IL2613" s="30"/>
      <c r="IM2613" s="31"/>
      <c r="IN2613" s="29"/>
      <c r="IO2613" s="29"/>
      <c r="IP2613" s="29"/>
      <c r="IQ2613" s="29"/>
      <c r="IR2613" s="32"/>
      <c r="IS2613" s="30"/>
      <c r="IT2613" s="31"/>
      <c r="IU2613" s="29"/>
      <c r="IV2613" s="29"/>
    </row>
    <row r="2614" spans="1:256" hidden="1" outlineLevel="2" x14ac:dyDescent="0.25">
      <c r="A2614" s="30" t="s">
        <v>2305</v>
      </c>
      <c r="B2614" s="31">
        <v>37071</v>
      </c>
      <c r="C2614" s="29" t="s">
        <v>2221</v>
      </c>
      <c r="D2614" s="29" t="s">
        <v>1975</v>
      </c>
      <c r="E2614" s="29"/>
      <c r="F2614" s="29" t="s">
        <v>1981</v>
      </c>
      <c r="G2614" s="32">
        <v>24200</v>
      </c>
      <c r="H2614" s="30"/>
      <c r="I2614" s="31"/>
      <c r="J2614" s="29"/>
      <c r="K2614" s="29"/>
      <c r="L2614" s="29"/>
      <c r="M2614" s="29"/>
      <c r="N2614" s="32"/>
      <c r="O2614" s="30"/>
      <c r="P2614" s="31"/>
      <c r="Q2614" s="29"/>
      <c r="R2614" s="29"/>
      <c r="S2614" s="29"/>
      <c r="T2614" s="29"/>
      <c r="U2614" s="32"/>
      <c r="V2614" s="30"/>
      <c r="W2614" s="31"/>
      <c r="X2614" s="29"/>
      <c r="Y2614" s="29"/>
      <c r="Z2614" s="29"/>
      <c r="AA2614" s="29"/>
      <c r="AB2614" s="32"/>
      <c r="AC2614" s="30"/>
      <c r="AD2614" s="31"/>
      <c r="AE2614" s="29"/>
      <c r="AF2614" s="29"/>
      <c r="AG2614" s="29"/>
      <c r="AH2614" s="29"/>
      <c r="AI2614" s="32"/>
      <c r="AJ2614" s="30"/>
      <c r="AK2614" s="31"/>
      <c r="AL2614" s="29"/>
      <c r="AM2614" s="29"/>
      <c r="AN2614" s="29"/>
      <c r="AO2614" s="29"/>
      <c r="AP2614" s="32"/>
      <c r="AQ2614" s="30"/>
      <c r="AR2614" s="31"/>
      <c r="AS2614" s="29"/>
      <c r="AT2614" s="29"/>
      <c r="AU2614" s="29"/>
      <c r="AV2614" s="29"/>
      <c r="AW2614" s="32"/>
      <c r="AX2614" s="30"/>
      <c r="AY2614" s="31"/>
      <c r="AZ2614" s="29"/>
      <c r="BA2614" s="29"/>
      <c r="BB2614" s="29"/>
      <c r="BC2614" s="29"/>
      <c r="BD2614" s="32"/>
      <c r="BE2614" s="30"/>
      <c r="BF2614" s="31"/>
      <c r="BG2614" s="29"/>
      <c r="BH2614" s="29"/>
      <c r="BI2614" s="29"/>
      <c r="BJ2614" s="29"/>
      <c r="BK2614" s="32"/>
      <c r="BL2614" s="30"/>
      <c r="BM2614" s="31"/>
      <c r="BN2614" s="29"/>
      <c r="BO2614" s="29"/>
      <c r="BP2614" s="29"/>
      <c r="BQ2614" s="29"/>
      <c r="BR2614" s="32"/>
      <c r="BS2614" s="30"/>
      <c r="BT2614" s="31"/>
      <c r="BU2614" s="29"/>
      <c r="BV2614" s="29"/>
      <c r="BW2614" s="29"/>
      <c r="BX2614" s="29"/>
      <c r="BY2614" s="32"/>
      <c r="BZ2614" s="30"/>
      <c r="CA2614" s="31"/>
      <c r="CB2614" s="29"/>
      <c r="CC2614" s="29"/>
      <c r="CD2614" s="29"/>
      <c r="CE2614" s="29"/>
      <c r="CF2614" s="32"/>
      <c r="CG2614" s="30"/>
      <c r="CH2614" s="31"/>
      <c r="CI2614" s="29"/>
      <c r="CJ2614" s="29"/>
      <c r="CK2614" s="29"/>
      <c r="CL2614" s="29"/>
      <c r="CM2614" s="32"/>
      <c r="CN2614" s="30"/>
      <c r="CO2614" s="31"/>
      <c r="CP2614" s="29"/>
      <c r="CQ2614" s="29"/>
      <c r="CR2614" s="29"/>
      <c r="CS2614" s="29"/>
      <c r="CT2614" s="32"/>
      <c r="CU2614" s="30"/>
      <c r="CV2614" s="31"/>
      <c r="CW2614" s="29"/>
      <c r="CX2614" s="29"/>
      <c r="CY2614" s="29"/>
      <c r="CZ2614" s="29"/>
      <c r="DA2614" s="32"/>
      <c r="DB2614" s="30"/>
      <c r="DC2614" s="31"/>
      <c r="DD2614" s="29"/>
      <c r="DE2614" s="29"/>
      <c r="DF2614" s="29"/>
      <c r="DG2614" s="29"/>
      <c r="DH2614" s="32"/>
      <c r="DI2614" s="30"/>
      <c r="DJ2614" s="31"/>
      <c r="DK2614" s="29"/>
      <c r="DL2614" s="29"/>
      <c r="DM2614" s="29"/>
      <c r="DN2614" s="29"/>
      <c r="DO2614" s="32"/>
      <c r="DP2614" s="30"/>
      <c r="DQ2614" s="31"/>
      <c r="DR2614" s="29"/>
      <c r="DS2614" s="29"/>
      <c r="DT2614" s="29"/>
      <c r="DU2614" s="29"/>
      <c r="DV2614" s="32"/>
      <c r="DW2614" s="30"/>
      <c r="DX2614" s="31"/>
      <c r="DY2614" s="29"/>
      <c r="DZ2614" s="29"/>
      <c r="EA2614" s="29"/>
      <c r="EB2614" s="29"/>
      <c r="EC2614" s="32"/>
      <c r="ED2614" s="30"/>
      <c r="EE2614" s="31"/>
      <c r="EF2614" s="29"/>
      <c r="EG2614" s="29"/>
      <c r="EH2614" s="29"/>
      <c r="EI2614" s="29"/>
      <c r="EJ2614" s="32"/>
      <c r="EK2614" s="30"/>
      <c r="EL2614" s="31"/>
      <c r="EM2614" s="29"/>
      <c r="EN2614" s="29"/>
      <c r="EO2614" s="29"/>
      <c r="EP2614" s="29"/>
      <c r="EQ2614" s="32"/>
      <c r="ER2614" s="30"/>
      <c r="ES2614" s="31"/>
      <c r="ET2614" s="29"/>
      <c r="EU2614" s="29"/>
      <c r="EV2614" s="29"/>
      <c r="EW2614" s="29"/>
      <c r="EX2614" s="32"/>
      <c r="EY2614" s="30"/>
      <c r="EZ2614" s="31"/>
      <c r="FA2614" s="29"/>
      <c r="FB2614" s="29"/>
      <c r="FC2614" s="29"/>
      <c r="FD2614" s="29"/>
      <c r="FE2614" s="32"/>
      <c r="FF2614" s="30"/>
      <c r="FG2614" s="31"/>
      <c r="FH2614" s="29"/>
      <c r="FI2614" s="29"/>
      <c r="FJ2614" s="29"/>
      <c r="FK2614" s="29"/>
      <c r="FL2614" s="32"/>
      <c r="FM2614" s="30"/>
      <c r="FN2614" s="31"/>
      <c r="FO2614" s="29"/>
      <c r="FP2614" s="29"/>
      <c r="FQ2614" s="29"/>
      <c r="FR2614" s="29"/>
      <c r="FS2614" s="32"/>
      <c r="FT2614" s="30"/>
      <c r="FU2614" s="31"/>
      <c r="FV2614" s="29"/>
      <c r="FW2614" s="29"/>
      <c r="FX2614" s="29"/>
      <c r="FY2614" s="29"/>
      <c r="FZ2614" s="32"/>
      <c r="GA2614" s="30"/>
      <c r="GB2614" s="31"/>
      <c r="GC2614" s="29"/>
      <c r="GD2614" s="29"/>
      <c r="GE2614" s="29"/>
      <c r="GF2614" s="29"/>
      <c r="GG2614" s="32"/>
      <c r="GH2614" s="30"/>
      <c r="GI2614" s="31"/>
      <c r="GJ2614" s="29"/>
      <c r="GK2614" s="29"/>
      <c r="GL2614" s="29"/>
      <c r="GM2614" s="29"/>
      <c r="GN2614" s="32"/>
      <c r="GO2614" s="30"/>
      <c r="GP2614" s="31"/>
      <c r="GQ2614" s="29"/>
      <c r="GR2614" s="29"/>
      <c r="GS2614" s="29"/>
      <c r="GT2614" s="29"/>
      <c r="GU2614" s="32"/>
      <c r="GV2614" s="30"/>
      <c r="GW2614" s="31"/>
      <c r="GX2614" s="29"/>
      <c r="GY2614" s="29"/>
      <c r="GZ2614" s="29"/>
      <c r="HA2614" s="29"/>
      <c r="HB2614" s="32"/>
      <c r="HC2614" s="30"/>
      <c r="HD2614" s="31"/>
      <c r="HE2614" s="29"/>
      <c r="HF2614" s="29"/>
      <c r="HG2614" s="29"/>
      <c r="HH2614" s="29"/>
      <c r="HI2614" s="32"/>
      <c r="HJ2614" s="30"/>
      <c r="HK2614" s="31"/>
      <c r="HL2614" s="29"/>
      <c r="HM2614" s="29"/>
      <c r="HN2614" s="29"/>
      <c r="HO2614" s="29"/>
      <c r="HP2614" s="32"/>
      <c r="HQ2614" s="30"/>
      <c r="HR2614" s="31"/>
      <c r="HS2614" s="29"/>
      <c r="HT2614" s="29"/>
      <c r="HU2614" s="29"/>
      <c r="HV2614" s="29"/>
      <c r="HW2614" s="32"/>
      <c r="HX2614" s="30"/>
      <c r="HY2614" s="31"/>
      <c r="HZ2614" s="29"/>
      <c r="IA2614" s="29"/>
      <c r="IB2614" s="29"/>
      <c r="IC2614" s="29"/>
      <c r="ID2614" s="32"/>
      <c r="IE2614" s="30"/>
      <c r="IF2614" s="31"/>
      <c r="IG2614" s="29"/>
      <c r="IH2614" s="29"/>
      <c r="II2614" s="29"/>
      <c r="IJ2614" s="29"/>
      <c r="IK2614" s="32"/>
      <c r="IL2614" s="30"/>
      <c r="IM2614" s="31"/>
      <c r="IN2614" s="29"/>
      <c r="IO2614" s="29"/>
      <c r="IP2614" s="29"/>
      <c r="IQ2614" s="29"/>
      <c r="IR2614" s="32"/>
      <c r="IS2614" s="30"/>
      <c r="IT2614" s="31"/>
      <c r="IU2614" s="29"/>
      <c r="IV2614" s="29"/>
    </row>
    <row r="2615" spans="1:256" hidden="1" outlineLevel="2" x14ac:dyDescent="0.25">
      <c r="A2615" s="30" t="s">
        <v>2306</v>
      </c>
      <c r="B2615" s="31">
        <v>37071</v>
      </c>
      <c r="C2615" s="29" t="s">
        <v>1819</v>
      </c>
      <c r="D2615" s="29" t="s">
        <v>1975</v>
      </c>
      <c r="E2615" s="29"/>
      <c r="F2615" s="29" t="s">
        <v>1990</v>
      </c>
      <c r="G2615" s="32">
        <v>2000</v>
      </c>
      <c r="H2615" s="30"/>
      <c r="I2615" s="31"/>
      <c r="J2615" s="29"/>
      <c r="K2615" s="29"/>
      <c r="L2615" s="29"/>
      <c r="M2615" s="29"/>
      <c r="N2615" s="32"/>
      <c r="O2615" s="30"/>
      <c r="P2615" s="31"/>
      <c r="Q2615" s="29"/>
      <c r="R2615" s="29"/>
      <c r="S2615" s="29"/>
      <c r="T2615" s="29"/>
      <c r="U2615" s="32"/>
      <c r="V2615" s="30"/>
      <c r="W2615" s="31"/>
      <c r="X2615" s="29"/>
      <c r="Y2615" s="29"/>
      <c r="Z2615" s="29"/>
      <c r="AA2615" s="29"/>
      <c r="AB2615" s="32"/>
      <c r="AC2615" s="30"/>
      <c r="AD2615" s="31"/>
      <c r="AE2615" s="29"/>
      <c r="AF2615" s="29"/>
      <c r="AG2615" s="29"/>
      <c r="AH2615" s="29"/>
      <c r="AI2615" s="32"/>
      <c r="AJ2615" s="30"/>
      <c r="AK2615" s="31"/>
      <c r="AL2615" s="29"/>
      <c r="AM2615" s="29"/>
      <c r="AN2615" s="29"/>
      <c r="AO2615" s="29"/>
      <c r="AP2615" s="32"/>
      <c r="AQ2615" s="30"/>
      <c r="AR2615" s="31"/>
      <c r="AS2615" s="29"/>
      <c r="AT2615" s="29"/>
      <c r="AU2615" s="29"/>
      <c r="AV2615" s="29"/>
      <c r="AW2615" s="32"/>
      <c r="AX2615" s="30"/>
      <c r="AY2615" s="31"/>
      <c r="AZ2615" s="29"/>
      <c r="BA2615" s="29"/>
      <c r="BB2615" s="29"/>
      <c r="BC2615" s="29"/>
      <c r="BD2615" s="32"/>
      <c r="BE2615" s="30"/>
      <c r="BF2615" s="31"/>
      <c r="BG2615" s="29"/>
      <c r="BH2615" s="29"/>
      <c r="BI2615" s="29"/>
      <c r="BJ2615" s="29"/>
      <c r="BK2615" s="32"/>
      <c r="BL2615" s="30"/>
      <c r="BM2615" s="31"/>
      <c r="BN2615" s="29"/>
      <c r="BO2615" s="29"/>
      <c r="BP2615" s="29"/>
      <c r="BQ2615" s="29"/>
      <c r="BR2615" s="32"/>
      <c r="BS2615" s="30"/>
      <c r="BT2615" s="31"/>
      <c r="BU2615" s="29"/>
      <c r="BV2615" s="29"/>
      <c r="BW2615" s="29"/>
      <c r="BX2615" s="29"/>
      <c r="BY2615" s="32"/>
      <c r="BZ2615" s="30"/>
      <c r="CA2615" s="31"/>
      <c r="CB2615" s="29"/>
      <c r="CC2615" s="29"/>
      <c r="CD2615" s="29"/>
      <c r="CE2615" s="29"/>
      <c r="CF2615" s="32"/>
      <c r="CG2615" s="30"/>
      <c r="CH2615" s="31"/>
      <c r="CI2615" s="29"/>
      <c r="CJ2615" s="29"/>
      <c r="CK2615" s="29"/>
      <c r="CL2615" s="29"/>
      <c r="CM2615" s="32"/>
      <c r="CN2615" s="30"/>
      <c r="CO2615" s="31"/>
      <c r="CP2615" s="29"/>
      <c r="CQ2615" s="29"/>
      <c r="CR2615" s="29"/>
      <c r="CS2615" s="29"/>
      <c r="CT2615" s="32"/>
      <c r="CU2615" s="30"/>
      <c r="CV2615" s="31"/>
      <c r="CW2615" s="29"/>
      <c r="CX2615" s="29"/>
      <c r="CY2615" s="29"/>
      <c r="CZ2615" s="29"/>
      <c r="DA2615" s="32"/>
      <c r="DB2615" s="30"/>
      <c r="DC2615" s="31"/>
      <c r="DD2615" s="29"/>
      <c r="DE2615" s="29"/>
      <c r="DF2615" s="29"/>
      <c r="DG2615" s="29"/>
      <c r="DH2615" s="32"/>
      <c r="DI2615" s="30"/>
      <c r="DJ2615" s="31"/>
      <c r="DK2615" s="29"/>
      <c r="DL2615" s="29"/>
      <c r="DM2615" s="29"/>
      <c r="DN2615" s="29"/>
      <c r="DO2615" s="32"/>
      <c r="DP2615" s="30"/>
      <c r="DQ2615" s="31"/>
      <c r="DR2615" s="29"/>
      <c r="DS2615" s="29"/>
      <c r="DT2615" s="29"/>
      <c r="DU2615" s="29"/>
      <c r="DV2615" s="32"/>
      <c r="DW2615" s="30"/>
      <c r="DX2615" s="31"/>
      <c r="DY2615" s="29"/>
      <c r="DZ2615" s="29"/>
      <c r="EA2615" s="29"/>
      <c r="EB2615" s="29"/>
      <c r="EC2615" s="32"/>
      <c r="ED2615" s="30"/>
      <c r="EE2615" s="31"/>
      <c r="EF2615" s="29"/>
      <c r="EG2615" s="29"/>
      <c r="EH2615" s="29"/>
      <c r="EI2615" s="29"/>
      <c r="EJ2615" s="32"/>
      <c r="EK2615" s="30"/>
      <c r="EL2615" s="31"/>
      <c r="EM2615" s="29"/>
      <c r="EN2615" s="29"/>
      <c r="EO2615" s="29"/>
      <c r="EP2615" s="29"/>
      <c r="EQ2615" s="32"/>
      <c r="ER2615" s="30"/>
      <c r="ES2615" s="31"/>
      <c r="ET2615" s="29"/>
      <c r="EU2615" s="29"/>
      <c r="EV2615" s="29"/>
      <c r="EW2615" s="29"/>
      <c r="EX2615" s="32"/>
      <c r="EY2615" s="30"/>
      <c r="EZ2615" s="31"/>
      <c r="FA2615" s="29"/>
      <c r="FB2615" s="29"/>
      <c r="FC2615" s="29"/>
      <c r="FD2615" s="29"/>
      <c r="FE2615" s="32"/>
      <c r="FF2615" s="30"/>
      <c r="FG2615" s="31"/>
      <c r="FH2615" s="29"/>
      <c r="FI2615" s="29"/>
      <c r="FJ2615" s="29"/>
      <c r="FK2615" s="29"/>
      <c r="FL2615" s="32"/>
      <c r="FM2615" s="30"/>
      <c r="FN2615" s="31"/>
      <c r="FO2615" s="29"/>
      <c r="FP2615" s="29"/>
      <c r="FQ2615" s="29"/>
      <c r="FR2615" s="29"/>
      <c r="FS2615" s="32"/>
      <c r="FT2615" s="30"/>
      <c r="FU2615" s="31"/>
      <c r="FV2615" s="29"/>
      <c r="FW2615" s="29"/>
      <c r="FX2615" s="29"/>
      <c r="FY2615" s="29"/>
      <c r="FZ2615" s="32"/>
      <c r="GA2615" s="30"/>
      <c r="GB2615" s="31"/>
      <c r="GC2615" s="29"/>
      <c r="GD2615" s="29"/>
      <c r="GE2615" s="29"/>
      <c r="GF2615" s="29"/>
      <c r="GG2615" s="32"/>
      <c r="GH2615" s="30"/>
      <c r="GI2615" s="31"/>
      <c r="GJ2615" s="29"/>
      <c r="GK2615" s="29"/>
      <c r="GL2615" s="29"/>
      <c r="GM2615" s="29"/>
      <c r="GN2615" s="32"/>
      <c r="GO2615" s="30"/>
      <c r="GP2615" s="31"/>
      <c r="GQ2615" s="29"/>
      <c r="GR2615" s="29"/>
      <c r="GS2615" s="29"/>
      <c r="GT2615" s="29"/>
      <c r="GU2615" s="32"/>
      <c r="GV2615" s="30"/>
      <c r="GW2615" s="31"/>
      <c r="GX2615" s="29"/>
      <c r="GY2615" s="29"/>
      <c r="GZ2615" s="29"/>
      <c r="HA2615" s="29"/>
      <c r="HB2615" s="32"/>
      <c r="HC2615" s="30"/>
      <c r="HD2615" s="31"/>
      <c r="HE2615" s="29"/>
      <c r="HF2615" s="29"/>
      <c r="HG2615" s="29"/>
      <c r="HH2615" s="29"/>
      <c r="HI2615" s="32"/>
      <c r="HJ2615" s="30"/>
      <c r="HK2615" s="31"/>
      <c r="HL2615" s="29"/>
      <c r="HM2615" s="29"/>
      <c r="HN2615" s="29"/>
      <c r="HO2615" s="29"/>
      <c r="HP2615" s="32"/>
      <c r="HQ2615" s="30"/>
      <c r="HR2615" s="31"/>
      <c r="HS2615" s="29"/>
      <c r="HT2615" s="29"/>
      <c r="HU2615" s="29"/>
      <c r="HV2615" s="29"/>
      <c r="HW2615" s="32"/>
      <c r="HX2615" s="30"/>
      <c r="HY2615" s="31"/>
      <c r="HZ2615" s="29"/>
      <c r="IA2615" s="29"/>
      <c r="IB2615" s="29"/>
      <c r="IC2615" s="29"/>
      <c r="ID2615" s="32"/>
      <c r="IE2615" s="30"/>
      <c r="IF2615" s="31"/>
      <c r="IG2615" s="29"/>
      <c r="IH2615" s="29"/>
      <c r="II2615" s="29"/>
      <c r="IJ2615" s="29"/>
      <c r="IK2615" s="32"/>
      <c r="IL2615" s="30"/>
      <c r="IM2615" s="31"/>
      <c r="IN2615" s="29"/>
      <c r="IO2615" s="29"/>
      <c r="IP2615" s="29"/>
      <c r="IQ2615" s="29"/>
      <c r="IR2615" s="32"/>
      <c r="IS2615" s="30"/>
      <c r="IT2615" s="31"/>
      <c r="IU2615" s="29"/>
      <c r="IV2615" s="29"/>
    </row>
    <row r="2616" spans="1:256" hidden="1" outlineLevel="2" x14ac:dyDescent="0.25">
      <c r="A2616" s="30" t="s">
        <v>2443</v>
      </c>
      <c r="B2616" s="31">
        <v>37071</v>
      </c>
      <c r="C2616" s="29" t="s">
        <v>1819</v>
      </c>
      <c r="D2616" s="29" t="s">
        <v>1975</v>
      </c>
      <c r="E2616" s="29"/>
      <c r="F2616" s="29" t="s">
        <v>1990</v>
      </c>
      <c r="G2616" s="32">
        <v>7749.99</v>
      </c>
      <c r="H2616" s="30"/>
      <c r="I2616" s="31"/>
      <c r="J2616" s="29"/>
      <c r="K2616" s="29"/>
      <c r="L2616" s="29"/>
      <c r="M2616" s="29"/>
      <c r="N2616" s="32"/>
      <c r="O2616" s="30"/>
      <c r="P2616" s="31"/>
      <c r="Q2616" s="29"/>
      <c r="R2616" s="29"/>
      <c r="S2616" s="29"/>
      <c r="T2616" s="29"/>
      <c r="U2616" s="32"/>
      <c r="V2616" s="30"/>
      <c r="W2616" s="31"/>
      <c r="X2616" s="29"/>
      <c r="Y2616" s="29"/>
      <c r="Z2616" s="29"/>
      <c r="AA2616" s="29"/>
      <c r="AB2616" s="32"/>
      <c r="AC2616" s="30"/>
      <c r="AD2616" s="31"/>
      <c r="AE2616" s="29"/>
      <c r="AF2616" s="29"/>
      <c r="AG2616" s="29"/>
      <c r="AH2616" s="29"/>
      <c r="AI2616" s="32"/>
      <c r="AJ2616" s="30"/>
      <c r="AK2616" s="31"/>
      <c r="AL2616" s="29"/>
      <c r="AM2616" s="29"/>
      <c r="AN2616" s="29"/>
      <c r="AO2616" s="29"/>
      <c r="AP2616" s="32"/>
      <c r="AQ2616" s="30"/>
      <c r="AR2616" s="31"/>
      <c r="AS2616" s="29"/>
      <c r="AT2616" s="29"/>
      <c r="AU2616" s="29"/>
      <c r="AV2616" s="29"/>
      <c r="AW2616" s="32"/>
      <c r="AX2616" s="30"/>
      <c r="AY2616" s="31"/>
      <c r="AZ2616" s="29"/>
      <c r="BA2616" s="29"/>
      <c r="BB2616" s="29"/>
      <c r="BC2616" s="29"/>
      <c r="BD2616" s="32"/>
      <c r="BE2616" s="30"/>
      <c r="BF2616" s="31"/>
      <c r="BG2616" s="29"/>
      <c r="BH2616" s="29"/>
      <c r="BI2616" s="29"/>
      <c r="BJ2616" s="29"/>
      <c r="BK2616" s="32"/>
      <c r="BL2616" s="30"/>
      <c r="BM2616" s="31"/>
      <c r="BN2616" s="29"/>
      <c r="BO2616" s="29"/>
      <c r="BP2616" s="29"/>
      <c r="BQ2616" s="29"/>
      <c r="BR2616" s="32"/>
      <c r="BS2616" s="30"/>
      <c r="BT2616" s="31"/>
      <c r="BU2616" s="29"/>
      <c r="BV2616" s="29"/>
      <c r="BW2616" s="29"/>
      <c r="BX2616" s="29"/>
      <c r="BY2616" s="32"/>
      <c r="BZ2616" s="30"/>
      <c r="CA2616" s="31"/>
      <c r="CB2616" s="29"/>
      <c r="CC2616" s="29"/>
      <c r="CD2616" s="29"/>
      <c r="CE2616" s="29"/>
      <c r="CF2616" s="32"/>
      <c r="CG2616" s="30"/>
      <c r="CH2616" s="31"/>
      <c r="CI2616" s="29"/>
      <c r="CJ2616" s="29"/>
      <c r="CK2616" s="29"/>
      <c r="CL2616" s="29"/>
      <c r="CM2616" s="32"/>
      <c r="CN2616" s="30"/>
      <c r="CO2616" s="31"/>
      <c r="CP2616" s="29"/>
      <c r="CQ2616" s="29"/>
      <c r="CR2616" s="29"/>
      <c r="CS2616" s="29"/>
      <c r="CT2616" s="32"/>
      <c r="CU2616" s="30"/>
      <c r="CV2616" s="31"/>
      <c r="CW2616" s="29"/>
      <c r="CX2616" s="29"/>
      <c r="CY2616" s="29"/>
      <c r="CZ2616" s="29"/>
      <c r="DA2616" s="32"/>
      <c r="DB2616" s="30"/>
      <c r="DC2616" s="31"/>
      <c r="DD2616" s="29"/>
      <c r="DE2616" s="29"/>
      <c r="DF2616" s="29"/>
      <c r="DG2616" s="29"/>
      <c r="DH2616" s="32"/>
      <c r="DI2616" s="30"/>
      <c r="DJ2616" s="31"/>
      <c r="DK2616" s="29"/>
      <c r="DL2616" s="29"/>
      <c r="DM2616" s="29"/>
      <c r="DN2616" s="29"/>
      <c r="DO2616" s="32"/>
      <c r="DP2616" s="30"/>
      <c r="DQ2616" s="31"/>
      <c r="DR2616" s="29"/>
      <c r="DS2616" s="29"/>
      <c r="DT2616" s="29"/>
      <c r="DU2616" s="29"/>
      <c r="DV2616" s="32"/>
      <c r="DW2616" s="30"/>
      <c r="DX2616" s="31"/>
      <c r="DY2616" s="29"/>
      <c r="DZ2616" s="29"/>
      <c r="EA2616" s="29"/>
      <c r="EB2616" s="29"/>
      <c r="EC2616" s="32"/>
      <c r="ED2616" s="30"/>
      <c r="EE2616" s="31"/>
      <c r="EF2616" s="29"/>
      <c r="EG2616" s="29"/>
      <c r="EH2616" s="29"/>
      <c r="EI2616" s="29"/>
      <c r="EJ2616" s="32"/>
      <c r="EK2616" s="30"/>
      <c r="EL2616" s="31"/>
      <c r="EM2616" s="29"/>
      <c r="EN2616" s="29"/>
      <c r="EO2616" s="29"/>
      <c r="EP2616" s="29"/>
      <c r="EQ2616" s="32"/>
      <c r="ER2616" s="30"/>
      <c r="ES2616" s="31"/>
      <c r="ET2616" s="29"/>
      <c r="EU2616" s="29"/>
      <c r="EV2616" s="29"/>
      <c r="EW2616" s="29"/>
      <c r="EX2616" s="32"/>
      <c r="EY2616" s="30"/>
      <c r="EZ2616" s="31"/>
      <c r="FA2616" s="29"/>
      <c r="FB2616" s="29"/>
      <c r="FC2616" s="29"/>
      <c r="FD2616" s="29"/>
      <c r="FE2616" s="32"/>
      <c r="FF2616" s="30"/>
      <c r="FG2616" s="31"/>
      <c r="FH2616" s="29"/>
      <c r="FI2616" s="29"/>
      <c r="FJ2616" s="29"/>
      <c r="FK2616" s="29"/>
      <c r="FL2616" s="32"/>
      <c r="FM2616" s="30"/>
      <c r="FN2616" s="31"/>
      <c r="FO2616" s="29"/>
      <c r="FP2616" s="29"/>
      <c r="FQ2616" s="29"/>
      <c r="FR2616" s="29"/>
      <c r="FS2616" s="32"/>
      <c r="FT2616" s="30"/>
      <c r="FU2616" s="31"/>
      <c r="FV2616" s="29"/>
      <c r="FW2616" s="29"/>
      <c r="FX2616" s="29"/>
      <c r="FY2616" s="29"/>
      <c r="FZ2616" s="32"/>
      <c r="GA2616" s="30"/>
      <c r="GB2616" s="31"/>
      <c r="GC2616" s="29"/>
      <c r="GD2616" s="29"/>
      <c r="GE2616" s="29"/>
      <c r="GF2616" s="29"/>
      <c r="GG2616" s="32"/>
      <c r="GH2616" s="30"/>
      <c r="GI2616" s="31"/>
      <c r="GJ2616" s="29"/>
      <c r="GK2616" s="29"/>
      <c r="GL2616" s="29"/>
      <c r="GM2616" s="29"/>
      <c r="GN2616" s="32"/>
      <c r="GO2616" s="30"/>
      <c r="GP2616" s="31"/>
      <c r="GQ2616" s="29"/>
      <c r="GR2616" s="29"/>
      <c r="GS2616" s="29"/>
      <c r="GT2616" s="29"/>
      <c r="GU2616" s="32"/>
      <c r="GV2616" s="30"/>
      <c r="GW2616" s="31"/>
      <c r="GX2616" s="29"/>
      <c r="GY2616" s="29"/>
      <c r="GZ2616" s="29"/>
      <c r="HA2616" s="29"/>
      <c r="HB2616" s="32"/>
      <c r="HC2616" s="30"/>
      <c r="HD2616" s="31"/>
      <c r="HE2616" s="29"/>
      <c r="HF2616" s="29"/>
      <c r="HG2616" s="29"/>
      <c r="HH2616" s="29"/>
      <c r="HI2616" s="32"/>
      <c r="HJ2616" s="30"/>
      <c r="HK2616" s="31"/>
      <c r="HL2616" s="29"/>
      <c r="HM2616" s="29"/>
      <c r="HN2616" s="29"/>
      <c r="HO2616" s="29"/>
      <c r="HP2616" s="32"/>
      <c r="HQ2616" s="30"/>
      <c r="HR2616" s="31"/>
      <c r="HS2616" s="29"/>
      <c r="HT2616" s="29"/>
      <c r="HU2616" s="29"/>
      <c r="HV2616" s="29"/>
      <c r="HW2616" s="32"/>
      <c r="HX2616" s="30"/>
      <c r="HY2616" s="31"/>
      <c r="HZ2616" s="29"/>
      <c r="IA2616" s="29"/>
      <c r="IB2616" s="29"/>
      <c r="IC2616" s="29"/>
      <c r="ID2616" s="32"/>
      <c r="IE2616" s="30"/>
      <c r="IF2616" s="31"/>
      <c r="IG2616" s="29"/>
      <c r="IH2616" s="29"/>
      <c r="II2616" s="29"/>
      <c r="IJ2616" s="29"/>
      <c r="IK2616" s="32"/>
      <c r="IL2616" s="30"/>
      <c r="IM2616" s="31"/>
      <c r="IN2616" s="29"/>
      <c r="IO2616" s="29"/>
      <c r="IP2616" s="29"/>
      <c r="IQ2616" s="29"/>
      <c r="IR2616" s="32"/>
      <c r="IS2616" s="30"/>
      <c r="IT2616" s="31"/>
      <c r="IU2616" s="29"/>
      <c r="IV2616" s="29"/>
    </row>
    <row r="2617" spans="1:256" hidden="1" outlineLevel="2" x14ac:dyDescent="0.25">
      <c r="A2617" s="30" t="s">
        <v>2444</v>
      </c>
      <c r="B2617" s="31">
        <v>37071</v>
      </c>
      <c r="C2617" s="29" t="s">
        <v>1819</v>
      </c>
      <c r="D2617" s="29" t="s">
        <v>1975</v>
      </c>
      <c r="E2617" s="29"/>
      <c r="F2617" s="29" t="s">
        <v>1990</v>
      </c>
      <c r="G2617" s="32">
        <v>9745.375</v>
      </c>
      <c r="H2617" s="30"/>
      <c r="I2617" s="31"/>
      <c r="J2617" s="29"/>
      <c r="K2617" s="29"/>
      <c r="L2617" s="29"/>
      <c r="M2617" s="29"/>
      <c r="N2617" s="32"/>
      <c r="O2617" s="30"/>
      <c r="P2617" s="31"/>
      <c r="Q2617" s="29"/>
      <c r="R2617" s="29"/>
      <c r="S2617" s="29"/>
      <c r="T2617" s="29"/>
      <c r="U2617" s="32"/>
      <c r="V2617" s="30"/>
      <c r="W2617" s="31"/>
      <c r="X2617" s="29"/>
      <c r="Y2617" s="29"/>
      <c r="Z2617" s="29"/>
      <c r="AA2617" s="29"/>
      <c r="AB2617" s="32"/>
      <c r="AC2617" s="30"/>
      <c r="AD2617" s="31"/>
      <c r="AE2617" s="29"/>
      <c r="AF2617" s="29"/>
      <c r="AG2617" s="29"/>
      <c r="AH2617" s="29"/>
      <c r="AI2617" s="32"/>
      <c r="AJ2617" s="30"/>
      <c r="AK2617" s="31"/>
      <c r="AL2617" s="29"/>
      <c r="AM2617" s="29"/>
      <c r="AN2617" s="29"/>
      <c r="AO2617" s="29"/>
      <c r="AP2617" s="32"/>
      <c r="AQ2617" s="30"/>
      <c r="AR2617" s="31"/>
      <c r="AS2617" s="29"/>
      <c r="AT2617" s="29"/>
      <c r="AU2617" s="29"/>
      <c r="AV2617" s="29"/>
      <c r="AW2617" s="32"/>
      <c r="AX2617" s="30"/>
      <c r="AY2617" s="31"/>
      <c r="AZ2617" s="29"/>
      <c r="BA2617" s="29"/>
      <c r="BB2617" s="29"/>
      <c r="BC2617" s="29"/>
      <c r="BD2617" s="32"/>
      <c r="BE2617" s="30"/>
      <c r="BF2617" s="31"/>
      <c r="BG2617" s="29"/>
      <c r="BH2617" s="29"/>
      <c r="BI2617" s="29"/>
      <c r="BJ2617" s="29"/>
      <c r="BK2617" s="32"/>
      <c r="BL2617" s="30"/>
      <c r="BM2617" s="31"/>
      <c r="BN2617" s="29"/>
      <c r="BO2617" s="29"/>
      <c r="BP2617" s="29"/>
      <c r="BQ2617" s="29"/>
      <c r="BR2617" s="32"/>
      <c r="BS2617" s="30"/>
      <c r="BT2617" s="31"/>
      <c r="BU2617" s="29"/>
      <c r="BV2617" s="29"/>
      <c r="BW2617" s="29"/>
      <c r="BX2617" s="29"/>
      <c r="BY2617" s="32"/>
      <c r="BZ2617" s="30"/>
      <c r="CA2617" s="31"/>
      <c r="CB2617" s="29"/>
      <c r="CC2617" s="29"/>
      <c r="CD2617" s="29"/>
      <c r="CE2617" s="29"/>
      <c r="CF2617" s="32"/>
      <c r="CG2617" s="30"/>
      <c r="CH2617" s="31"/>
      <c r="CI2617" s="29"/>
      <c r="CJ2617" s="29"/>
      <c r="CK2617" s="29"/>
      <c r="CL2617" s="29"/>
      <c r="CM2617" s="32"/>
      <c r="CN2617" s="30"/>
      <c r="CO2617" s="31"/>
      <c r="CP2617" s="29"/>
      <c r="CQ2617" s="29"/>
      <c r="CR2617" s="29"/>
      <c r="CS2617" s="29"/>
      <c r="CT2617" s="32"/>
      <c r="CU2617" s="30"/>
      <c r="CV2617" s="31"/>
      <c r="CW2617" s="29"/>
      <c r="CX2617" s="29"/>
      <c r="CY2617" s="29"/>
      <c r="CZ2617" s="29"/>
      <c r="DA2617" s="32"/>
      <c r="DB2617" s="30"/>
      <c r="DC2617" s="31"/>
      <c r="DD2617" s="29"/>
      <c r="DE2617" s="29"/>
      <c r="DF2617" s="29"/>
      <c r="DG2617" s="29"/>
      <c r="DH2617" s="32"/>
      <c r="DI2617" s="30"/>
      <c r="DJ2617" s="31"/>
      <c r="DK2617" s="29"/>
      <c r="DL2617" s="29"/>
      <c r="DM2617" s="29"/>
      <c r="DN2617" s="29"/>
      <c r="DO2617" s="32"/>
      <c r="DP2617" s="30"/>
      <c r="DQ2617" s="31"/>
      <c r="DR2617" s="29"/>
      <c r="DS2617" s="29"/>
      <c r="DT2617" s="29"/>
      <c r="DU2617" s="29"/>
      <c r="DV2617" s="32"/>
      <c r="DW2617" s="30"/>
      <c r="DX2617" s="31"/>
      <c r="DY2617" s="29"/>
      <c r="DZ2617" s="29"/>
      <c r="EA2617" s="29"/>
      <c r="EB2617" s="29"/>
      <c r="EC2617" s="32"/>
      <c r="ED2617" s="30"/>
      <c r="EE2617" s="31"/>
      <c r="EF2617" s="29"/>
      <c r="EG2617" s="29"/>
      <c r="EH2617" s="29"/>
      <c r="EI2617" s="29"/>
      <c r="EJ2617" s="32"/>
      <c r="EK2617" s="30"/>
      <c r="EL2617" s="31"/>
      <c r="EM2617" s="29"/>
      <c r="EN2617" s="29"/>
      <c r="EO2617" s="29"/>
      <c r="EP2617" s="29"/>
      <c r="EQ2617" s="32"/>
      <c r="ER2617" s="30"/>
      <c r="ES2617" s="31"/>
      <c r="ET2617" s="29"/>
      <c r="EU2617" s="29"/>
      <c r="EV2617" s="29"/>
      <c r="EW2617" s="29"/>
      <c r="EX2617" s="32"/>
      <c r="EY2617" s="30"/>
      <c r="EZ2617" s="31"/>
      <c r="FA2617" s="29"/>
      <c r="FB2617" s="29"/>
      <c r="FC2617" s="29"/>
      <c r="FD2617" s="29"/>
      <c r="FE2617" s="32"/>
      <c r="FF2617" s="30"/>
      <c r="FG2617" s="31"/>
      <c r="FH2617" s="29"/>
      <c r="FI2617" s="29"/>
      <c r="FJ2617" s="29"/>
      <c r="FK2617" s="29"/>
      <c r="FL2617" s="32"/>
      <c r="FM2617" s="30"/>
      <c r="FN2617" s="31"/>
      <c r="FO2617" s="29"/>
      <c r="FP2617" s="29"/>
      <c r="FQ2617" s="29"/>
      <c r="FR2617" s="29"/>
      <c r="FS2617" s="32"/>
      <c r="FT2617" s="30"/>
      <c r="FU2617" s="31"/>
      <c r="FV2617" s="29"/>
      <c r="FW2617" s="29"/>
      <c r="FX2617" s="29"/>
      <c r="FY2617" s="29"/>
      <c r="FZ2617" s="32"/>
      <c r="GA2617" s="30"/>
      <c r="GB2617" s="31"/>
      <c r="GC2617" s="29"/>
      <c r="GD2617" s="29"/>
      <c r="GE2617" s="29"/>
      <c r="GF2617" s="29"/>
      <c r="GG2617" s="32"/>
      <c r="GH2617" s="30"/>
      <c r="GI2617" s="31"/>
      <c r="GJ2617" s="29"/>
      <c r="GK2617" s="29"/>
      <c r="GL2617" s="29"/>
      <c r="GM2617" s="29"/>
      <c r="GN2617" s="32"/>
      <c r="GO2617" s="30"/>
      <c r="GP2617" s="31"/>
      <c r="GQ2617" s="29"/>
      <c r="GR2617" s="29"/>
      <c r="GS2617" s="29"/>
      <c r="GT2617" s="29"/>
      <c r="GU2617" s="32"/>
      <c r="GV2617" s="30"/>
      <c r="GW2617" s="31"/>
      <c r="GX2617" s="29"/>
      <c r="GY2617" s="29"/>
      <c r="GZ2617" s="29"/>
      <c r="HA2617" s="29"/>
      <c r="HB2617" s="32"/>
      <c r="HC2617" s="30"/>
      <c r="HD2617" s="31"/>
      <c r="HE2617" s="29"/>
      <c r="HF2617" s="29"/>
      <c r="HG2617" s="29"/>
      <c r="HH2617" s="29"/>
      <c r="HI2617" s="32"/>
      <c r="HJ2617" s="30"/>
      <c r="HK2617" s="31"/>
      <c r="HL2617" s="29"/>
      <c r="HM2617" s="29"/>
      <c r="HN2617" s="29"/>
      <c r="HO2617" s="29"/>
      <c r="HP2617" s="32"/>
      <c r="HQ2617" s="30"/>
      <c r="HR2617" s="31"/>
      <c r="HS2617" s="29"/>
      <c r="HT2617" s="29"/>
      <c r="HU2617" s="29"/>
      <c r="HV2617" s="29"/>
      <c r="HW2617" s="32"/>
      <c r="HX2617" s="30"/>
      <c r="HY2617" s="31"/>
      <c r="HZ2617" s="29"/>
      <c r="IA2617" s="29"/>
      <c r="IB2617" s="29"/>
      <c r="IC2617" s="29"/>
      <c r="ID2617" s="32"/>
      <c r="IE2617" s="30"/>
      <c r="IF2617" s="31"/>
      <c r="IG2617" s="29"/>
      <c r="IH2617" s="29"/>
      <c r="II2617" s="29"/>
      <c r="IJ2617" s="29"/>
      <c r="IK2617" s="32"/>
      <c r="IL2617" s="30"/>
      <c r="IM2617" s="31"/>
      <c r="IN2617" s="29"/>
      <c r="IO2617" s="29"/>
      <c r="IP2617" s="29"/>
      <c r="IQ2617" s="29"/>
      <c r="IR2617" s="32"/>
      <c r="IS2617" s="30"/>
      <c r="IT2617" s="31"/>
      <c r="IU2617" s="29"/>
      <c r="IV2617" s="29"/>
    </row>
    <row r="2618" spans="1:256" hidden="1" outlineLevel="2" x14ac:dyDescent="0.25">
      <c r="A2618" s="30" t="s">
        <v>2445</v>
      </c>
      <c r="B2618" s="31">
        <v>37071</v>
      </c>
      <c r="C2618" s="29" t="s">
        <v>2446</v>
      </c>
      <c r="D2618" s="29" t="s">
        <v>1975</v>
      </c>
      <c r="E2618" s="29"/>
      <c r="F2618" s="29" t="s">
        <v>2169</v>
      </c>
      <c r="G2618" s="32">
        <v>3799</v>
      </c>
      <c r="H2618" s="30"/>
      <c r="I2618" s="31"/>
      <c r="J2618" s="29"/>
      <c r="K2618" s="29"/>
      <c r="L2618" s="29"/>
      <c r="M2618" s="29"/>
      <c r="N2618" s="32"/>
      <c r="O2618" s="30"/>
      <c r="P2618" s="31"/>
      <c r="Q2618" s="29"/>
      <c r="R2618" s="29"/>
      <c r="S2618" s="29"/>
      <c r="T2618" s="29"/>
      <c r="U2618" s="32"/>
      <c r="V2618" s="30"/>
      <c r="W2618" s="31"/>
      <c r="X2618" s="29"/>
      <c r="Y2618" s="29"/>
      <c r="Z2618" s="29"/>
      <c r="AA2618" s="29"/>
      <c r="AB2618" s="32"/>
      <c r="AC2618" s="30"/>
      <c r="AD2618" s="31"/>
      <c r="AE2618" s="29"/>
      <c r="AF2618" s="29"/>
      <c r="AG2618" s="29"/>
      <c r="AH2618" s="29"/>
      <c r="AI2618" s="32"/>
      <c r="AJ2618" s="30"/>
      <c r="AK2618" s="31"/>
      <c r="AL2618" s="29"/>
      <c r="AM2618" s="29"/>
      <c r="AN2618" s="29"/>
      <c r="AO2618" s="29"/>
      <c r="AP2618" s="32"/>
      <c r="AQ2618" s="30"/>
      <c r="AR2618" s="31"/>
      <c r="AS2618" s="29"/>
      <c r="AT2618" s="29"/>
      <c r="AU2618" s="29"/>
      <c r="AV2618" s="29"/>
      <c r="AW2618" s="32"/>
      <c r="AX2618" s="30"/>
      <c r="AY2618" s="31"/>
      <c r="AZ2618" s="29"/>
      <c r="BA2618" s="29"/>
      <c r="BB2618" s="29"/>
      <c r="BC2618" s="29"/>
      <c r="BD2618" s="32"/>
      <c r="BE2618" s="30"/>
      <c r="BF2618" s="31"/>
      <c r="BG2618" s="29"/>
      <c r="BH2618" s="29"/>
      <c r="BI2618" s="29"/>
      <c r="BJ2618" s="29"/>
      <c r="BK2618" s="32"/>
      <c r="BL2618" s="30"/>
      <c r="BM2618" s="31"/>
      <c r="BN2618" s="29"/>
      <c r="BO2618" s="29"/>
      <c r="BP2618" s="29"/>
      <c r="BQ2618" s="29"/>
      <c r="BR2618" s="32"/>
      <c r="BS2618" s="30"/>
      <c r="BT2618" s="31"/>
      <c r="BU2618" s="29"/>
      <c r="BV2618" s="29"/>
      <c r="BW2618" s="29"/>
      <c r="BX2618" s="29"/>
      <c r="BY2618" s="32"/>
      <c r="BZ2618" s="30"/>
      <c r="CA2618" s="31"/>
      <c r="CB2618" s="29"/>
      <c r="CC2618" s="29"/>
      <c r="CD2618" s="29"/>
      <c r="CE2618" s="29"/>
      <c r="CF2618" s="32"/>
      <c r="CG2618" s="30"/>
      <c r="CH2618" s="31"/>
      <c r="CI2618" s="29"/>
      <c r="CJ2618" s="29"/>
      <c r="CK2618" s="29"/>
      <c r="CL2618" s="29"/>
      <c r="CM2618" s="32"/>
      <c r="CN2618" s="30"/>
      <c r="CO2618" s="31"/>
      <c r="CP2618" s="29"/>
      <c r="CQ2618" s="29"/>
      <c r="CR2618" s="29"/>
      <c r="CS2618" s="29"/>
      <c r="CT2618" s="32"/>
      <c r="CU2618" s="30"/>
      <c r="CV2618" s="31"/>
      <c r="CW2618" s="29"/>
      <c r="CX2618" s="29"/>
      <c r="CY2618" s="29"/>
      <c r="CZ2618" s="29"/>
      <c r="DA2618" s="32"/>
      <c r="DB2618" s="30"/>
      <c r="DC2618" s="31"/>
      <c r="DD2618" s="29"/>
      <c r="DE2618" s="29"/>
      <c r="DF2618" s="29"/>
      <c r="DG2618" s="29"/>
      <c r="DH2618" s="32"/>
      <c r="DI2618" s="30"/>
      <c r="DJ2618" s="31"/>
      <c r="DK2618" s="29"/>
      <c r="DL2618" s="29"/>
      <c r="DM2618" s="29"/>
      <c r="DN2618" s="29"/>
      <c r="DO2618" s="32"/>
      <c r="DP2618" s="30"/>
      <c r="DQ2618" s="31"/>
      <c r="DR2618" s="29"/>
      <c r="DS2618" s="29"/>
      <c r="DT2618" s="29"/>
      <c r="DU2618" s="29"/>
      <c r="DV2618" s="32"/>
      <c r="DW2618" s="30"/>
      <c r="DX2618" s="31"/>
      <c r="DY2618" s="29"/>
      <c r="DZ2618" s="29"/>
      <c r="EA2618" s="29"/>
      <c r="EB2618" s="29"/>
      <c r="EC2618" s="32"/>
      <c r="ED2618" s="30"/>
      <c r="EE2618" s="31"/>
      <c r="EF2618" s="29"/>
      <c r="EG2618" s="29"/>
      <c r="EH2618" s="29"/>
      <c r="EI2618" s="29"/>
      <c r="EJ2618" s="32"/>
      <c r="EK2618" s="30"/>
      <c r="EL2618" s="31"/>
      <c r="EM2618" s="29"/>
      <c r="EN2618" s="29"/>
      <c r="EO2618" s="29"/>
      <c r="EP2618" s="29"/>
      <c r="EQ2618" s="32"/>
      <c r="ER2618" s="30"/>
      <c r="ES2618" s="31"/>
      <c r="ET2618" s="29"/>
      <c r="EU2618" s="29"/>
      <c r="EV2618" s="29"/>
      <c r="EW2618" s="29"/>
      <c r="EX2618" s="32"/>
      <c r="EY2618" s="30"/>
      <c r="EZ2618" s="31"/>
      <c r="FA2618" s="29"/>
      <c r="FB2618" s="29"/>
      <c r="FC2618" s="29"/>
      <c r="FD2618" s="29"/>
      <c r="FE2618" s="32"/>
      <c r="FF2618" s="30"/>
      <c r="FG2618" s="31"/>
      <c r="FH2618" s="29"/>
      <c r="FI2618" s="29"/>
      <c r="FJ2618" s="29"/>
      <c r="FK2618" s="29"/>
      <c r="FL2618" s="32"/>
      <c r="FM2618" s="30"/>
      <c r="FN2618" s="31"/>
      <c r="FO2618" s="29"/>
      <c r="FP2618" s="29"/>
      <c r="FQ2618" s="29"/>
      <c r="FR2618" s="29"/>
      <c r="FS2618" s="32"/>
      <c r="FT2618" s="30"/>
      <c r="FU2618" s="31"/>
      <c r="FV2618" s="29"/>
      <c r="FW2618" s="29"/>
      <c r="FX2618" s="29"/>
      <c r="FY2618" s="29"/>
      <c r="FZ2618" s="32"/>
      <c r="GA2618" s="30"/>
      <c r="GB2618" s="31"/>
      <c r="GC2618" s="29"/>
      <c r="GD2618" s="29"/>
      <c r="GE2618" s="29"/>
      <c r="GF2618" s="29"/>
      <c r="GG2618" s="32"/>
      <c r="GH2618" s="30"/>
      <c r="GI2618" s="31"/>
      <c r="GJ2618" s="29"/>
      <c r="GK2618" s="29"/>
      <c r="GL2618" s="29"/>
      <c r="GM2618" s="29"/>
      <c r="GN2618" s="32"/>
      <c r="GO2618" s="30"/>
      <c r="GP2618" s="31"/>
      <c r="GQ2618" s="29"/>
      <c r="GR2618" s="29"/>
      <c r="GS2618" s="29"/>
      <c r="GT2618" s="29"/>
      <c r="GU2618" s="32"/>
      <c r="GV2618" s="30"/>
      <c r="GW2618" s="31"/>
      <c r="GX2618" s="29"/>
      <c r="GY2618" s="29"/>
      <c r="GZ2618" s="29"/>
      <c r="HA2618" s="29"/>
      <c r="HB2618" s="32"/>
      <c r="HC2618" s="30"/>
      <c r="HD2618" s="31"/>
      <c r="HE2618" s="29"/>
      <c r="HF2618" s="29"/>
      <c r="HG2618" s="29"/>
      <c r="HH2618" s="29"/>
      <c r="HI2618" s="32"/>
      <c r="HJ2618" s="30"/>
      <c r="HK2618" s="31"/>
      <c r="HL2618" s="29"/>
      <c r="HM2618" s="29"/>
      <c r="HN2618" s="29"/>
      <c r="HO2618" s="29"/>
      <c r="HP2618" s="32"/>
      <c r="HQ2618" s="30"/>
      <c r="HR2618" s="31"/>
      <c r="HS2618" s="29"/>
      <c r="HT2618" s="29"/>
      <c r="HU2618" s="29"/>
      <c r="HV2618" s="29"/>
      <c r="HW2618" s="32"/>
      <c r="HX2618" s="30"/>
      <c r="HY2618" s="31"/>
      <c r="HZ2618" s="29"/>
      <c r="IA2618" s="29"/>
      <c r="IB2618" s="29"/>
      <c r="IC2618" s="29"/>
      <c r="ID2618" s="32"/>
      <c r="IE2618" s="30"/>
      <c r="IF2618" s="31"/>
      <c r="IG2618" s="29"/>
      <c r="IH2618" s="29"/>
      <c r="II2618" s="29"/>
      <c r="IJ2618" s="29"/>
      <c r="IK2618" s="32"/>
      <c r="IL2618" s="30"/>
      <c r="IM2618" s="31"/>
      <c r="IN2618" s="29"/>
      <c r="IO2618" s="29"/>
      <c r="IP2618" s="29"/>
      <c r="IQ2618" s="29"/>
      <c r="IR2618" s="32"/>
      <c r="IS2618" s="30"/>
      <c r="IT2618" s="31"/>
      <c r="IU2618" s="29"/>
      <c r="IV2618" s="29"/>
    </row>
    <row r="2619" spans="1:256" ht="13.8" outlineLevel="1" collapsed="1" x14ac:dyDescent="0.25">
      <c r="A2619" s="41">
        <f>SUBTOTAL(3,A1405:A2618)</f>
        <v>1214</v>
      </c>
      <c r="B2619" s="42"/>
      <c r="C2619" s="43"/>
      <c r="D2619" s="43" t="s">
        <v>425</v>
      </c>
      <c r="E2619" s="43"/>
      <c r="F2619" s="43"/>
      <c r="G2619" s="45">
        <f>SUM(G1405:G2618)</f>
        <v>10919071.685250001</v>
      </c>
      <c r="H2619" s="30"/>
      <c r="I2619" s="31"/>
      <c r="J2619" s="29"/>
      <c r="K2619" s="29"/>
      <c r="L2619" s="29"/>
      <c r="M2619" s="29"/>
      <c r="N2619" s="32"/>
      <c r="O2619" s="30"/>
      <c r="P2619" s="31"/>
      <c r="Q2619" s="29"/>
      <c r="R2619" s="29"/>
      <c r="S2619" s="29"/>
      <c r="T2619" s="29"/>
      <c r="U2619" s="32"/>
      <c r="V2619" s="30"/>
      <c r="W2619" s="31"/>
      <c r="X2619" s="29"/>
      <c r="Y2619" s="29"/>
      <c r="Z2619" s="29"/>
      <c r="AA2619" s="29"/>
      <c r="AB2619" s="32"/>
      <c r="AC2619" s="30"/>
      <c r="AD2619" s="31"/>
      <c r="AE2619" s="29"/>
      <c r="AF2619" s="29"/>
      <c r="AG2619" s="29"/>
      <c r="AH2619" s="29"/>
      <c r="AI2619" s="32"/>
      <c r="AJ2619" s="30"/>
      <c r="AK2619" s="31"/>
      <c r="AL2619" s="29"/>
      <c r="AM2619" s="29"/>
      <c r="AN2619" s="29"/>
      <c r="AO2619" s="29"/>
      <c r="AP2619" s="32"/>
      <c r="AQ2619" s="30"/>
      <c r="AR2619" s="31"/>
      <c r="AS2619" s="29"/>
      <c r="AT2619" s="29"/>
      <c r="AU2619" s="29"/>
      <c r="AV2619" s="29"/>
      <c r="AW2619" s="32"/>
      <c r="AX2619" s="30"/>
      <c r="AY2619" s="31"/>
      <c r="AZ2619" s="29"/>
      <c r="BA2619" s="29"/>
      <c r="BB2619" s="29"/>
      <c r="BC2619" s="29"/>
      <c r="BD2619" s="32"/>
      <c r="BE2619" s="30"/>
      <c r="BF2619" s="31"/>
      <c r="BG2619" s="29"/>
      <c r="BH2619" s="29"/>
      <c r="BI2619" s="29"/>
      <c r="BJ2619" s="29"/>
      <c r="BK2619" s="32"/>
      <c r="BL2619" s="30"/>
      <c r="BM2619" s="31"/>
      <c r="BN2619" s="29"/>
      <c r="BO2619" s="29"/>
      <c r="BP2619" s="29"/>
      <c r="BQ2619" s="29"/>
      <c r="BR2619" s="32"/>
      <c r="BS2619" s="30"/>
      <c r="BT2619" s="31"/>
      <c r="BU2619" s="29"/>
      <c r="BV2619" s="29"/>
      <c r="BW2619" s="29"/>
      <c r="BX2619" s="29"/>
      <c r="BY2619" s="32"/>
      <c r="BZ2619" s="30"/>
      <c r="CA2619" s="31"/>
      <c r="CB2619" s="29"/>
      <c r="CC2619" s="29"/>
      <c r="CD2619" s="29"/>
      <c r="CE2619" s="29"/>
      <c r="CF2619" s="32"/>
      <c r="CG2619" s="30"/>
      <c r="CH2619" s="31"/>
      <c r="CI2619" s="29"/>
      <c r="CJ2619" s="29"/>
      <c r="CK2619" s="29"/>
      <c r="CL2619" s="29"/>
      <c r="CM2619" s="32"/>
      <c r="CN2619" s="30"/>
      <c r="CO2619" s="31"/>
      <c r="CP2619" s="29"/>
      <c r="CQ2619" s="29"/>
      <c r="CR2619" s="29"/>
      <c r="CS2619" s="29"/>
      <c r="CT2619" s="32"/>
      <c r="CU2619" s="30"/>
      <c r="CV2619" s="31"/>
      <c r="CW2619" s="29"/>
      <c r="CX2619" s="29"/>
      <c r="CY2619" s="29"/>
      <c r="CZ2619" s="29"/>
      <c r="DA2619" s="32"/>
      <c r="DB2619" s="30"/>
      <c r="DC2619" s="31"/>
      <c r="DD2619" s="29"/>
      <c r="DE2619" s="29"/>
      <c r="DF2619" s="29"/>
      <c r="DG2619" s="29"/>
      <c r="DH2619" s="32"/>
      <c r="DI2619" s="30"/>
      <c r="DJ2619" s="31"/>
      <c r="DK2619" s="29"/>
      <c r="DL2619" s="29"/>
      <c r="DM2619" s="29"/>
      <c r="DN2619" s="29"/>
      <c r="DO2619" s="32"/>
      <c r="DP2619" s="30"/>
      <c r="DQ2619" s="31"/>
      <c r="DR2619" s="29"/>
      <c r="DS2619" s="29"/>
      <c r="DT2619" s="29"/>
      <c r="DU2619" s="29"/>
      <c r="DV2619" s="32"/>
      <c r="DW2619" s="30"/>
      <c r="DX2619" s="31"/>
      <c r="DY2619" s="29"/>
      <c r="DZ2619" s="29"/>
      <c r="EA2619" s="29"/>
      <c r="EB2619" s="29"/>
      <c r="EC2619" s="32"/>
      <c r="ED2619" s="30"/>
      <c r="EE2619" s="31"/>
      <c r="EF2619" s="29"/>
      <c r="EG2619" s="29"/>
      <c r="EH2619" s="29"/>
      <c r="EI2619" s="29"/>
      <c r="EJ2619" s="32"/>
      <c r="EK2619" s="30"/>
      <c r="EL2619" s="31"/>
      <c r="EM2619" s="29"/>
      <c r="EN2619" s="29"/>
      <c r="EO2619" s="29"/>
      <c r="EP2619" s="29"/>
      <c r="EQ2619" s="32"/>
      <c r="ER2619" s="30"/>
      <c r="ES2619" s="31"/>
      <c r="ET2619" s="29"/>
      <c r="EU2619" s="29"/>
      <c r="EV2619" s="29"/>
      <c r="EW2619" s="29"/>
      <c r="EX2619" s="32"/>
      <c r="EY2619" s="30"/>
      <c r="EZ2619" s="31"/>
      <c r="FA2619" s="29"/>
      <c r="FB2619" s="29"/>
      <c r="FC2619" s="29"/>
      <c r="FD2619" s="29"/>
      <c r="FE2619" s="32"/>
      <c r="FF2619" s="30"/>
      <c r="FG2619" s="31"/>
      <c r="FH2619" s="29"/>
      <c r="FI2619" s="29"/>
      <c r="FJ2619" s="29"/>
      <c r="FK2619" s="29"/>
      <c r="FL2619" s="32"/>
      <c r="FM2619" s="30"/>
      <c r="FN2619" s="31"/>
      <c r="FO2619" s="29"/>
      <c r="FP2619" s="29"/>
      <c r="FQ2619" s="29"/>
      <c r="FR2619" s="29"/>
      <c r="FS2619" s="32"/>
      <c r="FT2619" s="30"/>
      <c r="FU2619" s="31"/>
      <c r="FV2619" s="29"/>
      <c r="FW2619" s="29"/>
      <c r="FX2619" s="29"/>
      <c r="FY2619" s="29"/>
      <c r="FZ2619" s="32"/>
      <c r="GA2619" s="30"/>
      <c r="GB2619" s="31"/>
      <c r="GC2619" s="29"/>
      <c r="GD2619" s="29"/>
      <c r="GE2619" s="29"/>
      <c r="GF2619" s="29"/>
      <c r="GG2619" s="32"/>
      <c r="GH2619" s="30"/>
      <c r="GI2619" s="31"/>
      <c r="GJ2619" s="29"/>
      <c r="GK2619" s="29"/>
      <c r="GL2619" s="29"/>
      <c r="GM2619" s="29"/>
      <c r="GN2619" s="32"/>
      <c r="GO2619" s="30"/>
      <c r="GP2619" s="31"/>
      <c r="GQ2619" s="29"/>
      <c r="GR2619" s="29"/>
      <c r="GS2619" s="29"/>
      <c r="GT2619" s="29"/>
      <c r="GU2619" s="32"/>
      <c r="GV2619" s="30"/>
      <c r="GW2619" s="31"/>
      <c r="GX2619" s="29"/>
      <c r="GY2619" s="29"/>
      <c r="GZ2619" s="29"/>
      <c r="HA2619" s="29"/>
      <c r="HB2619" s="32"/>
      <c r="HC2619" s="30"/>
      <c r="HD2619" s="31"/>
      <c r="HE2619" s="29"/>
      <c r="HF2619" s="29"/>
      <c r="HG2619" s="29"/>
      <c r="HH2619" s="29"/>
      <c r="HI2619" s="32"/>
      <c r="HJ2619" s="30"/>
      <c r="HK2619" s="31"/>
      <c r="HL2619" s="29"/>
      <c r="HM2619" s="29"/>
      <c r="HN2619" s="29"/>
      <c r="HO2619" s="29"/>
      <c r="HP2619" s="32"/>
      <c r="HQ2619" s="30"/>
      <c r="HR2619" s="31"/>
      <c r="HS2619" s="29"/>
      <c r="HT2619" s="29"/>
      <c r="HU2619" s="29"/>
      <c r="HV2619" s="29"/>
      <c r="HW2619" s="32"/>
      <c r="HX2619" s="30"/>
      <c r="HY2619" s="31"/>
      <c r="HZ2619" s="29"/>
      <c r="IA2619" s="29"/>
      <c r="IB2619" s="29"/>
      <c r="IC2619" s="29"/>
      <c r="ID2619" s="32"/>
      <c r="IE2619" s="30"/>
      <c r="IF2619" s="31"/>
      <c r="IG2619" s="29"/>
      <c r="IH2619" s="29"/>
      <c r="II2619" s="29"/>
      <c r="IJ2619" s="29"/>
      <c r="IK2619" s="32"/>
      <c r="IL2619" s="30"/>
      <c r="IM2619" s="31"/>
      <c r="IN2619" s="29"/>
      <c r="IO2619" s="29"/>
      <c r="IP2619" s="29"/>
      <c r="IQ2619" s="29"/>
      <c r="IR2619" s="32"/>
      <c r="IS2619" s="30"/>
      <c r="IT2619" s="31"/>
      <c r="IU2619" s="29"/>
      <c r="IV2619" s="29"/>
    </row>
    <row r="2620" spans="1:256" hidden="1" outlineLevel="2" x14ac:dyDescent="0.25">
      <c r="A2620" s="33" t="s">
        <v>1271</v>
      </c>
      <c r="B2620" s="34">
        <v>37029</v>
      </c>
      <c r="C2620" s="35" t="s">
        <v>1272</v>
      </c>
      <c r="D2620" s="35" t="s">
        <v>1273</v>
      </c>
      <c r="E2620" s="29" t="s">
        <v>2317</v>
      </c>
      <c r="F2620" s="35" t="s">
        <v>1274</v>
      </c>
      <c r="G2620" s="36">
        <v>15968.75</v>
      </c>
    </row>
    <row r="2621" spans="1:256" hidden="1" outlineLevel="2" x14ac:dyDescent="0.25">
      <c r="A2621" s="33" t="s">
        <v>1275</v>
      </c>
      <c r="B2621" s="34">
        <v>37029</v>
      </c>
      <c r="C2621" s="35" t="s">
        <v>1276</v>
      </c>
      <c r="D2621" s="35" t="s">
        <v>1273</v>
      </c>
      <c r="E2621" s="29" t="s">
        <v>2317</v>
      </c>
      <c r="F2621" s="35" t="s">
        <v>1274</v>
      </c>
      <c r="G2621" s="36">
        <v>2500</v>
      </c>
    </row>
    <row r="2622" spans="1:256" hidden="1" outlineLevel="2" x14ac:dyDescent="0.25">
      <c r="A2622" s="33" t="s">
        <v>1277</v>
      </c>
      <c r="B2622" s="34">
        <v>37029</v>
      </c>
      <c r="C2622" s="35" t="s">
        <v>2550</v>
      </c>
      <c r="D2622" s="35" t="s">
        <v>1273</v>
      </c>
      <c r="E2622" s="29" t="s">
        <v>2317</v>
      </c>
      <c r="F2622" s="35" t="s">
        <v>1274</v>
      </c>
      <c r="G2622" s="36">
        <v>2860</v>
      </c>
    </row>
    <row r="2623" spans="1:256" hidden="1" outlineLevel="2" x14ac:dyDescent="0.25">
      <c r="A2623" s="33" t="s">
        <v>1278</v>
      </c>
      <c r="B2623" s="34">
        <v>37029</v>
      </c>
      <c r="C2623" s="35" t="s">
        <v>2550</v>
      </c>
      <c r="D2623" s="35" t="s">
        <v>1273</v>
      </c>
      <c r="E2623" s="29" t="s">
        <v>2317</v>
      </c>
      <c r="F2623" s="35" t="s">
        <v>1274</v>
      </c>
      <c r="G2623" s="36">
        <v>26840</v>
      </c>
    </row>
    <row r="2624" spans="1:256" hidden="1" outlineLevel="2" x14ac:dyDescent="0.25">
      <c r="A2624" s="33" t="s">
        <v>1279</v>
      </c>
      <c r="B2624" s="34">
        <v>37034</v>
      </c>
      <c r="C2624" s="35" t="s">
        <v>1280</v>
      </c>
      <c r="D2624" s="35" t="s">
        <v>1273</v>
      </c>
      <c r="E2624" s="29" t="s">
        <v>2495</v>
      </c>
      <c r="F2624" s="35" t="s">
        <v>351</v>
      </c>
      <c r="G2624" s="36">
        <v>5460</v>
      </c>
    </row>
    <row r="2625" spans="1:7" ht="13.8" outlineLevel="1" collapsed="1" x14ac:dyDescent="0.25">
      <c r="A2625" s="41">
        <f>SUBTOTAL(3,A2620:A2624)</f>
        <v>5</v>
      </c>
      <c r="B2625" s="42"/>
      <c r="C2625" s="43"/>
      <c r="D2625" s="43" t="s">
        <v>424</v>
      </c>
      <c r="E2625" s="43"/>
      <c r="F2625" s="43"/>
      <c r="G2625" s="45">
        <f>SUM(G2620:G2624)</f>
        <v>53628.75</v>
      </c>
    </row>
    <row r="2626" spans="1:7" hidden="1" outlineLevel="2" x14ac:dyDescent="0.25">
      <c r="A2626" s="7" t="s">
        <v>301</v>
      </c>
      <c r="B2626" s="5">
        <v>36983</v>
      </c>
      <c r="C2626" t="s">
        <v>2588</v>
      </c>
      <c r="D2626" t="s">
        <v>302</v>
      </c>
      <c r="E2626" t="s">
        <v>2495</v>
      </c>
      <c r="F2626" t="s">
        <v>1450</v>
      </c>
      <c r="G2626" s="6">
        <v>0</v>
      </c>
    </row>
    <row r="2627" spans="1:7" hidden="1" outlineLevel="2" x14ac:dyDescent="0.25">
      <c r="A2627" s="7" t="s">
        <v>2582</v>
      </c>
      <c r="B2627" s="5">
        <v>36983</v>
      </c>
      <c r="C2627" t="s">
        <v>2588</v>
      </c>
      <c r="D2627" t="s">
        <v>302</v>
      </c>
      <c r="E2627" t="s">
        <v>2495</v>
      </c>
      <c r="F2627" t="s">
        <v>1450</v>
      </c>
      <c r="G2627" s="6">
        <v>0</v>
      </c>
    </row>
    <row r="2628" spans="1:7" hidden="1" outlineLevel="2" x14ac:dyDescent="0.25">
      <c r="A2628" s="7" t="s">
        <v>303</v>
      </c>
      <c r="B2628" s="5">
        <v>36983</v>
      </c>
      <c r="C2628" t="s">
        <v>2588</v>
      </c>
      <c r="D2628" t="s">
        <v>302</v>
      </c>
      <c r="E2628" t="s">
        <v>2495</v>
      </c>
      <c r="F2628" t="s">
        <v>1450</v>
      </c>
      <c r="G2628" s="6">
        <v>0</v>
      </c>
    </row>
    <row r="2629" spans="1:7" hidden="1" outlineLevel="2" x14ac:dyDescent="0.25">
      <c r="A2629" s="7" t="s">
        <v>2595</v>
      </c>
      <c r="B2629" s="5">
        <v>36984</v>
      </c>
      <c r="C2629" t="s">
        <v>2596</v>
      </c>
      <c r="D2629" t="s">
        <v>302</v>
      </c>
      <c r="E2629" t="s">
        <v>2495</v>
      </c>
      <c r="F2629" t="s">
        <v>1381</v>
      </c>
      <c r="G2629" s="6">
        <v>0</v>
      </c>
    </row>
    <row r="2630" spans="1:7" hidden="1" outlineLevel="2" x14ac:dyDescent="0.25">
      <c r="A2630" s="7" t="s">
        <v>2595</v>
      </c>
      <c r="B2630" s="5">
        <v>36984</v>
      </c>
      <c r="C2630" t="s">
        <v>2596</v>
      </c>
      <c r="D2630" t="s">
        <v>302</v>
      </c>
      <c r="E2630" t="s">
        <v>2495</v>
      </c>
      <c r="F2630" t="s">
        <v>1381</v>
      </c>
      <c r="G2630" s="6">
        <v>0</v>
      </c>
    </row>
    <row r="2631" spans="1:7" hidden="1" outlineLevel="2" x14ac:dyDescent="0.25">
      <c r="A2631" s="7" t="s">
        <v>2595</v>
      </c>
      <c r="B2631" s="5">
        <v>36985</v>
      </c>
      <c r="C2631" t="s">
        <v>2596</v>
      </c>
      <c r="D2631" t="s">
        <v>302</v>
      </c>
      <c r="E2631" t="s">
        <v>2495</v>
      </c>
      <c r="F2631" t="s">
        <v>1381</v>
      </c>
      <c r="G2631" s="6">
        <v>0</v>
      </c>
    </row>
    <row r="2632" spans="1:7" hidden="1" outlineLevel="2" x14ac:dyDescent="0.25">
      <c r="A2632" s="7" t="s">
        <v>2595</v>
      </c>
      <c r="B2632" s="5">
        <v>36986</v>
      </c>
      <c r="C2632" t="s">
        <v>2596</v>
      </c>
      <c r="D2632" t="s">
        <v>302</v>
      </c>
      <c r="E2632" t="s">
        <v>2495</v>
      </c>
      <c r="F2632" t="s">
        <v>1381</v>
      </c>
      <c r="G2632" s="6">
        <v>0</v>
      </c>
    </row>
    <row r="2633" spans="1:7" hidden="1" outlineLevel="2" x14ac:dyDescent="0.25">
      <c r="A2633" s="7" t="s">
        <v>2595</v>
      </c>
      <c r="B2633" s="5">
        <v>36986</v>
      </c>
      <c r="C2633" t="s">
        <v>2596</v>
      </c>
      <c r="D2633" t="s">
        <v>302</v>
      </c>
      <c r="E2633" t="s">
        <v>2495</v>
      </c>
      <c r="F2633" t="s">
        <v>1381</v>
      </c>
      <c r="G2633" s="6">
        <v>0</v>
      </c>
    </row>
    <row r="2634" spans="1:7" hidden="1" outlineLevel="2" x14ac:dyDescent="0.25">
      <c r="A2634" s="7" t="s">
        <v>2595</v>
      </c>
      <c r="B2634" s="5">
        <v>36986</v>
      </c>
      <c r="C2634" t="s">
        <v>2596</v>
      </c>
      <c r="D2634" t="s">
        <v>302</v>
      </c>
      <c r="E2634" t="s">
        <v>2495</v>
      </c>
      <c r="F2634" t="s">
        <v>1381</v>
      </c>
      <c r="G2634" s="6">
        <v>0</v>
      </c>
    </row>
    <row r="2635" spans="1:7" hidden="1" outlineLevel="2" x14ac:dyDescent="0.25">
      <c r="A2635" s="7" t="s">
        <v>2595</v>
      </c>
      <c r="B2635" s="5">
        <v>36992</v>
      </c>
      <c r="C2635" t="s">
        <v>1456</v>
      </c>
      <c r="D2635" t="s">
        <v>302</v>
      </c>
      <c r="E2635" t="s">
        <v>2495</v>
      </c>
      <c r="F2635" t="s">
        <v>1381</v>
      </c>
      <c r="G2635" s="6">
        <v>0</v>
      </c>
    </row>
    <row r="2636" spans="1:7" ht="13.8" outlineLevel="1" collapsed="1" x14ac:dyDescent="0.25">
      <c r="A2636" s="47">
        <f>SUBTOTAL(3,A2626:A2635)</f>
        <v>10</v>
      </c>
      <c r="B2636" s="48"/>
      <c r="C2636" s="46"/>
      <c r="D2636" s="46" t="s">
        <v>423</v>
      </c>
      <c r="E2636" s="46"/>
      <c r="F2636" s="46"/>
      <c r="G2636" s="49">
        <f>SUM(G2626:G2635)</f>
        <v>0</v>
      </c>
    </row>
    <row r="2637" spans="1:7" hidden="1" outlineLevel="2" x14ac:dyDescent="0.25">
      <c r="A2637" s="7">
        <v>568195</v>
      </c>
      <c r="B2637" s="5">
        <v>36985</v>
      </c>
      <c r="C2637" t="s">
        <v>1464</v>
      </c>
      <c r="D2637" t="s">
        <v>304</v>
      </c>
      <c r="E2637" t="s">
        <v>2498</v>
      </c>
      <c r="F2637" t="s">
        <v>305</v>
      </c>
      <c r="G2637" s="8">
        <v>100</v>
      </c>
    </row>
    <row r="2638" spans="1:7" hidden="1" outlineLevel="2" x14ac:dyDescent="0.25">
      <c r="A2638" s="7">
        <v>570032</v>
      </c>
      <c r="B2638" s="5">
        <v>36985</v>
      </c>
      <c r="C2638" t="s">
        <v>309</v>
      </c>
      <c r="D2638" t="s">
        <v>304</v>
      </c>
      <c r="E2638" t="s">
        <v>2498</v>
      </c>
      <c r="F2638" t="s">
        <v>324</v>
      </c>
      <c r="G2638" s="8">
        <v>403000</v>
      </c>
    </row>
    <row r="2639" spans="1:7" hidden="1" outlineLevel="2" x14ac:dyDescent="0.25">
      <c r="A2639" s="7">
        <v>572104</v>
      </c>
      <c r="B2639" s="5">
        <v>36986</v>
      </c>
      <c r="C2639" t="s">
        <v>306</v>
      </c>
      <c r="D2639" t="s">
        <v>304</v>
      </c>
      <c r="E2639" t="s">
        <v>2498</v>
      </c>
      <c r="F2639" t="s">
        <v>305</v>
      </c>
      <c r="G2639" s="8">
        <v>13000</v>
      </c>
    </row>
    <row r="2640" spans="1:7" hidden="1" outlineLevel="2" x14ac:dyDescent="0.25">
      <c r="A2640" s="7">
        <v>570769</v>
      </c>
      <c r="B2640" s="5">
        <v>36986</v>
      </c>
      <c r="C2640" t="s">
        <v>307</v>
      </c>
      <c r="D2640" t="s">
        <v>304</v>
      </c>
      <c r="E2640" t="s">
        <v>2498</v>
      </c>
      <c r="F2640" t="s">
        <v>308</v>
      </c>
      <c r="G2640" s="8">
        <v>33000</v>
      </c>
    </row>
    <row r="2641" spans="1:7" hidden="1" outlineLevel="2" x14ac:dyDescent="0.25">
      <c r="A2641" s="7">
        <v>571699</v>
      </c>
      <c r="B2641" s="5">
        <v>36986</v>
      </c>
      <c r="C2641" t="s">
        <v>309</v>
      </c>
      <c r="D2641" t="s">
        <v>304</v>
      </c>
      <c r="E2641" t="s">
        <v>2498</v>
      </c>
      <c r="F2641" t="s">
        <v>310</v>
      </c>
      <c r="G2641" s="8">
        <v>4000</v>
      </c>
    </row>
    <row r="2642" spans="1:7" hidden="1" outlineLevel="2" x14ac:dyDescent="0.25">
      <c r="A2642" s="7" t="s">
        <v>313</v>
      </c>
      <c r="B2642" s="5">
        <v>36990</v>
      </c>
      <c r="C2642" t="s">
        <v>314</v>
      </c>
      <c r="D2642" t="s">
        <v>304</v>
      </c>
      <c r="E2642" t="s">
        <v>2498</v>
      </c>
      <c r="F2642" t="s">
        <v>305</v>
      </c>
      <c r="G2642" s="8">
        <v>18400</v>
      </c>
    </row>
    <row r="2643" spans="1:7" hidden="1" outlineLevel="2" x14ac:dyDescent="0.25">
      <c r="A2643" s="7">
        <v>579120</v>
      </c>
      <c r="B2643" s="5">
        <v>36992</v>
      </c>
      <c r="C2643" t="s">
        <v>311</v>
      </c>
      <c r="D2643" t="s">
        <v>304</v>
      </c>
      <c r="E2643" t="s">
        <v>2498</v>
      </c>
      <c r="F2643" t="s">
        <v>312</v>
      </c>
      <c r="G2643" s="8">
        <v>11000</v>
      </c>
    </row>
    <row r="2644" spans="1:7" hidden="1" outlineLevel="2" x14ac:dyDescent="0.25">
      <c r="A2644" s="7">
        <v>580427</v>
      </c>
      <c r="B2644" s="5">
        <v>36993</v>
      </c>
      <c r="C2644" t="s">
        <v>315</v>
      </c>
      <c r="D2644" t="s">
        <v>304</v>
      </c>
      <c r="E2644" t="s">
        <v>2498</v>
      </c>
      <c r="F2644" t="s">
        <v>312</v>
      </c>
      <c r="G2644" s="8">
        <v>44000</v>
      </c>
    </row>
    <row r="2645" spans="1:7" hidden="1" outlineLevel="2" x14ac:dyDescent="0.25">
      <c r="A2645" s="7">
        <v>582786</v>
      </c>
      <c r="B2645" s="5">
        <v>36997</v>
      </c>
      <c r="C2645" t="s">
        <v>316</v>
      </c>
      <c r="D2645" t="s">
        <v>304</v>
      </c>
      <c r="E2645" t="s">
        <v>2498</v>
      </c>
      <c r="F2645" t="s">
        <v>305</v>
      </c>
      <c r="G2645" s="8">
        <v>3000</v>
      </c>
    </row>
    <row r="2646" spans="1:7" hidden="1" outlineLevel="2" x14ac:dyDescent="0.25">
      <c r="A2646" s="7">
        <v>19</v>
      </c>
      <c r="B2646" s="5">
        <v>36998</v>
      </c>
      <c r="C2646" t="s">
        <v>317</v>
      </c>
      <c r="D2646" t="s">
        <v>304</v>
      </c>
      <c r="E2646" t="s">
        <v>2498</v>
      </c>
      <c r="F2646" t="s">
        <v>305</v>
      </c>
      <c r="G2646" s="8">
        <v>13000</v>
      </c>
    </row>
    <row r="2647" spans="1:7" hidden="1" outlineLevel="2" x14ac:dyDescent="0.25">
      <c r="A2647" s="7">
        <v>565539</v>
      </c>
      <c r="B2647" s="5">
        <v>37004</v>
      </c>
      <c r="C2647" t="s">
        <v>318</v>
      </c>
      <c r="D2647" t="s">
        <v>304</v>
      </c>
      <c r="E2647" t="s">
        <v>2498</v>
      </c>
      <c r="F2647" t="s">
        <v>305</v>
      </c>
      <c r="G2647" s="8">
        <v>300</v>
      </c>
    </row>
    <row r="2648" spans="1:7" hidden="1" outlineLevel="2" x14ac:dyDescent="0.25">
      <c r="A2648" s="7">
        <v>590548</v>
      </c>
      <c r="B2648" s="5">
        <v>37005</v>
      </c>
      <c r="C2648" t="s">
        <v>319</v>
      </c>
      <c r="D2648" t="s">
        <v>304</v>
      </c>
      <c r="E2648" t="s">
        <v>2498</v>
      </c>
      <c r="F2648" t="s">
        <v>305</v>
      </c>
      <c r="G2648" s="8">
        <v>4000</v>
      </c>
    </row>
    <row r="2649" spans="1:7" hidden="1" outlineLevel="2" x14ac:dyDescent="0.25">
      <c r="A2649" s="7">
        <v>594013</v>
      </c>
      <c r="B2649" s="5">
        <v>37008</v>
      </c>
      <c r="C2649" t="s">
        <v>2464</v>
      </c>
      <c r="D2649" t="s">
        <v>304</v>
      </c>
      <c r="E2649" t="s">
        <v>2498</v>
      </c>
      <c r="F2649" t="s">
        <v>305</v>
      </c>
      <c r="G2649" s="8">
        <v>4000</v>
      </c>
    </row>
    <row r="2650" spans="1:7" hidden="1" outlineLevel="2" x14ac:dyDescent="0.25">
      <c r="A2650" s="33">
        <v>599783</v>
      </c>
      <c r="B2650" s="34">
        <v>37013</v>
      </c>
      <c r="C2650" s="35" t="s">
        <v>1705</v>
      </c>
      <c r="D2650" s="35" t="s">
        <v>304</v>
      </c>
      <c r="E2650" s="35" t="s">
        <v>2457</v>
      </c>
      <c r="F2650" s="35" t="s">
        <v>2478</v>
      </c>
      <c r="G2650" s="36">
        <v>82200</v>
      </c>
    </row>
    <row r="2651" spans="1:7" hidden="1" outlineLevel="2" x14ac:dyDescent="0.25">
      <c r="A2651" s="33" t="s">
        <v>546</v>
      </c>
      <c r="B2651" s="34">
        <v>37013</v>
      </c>
      <c r="C2651" s="35" t="s">
        <v>1705</v>
      </c>
      <c r="D2651" s="35" t="s">
        <v>304</v>
      </c>
      <c r="E2651" s="35" t="s">
        <v>2457</v>
      </c>
      <c r="F2651" s="35" t="s">
        <v>1286</v>
      </c>
      <c r="G2651" s="36">
        <v>114830</v>
      </c>
    </row>
    <row r="2652" spans="1:7" hidden="1" outlineLevel="2" x14ac:dyDescent="0.25">
      <c r="A2652" s="33">
        <v>602653</v>
      </c>
      <c r="B2652" s="34">
        <v>37015</v>
      </c>
      <c r="C2652" s="35" t="s">
        <v>1288</v>
      </c>
      <c r="D2652" s="35" t="s">
        <v>304</v>
      </c>
      <c r="E2652" s="35" t="s">
        <v>2457</v>
      </c>
      <c r="F2652" s="35" t="s">
        <v>1287</v>
      </c>
      <c r="G2652" s="36">
        <v>4200</v>
      </c>
    </row>
    <row r="2653" spans="1:7" hidden="1" outlineLevel="2" x14ac:dyDescent="0.25">
      <c r="A2653" s="33">
        <v>606605</v>
      </c>
      <c r="B2653" s="34">
        <v>37021</v>
      </c>
      <c r="C2653" s="35" t="s">
        <v>1705</v>
      </c>
      <c r="D2653" s="35" t="s">
        <v>304</v>
      </c>
      <c r="E2653" s="35" t="s">
        <v>2457</v>
      </c>
      <c r="F2653" s="35" t="s">
        <v>2478</v>
      </c>
      <c r="G2653" s="36">
        <v>48407</v>
      </c>
    </row>
    <row r="2654" spans="1:7" hidden="1" outlineLevel="2" x14ac:dyDescent="0.25">
      <c r="A2654" s="33">
        <v>611659</v>
      </c>
      <c r="B2654" s="34">
        <v>37026</v>
      </c>
      <c r="C2654" s="35" t="s">
        <v>2488</v>
      </c>
      <c r="D2654" s="35" t="s">
        <v>304</v>
      </c>
      <c r="E2654" s="35" t="s">
        <v>2457</v>
      </c>
      <c r="F2654" s="35" t="s">
        <v>1287</v>
      </c>
      <c r="G2654" s="36">
        <v>64800</v>
      </c>
    </row>
    <row r="2655" spans="1:7" hidden="1" outlineLevel="2" x14ac:dyDescent="0.25">
      <c r="A2655" s="33">
        <v>613369</v>
      </c>
      <c r="B2655" s="34">
        <v>37027</v>
      </c>
      <c r="C2655" s="35" t="s">
        <v>2488</v>
      </c>
      <c r="D2655" s="35" t="s">
        <v>304</v>
      </c>
      <c r="E2655" s="35" t="s">
        <v>2457</v>
      </c>
      <c r="F2655" s="35" t="s">
        <v>1287</v>
      </c>
      <c r="G2655" s="36">
        <v>5200</v>
      </c>
    </row>
    <row r="2656" spans="1:7" hidden="1" outlineLevel="2" x14ac:dyDescent="0.25">
      <c r="A2656" s="33">
        <v>615370</v>
      </c>
      <c r="B2656" s="34">
        <v>37029</v>
      </c>
      <c r="C2656" s="35" t="s">
        <v>1289</v>
      </c>
      <c r="D2656" s="35" t="s">
        <v>304</v>
      </c>
      <c r="E2656" s="35" t="s">
        <v>2457</v>
      </c>
      <c r="F2656" s="35" t="s">
        <v>1287</v>
      </c>
      <c r="G2656" s="36">
        <v>5400</v>
      </c>
    </row>
    <row r="2657" spans="1:256" hidden="1" outlineLevel="2" x14ac:dyDescent="0.25">
      <c r="A2657" s="33">
        <v>537975</v>
      </c>
      <c r="B2657" s="34">
        <v>37033</v>
      </c>
      <c r="C2657" s="35" t="s">
        <v>1290</v>
      </c>
      <c r="D2657" s="35" t="s">
        <v>304</v>
      </c>
      <c r="E2657" s="35" t="s">
        <v>2457</v>
      </c>
      <c r="F2657" s="35" t="s">
        <v>2478</v>
      </c>
      <c r="G2657" s="36">
        <v>5500</v>
      </c>
    </row>
    <row r="2658" spans="1:256" hidden="1" outlineLevel="2" x14ac:dyDescent="0.25">
      <c r="A2658" s="33">
        <v>616599</v>
      </c>
      <c r="B2658" s="34">
        <v>37034</v>
      </c>
      <c r="C2658" s="35" t="s">
        <v>2464</v>
      </c>
      <c r="D2658" s="35" t="s">
        <v>304</v>
      </c>
      <c r="E2658" s="35" t="s">
        <v>2457</v>
      </c>
      <c r="F2658" s="35" t="s">
        <v>1287</v>
      </c>
      <c r="G2658" s="36">
        <v>500</v>
      </c>
    </row>
    <row r="2659" spans="1:256" hidden="1" outlineLevel="2" x14ac:dyDescent="0.25">
      <c r="A2659" s="33">
        <v>622787</v>
      </c>
      <c r="B2659" s="34">
        <v>37036</v>
      </c>
      <c r="C2659" s="35" t="s">
        <v>1705</v>
      </c>
      <c r="D2659" s="35" t="s">
        <v>304</v>
      </c>
      <c r="E2659" s="35" t="s">
        <v>2457</v>
      </c>
      <c r="F2659" s="35" t="s">
        <v>2478</v>
      </c>
      <c r="G2659" s="36">
        <v>24384</v>
      </c>
    </row>
    <row r="2660" spans="1:256" hidden="1" outlineLevel="2" x14ac:dyDescent="0.25">
      <c r="A2660" s="33">
        <v>624954</v>
      </c>
      <c r="B2660" s="34">
        <v>37040</v>
      </c>
      <c r="C2660" s="35" t="s">
        <v>1705</v>
      </c>
      <c r="D2660" s="35" t="s">
        <v>304</v>
      </c>
      <c r="E2660" s="35" t="s">
        <v>2457</v>
      </c>
      <c r="F2660" s="35" t="s">
        <v>2478</v>
      </c>
      <c r="G2660" s="36">
        <v>46800</v>
      </c>
    </row>
    <row r="2661" spans="1:256" hidden="1" outlineLevel="2" x14ac:dyDescent="0.25">
      <c r="A2661" s="33">
        <v>628130</v>
      </c>
      <c r="B2661" s="34">
        <v>37042</v>
      </c>
      <c r="C2661" s="35" t="s">
        <v>1291</v>
      </c>
      <c r="D2661" s="35" t="s">
        <v>304</v>
      </c>
      <c r="E2661" s="35" t="s">
        <v>2457</v>
      </c>
      <c r="F2661" s="35" t="s">
        <v>1287</v>
      </c>
      <c r="G2661" s="36">
        <v>1176</v>
      </c>
    </row>
    <row r="2662" spans="1:256" hidden="1" outlineLevel="2" x14ac:dyDescent="0.25">
      <c r="A2662" s="33">
        <v>11</v>
      </c>
      <c r="B2662" s="34">
        <v>37042</v>
      </c>
      <c r="C2662" s="35" t="s">
        <v>1292</v>
      </c>
      <c r="D2662" s="35" t="s">
        <v>304</v>
      </c>
      <c r="E2662" s="35" t="s">
        <v>2457</v>
      </c>
      <c r="F2662" s="35" t="s">
        <v>1286</v>
      </c>
      <c r="G2662" s="36">
        <v>20000</v>
      </c>
    </row>
    <row r="2663" spans="1:256" hidden="1" outlineLevel="2" x14ac:dyDescent="0.25">
      <c r="A2663" s="30">
        <v>648</v>
      </c>
      <c r="B2663" s="31">
        <v>37043</v>
      </c>
      <c r="C2663" s="29" t="s">
        <v>1705</v>
      </c>
      <c r="D2663" s="29" t="s">
        <v>304</v>
      </c>
      <c r="E2663" s="29"/>
      <c r="F2663" s="29" t="s">
        <v>2456</v>
      </c>
      <c r="G2663" s="32">
        <v>48036</v>
      </c>
      <c r="H2663" s="30"/>
      <c r="I2663" s="31"/>
      <c r="J2663" s="29"/>
      <c r="K2663" s="29"/>
      <c r="L2663" s="29"/>
      <c r="M2663" s="29"/>
      <c r="N2663" s="32"/>
      <c r="O2663" s="30"/>
      <c r="P2663" s="31"/>
      <c r="Q2663" s="29"/>
      <c r="R2663" s="29"/>
      <c r="S2663" s="29"/>
      <c r="T2663" s="29"/>
      <c r="U2663" s="32"/>
      <c r="V2663" s="30"/>
      <c r="W2663" s="31"/>
      <c r="X2663" s="29"/>
      <c r="Y2663" s="29"/>
      <c r="Z2663" s="29"/>
      <c r="AA2663" s="29"/>
      <c r="AB2663" s="32"/>
      <c r="AC2663" s="30"/>
      <c r="AD2663" s="31"/>
      <c r="AE2663" s="29"/>
      <c r="AF2663" s="29"/>
      <c r="AG2663" s="29"/>
      <c r="AH2663" s="29"/>
      <c r="AI2663" s="32"/>
      <c r="AJ2663" s="30"/>
      <c r="AK2663" s="31"/>
      <c r="AL2663" s="29"/>
      <c r="AM2663" s="29"/>
      <c r="AN2663" s="29"/>
      <c r="AO2663" s="29"/>
      <c r="AP2663" s="32"/>
      <c r="AQ2663" s="30"/>
      <c r="AR2663" s="31"/>
      <c r="AS2663" s="29"/>
      <c r="AT2663" s="29"/>
      <c r="AU2663" s="29"/>
      <c r="AV2663" s="29"/>
      <c r="AW2663" s="32"/>
      <c r="AX2663" s="30"/>
      <c r="AY2663" s="31"/>
      <c r="AZ2663" s="29"/>
      <c r="BA2663" s="29"/>
      <c r="BB2663" s="29"/>
      <c r="BC2663" s="29"/>
      <c r="BD2663" s="32"/>
      <c r="BE2663" s="30"/>
      <c r="BF2663" s="31"/>
      <c r="BG2663" s="29"/>
      <c r="BH2663" s="29"/>
      <c r="BI2663" s="29"/>
      <c r="BJ2663" s="29"/>
      <c r="BK2663" s="32"/>
      <c r="BL2663" s="30"/>
      <c r="BM2663" s="31"/>
      <c r="BN2663" s="29"/>
      <c r="BO2663" s="29"/>
      <c r="BP2663" s="29"/>
      <c r="BQ2663" s="29"/>
      <c r="BR2663" s="32"/>
      <c r="BS2663" s="30"/>
      <c r="BT2663" s="31"/>
      <c r="BU2663" s="29"/>
      <c r="BV2663" s="29"/>
      <c r="BW2663" s="29"/>
      <c r="BX2663" s="29"/>
      <c r="BY2663" s="32"/>
      <c r="BZ2663" s="30"/>
      <c r="CA2663" s="31"/>
      <c r="CB2663" s="29"/>
      <c r="CC2663" s="29"/>
      <c r="CD2663" s="29"/>
      <c r="CE2663" s="29"/>
      <c r="CF2663" s="32"/>
      <c r="CG2663" s="30"/>
      <c r="CH2663" s="31"/>
      <c r="CI2663" s="29"/>
      <c r="CJ2663" s="29"/>
      <c r="CK2663" s="29"/>
      <c r="CL2663" s="29"/>
      <c r="CM2663" s="32"/>
      <c r="CN2663" s="30"/>
      <c r="CO2663" s="31"/>
      <c r="CP2663" s="29"/>
      <c r="CQ2663" s="29"/>
      <c r="CR2663" s="29"/>
      <c r="CS2663" s="29"/>
      <c r="CT2663" s="32"/>
      <c r="CU2663" s="30"/>
      <c r="CV2663" s="31"/>
      <c r="CW2663" s="29"/>
      <c r="CX2663" s="29"/>
      <c r="CY2663" s="29"/>
      <c r="CZ2663" s="29"/>
      <c r="DA2663" s="32"/>
      <c r="DB2663" s="30"/>
      <c r="DC2663" s="31"/>
      <c r="DD2663" s="29"/>
      <c r="DE2663" s="29"/>
      <c r="DF2663" s="29"/>
      <c r="DG2663" s="29"/>
      <c r="DH2663" s="32"/>
      <c r="DI2663" s="30"/>
      <c r="DJ2663" s="31"/>
      <c r="DK2663" s="29"/>
      <c r="DL2663" s="29"/>
      <c r="DM2663" s="29"/>
      <c r="DN2663" s="29"/>
      <c r="DO2663" s="32"/>
      <c r="DP2663" s="30"/>
      <c r="DQ2663" s="31"/>
      <c r="DR2663" s="29"/>
      <c r="DS2663" s="29"/>
      <c r="DT2663" s="29"/>
      <c r="DU2663" s="29"/>
      <c r="DV2663" s="32"/>
      <c r="DW2663" s="30"/>
      <c r="DX2663" s="31"/>
      <c r="DY2663" s="29"/>
      <c r="DZ2663" s="29"/>
      <c r="EA2663" s="29"/>
      <c r="EB2663" s="29"/>
      <c r="EC2663" s="32"/>
      <c r="ED2663" s="30"/>
      <c r="EE2663" s="31"/>
      <c r="EF2663" s="29"/>
      <c r="EG2663" s="29"/>
      <c r="EH2663" s="29"/>
      <c r="EI2663" s="29"/>
      <c r="EJ2663" s="32"/>
      <c r="EK2663" s="30"/>
      <c r="EL2663" s="31"/>
      <c r="EM2663" s="29"/>
      <c r="EN2663" s="29"/>
      <c r="EO2663" s="29"/>
      <c r="EP2663" s="29"/>
      <c r="EQ2663" s="32"/>
      <c r="ER2663" s="30"/>
      <c r="ES2663" s="31"/>
      <c r="ET2663" s="29"/>
      <c r="EU2663" s="29"/>
      <c r="EV2663" s="29"/>
      <c r="EW2663" s="29"/>
      <c r="EX2663" s="32"/>
      <c r="EY2663" s="30"/>
      <c r="EZ2663" s="31"/>
      <c r="FA2663" s="29"/>
      <c r="FB2663" s="29"/>
      <c r="FC2663" s="29"/>
      <c r="FD2663" s="29"/>
      <c r="FE2663" s="32"/>
      <c r="FF2663" s="30"/>
      <c r="FG2663" s="31"/>
      <c r="FH2663" s="29"/>
      <c r="FI2663" s="29"/>
      <c r="FJ2663" s="29"/>
      <c r="FK2663" s="29"/>
      <c r="FL2663" s="32"/>
      <c r="FM2663" s="30"/>
      <c r="FN2663" s="31"/>
      <c r="FO2663" s="29"/>
      <c r="FP2663" s="29"/>
      <c r="FQ2663" s="29"/>
      <c r="FR2663" s="29"/>
      <c r="FS2663" s="32"/>
      <c r="FT2663" s="30"/>
      <c r="FU2663" s="31"/>
      <c r="FV2663" s="29"/>
      <c r="FW2663" s="29"/>
      <c r="FX2663" s="29"/>
      <c r="FY2663" s="29"/>
      <c r="FZ2663" s="32"/>
      <c r="GA2663" s="30"/>
      <c r="GB2663" s="31"/>
      <c r="GC2663" s="29"/>
      <c r="GD2663" s="29"/>
      <c r="GE2663" s="29"/>
      <c r="GF2663" s="29"/>
      <c r="GG2663" s="32"/>
      <c r="GH2663" s="30"/>
      <c r="GI2663" s="31"/>
      <c r="GJ2663" s="29"/>
      <c r="GK2663" s="29"/>
      <c r="GL2663" s="29"/>
      <c r="GM2663" s="29"/>
      <c r="GN2663" s="32"/>
      <c r="GO2663" s="30"/>
      <c r="GP2663" s="31"/>
      <c r="GQ2663" s="29"/>
      <c r="GR2663" s="29"/>
      <c r="GS2663" s="29"/>
      <c r="GT2663" s="29"/>
      <c r="GU2663" s="32"/>
      <c r="GV2663" s="30"/>
      <c r="GW2663" s="31"/>
      <c r="GX2663" s="29"/>
      <c r="GY2663" s="29"/>
      <c r="GZ2663" s="29"/>
      <c r="HA2663" s="29"/>
      <c r="HB2663" s="32"/>
      <c r="HC2663" s="30"/>
      <c r="HD2663" s="31"/>
      <c r="HE2663" s="29"/>
      <c r="HF2663" s="29"/>
      <c r="HG2663" s="29"/>
      <c r="HH2663" s="29"/>
      <c r="HI2663" s="32"/>
      <c r="HJ2663" s="30"/>
      <c r="HK2663" s="31"/>
      <c r="HL2663" s="29"/>
      <c r="HM2663" s="29"/>
      <c r="HN2663" s="29"/>
      <c r="HO2663" s="29"/>
      <c r="HP2663" s="32"/>
      <c r="HQ2663" s="30"/>
      <c r="HR2663" s="31"/>
      <c r="HS2663" s="29"/>
      <c r="HT2663" s="29"/>
      <c r="HU2663" s="29"/>
      <c r="HV2663" s="29"/>
      <c r="HW2663" s="32"/>
      <c r="HX2663" s="30"/>
      <c r="HY2663" s="31"/>
      <c r="HZ2663" s="29"/>
      <c r="IA2663" s="29"/>
      <c r="IB2663" s="29"/>
      <c r="IC2663" s="29"/>
      <c r="ID2663" s="32"/>
      <c r="IE2663" s="30"/>
      <c r="IF2663" s="31"/>
      <c r="IG2663" s="29"/>
      <c r="IH2663" s="29"/>
      <c r="II2663" s="29"/>
      <c r="IJ2663" s="29"/>
      <c r="IK2663" s="32"/>
      <c r="IL2663" s="30"/>
      <c r="IM2663" s="31"/>
      <c r="IN2663" s="29"/>
      <c r="IO2663" s="29"/>
      <c r="IP2663" s="29"/>
      <c r="IQ2663" s="29"/>
      <c r="IR2663" s="32"/>
      <c r="IS2663" s="30"/>
      <c r="IT2663" s="31"/>
      <c r="IU2663" s="29"/>
      <c r="IV2663" s="29"/>
    </row>
    <row r="2664" spans="1:256" hidden="1" outlineLevel="2" x14ac:dyDescent="0.25">
      <c r="A2664" s="30" t="s">
        <v>2460</v>
      </c>
      <c r="B2664" s="31">
        <v>37046</v>
      </c>
      <c r="C2664" s="29" t="s">
        <v>1705</v>
      </c>
      <c r="D2664" s="29" t="s">
        <v>304</v>
      </c>
      <c r="E2664" s="29"/>
      <c r="F2664" s="29" t="s">
        <v>2461</v>
      </c>
      <c r="G2664" s="32">
        <v>6507</v>
      </c>
      <c r="H2664" s="30"/>
      <c r="I2664" s="31"/>
      <c r="J2664" s="29"/>
      <c r="K2664" s="29"/>
      <c r="L2664" s="29"/>
      <c r="M2664" s="29"/>
      <c r="N2664" s="32"/>
      <c r="O2664" s="30"/>
      <c r="P2664" s="31"/>
      <c r="Q2664" s="29"/>
      <c r="R2664" s="29"/>
      <c r="S2664" s="29"/>
      <c r="T2664" s="29"/>
      <c r="U2664" s="32"/>
      <c r="V2664" s="30"/>
      <c r="W2664" s="31"/>
      <c r="X2664" s="29"/>
      <c r="Y2664" s="29"/>
      <c r="Z2664" s="29"/>
      <c r="AA2664" s="29"/>
      <c r="AB2664" s="32"/>
      <c r="AC2664" s="30"/>
      <c r="AD2664" s="31"/>
      <c r="AE2664" s="29"/>
      <c r="AF2664" s="29"/>
      <c r="AG2664" s="29"/>
      <c r="AH2664" s="29"/>
      <c r="AI2664" s="32"/>
      <c r="AJ2664" s="30"/>
      <c r="AK2664" s="31"/>
      <c r="AL2664" s="29"/>
      <c r="AM2664" s="29"/>
      <c r="AN2664" s="29"/>
      <c r="AO2664" s="29"/>
      <c r="AP2664" s="32"/>
      <c r="AQ2664" s="30"/>
      <c r="AR2664" s="31"/>
      <c r="AS2664" s="29"/>
      <c r="AT2664" s="29"/>
      <c r="AU2664" s="29"/>
      <c r="AV2664" s="29"/>
      <c r="AW2664" s="32"/>
      <c r="AX2664" s="30"/>
      <c r="AY2664" s="31"/>
      <c r="AZ2664" s="29"/>
      <c r="BA2664" s="29"/>
      <c r="BB2664" s="29"/>
      <c r="BC2664" s="29"/>
      <c r="BD2664" s="32"/>
      <c r="BE2664" s="30"/>
      <c r="BF2664" s="31"/>
      <c r="BG2664" s="29"/>
      <c r="BH2664" s="29"/>
      <c r="BI2664" s="29"/>
      <c r="BJ2664" s="29"/>
      <c r="BK2664" s="32"/>
      <c r="BL2664" s="30"/>
      <c r="BM2664" s="31"/>
      <c r="BN2664" s="29"/>
      <c r="BO2664" s="29"/>
      <c r="BP2664" s="29"/>
      <c r="BQ2664" s="29"/>
      <c r="BR2664" s="32"/>
      <c r="BS2664" s="30"/>
      <c r="BT2664" s="31"/>
      <c r="BU2664" s="29"/>
      <c r="BV2664" s="29"/>
      <c r="BW2664" s="29"/>
      <c r="BX2664" s="29"/>
      <c r="BY2664" s="32"/>
      <c r="BZ2664" s="30"/>
      <c r="CA2664" s="31"/>
      <c r="CB2664" s="29"/>
      <c r="CC2664" s="29"/>
      <c r="CD2664" s="29"/>
      <c r="CE2664" s="29"/>
      <c r="CF2664" s="32"/>
      <c r="CG2664" s="30"/>
      <c r="CH2664" s="31"/>
      <c r="CI2664" s="29"/>
      <c r="CJ2664" s="29"/>
      <c r="CK2664" s="29"/>
      <c r="CL2664" s="29"/>
      <c r="CM2664" s="32"/>
      <c r="CN2664" s="30"/>
      <c r="CO2664" s="31"/>
      <c r="CP2664" s="29"/>
      <c r="CQ2664" s="29"/>
      <c r="CR2664" s="29"/>
      <c r="CS2664" s="29"/>
      <c r="CT2664" s="32"/>
      <c r="CU2664" s="30"/>
      <c r="CV2664" s="31"/>
      <c r="CW2664" s="29"/>
      <c r="CX2664" s="29"/>
      <c r="CY2664" s="29"/>
      <c r="CZ2664" s="29"/>
      <c r="DA2664" s="32"/>
      <c r="DB2664" s="30"/>
      <c r="DC2664" s="31"/>
      <c r="DD2664" s="29"/>
      <c r="DE2664" s="29"/>
      <c r="DF2664" s="29"/>
      <c r="DG2664" s="29"/>
      <c r="DH2664" s="32"/>
      <c r="DI2664" s="30"/>
      <c r="DJ2664" s="31"/>
      <c r="DK2664" s="29"/>
      <c r="DL2664" s="29"/>
      <c r="DM2664" s="29"/>
      <c r="DN2664" s="29"/>
      <c r="DO2664" s="32"/>
      <c r="DP2664" s="30"/>
      <c r="DQ2664" s="31"/>
      <c r="DR2664" s="29"/>
      <c r="DS2664" s="29"/>
      <c r="DT2664" s="29"/>
      <c r="DU2664" s="29"/>
      <c r="DV2664" s="32"/>
      <c r="DW2664" s="30"/>
      <c r="DX2664" s="31"/>
      <c r="DY2664" s="29"/>
      <c r="DZ2664" s="29"/>
      <c r="EA2664" s="29"/>
      <c r="EB2664" s="29"/>
      <c r="EC2664" s="32"/>
      <c r="ED2664" s="30"/>
      <c r="EE2664" s="31"/>
      <c r="EF2664" s="29"/>
      <c r="EG2664" s="29"/>
      <c r="EH2664" s="29"/>
      <c r="EI2664" s="29"/>
      <c r="EJ2664" s="32"/>
      <c r="EK2664" s="30"/>
      <c r="EL2664" s="31"/>
      <c r="EM2664" s="29"/>
      <c r="EN2664" s="29"/>
      <c r="EO2664" s="29"/>
      <c r="EP2664" s="29"/>
      <c r="EQ2664" s="32"/>
      <c r="ER2664" s="30"/>
      <c r="ES2664" s="31"/>
      <c r="ET2664" s="29"/>
      <c r="EU2664" s="29"/>
      <c r="EV2664" s="29"/>
      <c r="EW2664" s="29"/>
      <c r="EX2664" s="32"/>
      <c r="EY2664" s="30"/>
      <c r="EZ2664" s="31"/>
      <c r="FA2664" s="29"/>
      <c r="FB2664" s="29"/>
      <c r="FC2664" s="29"/>
      <c r="FD2664" s="29"/>
      <c r="FE2664" s="32"/>
      <c r="FF2664" s="30"/>
      <c r="FG2664" s="31"/>
      <c r="FH2664" s="29"/>
      <c r="FI2664" s="29"/>
      <c r="FJ2664" s="29"/>
      <c r="FK2664" s="29"/>
      <c r="FL2664" s="32"/>
      <c r="FM2664" s="30"/>
      <c r="FN2664" s="31"/>
      <c r="FO2664" s="29"/>
      <c r="FP2664" s="29"/>
      <c r="FQ2664" s="29"/>
      <c r="FR2664" s="29"/>
      <c r="FS2664" s="32"/>
      <c r="FT2664" s="30"/>
      <c r="FU2664" s="31"/>
      <c r="FV2664" s="29"/>
      <c r="FW2664" s="29"/>
      <c r="FX2664" s="29"/>
      <c r="FY2664" s="29"/>
      <c r="FZ2664" s="32"/>
      <c r="GA2664" s="30"/>
      <c r="GB2664" s="31"/>
      <c r="GC2664" s="29"/>
      <c r="GD2664" s="29"/>
      <c r="GE2664" s="29"/>
      <c r="GF2664" s="29"/>
      <c r="GG2664" s="32"/>
      <c r="GH2664" s="30"/>
      <c r="GI2664" s="31"/>
      <c r="GJ2664" s="29"/>
      <c r="GK2664" s="29"/>
      <c r="GL2664" s="29"/>
      <c r="GM2664" s="29"/>
      <c r="GN2664" s="32"/>
      <c r="GO2664" s="30"/>
      <c r="GP2664" s="31"/>
      <c r="GQ2664" s="29"/>
      <c r="GR2664" s="29"/>
      <c r="GS2664" s="29"/>
      <c r="GT2664" s="29"/>
      <c r="GU2664" s="32"/>
      <c r="GV2664" s="30"/>
      <c r="GW2664" s="31"/>
      <c r="GX2664" s="29"/>
      <c r="GY2664" s="29"/>
      <c r="GZ2664" s="29"/>
      <c r="HA2664" s="29"/>
      <c r="HB2664" s="32"/>
      <c r="HC2664" s="30"/>
      <c r="HD2664" s="31"/>
      <c r="HE2664" s="29"/>
      <c r="HF2664" s="29"/>
      <c r="HG2664" s="29"/>
      <c r="HH2664" s="29"/>
      <c r="HI2664" s="32"/>
      <c r="HJ2664" s="30"/>
      <c r="HK2664" s="31"/>
      <c r="HL2664" s="29"/>
      <c r="HM2664" s="29"/>
      <c r="HN2664" s="29"/>
      <c r="HO2664" s="29"/>
      <c r="HP2664" s="32"/>
      <c r="HQ2664" s="30"/>
      <c r="HR2664" s="31"/>
      <c r="HS2664" s="29"/>
      <c r="HT2664" s="29"/>
      <c r="HU2664" s="29"/>
      <c r="HV2664" s="29"/>
      <c r="HW2664" s="32"/>
      <c r="HX2664" s="30"/>
      <c r="HY2664" s="31"/>
      <c r="HZ2664" s="29"/>
      <c r="IA2664" s="29"/>
      <c r="IB2664" s="29"/>
      <c r="IC2664" s="29"/>
      <c r="ID2664" s="32"/>
      <c r="IE2664" s="30"/>
      <c r="IF2664" s="31"/>
      <c r="IG2664" s="29"/>
      <c r="IH2664" s="29"/>
      <c r="II2664" s="29"/>
      <c r="IJ2664" s="29"/>
      <c r="IK2664" s="32"/>
      <c r="IL2664" s="30"/>
      <c r="IM2664" s="31"/>
      <c r="IN2664" s="29"/>
      <c r="IO2664" s="29"/>
      <c r="IP2664" s="29"/>
      <c r="IQ2664" s="29"/>
      <c r="IR2664" s="32"/>
      <c r="IS2664" s="30"/>
      <c r="IT2664" s="31"/>
      <c r="IU2664" s="29"/>
      <c r="IV2664" s="29"/>
    </row>
    <row r="2665" spans="1:256" hidden="1" outlineLevel="2" x14ac:dyDescent="0.25">
      <c r="A2665" s="30">
        <v>633091</v>
      </c>
      <c r="B2665" s="31">
        <v>37047</v>
      </c>
      <c r="C2665" s="29" t="s">
        <v>2464</v>
      </c>
      <c r="D2665" s="29" t="s">
        <v>304</v>
      </c>
      <c r="E2665" s="29"/>
      <c r="F2665" s="29" t="s">
        <v>2461</v>
      </c>
      <c r="G2665" s="32">
        <v>8800</v>
      </c>
      <c r="H2665" s="30"/>
      <c r="I2665" s="31"/>
      <c r="J2665" s="29"/>
      <c r="K2665" s="29"/>
      <c r="L2665" s="29"/>
      <c r="M2665" s="29"/>
      <c r="N2665" s="32"/>
      <c r="O2665" s="30"/>
      <c r="P2665" s="31"/>
      <c r="Q2665" s="29"/>
      <c r="R2665" s="29"/>
      <c r="S2665" s="29"/>
      <c r="T2665" s="29"/>
      <c r="U2665" s="32"/>
      <c r="V2665" s="30"/>
      <c r="W2665" s="31"/>
      <c r="X2665" s="29"/>
      <c r="Y2665" s="29"/>
      <c r="Z2665" s="29"/>
      <c r="AA2665" s="29"/>
      <c r="AB2665" s="32"/>
      <c r="AC2665" s="30"/>
      <c r="AD2665" s="31"/>
      <c r="AE2665" s="29"/>
      <c r="AF2665" s="29"/>
      <c r="AG2665" s="29"/>
      <c r="AH2665" s="29"/>
      <c r="AI2665" s="32"/>
      <c r="AJ2665" s="30"/>
      <c r="AK2665" s="31"/>
      <c r="AL2665" s="29"/>
      <c r="AM2665" s="29"/>
      <c r="AN2665" s="29"/>
      <c r="AO2665" s="29"/>
      <c r="AP2665" s="32"/>
      <c r="AQ2665" s="30"/>
      <c r="AR2665" s="31"/>
      <c r="AS2665" s="29"/>
      <c r="AT2665" s="29"/>
      <c r="AU2665" s="29"/>
      <c r="AV2665" s="29"/>
      <c r="AW2665" s="32"/>
      <c r="AX2665" s="30"/>
      <c r="AY2665" s="31"/>
      <c r="AZ2665" s="29"/>
      <c r="BA2665" s="29"/>
      <c r="BB2665" s="29"/>
      <c r="BC2665" s="29"/>
      <c r="BD2665" s="32"/>
      <c r="BE2665" s="30"/>
      <c r="BF2665" s="31"/>
      <c r="BG2665" s="29"/>
      <c r="BH2665" s="29"/>
      <c r="BI2665" s="29"/>
      <c r="BJ2665" s="29"/>
      <c r="BK2665" s="32"/>
      <c r="BL2665" s="30"/>
      <c r="BM2665" s="31"/>
      <c r="BN2665" s="29"/>
      <c r="BO2665" s="29"/>
      <c r="BP2665" s="29"/>
      <c r="BQ2665" s="29"/>
      <c r="BR2665" s="32"/>
      <c r="BS2665" s="30"/>
      <c r="BT2665" s="31"/>
      <c r="BU2665" s="29"/>
      <c r="BV2665" s="29"/>
      <c r="BW2665" s="29"/>
      <c r="BX2665" s="29"/>
      <c r="BY2665" s="32"/>
      <c r="BZ2665" s="30"/>
      <c r="CA2665" s="31"/>
      <c r="CB2665" s="29"/>
      <c r="CC2665" s="29"/>
      <c r="CD2665" s="29"/>
      <c r="CE2665" s="29"/>
      <c r="CF2665" s="32"/>
      <c r="CG2665" s="30"/>
      <c r="CH2665" s="31"/>
      <c r="CI2665" s="29"/>
      <c r="CJ2665" s="29"/>
      <c r="CK2665" s="29"/>
      <c r="CL2665" s="29"/>
      <c r="CM2665" s="32"/>
      <c r="CN2665" s="30"/>
      <c r="CO2665" s="31"/>
      <c r="CP2665" s="29"/>
      <c r="CQ2665" s="29"/>
      <c r="CR2665" s="29"/>
      <c r="CS2665" s="29"/>
      <c r="CT2665" s="32"/>
      <c r="CU2665" s="30"/>
      <c r="CV2665" s="31"/>
      <c r="CW2665" s="29"/>
      <c r="CX2665" s="29"/>
      <c r="CY2665" s="29"/>
      <c r="CZ2665" s="29"/>
      <c r="DA2665" s="32"/>
      <c r="DB2665" s="30"/>
      <c r="DC2665" s="31"/>
      <c r="DD2665" s="29"/>
      <c r="DE2665" s="29"/>
      <c r="DF2665" s="29"/>
      <c r="DG2665" s="29"/>
      <c r="DH2665" s="32"/>
      <c r="DI2665" s="30"/>
      <c r="DJ2665" s="31"/>
      <c r="DK2665" s="29"/>
      <c r="DL2665" s="29"/>
      <c r="DM2665" s="29"/>
      <c r="DN2665" s="29"/>
      <c r="DO2665" s="32"/>
      <c r="DP2665" s="30"/>
      <c r="DQ2665" s="31"/>
      <c r="DR2665" s="29"/>
      <c r="DS2665" s="29"/>
      <c r="DT2665" s="29"/>
      <c r="DU2665" s="29"/>
      <c r="DV2665" s="32"/>
      <c r="DW2665" s="30"/>
      <c r="DX2665" s="31"/>
      <c r="DY2665" s="29"/>
      <c r="DZ2665" s="29"/>
      <c r="EA2665" s="29"/>
      <c r="EB2665" s="29"/>
      <c r="EC2665" s="32"/>
      <c r="ED2665" s="30"/>
      <c r="EE2665" s="31"/>
      <c r="EF2665" s="29"/>
      <c r="EG2665" s="29"/>
      <c r="EH2665" s="29"/>
      <c r="EI2665" s="29"/>
      <c r="EJ2665" s="32"/>
      <c r="EK2665" s="30"/>
      <c r="EL2665" s="31"/>
      <c r="EM2665" s="29"/>
      <c r="EN2665" s="29"/>
      <c r="EO2665" s="29"/>
      <c r="EP2665" s="29"/>
      <c r="EQ2665" s="32"/>
      <c r="ER2665" s="30"/>
      <c r="ES2665" s="31"/>
      <c r="ET2665" s="29"/>
      <c r="EU2665" s="29"/>
      <c r="EV2665" s="29"/>
      <c r="EW2665" s="29"/>
      <c r="EX2665" s="32"/>
      <c r="EY2665" s="30"/>
      <c r="EZ2665" s="31"/>
      <c r="FA2665" s="29"/>
      <c r="FB2665" s="29"/>
      <c r="FC2665" s="29"/>
      <c r="FD2665" s="29"/>
      <c r="FE2665" s="32"/>
      <c r="FF2665" s="30"/>
      <c r="FG2665" s="31"/>
      <c r="FH2665" s="29"/>
      <c r="FI2665" s="29"/>
      <c r="FJ2665" s="29"/>
      <c r="FK2665" s="29"/>
      <c r="FL2665" s="32"/>
      <c r="FM2665" s="30"/>
      <c r="FN2665" s="31"/>
      <c r="FO2665" s="29"/>
      <c r="FP2665" s="29"/>
      <c r="FQ2665" s="29"/>
      <c r="FR2665" s="29"/>
      <c r="FS2665" s="32"/>
      <c r="FT2665" s="30"/>
      <c r="FU2665" s="31"/>
      <c r="FV2665" s="29"/>
      <c r="FW2665" s="29"/>
      <c r="FX2665" s="29"/>
      <c r="FY2665" s="29"/>
      <c r="FZ2665" s="32"/>
      <c r="GA2665" s="30"/>
      <c r="GB2665" s="31"/>
      <c r="GC2665" s="29"/>
      <c r="GD2665" s="29"/>
      <c r="GE2665" s="29"/>
      <c r="GF2665" s="29"/>
      <c r="GG2665" s="32"/>
      <c r="GH2665" s="30"/>
      <c r="GI2665" s="31"/>
      <c r="GJ2665" s="29"/>
      <c r="GK2665" s="29"/>
      <c r="GL2665" s="29"/>
      <c r="GM2665" s="29"/>
      <c r="GN2665" s="32"/>
      <c r="GO2665" s="30"/>
      <c r="GP2665" s="31"/>
      <c r="GQ2665" s="29"/>
      <c r="GR2665" s="29"/>
      <c r="GS2665" s="29"/>
      <c r="GT2665" s="29"/>
      <c r="GU2665" s="32"/>
      <c r="GV2665" s="30"/>
      <c r="GW2665" s="31"/>
      <c r="GX2665" s="29"/>
      <c r="GY2665" s="29"/>
      <c r="GZ2665" s="29"/>
      <c r="HA2665" s="29"/>
      <c r="HB2665" s="32"/>
      <c r="HC2665" s="30"/>
      <c r="HD2665" s="31"/>
      <c r="HE2665" s="29"/>
      <c r="HF2665" s="29"/>
      <c r="HG2665" s="29"/>
      <c r="HH2665" s="29"/>
      <c r="HI2665" s="32"/>
      <c r="HJ2665" s="30"/>
      <c r="HK2665" s="31"/>
      <c r="HL2665" s="29"/>
      <c r="HM2665" s="29"/>
      <c r="HN2665" s="29"/>
      <c r="HO2665" s="29"/>
      <c r="HP2665" s="32"/>
      <c r="HQ2665" s="30"/>
      <c r="HR2665" s="31"/>
      <c r="HS2665" s="29"/>
      <c r="HT2665" s="29"/>
      <c r="HU2665" s="29"/>
      <c r="HV2665" s="29"/>
      <c r="HW2665" s="32"/>
      <c r="HX2665" s="30"/>
      <c r="HY2665" s="31"/>
      <c r="HZ2665" s="29"/>
      <c r="IA2665" s="29"/>
      <c r="IB2665" s="29"/>
      <c r="IC2665" s="29"/>
      <c r="ID2665" s="32"/>
      <c r="IE2665" s="30"/>
      <c r="IF2665" s="31"/>
      <c r="IG2665" s="29"/>
      <c r="IH2665" s="29"/>
      <c r="II2665" s="29"/>
      <c r="IJ2665" s="29"/>
      <c r="IK2665" s="32"/>
      <c r="IL2665" s="30"/>
      <c r="IM2665" s="31"/>
      <c r="IN2665" s="29"/>
      <c r="IO2665" s="29"/>
      <c r="IP2665" s="29"/>
      <c r="IQ2665" s="29"/>
      <c r="IR2665" s="32"/>
      <c r="IS2665" s="30"/>
      <c r="IT2665" s="31"/>
      <c r="IU2665" s="29"/>
      <c r="IV2665" s="29"/>
    </row>
    <row r="2666" spans="1:256" hidden="1" outlineLevel="2" x14ac:dyDescent="0.25">
      <c r="A2666" s="30">
        <v>628445</v>
      </c>
      <c r="B2666" s="31">
        <v>37050</v>
      </c>
      <c r="C2666" s="29" t="s">
        <v>2467</v>
      </c>
      <c r="D2666" s="29" t="s">
        <v>304</v>
      </c>
      <c r="E2666" s="29"/>
      <c r="F2666" s="29" t="s">
        <v>2461</v>
      </c>
      <c r="G2666" s="32">
        <v>4000</v>
      </c>
      <c r="H2666" s="30"/>
      <c r="I2666" s="31"/>
      <c r="J2666" s="29"/>
      <c r="K2666" s="29"/>
      <c r="L2666" s="29"/>
      <c r="M2666" s="29"/>
      <c r="N2666" s="32"/>
      <c r="O2666" s="30"/>
      <c r="P2666" s="31"/>
      <c r="Q2666" s="29"/>
      <c r="R2666" s="29"/>
      <c r="S2666" s="29"/>
      <c r="T2666" s="29"/>
      <c r="U2666" s="32"/>
      <c r="V2666" s="30"/>
      <c r="W2666" s="31"/>
      <c r="X2666" s="29"/>
      <c r="Y2666" s="29"/>
      <c r="Z2666" s="29"/>
      <c r="AA2666" s="29"/>
      <c r="AB2666" s="32"/>
      <c r="AC2666" s="30"/>
      <c r="AD2666" s="31"/>
      <c r="AE2666" s="29"/>
      <c r="AF2666" s="29"/>
      <c r="AG2666" s="29"/>
      <c r="AH2666" s="29"/>
      <c r="AI2666" s="32"/>
      <c r="AJ2666" s="30"/>
      <c r="AK2666" s="31"/>
      <c r="AL2666" s="29"/>
      <c r="AM2666" s="29"/>
      <c r="AN2666" s="29"/>
      <c r="AO2666" s="29"/>
      <c r="AP2666" s="32"/>
      <c r="AQ2666" s="30"/>
      <c r="AR2666" s="31"/>
      <c r="AS2666" s="29"/>
      <c r="AT2666" s="29"/>
      <c r="AU2666" s="29"/>
      <c r="AV2666" s="29"/>
      <c r="AW2666" s="32"/>
      <c r="AX2666" s="30"/>
      <c r="AY2666" s="31"/>
      <c r="AZ2666" s="29"/>
      <c r="BA2666" s="29"/>
      <c r="BB2666" s="29"/>
      <c r="BC2666" s="29"/>
      <c r="BD2666" s="32"/>
      <c r="BE2666" s="30"/>
      <c r="BF2666" s="31"/>
      <c r="BG2666" s="29"/>
      <c r="BH2666" s="29"/>
      <c r="BI2666" s="29"/>
      <c r="BJ2666" s="29"/>
      <c r="BK2666" s="32"/>
      <c r="BL2666" s="30"/>
      <c r="BM2666" s="31"/>
      <c r="BN2666" s="29"/>
      <c r="BO2666" s="29"/>
      <c r="BP2666" s="29"/>
      <c r="BQ2666" s="29"/>
      <c r="BR2666" s="32"/>
      <c r="BS2666" s="30"/>
      <c r="BT2666" s="31"/>
      <c r="BU2666" s="29"/>
      <c r="BV2666" s="29"/>
      <c r="BW2666" s="29"/>
      <c r="BX2666" s="29"/>
      <c r="BY2666" s="32"/>
      <c r="BZ2666" s="30"/>
      <c r="CA2666" s="31"/>
      <c r="CB2666" s="29"/>
      <c r="CC2666" s="29"/>
      <c r="CD2666" s="29"/>
      <c r="CE2666" s="29"/>
      <c r="CF2666" s="32"/>
      <c r="CG2666" s="30"/>
      <c r="CH2666" s="31"/>
      <c r="CI2666" s="29"/>
      <c r="CJ2666" s="29"/>
      <c r="CK2666" s="29"/>
      <c r="CL2666" s="29"/>
      <c r="CM2666" s="32"/>
      <c r="CN2666" s="30"/>
      <c r="CO2666" s="31"/>
      <c r="CP2666" s="29"/>
      <c r="CQ2666" s="29"/>
      <c r="CR2666" s="29"/>
      <c r="CS2666" s="29"/>
      <c r="CT2666" s="32"/>
      <c r="CU2666" s="30"/>
      <c r="CV2666" s="31"/>
      <c r="CW2666" s="29"/>
      <c r="CX2666" s="29"/>
      <c r="CY2666" s="29"/>
      <c r="CZ2666" s="29"/>
      <c r="DA2666" s="32"/>
      <c r="DB2666" s="30"/>
      <c r="DC2666" s="31"/>
      <c r="DD2666" s="29"/>
      <c r="DE2666" s="29"/>
      <c r="DF2666" s="29"/>
      <c r="DG2666" s="29"/>
      <c r="DH2666" s="32"/>
      <c r="DI2666" s="30"/>
      <c r="DJ2666" s="31"/>
      <c r="DK2666" s="29"/>
      <c r="DL2666" s="29"/>
      <c r="DM2666" s="29"/>
      <c r="DN2666" s="29"/>
      <c r="DO2666" s="32"/>
      <c r="DP2666" s="30"/>
      <c r="DQ2666" s="31"/>
      <c r="DR2666" s="29"/>
      <c r="DS2666" s="29"/>
      <c r="DT2666" s="29"/>
      <c r="DU2666" s="29"/>
      <c r="DV2666" s="32"/>
      <c r="DW2666" s="30"/>
      <c r="DX2666" s="31"/>
      <c r="DY2666" s="29"/>
      <c r="DZ2666" s="29"/>
      <c r="EA2666" s="29"/>
      <c r="EB2666" s="29"/>
      <c r="EC2666" s="32"/>
      <c r="ED2666" s="30"/>
      <c r="EE2666" s="31"/>
      <c r="EF2666" s="29"/>
      <c r="EG2666" s="29"/>
      <c r="EH2666" s="29"/>
      <c r="EI2666" s="29"/>
      <c r="EJ2666" s="32"/>
      <c r="EK2666" s="30"/>
      <c r="EL2666" s="31"/>
      <c r="EM2666" s="29"/>
      <c r="EN2666" s="29"/>
      <c r="EO2666" s="29"/>
      <c r="EP2666" s="29"/>
      <c r="EQ2666" s="32"/>
      <c r="ER2666" s="30"/>
      <c r="ES2666" s="31"/>
      <c r="ET2666" s="29"/>
      <c r="EU2666" s="29"/>
      <c r="EV2666" s="29"/>
      <c r="EW2666" s="29"/>
      <c r="EX2666" s="32"/>
      <c r="EY2666" s="30"/>
      <c r="EZ2666" s="31"/>
      <c r="FA2666" s="29"/>
      <c r="FB2666" s="29"/>
      <c r="FC2666" s="29"/>
      <c r="FD2666" s="29"/>
      <c r="FE2666" s="32"/>
      <c r="FF2666" s="30"/>
      <c r="FG2666" s="31"/>
      <c r="FH2666" s="29"/>
      <c r="FI2666" s="29"/>
      <c r="FJ2666" s="29"/>
      <c r="FK2666" s="29"/>
      <c r="FL2666" s="32"/>
      <c r="FM2666" s="30"/>
      <c r="FN2666" s="31"/>
      <c r="FO2666" s="29"/>
      <c r="FP2666" s="29"/>
      <c r="FQ2666" s="29"/>
      <c r="FR2666" s="29"/>
      <c r="FS2666" s="32"/>
      <c r="FT2666" s="30"/>
      <c r="FU2666" s="31"/>
      <c r="FV2666" s="29"/>
      <c r="FW2666" s="29"/>
      <c r="FX2666" s="29"/>
      <c r="FY2666" s="29"/>
      <c r="FZ2666" s="32"/>
      <c r="GA2666" s="30"/>
      <c r="GB2666" s="31"/>
      <c r="GC2666" s="29"/>
      <c r="GD2666" s="29"/>
      <c r="GE2666" s="29"/>
      <c r="GF2666" s="29"/>
      <c r="GG2666" s="32"/>
      <c r="GH2666" s="30"/>
      <c r="GI2666" s="31"/>
      <c r="GJ2666" s="29"/>
      <c r="GK2666" s="29"/>
      <c r="GL2666" s="29"/>
      <c r="GM2666" s="29"/>
      <c r="GN2666" s="32"/>
      <c r="GO2666" s="30"/>
      <c r="GP2666" s="31"/>
      <c r="GQ2666" s="29"/>
      <c r="GR2666" s="29"/>
      <c r="GS2666" s="29"/>
      <c r="GT2666" s="29"/>
      <c r="GU2666" s="32"/>
      <c r="GV2666" s="30"/>
      <c r="GW2666" s="31"/>
      <c r="GX2666" s="29"/>
      <c r="GY2666" s="29"/>
      <c r="GZ2666" s="29"/>
      <c r="HA2666" s="29"/>
      <c r="HB2666" s="32"/>
      <c r="HC2666" s="30"/>
      <c r="HD2666" s="31"/>
      <c r="HE2666" s="29"/>
      <c r="HF2666" s="29"/>
      <c r="HG2666" s="29"/>
      <c r="HH2666" s="29"/>
      <c r="HI2666" s="32"/>
      <c r="HJ2666" s="30"/>
      <c r="HK2666" s="31"/>
      <c r="HL2666" s="29"/>
      <c r="HM2666" s="29"/>
      <c r="HN2666" s="29"/>
      <c r="HO2666" s="29"/>
      <c r="HP2666" s="32"/>
      <c r="HQ2666" s="30"/>
      <c r="HR2666" s="31"/>
      <c r="HS2666" s="29"/>
      <c r="HT2666" s="29"/>
      <c r="HU2666" s="29"/>
      <c r="HV2666" s="29"/>
      <c r="HW2666" s="32"/>
      <c r="HX2666" s="30"/>
      <c r="HY2666" s="31"/>
      <c r="HZ2666" s="29"/>
      <c r="IA2666" s="29"/>
      <c r="IB2666" s="29"/>
      <c r="IC2666" s="29"/>
      <c r="ID2666" s="32"/>
      <c r="IE2666" s="30"/>
      <c r="IF2666" s="31"/>
      <c r="IG2666" s="29"/>
      <c r="IH2666" s="29"/>
      <c r="II2666" s="29"/>
      <c r="IJ2666" s="29"/>
      <c r="IK2666" s="32"/>
      <c r="IL2666" s="30"/>
      <c r="IM2666" s="31"/>
      <c r="IN2666" s="29"/>
      <c r="IO2666" s="29"/>
      <c r="IP2666" s="29"/>
      <c r="IQ2666" s="29"/>
      <c r="IR2666" s="32"/>
      <c r="IS2666" s="30"/>
      <c r="IT2666" s="31"/>
      <c r="IU2666" s="29"/>
      <c r="IV2666" s="29"/>
    </row>
    <row r="2667" spans="1:256" hidden="1" outlineLevel="2" x14ac:dyDescent="0.25">
      <c r="A2667" s="30">
        <v>602668</v>
      </c>
      <c r="B2667" s="31">
        <v>37050</v>
      </c>
      <c r="C2667" s="29" t="s">
        <v>2465</v>
      </c>
      <c r="D2667" s="29" t="s">
        <v>304</v>
      </c>
      <c r="E2667" s="29"/>
      <c r="F2667" s="29" t="s">
        <v>2468</v>
      </c>
      <c r="G2667" s="32">
        <v>149698</v>
      </c>
      <c r="H2667" s="30"/>
      <c r="I2667" s="31"/>
      <c r="J2667" s="29"/>
      <c r="K2667" s="29"/>
      <c r="L2667" s="29"/>
      <c r="M2667" s="29"/>
      <c r="N2667" s="32"/>
      <c r="O2667" s="30"/>
      <c r="P2667" s="31"/>
      <c r="Q2667" s="29"/>
      <c r="R2667" s="29"/>
      <c r="S2667" s="29"/>
      <c r="T2667" s="29"/>
      <c r="U2667" s="32"/>
      <c r="V2667" s="30"/>
      <c r="W2667" s="31"/>
      <c r="X2667" s="29"/>
      <c r="Y2667" s="29"/>
      <c r="Z2667" s="29"/>
      <c r="AA2667" s="29"/>
      <c r="AB2667" s="32"/>
      <c r="AC2667" s="30"/>
      <c r="AD2667" s="31"/>
      <c r="AE2667" s="29"/>
      <c r="AF2667" s="29"/>
      <c r="AG2667" s="29"/>
      <c r="AH2667" s="29"/>
      <c r="AI2667" s="32"/>
      <c r="AJ2667" s="30"/>
      <c r="AK2667" s="31"/>
      <c r="AL2667" s="29"/>
      <c r="AM2667" s="29"/>
      <c r="AN2667" s="29"/>
      <c r="AO2667" s="29"/>
      <c r="AP2667" s="32"/>
      <c r="AQ2667" s="30"/>
      <c r="AR2667" s="31"/>
      <c r="AS2667" s="29"/>
      <c r="AT2667" s="29"/>
      <c r="AU2667" s="29"/>
      <c r="AV2667" s="29"/>
      <c r="AW2667" s="32"/>
      <c r="AX2667" s="30"/>
      <c r="AY2667" s="31"/>
      <c r="AZ2667" s="29"/>
      <c r="BA2667" s="29"/>
      <c r="BB2667" s="29"/>
      <c r="BC2667" s="29"/>
      <c r="BD2667" s="32"/>
      <c r="BE2667" s="30"/>
      <c r="BF2667" s="31"/>
      <c r="BG2667" s="29"/>
      <c r="BH2667" s="29"/>
      <c r="BI2667" s="29"/>
      <c r="BJ2667" s="29"/>
      <c r="BK2667" s="32"/>
      <c r="BL2667" s="30"/>
      <c r="BM2667" s="31"/>
      <c r="BN2667" s="29"/>
      <c r="BO2667" s="29"/>
      <c r="BP2667" s="29"/>
      <c r="BQ2667" s="29"/>
      <c r="BR2667" s="32"/>
      <c r="BS2667" s="30"/>
      <c r="BT2667" s="31"/>
      <c r="BU2667" s="29"/>
      <c r="BV2667" s="29"/>
      <c r="BW2667" s="29"/>
      <c r="BX2667" s="29"/>
      <c r="BY2667" s="32"/>
      <c r="BZ2667" s="30"/>
      <c r="CA2667" s="31"/>
      <c r="CB2667" s="29"/>
      <c r="CC2667" s="29"/>
      <c r="CD2667" s="29"/>
      <c r="CE2667" s="29"/>
      <c r="CF2667" s="32"/>
      <c r="CG2667" s="30"/>
      <c r="CH2667" s="31"/>
      <c r="CI2667" s="29"/>
      <c r="CJ2667" s="29"/>
      <c r="CK2667" s="29"/>
      <c r="CL2667" s="29"/>
      <c r="CM2667" s="32"/>
      <c r="CN2667" s="30"/>
      <c r="CO2667" s="31"/>
      <c r="CP2667" s="29"/>
      <c r="CQ2667" s="29"/>
      <c r="CR2667" s="29"/>
      <c r="CS2667" s="29"/>
      <c r="CT2667" s="32"/>
      <c r="CU2667" s="30"/>
      <c r="CV2667" s="31"/>
      <c r="CW2667" s="29"/>
      <c r="CX2667" s="29"/>
      <c r="CY2667" s="29"/>
      <c r="CZ2667" s="29"/>
      <c r="DA2667" s="32"/>
      <c r="DB2667" s="30"/>
      <c r="DC2667" s="31"/>
      <c r="DD2667" s="29"/>
      <c r="DE2667" s="29"/>
      <c r="DF2667" s="29"/>
      <c r="DG2667" s="29"/>
      <c r="DH2667" s="32"/>
      <c r="DI2667" s="30"/>
      <c r="DJ2667" s="31"/>
      <c r="DK2667" s="29"/>
      <c r="DL2667" s="29"/>
      <c r="DM2667" s="29"/>
      <c r="DN2667" s="29"/>
      <c r="DO2667" s="32"/>
      <c r="DP2667" s="30"/>
      <c r="DQ2667" s="31"/>
      <c r="DR2667" s="29"/>
      <c r="DS2667" s="29"/>
      <c r="DT2667" s="29"/>
      <c r="DU2667" s="29"/>
      <c r="DV2667" s="32"/>
      <c r="DW2667" s="30"/>
      <c r="DX2667" s="31"/>
      <c r="DY2667" s="29"/>
      <c r="DZ2667" s="29"/>
      <c r="EA2667" s="29"/>
      <c r="EB2667" s="29"/>
      <c r="EC2667" s="32"/>
      <c r="ED2667" s="30"/>
      <c r="EE2667" s="31"/>
      <c r="EF2667" s="29"/>
      <c r="EG2667" s="29"/>
      <c r="EH2667" s="29"/>
      <c r="EI2667" s="29"/>
      <c r="EJ2667" s="32"/>
      <c r="EK2667" s="30"/>
      <c r="EL2667" s="31"/>
      <c r="EM2667" s="29"/>
      <c r="EN2667" s="29"/>
      <c r="EO2667" s="29"/>
      <c r="EP2667" s="29"/>
      <c r="EQ2667" s="32"/>
      <c r="ER2667" s="30"/>
      <c r="ES2667" s="31"/>
      <c r="ET2667" s="29"/>
      <c r="EU2667" s="29"/>
      <c r="EV2667" s="29"/>
      <c r="EW2667" s="29"/>
      <c r="EX2667" s="32"/>
      <c r="EY2667" s="30"/>
      <c r="EZ2667" s="31"/>
      <c r="FA2667" s="29"/>
      <c r="FB2667" s="29"/>
      <c r="FC2667" s="29"/>
      <c r="FD2667" s="29"/>
      <c r="FE2667" s="32"/>
      <c r="FF2667" s="30"/>
      <c r="FG2667" s="31"/>
      <c r="FH2667" s="29"/>
      <c r="FI2667" s="29"/>
      <c r="FJ2667" s="29"/>
      <c r="FK2667" s="29"/>
      <c r="FL2667" s="32"/>
      <c r="FM2667" s="30"/>
      <c r="FN2667" s="31"/>
      <c r="FO2667" s="29"/>
      <c r="FP2667" s="29"/>
      <c r="FQ2667" s="29"/>
      <c r="FR2667" s="29"/>
      <c r="FS2667" s="32"/>
      <c r="FT2667" s="30"/>
      <c r="FU2667" s="31"/>
      <c r="FV2667" s="29"/>
      <c r="FW2667" s="29"/>
      <c r="FX2667" s="29"/>
      <c r="FY2667" s="29"/>
      <c r="FZ2667" s="32"/>
      <c r="GA2667" s="30"/>
      <c r="GB2667" s="31"/>
      <c r="GC2667" s="29"/>
      <c r="GD2667" s="29"/>
      <c r="GE2667" s="29"/>
      <c r="GF2667" s="29"/>
      <c r="GG2667" s="32"/>
      <c r="GH2667" s="30"/>
      <c r="GI2667" s="31"/>
      <c r="GJ2667" s="29"/>
      <c r="GK2667" s="29"/>
      <c r="GL2667" s="29"/>
      <c r="GM2667" s="29"/>
      <c r="GN2667" s="32"/>
      <c r="GO2667" s="30"/>
      <c r="GP2667" s="31"/>
      <c r="GQ2667" s="29"/>
      <c r="GR2667" s="29"/>
      <c r="GS2667" s="29"/>
      <c r="GT2667" s="29"/>
      <c r="GU2667" s="32"/>
      <c r="GV2667" s="30"/>
      <c r="GW2667" s="31"/>
      <c r="GX2667" s="29"/>
      <c r="GY2667" s="29"/>
      <c r="GZ2667" s="29"/>
      <c r="HA2667" s="29"/>
      <c r="HB2667" s="32"/>
      <c r="HC2667" s="30"/>
      <c r="HD2667" s="31"/>
      <c r="HE2667" s="29"/>
      <c r="HF2667" s="29"/>
      <c r="HG2667" s="29"/>
      <c r="HH2667" s="29"/>
      <c r="HI2667" s="32"/>
      <c r="HJ2667" s="30"/>
      <c r="HK2667" s="31"/>
      <c r="HL2667" s="29"/>
      <c r="HM2667" s="29"/>
      <c r="HN2667" s="29"/>
      <c r="HO2667" s="29"/>
      <c r="HP2667" s="32"/>
      <c r="HQ2667" s="30"/>
      <c r="HR2667" s="31"/>
      <c r="HS2667" s="29"/>
      <c r="HT2667" s="29"/>
      <c r="HU2667" s="29"/>
      <c r="HV2667" s="29"/>
      <c r="HW2667" s="32"/>
      <c r="HX2667" s="30"/>
      <c r="HY2667" s="31"/>
      <c r="HZ2667" s="29"/>
      <c r="IA2667" s="29"/>
      <c r="IB2667" s="29"/>
      <c r="IC2667" s="29"/>
      <c r="ID2667" s="32"/>
      <c r="IE2667" s="30"/>
      <c r="IF2667" s="31"/>
      <c r="IG2667" s="29"/>
      <c r="IH2667" s="29"/>
      <c r="II2667" s="29"/>
      <c r="IJ2667" s="29"/>
      <c r="IK2667" s="32"/>
      <c r="IL2667" s="30"/>
      <c r="IM2667" s="31"/>
      <c r="IN2667" s="29"/>
      <c r="IO2667" s="29"/>
      <c r="IP2667" s="29"/>
      <c r="IQ2667" s="29"/>
      <c r="IR2667" s="32"/>
      <c r="IS2667" s="30"/>
      <c r="IT2667" s="31"/>
      <c r="IU2667" s="29"/>
      <c r="IV2667" s="29"/>
    </row>
    <row r="2668" spans="1:256" hidden="1" outlineLevel="2" x14ac:dyDescent="0.25">
      <c r="A2668" s="30">
        <v>639199</v>
      </c>
      <c r="B2668" s="31">
        <v>37050</v>
      </c>
      <c r="C2668" s="29" t="s">
        <v>2467</v>
      </c>
      <c r="D2668" s="29" t="s">
        <v>304</v>
      </c>
      <c r="E2668" s="29"/>
      <c r="F2668" s="29" t="s">
        <v>2461</v>
      </c>
      <c r="G2668" s="32">
        <v>1667</v>
      </c>
      <c r="H2668" s="30"/>
      <c r="I2668" s="31"/>
      <c r="J2668" s="29"/>
      <c r="K2668" s="29"/>
      <c r="L2668" s="29"/>
      <c r="M2668" s="29"/>
      <c r="N2668" s="32"/>
      <c r="O2668" s="30"/>
      <c r="P2668" s="31"/>
      <c r="Q2668" s="29"/>
      <c r="R2668" s="29"/>
      <c r="S2668" s="29"/>
      <c r="T2668" s="29"/>
      <c r="U2668" s="32"/>
      <c r="V2668" s="30"/>
      <c r="W2668" s="31"/>
      <c r="X2668" s="29"/>
      <c r="Y2668" s="29"/>
      <c r="Z2668" s="29"/>
      <c r="AA2668" s="29"/>
      <c r="AB2668" s="32"/>
      <c r="AC2668" s="30"/>
      <c r="AD2668" s="31"/>
      <c r="AE2668" s="29"/>
      <c r="AF2668" s="29"/>
      <c r="AG2668" s="29"/>
      <c r="AH2668" s="29"/>
      <c r="AI2668" s="32"/>
      <c r="AJ2668" s="30"/>
      <c r="AK2668" s="31"/>
      <c r="AL2668" s="29"/>
      <c r="AM2668" s="29"/>
      <c r="AN2668" s="29"/>
      <c r="AO2668" s="29"/>
      <c r="AP2668" s="32"/>
      <c r="AQ2668" s="30"/>
      <c r="AR2668" s="31"/>
      <c r="AS2668" s="29"/>
      <c r="AT2668" s="29"/>
      <c r="AU2668" s="29"/>
      <c r="AV2668" s="29"/>
      <c r="AW2668" s="32"/>
      <c r="AX2668" s="30"/>
      <c r="AY2668" s="31"/>
      <c r="AZ2668" s="29"/>
      <c r="BA2668" s="29"/>
      <c r="BB2668" s="29"/>
      <c r="BC2668" s="29"/>
      <c r="BD2668" s="32"/>
      <c r="BE2668" s="30"/>
      <c r="BF2668" s="31"/>
      <c r="BG2668" s="29"/>
      <c r="BH2668" s="29"/>
      <c r="BI2668" s="29"/>
      <c r="BJ2668" s="29"/>
      <c r="BK2668" s="32"/>
      <c r="BL2668" s="30"/>
      <c r="BM2668" s="31"/>
      <c r="BN2668" s="29"/>
      <c r="BO2668" s="29"/>
      <c r="BP2668" s="29"/>
      <c r="BQ2668" s="29"/>
      <c r="BR2668" s="32"/>
      <c r="BS2668" s="30"/>
      <c r="BT2668" s="31"/>
      <c r="BU2668" s="29"/>
      <c r="BV2668" s="29"/>
      <c r="BW2668" s="29"/>
      <c r="BX2668" s="29"/>
      <c r="BY2668" s="32"/>
      <c r="BZ2668" s="30"/>
      <c r="CA2668" s="31"/>
      <c r="CB2668" s="29"/>
      <c r="CC2668" s="29"/>
      <c r="CD2668" s="29"/>
      <c r="CE2668" s="29"/>
      <c r="CF2668" s="32"/>
      <c r="CG2668" s="30"/>
      <c r="CH2668" s="31"/>
      <c r="CI2668" s="29"/>
      <c r="CJ2668" s="29"/>
      <c r="CK2668" s="29"/>
      <c r="CL2668" s="29"/>
      <c r="CM2668" s="32"/>
      <c r="CN2668" s="30"/>
      <c r="CO2668" s="31"/>
      <c r="CP2668" s="29"/>
      <c r="CQ2668" s="29"/>
      <c r="CR2668" s="29"/>
      <c r="CS2668" s="29"/>
      <c r="CT2668" s="32"/>
      <c r="CU2668" s="30"/>
      <c r="CV2668" s="31"/>
      <c r="CW2668" s="29"/>
      <c r="CX2668" s="29"/>
      <c r="CY2668" s="29"/>
      <c r="CZ2668" s="29"/>
      <c r="DA2668" s="32"/>
      <c r="DB2668" s="30"/>
      <c r="DC2668" s="31"/>
      <c r="DD2668" s="29"/>
      <c r="DE2668" s="29"/>
      <c r="DF2668" s="29"/>
      <c r="DG2668" s="29"/>
      <c r="DH2668" s="32"/>
      <c r="DI2668" s="30"/>
      <c r="DJ2668" s="31"/>
      <c r="DK2668" s="29"/>
      <c r="DL2668" s="29"/>
      <c r="DM2668" s="29"/>
      <c r="DN2668" s="29"/>
      <c r="DO2668" s="32"/>
      <c r="DP2668" s="30"/>
      <c r="DQ2668" s="31"/>
      <c r="DR2668" s="29"/>
      <c r="DS2668" s="29"/>
      <c r="DT2668" s="29"/>
      <c r="DU2668" s="29"/>
      <c r="DV2668" s="32"/>
      <c r="DW2668" s="30"/>
      <c r="DX2668" s="31"/>
      <c r="DY2668" s="29"/>
      <c r="DZ2668" s="29"/>
      <c r="EA2668" s="29"/>
      <c r="EB2668" s="29"/>
      <c r="EC2668" s="32"/>
      <c r="ED2668" s="30"/>
      <c r="EE2668" s="31"/>
      <c r="EF2668" s="29"/>
      <c r="EG2668" s="29"/>
      <c r="EH2668" s="29"/>
      <c r="EI2668" s="29"/>
      <c r="EJ2668" s="32"/>
      <c r="EK2668" s="30"/>
      <c r="EL2668" s="31"/>
      <c r="EM2668" s="29"/>
      <c r="EN2668" s="29"/>
      <c r="EO2668" s="29"/>
      <c r="EP2668" s="29"/>
      <c r="EQ2668" s="32"/>
      <c r="ER2668" s="30"/>
      <c r="ES2668" s="31"/>
      <c r="ET2668" s="29"/>
      <c r="EU2668" s="29"/>
      <c r="EV2668" s="29"/>
      <c r="EW2668" s="29"/>
      <c r="EX2668" s="32"/>
      <c r="EY2668" s="30"/>
      <c r="EZ2668" s="31"/>
      <c r="FA2668" s="29"/>
      <c r="FB2668" s="29"/>
      <c r="FC2668" s="29"/>
      <c r="FD2668" s="29"/>
      <c r="FE2668" s="32"/>
      <c r="FF2668" s="30"/>
      <c r="FG2668" s="31"/>
      <c r="FH2668" s="29"/>
      <c r="FI2668" s="29"/>
      <c r="FJ2668" s="29"/>
      <c r="FK2668" s="29"/>
      <c r="FL2668" s="32"/>
      <c r="FM2668" s="30"/>
      <c r="FN2668" s="31"/>
      <c r="FO2668" s="29"/>
      <c r="FP2668" s="29"/>
      <c r="FQ2668" s="29"/>
      <c r="FR2668" s="29"/>
      <c r="FS2668" s="32"/>
      <c r="FT2668" s="30"/>
      <c r="FU2668" s="31"/>
      <c r="FV2668" s="29"/>
      <c r="FW2668" s="29"/>
      <c r="FX2668" s="29"/>
      <c r="FY2668" s="29"/>
      <c r="FZ2668" s="32"/>
      <c r="GA2668" s="30"/>
      <c r="GB2668" s="31"/>
      <c r="GC2668" s="29"/>
      <c r="GD2668" s="29"/>
      <c r="GE2668" s="29"/>
      <c r="GF2668" s="29"/>
      <c r="GG2668" s="32"/>
      <c r="GH2668" s="30"/>
      <c r="GI2668" s="31"/>
      <c r="GJ2668" s="29"/>
      <c r="GK2668" s="29"/>
      <c r="GL2668" s="29"/>
      <c r="GM2668" s="29"/>
      <c r="GN2668" s="32"/>
      <c r="GO2668" s="30"/>
      <c r="GP2668" s="31"/>
      <c r="GQ2668" s="29"/>
      <c r="GR2668" s="29"/>
      <c r="GS2668" s="29"/>
      <c r="GT2668" s="29"/>
      <c r="GU2668" s="32"/>
      <c r="GV2668" s="30"/>
      <c r="GW2668" s="31"/>
      <c r="GX2668" s="29"/>
      <c r="GY2668" s="29"/>
      <c r="GZ2668" s="29"/>
      <c r="HA2668" s="29"/>
      <c r="HB2668" s="32"/>
      <c r="HC2668" s="30"/>
      <c r="HD2668" s="31"/>
      <c r="HE2668" s="29"/>
      <c r="HF2668" s="29"/>
      <c r="HG2668" s="29"/>
      <c r="HH2668" s="29"/>
      <c r="HI2668" s="32"/>
      <c r="HJ2668" s="30"/>
      <c r="HK2668" s="31"/>
      <c r="HL2668" s="29"/>
      <c r="HM2668" s="29"/>
      <c r="HN2668" s="29"/>
      <c r="HO2668" s="29"/>
      <c r="HP2668" s="32"/>
      <c r="HQ2668" s="30"/>
      <c r="HR2668" s="31"/>
      <c r="HS2668" s="29"/>
      <c r="HT2668" s="29"/>
      <c r="HU2668" s="29"/>
      <c r="HV2668" s="29"/>
      <c r="HW2668" s="32"/>
      <c r="HX2668" s="30"/>
      <c r="HY2668" s="31"/>
      <c r="HZ2668" s="29"/>
      <c r="IA2668" s="29"/>
      <c r="IB2668" s="29"/>
      <c r="IC2668" s="29"/>
      <c r="ID2668" s="32"/>
      <c r="IE2668" s="30"/>
      <c r="IF2668" s="31"/>
      <c r="IG2668" s="29"/>
      <c r="IH2668" s="29"/>
      <c r="II2668" s="29"/>
      <c r="IJ2668" s="29"/>
      <c r="IK2668" s="32"/>
      <c r="IL2668" s="30"/>
      <c r="IM2668" s="31"/>
      <c r="IN2668" s="29"/>
      <c r="IO2668" s="29"/>
      <c r="IP2668" s="29"/>
      <c r="IQ2668" s="29"/>
      <c r="IR2668" s="32"/>
      <c r="IS2668" s="30"/>
      <c r="IT2668" s="31"/>
      <c r="IU2668" s="29"/>
      <c r="IV2668" s="29"/>
    </row>
    <row r="2669" spans="1:256" hidden="1" outlineLevel="2" x14ac:dyDescent="0.25">
      <c r="A2669" s="30">
        <v>650</v>
      </c>
      <c r="B2669" s="31">
        <v>37050</v>
      </c>
      <c r="C2669" s="29" t="s">
        <v>2467</v>
      </c>
      <c r="D2669" s="29" t="s">
        <v>304</v>
      </c>
      <c r="E2669" s="29"/>
      <c r="F2669" s="29" t="s">
        <v>2461</v>
      </c>
      <c r="G2669" s="32">
        <v>3800</v>
      </c>
      <c r="H2669" s="30"/>
      <c r="I2669" s="31"/>
      <c r="J2669" s="29"/>
      <c r="K2669" s="29"/>
      <c r="L2669" s="29"/>
      <c r="M2669" s="29"/>
      <c r="N2669" s="32"/>
      <c r="O2669" s="30"/>
      <c r="P2669" s="31"/>
      <c r="Q2669" s="29"/>
      <c r="R2669" s="29"/>
      <c r="S2669" s="29"/>
      <c r="T2669" s="29"/>
      <c r="U2669" s="32"/>
      <c r="V2669" s="30"/>
      <c r="W2669" s="31"/>
      <c r="X2669" s="29"/>
      <c r="Y2669" s="29"/>
      <c r="Z2669" s="29"/>
      <c r="AA2669" s="29"/>
      <c r="AB2669" s="32"/>
      <c r="AC2669" s="30"/>
      <c r="AD2669" s="31"/>
      <c r="AE2669" s="29"/>
      <c r="AF2669" s="29"/>
      <c r="AG2669" s="29"/>
      <c r="AH2669" s="29"/>
      <c r="AI2669" s="32"/>
      <c r="AJ2669" s="30"/>
      <c r="AK2669" s="31"/>
      <c r="AL2669" s="29"/>
      <c r="AM2669" s="29"/>
      <c r="AN2669" s="29"/>
      <c r="AO2669" s="29"/>
      <c r="AP2669" s="32"/>
      <c r="AQ2669" s="30"/>
      <c r="AR2669" s="31"/>
      <c r="AS2669" s="29"/>
      <c r="AT2669" s="29"/>
      <c r="AU2669" s="29"/>
      <c r="AV2669" s="29"/>
      <c r="AW2669" s="32"/>
      <c r="AX2669" s="30"/>
      <c r="AY2669" s="31"/>
      <c r="AZ2669" s="29"/>
      <c r="BA2669" s="29"/>
      <c r="BB2669" s="29"/>
      <c r="BC2669" s="29"/>
      <c r="BD2669" s="32"/>
      <c r="BE2669" s="30"/>
      <c r="BF2669" s="31"/>
      <c r="BG2669" s="29"/>
      <c r="BH2669" s="29"/>
      <c r="BI2669" s="29"/>
      <c r="BJ2669" s="29"/>
      <c r="BK2669" s="32"/>
      <c r="BL2669" s="30"/>
      <c r="BM2669" s="31"/>
      <c r="BN2669" s="29"/>
      <c r="BO2669" s="29"/>
      <c r="BP2669" s="29"/>
      <c r="BQ2669" s="29"/>
      <c r="BR2669" s="32"/>
      <c r="BS2669" s="30"/>
      <c r="BT2669" s="31"/>
      <c r="BU2669" s="29"/>
      <c r="BV2669" s="29"/>
      <c r="BW2669" s="29"/>
      <c r="BX2669" s="29"/>
      <c r="BY2669" s="32"/>
      <c r="BZ2669" s="30"/>
      <c r="CA2669" s="31"/>
      <c r="CB2669" s="29"/>
      <c r="CC2669" s="29"/>
      <c r="CD2669" s="29"/>
      <c r="CE2669" s="29"/>
      <c r="CF2669" s="32"/>
      <c r="CG2669" s="30"/>
      <c r="CH2669" s="31"/>
      <c r="CI2669" s="29"/>
      <c r="CJ2669" s="29"/>
      <c r="CK2669" s="29"/>
      <c r="CL2669" s="29"/>
      <c r="CM2669" s="32"/>
      <c r="CN2669" s="30"/>
      <c r="CO2669" s="31"/>
      <c r="CP2669" s="29"/>
      <c r="CQ2669" s="29"/>
      <c r="CR2669" s="29"/>
      <c r="CS2669" s="29"/>
      <c r="CT2669" s="32"/>
      <c r="CU2669" s="30"/>
      <c r="CV2669" s="31"/>
      <c r="CW2669" s="29"/>
      <c r="CX2669" s="29"/>
      <c r="CY2669" s="29"/>
      <c r="CZ2669" s="29"/>
      <c r="DA2669" s="32"/>
      <c r="DB2669" s="30"/>
      <c r="DC2669" s="31"/>
      <c r="DD2669" s="29"/>
      <c r="DE2669" s="29"/>
      <c r="DF2669" s="29"/>
      <c r="DG2669" s="29"/>
      <c r="DH2669" s="32"/>
      <c r="DI2669" s="30"/>
      <c r="DJ2669" s="31"/>
      <c r="DK2669" s="29"/>
      <c r="DL2669" s="29"/>
      <c r="DM2669" s="29"/>
      <c r="DN2669" s="29"/>
      <c r="DO2669" s="32"/>
      <c r="DP2669" s="30"/>
      <c r="DQ2669" s="31"/>
      <c r="DR2669" s="29"/>
      <c r="DS2669" s="29"/>
      <c r="DT2669" s="29"/>
      <c r="DU2669" s="29"/>
      <c r="DV2669" s="32"/>
      <c r="DW2669" s="30"/>
      <c r="DX2669" s="31"/>
      <c r="DY2669" s="29"/>
      <c r="DZ2669" s="29"/>
      <c r="EA2669" s="29"/>
      <c r="EB2669" s="29"/>
      <c r="EC2669" s="32"/>
      <c r="ED2669" s="30"/>
      <c r="EE2669" s="31"/>
      <c r="EF2669" s="29"/>
      <c r="EG2669" s="29"/>
      <c r="EH2669" s="29"/>
      <c r="EI2669" s="29"/>
      <c r="EJ2669" s="32"/>
      <c r="EK2669" s="30"/>
      <c r="EL2669" s="31"/>
      <c r="EM2669" s="29"/>
      <c r="EN2669" s="29"/>
      <c r="EO2669" s="29"/>
      <c r="EP2669" s="29"/>
      <c r="EQ2669" s="32"/>
      <c r="ER2669" s="30"/>
      <c r="ES2669" s="31"/>
      <c r="ET2669" s="29"/>
      <c r="EU2669" s="29"/>
      <c r="EV2669" s="29"/>
      <c r="EW2669" s="29"/>
      <c r="EX2669" s="32"/>
      <c r="EY2669" s="30"/>
      <c r="EZ2669" s="31"/>
      <c r="FA2669" s="29"/>
      <c r="FB2669" s="29"/>
      <c r="FC2669" s="29"/>
      <c r="FD2669" s="29"/>
      <c r="FE2669" s="32"/>
      <c r="FF2669" s="30"/>
      <c r="FG2669" s="31"/>
      <c r="FH2669" s="29"/>
      <c r="FI2669" s="29"/>
      <c r="FJ2669" s="29"/>
      <c r="FK2669" s="29"/>
      <c r="FL2669" s="32"/>
      <c r="FM2669" s="30"/>
      <c r="FN2669" s="31"/>
      <c r="FO2669" s="29"/>
      <c r="FP2669" s="29"/>
      <c r="FQ2669" s="29"/>
      <c r="FR2669" s="29"/>
      <c r="FS2669" s="32"/>
      <c r="FT2669" s="30"/>
      <c r="FU2669" s="31"/>
      <c r="FV2669" s="29"/>
      <c r="FW2669" s="29"/>
      <c r="FX2669" s="29"/>
      <c r="FY2669" s="29"/>
      <c r="FZ2669" s="32"/>
      <c r="GA2669" s="30"/>
      <c r="GB2669" s="31"/>
      <c r="GC2669" s="29"/>
      <c r="GD2669" s="29"/>
      <c r="GE2669" s="29"/>
      <c r="GF2669" s="29"/>
      <c r="GG2669" s="32"/>
      <c r="GH2669" s="30"/>
      <c r="GI2669" s="31"/>
      <c r="GJ2669" s="29"/>
      <c r="GK2669" s="29"/>
      <c r="GL2669" s="29"/>
      <c r="GM2669" s="29"/>
      <c r="GN2669" s="32"/>
      <c r="GO2669" s="30"/>
      <c r="GP2669" s="31"/>
      <c r="GQ2669" s="29"/>
      <c r="GR2669" s="29"/>
      <c r="GS2669" s="29"/>
      <c r="GT2669" s="29"/>
      <c r="GU2669" s="32"/>
      <c r="GV2669" s="30"/>
      <c r="GW2669" s="31"/>
      <c r="GX2669" s="29"/>
      <c r="GY2669" s="29"/>
      <c r="GZ2669" s="29"/>
      <c r="HA2669" s="29"/>
      <c r="HB2669" s="32"/>
      <c r="HC2669" s="30"/>
      <c r="HD2669" s="31"/>
      <c r="HE2669" s="29"/>
      <c r="HF2669" s="29"/>
      <c r="HG2669" s="29"/>
      <c r="HH2669" s="29"/>
      <c r="HI2669" s="32"/>
      <c r="HJ2669" s="30"/>
      <c r="HK2669" s="31"/>
      <c r="HL2669" s="29"/>
      <c r="HM2669" s="29"/>
      <c r="HN2669" s="29"/>
      <c r="HO2669" s="29"/>
      <c r="HP2669" s="32"/>
      <c r="HQ2669" s="30"/>
      <c r="HR2669" s="31"/>
      <c r="HS2669" s="29"/>
      <c r="HT2669" s="29"/>
      <c r="HU2669" s="29"/>
      <c r="HV2669" s="29"/>
      <c r="HW2669" s="32"/>
      <c r="HX2669" s="30"/>
      <c r="HY2669" s="31"/>
      <c r="HZ2669" s="29"/>
      <c r="IA2669" s="29"/>
      <c r="IB2669" s="29"/>
      <c r="IC2669" s="29"/>
      <c r="ID2669" s="32"/>
      <c r="IE2669" s="30"/>
      <c r="IF2669" s="31"/>
      <c r="IG2669" s="29"/>
      <c r="IH2669" s="29"/>
      <c r="II2669" s="29"/>
      <c r="IJ2669" s="29"/>
      <c r="IK2669" s="32"/>
      <c r="IL2669" s="30"/>
      <c r="IM2669" s="31"/>
      <c r="IN2669" s="29"/>
      <c r="IO2669" s="29"/>
      <c r="IP2669" s="29"/>
      <c r="IQ2669" s="29"/>
      <c r="IR2669" s="32"/>
      <c r="IS2669" s="30"/>
      <c r="IT2669" s="31"/>
      <c r="IU2669" s="29"/>
      <c r="IV2669" s="29"/>
    </row>
    <row r="2670" spans="1:256" hidden="1" outlineLevel="2" x14ac:dyDescent="0.25">
      <c r="A2670" s="30">
        <v>638864</v>
      </c>
      <c r="B2670" s="31">
        <v>37050</v>
      </c>
      <c r="C2670" s="29" t="s">
        <v>1705</v>
      </c>
      <c r="D2670" s="29" t="s">
        <v>304</v>
      </c>
      <c r="E2670" s="29"/>
      <c r="F2670" s="29" t="s">
        <v>2461</v>
      </c>
      <c r="G2670" s="32">
        <v>600</v>
      </c>
      <c r="H2670" s="30"/>
      <c r="I2670" s="31"/>
      <c r="J2670" s="29"/>
      <c r="K2670" s="29"/>
      <c r="L2670" s="29"/>
      <c r="M2670" s="29"/>
      <c r="N2670" s="32"/>
      <c r="O2670" s="30"/>
      <c r="P2670" s="31"/>
      <c r="Q2670" s="29"/>
      <c r="R2670" s="29"/>
      <c r="S2670" s="29"/>
      <c r="T2670" s="29"/>
      <c r="U2670" s="32"/>
      <c r="V2670" s="30"/>
      <c r="W2670" s="31"/>
      <c r="X2670" s="29"/>
      <c r="Y2670" s="29"/>
      <c r="Z2670" s="29"/>
      <c r="AA2670" s="29"/>
      <c r="AB2670" s="32"/>
      <c r="AC2670" s="30"/>
      <c r="AD2670" s="31"/>
      <c r="AE2670" s="29"/>
      <c r="AF2670" s="29"/>
      <c r="AG2670" s="29"/>
      <c r="AH2670" s="29"/>
      <c r="AI2670" s="32"/>
      <c r="AJ2670" s="30"/>
      <c r="AK2670" s="31"/>
      <c r="AL2670" s="29"/>
      <c r="AM2670" s="29"/>
      <c r="AN2670" s="29"/>
      <c r="AO2670" s="29"/>
      <c r="AP2670" s="32"/>
      <c r="AQ2670" s="30"/>
      <c r="AR2670" s="31"/>
      <c r="AS2670" s="29"/>
      <c r="AT2670" s="29"/>
      <c r="AU2670" s="29"/>
      <c r="AV2670" s="29"/>
      <c r="AW2670" s="32"/>
      <c r="AX2670" s="30"/>
      <c r="AY2670" s="31"/>
      <c r="AZ2670" s="29"/>
      <c r="BA2670" s="29"/>
      <c r="BB2670" s="29"/>
      <c r="BC2670" s="29"/>
      <c r="BD2670" s="32"/>
      <c r="BE2670" s="30"/>
      <c r="BF2670" s="31"/>
      <c r="BG2670" s="29"/>
      <c r="BH2670" s="29"/>
      <c r="BI2670" s="29"/>
      <c r="BJ2670" s="29"/>
      <c r="BK2670" s="32"/>
      <c r="BL2670" s="30"/>
      <c r="BM2670" s="31"/>
      <c r="BN2670" s="29"/>
      <c r="BO2670" s="29"/>
      <c r="BP2670" s="29"/>
      <c r="BQ2670" s="29"/>
      <c r="BR2670" s="32"/>
      <c r="BS2670" s="30"/>
      <c r="BT2670" s="31"/>
      <c r="BU2670" s="29"/>
      <c r="BV2670" s="29"/>
      <c r="BW2670" s="29"/>
      <c r="BX2670" s="29"/>
      <c r="BY2670" s="32"/>
      <c r="BZ2670" s="30"/>
      <c r="CA2670" s="31"/>
      <c r="CB2670" s="29"/>
      <c r="CC2670" s="29"/>
      <c r="CD2670" s="29"/>
      <c r="CE2670" s="29"/>
      <c r="CF2670" s="32"/>
      <c r="CG2670" s="30"/>
      <c r="CH2670" s="31"/>
      <c r="CI2670" s="29"/>
      <c r="CJ2670" s="29"/>
      <c r="CK2670" s="29"/>
      <c r="CL2670" s="29"/>
      <c r="CM2670" s="32"/>
      <c r="CN2670" s="30"/>
      <c r="CO2670" s="31"/>
      <c r="CP2670" s="29"/>
      <c r="CQ2670" s="29"/>
      <c r="CR2670" s="29"/>
      <c r="CS2670" s="29"/>
      <c r="CT2670" s="32"/>
      <c r="CU2670" s="30"/>
      <c r="CV2670" s="31"/>
      <c r="CW2670" s="29"/>
      <c r="CX2670" s="29"/>
      <c r="CY2670" s="29"/>
      <c r="CZ2670" s="29"/>
      <c r="DA2670" s="32"/>
      <c r="DB2670" s="30"/>
      <c r="DC2670" s="31"/>
      <c r="DD2670" s="29"/>
      <c r="DE2670" s="29"/>
      <c r="DF2670" s="29"/>
      <c r="DG2670" s="29"/>
      <c r="DH2670" s="32"/>
      <c r="DI2670" s="30"/>
      <c r="DJ2670" s="31"/>
      <c r="DK2670" s="29"/>
      <c r="DL2670" s="29"/>
      <c r="DM2670" s="29"/>
      <c r="DN2670" s="29"/>
      <c r="DO2670" s="32"/>
      <c r="DP2670" s="30"/>
      <c r="DQ2670" s="31"/>
      <c r="DR2670" s="29"/>
      <c r="DS2670" s="29"/>
      <c r="DT2670" s="29"/>
      <c r="DU2670" s="29"/>
      <c r="DV2670" s="32"/>
      <c r="DW2670" s="30"/>
      <c r="DX2670" s="31"/>
      <c r="DY2670" s="29"/>
      <c r="DZ2670" s="29"/>
      <c r="EA2670" s="29"/>
      <c r="EB2670" s="29"/>
      <c r="EC2670" s="32"/>
      <c r="ED2670" s="30"/>
      <c r="EE2670" s="31"/>
      <c r="EF2670" s="29"/>
      <c r="EG2670" s="29"/>
      <c r="EH2670" s="29"/>
      <c r="EI2670" s="29"/>
      <c r="EJ2670" s="32"/>
      <c r="EK2670" s="30"/>
      <c r="EL2670" s="31"/>
      <c r="EM2670" s="29"/>
      <c r="EN2670" s="29"/>
      <c r="EO2670" s="29"/>
      <c r="EP2670" s="29"/>
      <c r="EQ2670" s="32"/>
      <c r="ER2670" s="30"/>
      <c r="ES2670" s="31"/>
      <c r="ET2670" s="29"/>
      <c r="EU2670" s="29"/>
      <c r="EV2670" s="29"/>
      <c r="EW2670" s="29"/>
      <c r="EX2670" s="32"/>
      <c r="EY2670" s="30"/>
      <c r="EZ2670" s="31"/>
      <c r="FA2670" s="29"/>
      <c r="FB2670" s="29"/>
      <c r="FC2670" s="29"/>
      <c r="FD2670" s="29"/>
      <c r="FE2670" s="32"/>
      <c r="FF2670" s="30"/>
      <c r="FG2670" s="31"/>
      <c r="FH2670" s="29"/>
      <c r="FI2670" s="29"/>
      <c r="FJ2670" s="29"/>
      <c r="FK2670" s="29"/>
      <c r="FL2670" s="32"/>
      <c r="FM2670" s="30"/>
      <c r="FN2670" s="31"/>
      <c r="FO2670" s="29"/>
      <c r="FP2670" s="29"/>
      <c r="FQ2670" s="29"/>
      <c r="FR2670" s="29"/>
      <c r="FS2670" s="32"/>
      <c r="FT2670" s="30"/>
      <c r="FU2670" s="31"/>
      <c r="FV2670" s="29"/>
      <c r="FW2670" s="29"/>
      <c r="FX2670" s="29"/>
      <c r="FY2670" s="29"/>
      <c r="FZ2670" s="32"/>
      <c r="GA2670" s="30"/>
      <c r="GB2670" s="31"/>
      <c r="GC2670" s="29"/>
      <c r="GD2670" s="29"/>
      <c r="GE2670" s="29"/>
      <c r="GF2670" s="29"/>
      <c r="GG2670" s="32"/>
      <c r="GH2670" s="30"/>
      <c r="GI2670" s="31"/>
      <c r="GJ2670" s="29"/>
      <c r="GK2670" s="29"/>
      <c r="GL2670" s="29"/>
      <c r="GM2670" s="29"/>
      <c r="GN2670" s="32"/>
      <c r="GO2670" s="30"/>
      <c r="GP2670" s="31"/>
      <c r="GQ2670" s="29"/>
      <c r="GR2670" s="29"/>
      <c r="GS2670" s="29"/>
      <c r="GT2670" s="29"/>
      <c r="GU2670" s="32"/>
      <c r="GV2670" s="30"/>
      <c r="GW2670" s="31"/>
      <c r="GX2670" s="29"/>
      <c r="GY2670" s="29"/>
      <c r="GZ2670" s="29"/>
      <c r="HA2670" s="29"/>
      <c r="HB2670" s="32"/>
      <c r="HC2670" s="30"/>
      <c r="HD2670" s="31"/>
      <c r="HE2670" s="29"/>
      <c r="HF2670" s="29"/>
      <c r="HG2670" s="29"/>
      <c r="HH2670" s="29"/>
      <c r="HI2670" s="32"/>
      <c r="HJ2670" s="30"/>
      <c r="HK2670" s="31"/>
      <c r="HL2670" s="29"/>
      <c r="HM2670" s="29"/>
      <c r="HN2670" s="29"/>
      <c r="HO2670" s="29"/>
      <c r="HP2670" s="32"/>
      <c r="HQ2670" s="30"/>
      <c r="HR2670" s="31"/>
      <c r="HS2670" s="29"/>
      <c r="HT2670" s="29"/>
      <c r="HU2670" s="29"/>
      <c r="HV2670" s="29"/>
      <c r="HW2670" s="32"/>
      <c r="HX2670" s="30"/>
      <c r="HY2670" s="31"/>
      <c r="HZ2670" s="29"/>
      <c r="IA2670" s="29"/>
      <c r="IB2670" s="29"/>
      <c r="IC2670" s="29"/>
      <c r="ID2670" s="32"/>
      <c r="IE2670" s="30"/>
      <c r="IF2670" s="31"/>
      <c r="IG2670" s="29"/>
      <c r="IH2670" s="29"/>
      <c r="II2670" s="29"/>
      <c r="IJ2670" s="29"/>
      <c r="IK2670" s="32"/>
      <c r="IL2670" s="30"/>
      <c r="IM2670" s="31"/>
      <c r="IN2670" s="29"/>
      <c r="IO2670" s="29"/>
      <c r="IP2670" s="29"/>
      <c r="IQ2670" s="29"/>
      <c r="IR2670" s="32"/>
      <c r="IS2670" s="30"/>
      <c r="IT2670" s="31"/>
      <c r="IU2670" s="29"/>
      <c r="IV2670" s="29"/>
    </row>
    <row r="2671" spans="1:256" hidden="1" outlineLevel="2" x14ac:dyDescent="0.25">
      <c r="A2671" s="30">
        <v>564826</v>
      </c>
      <c r="B2671" s="31">
        <v>37050</v>
      </c>
      <c r="C2671" s="29" t="s">
        <v>2469</v>
      </c>
      <c r="D2671" s="29" t="s">
        <v>304</v>
      </c>
      <c r="E2671" s="29"/>
      <c r="F2671" s="29" t="s">
        <v>2470</v>
      </c>
      <c r="G2671" s="32">
        <v>1850238</v>
      </c>
      <c r="H2671" s="30"/>
      <c r="I2671" s="31"/>
      <c r="J2671" s="29"/>
      <c r="K2671" s="29"/>
      <c r="L2671" s="29"/>
      <c r="M2671" s="29"/>
      <c r="N2671" s="32"/>
      <c r="O2671" s="30"/>
      <c r="P2671" s="31"/>
      <c r="Q2671" s="29"/>
      <c r="R2671" s="29"/>
      <c r="S2671" s="29"/>
      <c r="T2671" s="29"/>
      <c r="U2671" s="32"/>
      <c r="V2671" s="30"/>
      <c r="W2671" s="31"/>
      <c r="X2671" s="29"/>
      <c r="Y2671" s="29"/>
      <c r="Z2671" s="29"/>
      <c r="AA2671" s="29"/>
      <c r="AB2671" s="32"/>
      <c r="AC2671" s="30"/>
      <c r="AD2671" s="31"/>
      <c r="AE2671" s="29"/>
      <c r="AF2671" s="29"/>
      <c r="AG2671" s="29"/>
      <c r="AH2671" s="29"/>
      <c r="AI2671" s="32"/>
      <c r="AJ2671" s="30"/>
      <c r="AK2671" s="31"/>
      <c r="AL2671" s="29"/>
      <c r="AM2671" s="29"/>
      <c r="AN2671" s="29"/>
      <c r="AO2671" s="29"/>
      <c r="AP2671" s="32"/>
      <c r="AQ2671" s="30"/>
      <c r="AR2671" s="31"/>
      <c r="AS2671" s="29"/>
      <c r="AT2671" s="29"/>
      <c r="AU2671" s="29"/>
      <c r="AV2671" s="29"/>
      <c r="AW2671" s="32"/>
      <c r="AX2671" s="30"/>
      <c r="AY2671" s="31"/>
      <c r="AZ2671" s="29"/>
      <c r="BA2671" s="29"/>
      <c r="BB2671" s="29"/>
      <c r="BC2671" s="29"/>
      <c r="BD2671" s="32"/>
      <c r="BE2671" s="30"/>
      <c r="BF2671" s="31"/>
      <c r="BG2671" s="29"/>
      <c r="BH2671" s="29"/>
      <c r="BI2671" s="29"/>
      <c r="BJ2671" s="29"/>
      <c r="BK2671" s="32"/>
      <c r="BL2671" s="30"/>
      <c r="BM2671" s="31"/>
      <c r="BN2671" s="29"/>
      <c r="BO2671" s="29"/>
      <c r="BP2671" s="29"/>
      <c r="BQ2671" s="29"/>
      <c r="BR2671" s="32"/>
      <c r="BS2671" s="30"/>
      <c r="BT2671" s="31"/>
      <c r="BU2671" s="29"/>
      <c r="BV2671" s="29"/>
      <c r="BW2671" s="29"/>
      <c r="BX2671" s="29"/>
      <c r="BY2671" s="32"/>
      <c r="BZ2671" s="30"/>
      <c r="CA2671" s="31"/>
      <c r="CB2671" s="29"/>
      <c r="CC2671" s="29"/>
      <c r="CD2671" s="29"/>
      <c r="CE2671" s="29"/>
      <c r="CF2671" s="32"/>
      <c r="CG2671" s="30"/>
      <c r="CH2671" s="31"/>
      <c r="CI2671" s="29"/>
      <c r="CJ2671" s="29"/>
      <c r="CK2671" s="29"/>
      <c r="CL2671" s="29"/>
      <c r="CM2671" s="32"/>
      <c r="CN2671" s="30"/>
      <c r="CO2671" s="31"/>
      <c r="CP2671" s="29"/>
      <c r="CQ2671" s="29"/>
      <c r="CR2671" s="29"/>
      <c r="CS2671" s="29"/>
      <c r="CT2671" s="32"/>
      <c r="CU2671" s="30"/>
      <c r="CV2671" s="31"/>
      <c r="CW2671" s="29"/>
      <c r="CX2671" s="29"/>
      <c r="CY2671" s="29"/>
      <c r="CZ2671" s="29"/>
      <c r="DA2671" s="32"/>
      <c r="DB2671" s="30"/>
      <c r="DC2671" s="31"/>
      <c r="DD2671" s="29"/>
      <c r="DE2671" s="29"/>
      <c r="DF2671" s="29"/>
      <c r="DG2671" s="29"/>
      <c r="DH2671" s="32"/>
      <c r="DI2671" s="30"/>
      <c r="DJ2671" s="31"/>
      <c r="DK2671" s="29"/>
      <c r="DL2671" s="29"/>
      <c r="DM2671" s="29"/>
      <c r="DN2671" s="29"/>
      <c r="DO2671" s="32"/>
      <c r="DP2671" s="30"/>
      <c r="DQ2671" s="31"/>
      <c r="DR2671" s="29"/>
      <c r="DS2671" s="29"/>
      <c r="DT2671" s="29"/>
      <c r="DU2671" s="29"/>
      <c r="DV2671" s="32"/>
      <c r="DW2671" s="30"/>
      <c r="DX2671" s="31"/>
      <c r="DY2671" s="29"/>
      <c r="DZ2671" s="29"/>
      <c r="EA2671" s="29"/>
      <c r="EB2671" s="29"/>
      <c r="EC2671" s="32"/>
      <c r="ED2671" s="30"/>
      <c r="EE2671" s="31"/>
      <c r="EF2671" s="29"/>
      <c r="EG2671" s="29"/>
      <c r="EH2671" s="29"/>
      <c r="EI2671" s="29"/>
      <c r="EJ2671" s="32"/>
      <c r="EK2671" s="30"/>
      <c r="EL2671" s="31"/>
      <c r="EM2671" s="29"/>
      <c r="EN2671" s="29"/>
      <c r="EO2671" s="29"/>
      <c r="EP2671" s="29"/>
      <c r="EQ2671" s="32"/>
      <c r="ER2671" s="30"/>
      <c r="ES2671" s="31"/>
      <c r="ET2671" s="29"/>
      <c r="EU2671" s="29"/>
      <c r="EV2671" s="29"/>
      <c r="EW2671" s="29"/>
      <c r="EX2671" s="32"/>
      <c r="EY2671" s="30"/>
      <c r="EZ2671" s="31"/>
      <c r="FA2671" s="29"/>
      <c r="FB2671" s="29"/>
      <c r="FC2671" s="29"/>
      <c r="FD2671" s="29"/>
      <c r="FE2671" s="32"/>
      <c r="FF2671" s="30"/>
      <c r="FG2671" s="31"/>
      <c r="FH2671" s="29"/>
      <c r="FI2671" s="29"/>
      <c r="FJ2671" s="29"/>
      <c r="FK2671" s="29"/>
      <c r="FL2671" s="32"/>
      <c r="FM2671" s="30"/>
      <c r="FN2671" s="31"/>
      <c r="FO2671" s="29"/>
      <c r="FP2671" s="29"/>
      <c r="FQ2671" s="29"/>
      <c r="FR2671" s="29"/>
      <c r="FS2671" s="32"/>
      <c r="FT2671" s="30"/>
      <c r="FU2671" s="31"/>
      <c r="FV2671" s="29"/>
      <c r="FW2671" s="29"/>
      <c r="FX2671" s="29"/>
      <c r="FY2671" s="29"/>
      <c r="FZ2671" s="32"/>
      <c r="GA2671" s="30"/>
      <c r="GB2671" s="31"/>
      <c r="GC2671" s="29"/>
      <c r="GD2671" s="29"/>
      <c r="GE2671" s="29"/>
      <c r="GF2671" s="29"/>
      <c r="GG2671" s="32"/>
      <c r="GH2671" s="30"/>
      <c r="GI2671" s="31"/>
      <c r="GJ2671" s="29"/>
      <c r="GK2671" s="29"/>
      <c r="GL2671" s="29"/>
      <c r="GM2671" s="29"/>
      <c r="GN2671" s="32"/>
      <c r="GO2671" s="30"/>
      <c r="GP2671" s="31"/>
      <c r="GQ2671" s="29"/>
      <c r="GR2671" s="29"/>
      <c r="GS2671" s="29"/>
      <c r="GT2671" s="29"/>
      <c r="GU2671" s="32"/>
      <c r="GV2671" s="30"/>
      <c r="GW2671" s="31"/>
      <c r="GX2671" s="29"/>
      <c r="GY2671" s="29"/>
      <c r="GZ2671" s="29"/>
      <c r="HA2671" s="29"/>
      <c r="HB2671" s="32"/>
      <c r="HC2671" s="30"/>
      <c r="HD2671" s="31"/>
      <c r="HE2671" s="29"/>
      <c r="HF2671" s="29"/>
      <c r="HG2671" s="29"/>
      <c r="HH2671" s="29"/>
      <c r="HI2671" s="32"/>
      <c r="HJ2671" s="30"/>
      <c r="HK2671" s="31"/>
      <c r="HL2671" s="29"/>
      <c r="HM2671" s="29"/>
      <c r="HN2671" s="29"/>
      <c r="HO2671" s="29"/>
      <c r="HP2671" s="32"/>
      <c r="HQ2671" s="30"/>
      <c r="HR2671" s="31"/>
      <c r="HS2671" s="29"/>
      <c r="HT2671" s="29"/>
      <c r="HU2671" s="29"/>
      <c r="HV2671" s="29"/>
      <c r="HW2671" s="32"/>
      <c r="HX2671" s="30"/>
      <c r="HY2671" s="31"/>
      <c r="HZ2671" s="29"/>
      <c r="IA2671" s="29"/>
      <c r="IB2671" s="29"/>
      <c r="IC2671" s="29"/>
      <c r="ID2671" s="32"/>
      <c r="IE2671" s="30"/>
      <c r="IF2671" s="31"/>
      <c r="IG2671" s="29"/>
      <c r="IH2671" s="29"/>
      <c r="II2671" s="29"/>
      <c r="IJ2671" s="29"/>
      <c r="IK2671" s="32"/>
      <c r="IL2671" s="30"/>
      <c r="IM2671" s="31"/>
      <c r="IN2671" s="29"/>
      <c r="IO2671" s="29"/>
      <c r="IP2671" s="29"/>
      <c r="IQ2671" s="29"/>
      <c r="IR2671" s="32"/>
      <c r="IS2671" s="30"/>
      <c r="IT2671" s="31"/>
      <c r="IU2671" s="29"/>
      <c r="IV2671" s="29"/>
    </row>
    <row r="2672" spans="1:256" hidden="1" outlineLevel="2" x14ac:dyDescent="0.25">
      <c r="A2672" s="30">
        <v>564826</v>
      </c>
      <c r="B2672" s="31">
        <v>37050</v>
      </c>
      <c r="C2672" s="29" t="s">
        <v>2469</v>
      </c>
      <c r="D2672" s="29" t="s">
        <v>304</v>
      </c>
      <c r="E2672" s="29"/>
      <c r="F2672" s="29" t="s">
        <v>2470</v>
      </c>
      <c r="G2672" s="32">
        <v>-1850238</v>
      </c>
      <c r="H2672" s="30"/>
      <c r="I2672" s="31"/>
      <c r="J2672" s="29"/>
      <c r="K2672" s="29"/>
      <c r="L2672" s="29"/>
      <c r="M2672" s="29"/>
      <c r="N2672" s="32"/>
      <c r="O2672" s="30"/>
      <c r="P2672" s="31"/>
      <c r="Q2672" s="29"/>
      <c r="R2672" s="29"/>
      <c r="S2672" s="29"/>
      <c r="T2672" s="29"/>
      <c r="U2672" s="32"/>
      <c r="V2672" s="30"/>
      <c r="W2672" s="31"/>
      <c r="X2672" s="29"/>
      <c r="Y2672" s="29"/>
      <c r="Z2672" s="29"/>
      <c r="AA2672" s="29"/>
      <c r="AB2672" s="32"/>
      <c r="AC2672" s="30"/>
      <c r="AD2672" s="31"/>
      <c r="AE2672" s="29"/>
      <c r="AF2672" s="29"/>
      <c r="AG2672" s="29"/>
      <c r="AH2672" s="29"/>
      <c r="AI2672" s="32"/>
      <c r="AJ2672" s="30"/>
      <c r="AK2672" s="31"/>
      <c r="AL2672" s="29"/>
      <c r="AM2672" s="29"/>
      <c r="AN2672" s="29"/>
      <c r="AO2672" s="29"/>
      <c r="AP2672" s="32"/>
      <c r="AQ2672" s="30"/>
      <c r="AR2672" s="31"/>
      <c r="AS2672" s="29"/>
      <c r="AT2672" s="29"/>
      <c r="AU2672" s="29"/>
      <c r="AV2672" s="29"/>
      <c r="AW2672" s="32"/>
      <c r="AX2672" s="30"/>
      <c r="AY2672" s="31"/>
      <c r="AZ2672" s="29"/>
      <c r="BA2672" s="29"/>
      <c r="BB2672" s="29"/>
      <c r="BC2672" s="29"/>
      <c r="BD2672" s="32"/>
      <c r="BE2672" s="30"/>
      <c r="BF2672" s="31"/>
      <c r="BG2672" s="29"/>
      <c r="BH2672" s="29"/>
      <c r="BI2672" s="29"/>
      <c r="BJ2672" s="29"/>
      <c r="BK2672" s="32"/>
      <c r="BL2672" s="30"/>
      <c r="BM2672" s="31"/>
      <c r="BN2672" s="29"/>
      <c r="BO2672" s="29"/>
      <c r="BP2672" s="29"/>
      <c r="BQ2672" s="29"/>
      <c r="BR2672" s="32"/>
      <c r="BS2672" s="30"/>
      <c r="BT2672" s="31"/>
      <c r="BU2672" s="29"/>
      <c r="BV2672" s="29"/>
      <c r="BW2672" s="29"/>
      <c r="BX2672" s="29"/>
      <c r="BY2672" s="32"/>
      <c r="BZ2672" s="30"/>
      <c r="CA2672" s="31"/>
      <c r="CB2672" s="29"/>
      <c r="CC2672" s="29"/>
      <c r="CD2672" s="29"/>
      <c r="CE2672" s="29"/>
      <c r="CF2672" s="32"/>
      <c r="CG2672" s="30"/>
      <c r="CH2672" s="31"/>
      <c r="CI2672" s="29"/>
      <c r="CJ2672" s="29"/>
      <c r="CK2672" s="29"/>
      <c r="CL2672" s="29"/>
      <c r="CM2672" s="32"/>
      <c r="CN2672" s="30"/>
      <c r="CO2672" s="31"/>
      <c r="CP2672" s="29"/>
      <c r="CQ2672" s="29"/>
      <c r="CR2672" s="29"/>
      <c r="CS2672" s="29"/>
      <c r="CT2672" s="32"/>
      <c r="CU2672" s="30"/>
      <c r="CV2672" s="31"/>
      <c r="CW2672" s="29"/>
      <c r="CX2672" s="29"/>
      <c r="CY2672" s="29"/>
      <c r="CZ2672" s="29"/>
      <c r="DA2672" s="32"/>
      <c r="DB2672" s="30"/>
      <c r="DC2672" s="31"/>
      <c r="DD2672" s="29"/>
      <c r="DE2672" s="29"/>
      <c r="DF2672" s="29"/>
      <c r="DG2672" s="29"/>
      <c r="DH2672" s="32"/>
      <c r="DI2672" s="30"/>
      <c r="DJ2672" s="31"/>
      <c r="DK2672" s="29"/>
      <c r="DL2672" s="29"/>
      <c r="DM2672" s="29"/>
      <c r="DN2672" s="29"/>
      <c r="DO2672" s="32"/>
      <c r="DP2672" s="30"/>
      <c r="DQ2672" s="31"/>
      <c r="DR2672" s="29"/>
      <c r="DS2672" s="29"/>
      <c r="DT2672" s="29"/>
      <c r="DU2672" s="29"/>
      <c r="DV2672" s="32"/>
      <c r="DW2672" s="30"/>
      <c r="DX2672" s="31"/>
      <c r="DY2672" s="29"/>
      <c r="DZ2672" s="29"/>
      <c r="EA2672" s="29"/>
      <c r="EB2672" s="29"/>
      <c r="EC2672" s="32"/>
      <c r="ED2672" s="30"/>
      <c r="EE2672" s="31"/>
      <c r="EF2672" s="29"/>
      <c r="EG2672" s="29"/>
      <c r="EH2672" s="29"/>
      <c r="EI2672" s="29"/>
      <c r="EJ2672" s="32"/>
      <c r="EK2672" s="30"/>
      <c r="EL2672" s="31"/>
      <c r="EM2672" s="29"/>
      <c r="EN2672" s="29"/>
      <c r="EO2672" s="29"/>
      <c r="EP2672" s="29"/>
      <c r="EQ2672" s="32"/>
      <c r="ER2672" s="30"/>
      <c r="ES2672" s="31"/>
      <c r="ET2672" s="29"/>
      <c r="EU2672" s="29"/>
      <c r="EV2672" s="29"/>
      <c r="EW2672" s="29"/>
      <c r="EX2672" s="32"/>
      <c r="EY2672" s="30"/>
      <c r="EZ2672" s="31"/>
      <c r="FA2672" s="29"/>
      <c r="FB2672" s="29"/>
      <c r="FC2672" s="29"/>
      <c r="FD2672" s="29"/>
      <c r="FE2672" s="32"/>
      <c r="FF2672" s="30"/>
      <c r="FG2672" s="31"/>
      <c r="FH2672" s="29"/>
      <c r="FI2672" s="29"/>
      <c r="FJ2672" s="29"/>
      <c r="FK2672" s="29"/>
      <c r="FL2672" s="32"/>
      <c r="FM2672" s="30"/>
      <c r="FN2672" s="31"/>
      <c r="FO2672" s="29"/>
      <c r="FP2672" s="29"/>
      <c r="FQ2672" s="29"/>
      <c r="FR2672" s="29"/>
      <c r="FS2672" s="32"/>
      <c r="FT2672" s="30"/>
      <c r="FU2672" s="31"/>
      <c r="FV2672" s="29"/>
      <c r="FW2672" s="29"/>
      <c r="FX2672" s="29"/>
      <c r="FY2672" s="29"/>
      <c r="FZ2672" s="32"/>
      <c r="GA2672" s="30"/>
      <c r="GB2672" s="31"/>
      <c r="GC2672" s="29"/>
      <c r="GD2672" s="29"/>
      <c r="GE2672" s="29"/>
      <c r="GF2672" s="29"/>
      <c r="GG2672" s="32"/>
      <c r="GH2672" s="30"/>
      <c r="GI2672" s="31"/>
      <c r="GJ2672" s="29"/>
      <c r="GK2672" s="29"/>
      <c r="GL2672" s="29"/>
      <c r="GM2672" s="29"/>
      <c r="GN2672" s="32"/>
      <c r="GO2672" s="30"/>
      <c r="GP2672" s="31"/>
      <c r="GQ2672" s="29"/>
      <c r="GR2672" s="29"/>
      <c r="GS2672" s="29"/>
      <c r="GT2672" s="29"/>
      <c r="GU2672" s="32"/>
      <c r="GV2672" s="30"/>
      <c r="GW2672" s="31"/>
      <c r="GX2672" s="29"/>
      <c r="GY2672" s="29"/>
      <c r="GZ2672" s="29"/>
      <c r="HA2672" s="29"/>
      <c r="HB2672" s="32"/>
      <c r="HC2672" s="30"/>
      <c r="HD2672" s="31"/>
      <c r="HE2672" s="29"/>
      <c r="HF2672" s="29"/>
      <c r="HG2672" s="29"/>
      <c r="HH2672" s="29"/>
      <c r="HI2672" s="32"/>
      <c r="HJ2672" s="30"/>
      <c r="HK2672" s="31"/>
      <c r="HL2672" s="29"/>
      <c r="HM2672" s="29"/>
      <c r="HN2672" s="29"/>
      <c r="HO2672" s="29"/>
      <c r="HP2672" s="32"/>
      <c r="HQ2672" s="30"/>
      <c r="HR2672" s="31"/>
      <c r="HS2672" s="29"/>
      <c r="HT2672" s="29"/>
      <c r="HU2672" s="29"/>
      <c r="HV2672" s="29"/>
      <c r="HW2672" s="32"/>
      <c r="HX2672" s="30"/>
      <c r="HY2672" s="31"/>
      <c r="HZ2672" s="29"/>
      <c r="IA2672" s="29"/>
      <c r="IB2672" s="29"/>
      <c r="IC2672" s="29"/>
      <c r="ID2672" s="32"/>
      <c r="IE2672" s="30"/>
      <c r="IF2672" s="31"/>
      <c r="IG2672" s="29"/>
      <c r="IH2672" s="29"/>
      <c r="II2672" s="29"/>
      <c r="IJ2672" s="29"/>
      <c r="IK2672" s="32"/>
      <c r="IL2672" s="30"/>
      <c r="IM2672" s="31"/>
      <c r="IN2672" s="29"/>
      <c r="IO2672" s="29"/>
      <c r="IP2672" s="29"/>
      <c r="IQ2672" s="29"/>
      <c r="IR2672" s="32"/>
      <c r="IS2672" s="30"/>
      <c r="IT2672" s="31"/>
      <c r="IU2672" s="29"/>
      <c r="IV2672" s="29"/>
    </row>
    <row r="2673" spans="1:256" hidden="1" outlineLevel="2" x14ac:dyDescent="0.25">
      <c r="A2673" s="30">
        <v>564826</v>
      </c>
      <c r="B2673" s="31">
        <v>37050</v>
      </c>
      <c r="C2673" s="29" t="s">
        <v>2469</v>
      </c>
      <c r="D2673" s="29" t="s">
        <v>304</v>
      </c>
      <c r="E2673" s="29"/>
      <c r="F2673" s="29" t="s">
        <v>2470</v>
      </c>
      <c r="G2673" s="32">
        <v>1499639</v>
      </c>
      <c r="H2673" s="30"/>
      <c r="I2673" s="31"/>
      <c r="J2673" s="29"/>
      <c r="K2673" s="29"/>
      <c r="L2673" s="29"/>
      <c r="M2673" s="29"/>
      <c r="N2673" s="32"/>
      <c r="O2673" s="30"/>
      <c r="P2673" s="31"/>
      <c r="Q2673" s="29"/>
      <c r="R2673" s="29"/>
      <c r="S2673" s="29"/>
      <c r="T2673" s="29"/>
      <c r="U2673" s="32"/>
      <c r="V2673" s="30"/>
      <c r="W2673" s="31"/>
      <c r="X2673" s="29"/>
      <c r="Y2673" s="29"/>
      <c r="Z2673" s="29"/>
      <c r="AA2673" s="29"/>
      <c r="AB2673" s="32"/>
      <c r="AC2673" s="30"/>
      <c r="AD2673" s="31"/>
      <c r="AE2673" s="29"/>
      <c r="AF2673" s="29"/>
      <c r="AG2673" s="29"/>
      <c r="AH2673" s="29"/>
      <c r="AI2673" s="32"/>
      <c r="AJ2673" s="30"/>
      <c r="AK2673" s="31"/>
      <c r="AL2673" s="29"/>
      <c r="AM2673" s="29"/>
      <c r="AN2673" s="29"/>
      <c r="AO2673" s="29"/>
      <c r="AP2673" s="32"/>
      <c r="AQ2673" s="30"/>
      <c r="AR2673" s="31"/>
      <c r="AS2673" s="29"/>
      <c r="AT2673" s="29"/>
      <c r="AU2673" s="29"/>
      <c r="AV2673" s="29"/>
      <c r="AW2673" s="32"/>
      <c r="AX2673" s="30"/>
      <c r="AY2673" s="31"/>
      <c r="AZ2673" s="29"/>
      <c r="BA2673" s="29"/>
      <c r="BB2673" s="29"/>
      <c r="BC2673" s="29"/>
      <c r="BD2673" s="32"/>
      <c r="BE2673" s="30"/>
      <c r="BF2673" s="31"/>
      <c r="BG2673" s="29"/>
      <c r="BH2673" s="29"/>
      <c r="BI2673" s="29"/>
      <c r="BJ2673" s="29"/>
      <c r="BK2673" s="32"/>
      <c r="BL2673" s="30"/>
      <c r="BM2673" s="31"/>
      <c r="BN2673" s="29"/>
      <c r="BO2673" s="29"/>
      <c r="BP2673" s="29"/>
      <c r="BQ2673" s="29"/>
      <c r="BR2673" s="32"/>
      <c r="BS2673" s="30"/>
      <c r="BT2673" s="31"/>
      <c r="BU2673" s="29"/>
      <c r="BV2673" s="29"/>
      <c r="BW2673" s="29"/>
      <c r="BX2673" s="29"/>
      <c r="BY2673" s="32"/>
      <c r="BZ2673" s="30"/>
      <c r="CA2673" s="31"/>
      <c r="CB2673" s="29"/>
      <c r="CC2673" s="29"/>
      <c r="CD2673" s="29"/>
      <c r="CE2673" s="29"/>
      <c r="CF2673" s="32"/>
      <c r="CG2673" s="30"/>
      <c r="CH2673" s="31"/>
      <c r="CI2673" s="29"/>
      <c r="CJ2673" s="29"/>
      <c r="CK2673" s="29"/>
      <c r="CL2673" s="29"/>
      <c r="CM2673" s="32"/>
      <c r="CN2673" s="30"/>
      <c r="CO2673" s="31"/>
      <c r="CP2673" s="29"/>
      <c r="CQ2673" s="29"/>
      <c r="CR2673" s="29"/>
      <c r="CS2673" s="29"/>
      <c r="CT2673" s="32"/>
      <c r="CU2673" s="30"/>
      <c r="CV2673" s="31"/>
      <c r="CW2673" s="29"/>
      <c r="CX2673" s="29"/>
      <c r="CY2673" s="29"/>
      <c r="CZ2673" s="29"/>
      <c r="DA2673" s="32"/>
      <c r="DB2673" s="30"/>
      <c r="DC2673" s="31"/>
      <c r="DD2673" s="29"/>
      <c r="DE2673" s="29"/>
      <c r="DF2673" s="29"/>
      <c r="DG2673" s="29"/>
      <c r="DH2673" s="32"/>
      <c r="DI2673" s="30"/>
      <c r="DJ2673" s="31"/>
      <c r="DK2673" s="29"/>
      <c r="DL2673" s="29"/>
      <c r="DM2673" s="29"/>
      <c r="DN2673" s="29"/>
      <c r="DO2673" s="32"/>
      <c r="DP2673" s="30"/>
      <c r="DQ2673" s="31"/>
      <c r="DR2673" s="29"/>
      <c r="DS2673" s="29"/>
      <c r="DT2673" s="29"/>
      <c r="DU2673" s="29"/>
      <c r="DV2673" s="32"/>
      <c r="DW2673" s="30"/>
      <c r="DX2673" s="31"/>
      <c r="DY2673" s="29"/>
      <c r="DZ2673" s="29"/>
      <c r="EA2673" s="29"/>
      <c r="EB2673" s="29"/>
      <c r="EC2673" s="32"/>
      <c r="ED2673" s="30"/>
      <c r="EE2673" s="31"/>
      <c r="EF2673" s="29"/>
      <c r="EG2673" s="29"/>
      <c r="EH2673" s="29"/>
      <c r="EI2673" s="29"/>
      <c r="EJ2673" s="32"/>
      <c r="EK2673" s="30"/>
      <c r="EL2673" s="31"/>
      <c r="EM2673" s="29"/>
      <c r="EN2673" s="29"/>
      <c r="EO2673" s="29"/>
      <c r="EP2673" s="29"/>
      <c r="EQ2673" s="32"/>
      <c r="ER2673" s="30"/>
      <c r="ES2673" s="31"/>
      <c r="ET2673" s="29"/>
      <c r="EU2673" s="29"/>
      <c r="EV2673" s="29"/>
      <c r="EW2673" s="29"/>
      <c r="EX2673" s="32"/>
      <c r="EY2673" s="30"/>
      <c r="EZ2673" s="31"/>
      <c r="FA2673" s="29"/>
      <c r="FB2673" s="29"/>
      <c r="FC2673" s="29"/>
      <c r="FD2673" s="29"/>
      <c r="FE2673" s="32"/>
      <c r="FF2673" s="30"/>
      <c r="FG2673" s="31"/>
      <c r="FH2673" s="29"/>
      <c r="FI2673" s="29"/>
      <c r="FJ2673" s="29"/>
      <c r="FK2673" s="29"/>
      <c r="FL2673" s="32"/>
      <c r="FM2673" s="30"/>
      <c r="FN2673" s="31"/>
      <c r="FO2673" s="29"/>
      <c r="FP2673" s="29"/>
      <c r="FQ2673" s="29"/>
      <c r="FR2673" s="29"/>
      <c r="FS2673" s="32"/>
      <c r="FT2673" s="30"/>
      <c r="FU2673" s="31"/>
      <c r="FV2673" s="29"/>
      <c r="FW2673" s="29"/>
      <c r="FX2673" s="29"/>
      <c r="FY2673" s="29"/>
      <c r="FZ2673" s="32"/>
      <c r="GA2673" s="30"/>
      <c r="GB2673" s="31"/>
      <c r="GC2673" s="29"/>
      <c r="GD2673" s="29"/>
      <c r="GE2673" s="29"/>
      <c r="GF2673" s="29"/>
      <c r="GG2673" s="32"/>
      <c r="GH2673" s="30"/>
      <c r="GI2673" s="31"/>
      <c r="GJ2673" s="29"/>
      <c r="GK2673" s="29"/>
      <c r="GL2673" s="29"/>
      <c r="GM2673" s="29"/>
      <c r="GN2673" s="32"/>
      <c r="GO2673" s="30"/>
      <c r="GP2673" s="31"/>
      <c r="GQ2673" s="29"/>
      <c r="GR2673" s="29"/>
      <c r="GS2673" s="29"/>
      <c r="GT2673" s="29"/>
      <c r="GU2673" s="32"/>
      <c r="GV2673" s="30"/>
      <c r="GW2673" s="31"/>
      <c r="GX2673" s="29"/>
      <c r="GY2673" s="29"/>
      <c r="GZ2673" s="29"/>
      <c r="HA2673" s="29"/>
      <c r="HB2673" s="32"/>
      <c r="HC2673" s="30"/>
      <c r="HD2673" s="31"/>
      <c r="HE2673" s="29"/>
      <c r="HF2673" s="29"/>
      <c r="HG2673" s="29"/>
      <c r="HH2673" s="29"/>
      <c r="HI2673" s="32"/>
      <c r="HJ2673" s="30"/>
      <c r="HK2673" s="31"/>
      <c r="HL2673" s="29"/>
      <c r="HM2673" s="29"/>
      <c r="HN2673" s="29"/>
      <c r="HO2673" s="29"/>
      <c r="HP2673" s="32"/>
      <c r="HQ2673" s="30"/>
      <c r="HR2673" s="31"/>
      <c r="HS2673" s="29"/>
      <c r="HT2673" s="29"/>
      <c r="HU2673" s="29"/>
      <c r="HV2673" s="29"/>
      <c r="HW2673" s="32"/>
      <c r="HX2673" s="30"/>
      <c r="HY2673" s="31"/>
      <c r="HZ2673" s="29"/>
      <c r="IA2673" s="29"/>
      <c r="IB2673" s="29"/>
      <c r="IC2673" s="29"/>
      <c r="ID2673" s="32"/>
      <c r="IE2673" s="30"/>
      <c r="IF2673" s="31"/>
      <c r="IG2673" s="29"/>
      <c r="IH2673" s="29"/>
      <c r="II2673" s="29"/>
      <c r="IJ2673" s="29"/>
      <c r="IK2673" s="32"/>
      <c r="IL2673" s="30"/>
      <c r="IM2673" s="31"/>
      <c r="IN2673" s="29"/>
      <c r="IO2673" s="29"/>
      <c r="IP2673" s="29"/>
      <c r="IQ2673" s="29"/>
      <c r="IR2673" s="32"/>
      <c r="IS2673" s="30"/>
      <c r="IT2673" s="31"/>
      <c r="IU2673" s="29"/>
      <c r="IV2673" s="29"/>
    </row>
    <row r="2674" spans="1:256" hidden="1" outlineLevel="2" x14ac:dyDescent="0.25">
      <c r="A2674" s="30">
        <v>644409</v>
      </c>
      <c r="B2674" s="31">
        <v>37054</v>
      </c>
      <c r="C2674" s="29" t="s">
        <v>2471</v>
      </c>
      <c r="D2674" s="29" t="s">
        <v>304</v>
      </c>
      <c r="E2674" s="29"/>
      <c r="F2674" s="29" t="s">
        <v>2461</v>
      </c>
      <c r="G2674" s="32">
        <v>3680</v>
      </c>
      <c r="H2674" s="30"/>
      <c r="I2674" s="31"/>
      <c r="J2674" s="29"/>
      <c r="K2674" s="29"/>
      <c r="L2674" s="29"/>
      <c r="M2674" s="29"/>
      <c r="N2674" s="32"/>
      <c r="O2674" s="30"/>
      <c r="P2674" s="31"/>
      <c r="Q2674" s="29"/>
      <c r="R2674" s="29"/>
      <c r="S2674" s="29"/>
      <c r="T2674" s="29"/>
      <c r="U2674" s="32"/>
      <c r="V2674" s="30"/>
      <c r="W2674" s="31"/>
      <c r="X2674" s="29"/>
      <c r="Y2674" s="29"/>
      <c r="Z2674" s="29"/>
      <c r="AA2674" s="29"/>
      <c r="AB2674" s="32"/>
      <c r="AC2674" s="30"/>
      <c r="AD2674" s="31"/>
      <c r="AE2674" s="29"/>
      <c r="AF2674" s="29"/>
      <c r="AG2674" s="29"/>
      <c r="AH2674" s="29"/>
      <c r="AI2674" s="32"/>
      <c r="AJ2674" s="30"/>
      <c r="AK2674" s="31"/>
      <c r="AL2674" s="29"/>
      <c r="AM2674" s="29"/>
      <c r="AN2674" s="29"/>
      <c r="AO2674" s="29"/>
      <c r="AP2674" s="32"/>
      <c r="AQ2674" s="30"/>
      <c r="AR2674" s="31"/>
      <c r="AS2674" s="29"/>
      <c r="AT2674" s="29"/>
      <c r="AU2674" s="29"/>
      <c r="AV2674" s="29"/>
      <c r="AW2674" s="32"/>
      <c r="AX2674" s="30"/>
      <c r="AY2674" s="31"/>
      <c r="AZ2674" s="29"/>
      <c r="BA2674" s="29"/>
      <c r="BB2674" s="29"/>
      <c r="BC2674" s="29"/>
      <c r="BD2674" s="32"/>
      <c r="BE2674" s="30"/>
      <c r="BF2674" s="31"/>
      <c r="BG2674" s="29"/>
      <c r="BH2674" s="29"/>
      <c r="BI2674" s="29"/>
      <c r="BJ2674" s="29"/>
      <c r="BK2674" s="32"/>
      <c r="BL2674" s="30"/>
      <c r="BM2674" s="31"/>
      <c r="BN2674" s="29"/>
      <c r="BO2674" s="29"/>
      <c r="BP2674" s="29"/>
      <c r="BQ2674" s="29"/>
      <c r="BR2674" s="32"/>
      <c r="BS2674" s="30"/>
      <c r="BT2674" s="31"/>
      <c r="BU2674" s="29"/>
      <c r="BV2674" s="29"/>
      <c r="BW2674" s="29"/>
      <c r="BX2674" s="29"/>
      <c r="BY2674" s="32"/>
      <c r="BZ2674" s="30"/>
      <c r="CA2674" s="31"/>
      <c r="CB2674" s="29"/>
      <c r="CC2674" s="29"/>
      <c r="CD2674" s="29"/>
      <c r="CE2674" s="29"/>
      <c r="CF2674" s="32"/>
      <c r="CG2674" s="30"/>
      <c r="CH2674" s="31"/>
      <c r="CI2674" s="29"/>
      <c r="CJ2674" s="29"/>
      <c r="CK2674" s="29"/>
      <c r="CL2674" s="29"/>
      <c r="CM2674" s="32"/>
      <c r="CN2674" s="30"/>
      <c r="CO2674" s="31"/>
      <c r="CP2674" s="29"/>
      <c r="CQ2674" s="29"/>
      <c r="CR2674" s="29"/>
      <c r="CS2674" s="29"/>
      <c r="CT2674" s="32"/>
      <c r="CU2674" s="30"/>
      <c r="CV2674" s="31"/>
      <c r="CW2674" s="29"/>
      <c r="CX2674" s="29"/>
      <c r="CY2674" s="29"/>
      <c r="CZ2674" s="29"/>
      <c r="DA2674" s="32"/>
      <c r="DB2674" s="30"/>
      <c r="DC2674" s="31"/>
      <c r="DD2674" s="29"/>
      <c r="DE2674" s="29"/>
      <c r="DF2674" s="29"/>
      <c r="DG2674" s="29"/>
      <c r="DH2674" s="32"/>
      <c r="DI2674" s="30"/>
      <c r="DJ2674" s="31"/>
      <c r="DK2674" s="29"/>
      <c r="DL2674" s="29"/>
      <c r="DM2674" s="29"/>
      <c r="DN2674" s="29"/>
      <c r="DO2674" s="32"/>
      <c r="DP2674" s="30"/>
      <c r="DQ2674" s="31"/>
      <c r="DR2674" s="29"/>
      <c r="DS2674" s="29"/>
      <c r="DT2674" s="29"/>
      <c r="DU2674" s="29"/>
      <c r="DV2674" s="32"/>
      <c r="DW2674" s="30"/>
      <c r="DX2674" s="31"/>
      <c r="DY2674" s="29"/>
      <c r="DZ2674" s="29"/>
      <c r="EA2674" s="29"/>
      <c r="EB2674" s="29"/>
      <c r="EC2674" s="32"/>
      <c r="ED2674" s="30"/>
      <c r="EE2674" s="31"/>
      <c r="EF2674" s="29"/>
      <c r="EG2674" s="29"/>
      <c r="EH2674" s="29"/>
      <c r="EI2674" s="29"/>
      <c r="EJ2674" s="32"/>
      <c r="EK2674" s="30"/>
      <c r="EL2674" s="31"/>
      <c r="EM2674" s="29"/>
      <c r="EN2674" s="29"/>
      <c r="EO2674" s="29"/>
      <c r="EP2674" s="29"/>
      <c r="EQ2674" s="32"/>
      <c r="ER2674" s="30"/>
      <c r="ES2674" s="31"/>
      <c r="ET2674" s="29"/>
      <c r="EU2674" s="29"/>
      <c r="EV2674" s="29"/>
      <c r="EW2674" s="29"/>
      <c r="EX2674" s="32"/>
      <c r="EY2674" s="30"/>
      <c r="EZ2674" s="31"/>
      <c r="FA2674" s="29"/>
      <c r="FB2674" s="29"/>
      <c r="FC2674" s="29"/>
      <c r="FD2674" s="29"/>
      <c r="FE2674" s="32"/>
      <c r="FF2674" s="30"/>
      <c r="FG2674" s="31"/>
      <c r="FH2674" s="29"/>
      <c r="FI2674" s="29"/>
      <c r="FJ2674" s="29"/>
      <c r="FK2674" s="29"/>
      <c r="FL2674" s="32"/>
      <c r="FM2674" s="30"/>
      <c r="FN2674" s="31"/>
      <c r="FO2674" s="29"/>
      <c r="FP2674" s="29"/>
      <c r="FQ2674" s="29"/>
      <c r="FR2674" s="29"/>
      <c r="FS2674" s="32"/>
      <c r="FT2674" s="30"/>
      <c r="FU2674" s="31"/>
      <c r="FV2674" s="29"/>
      <c r="FW2674" s="29"/>
      <c r="FX2674" s="29"/>
      <c r="FY2674" s="29"/>
      <c r="FZ2674" s="32"/>
      <c r="GA2674" s="30"/>
      <c r="GB2674" s="31"/>
      <c r="GC2674" s="29"/>
      <c r="GD2674" s="29"/>
      <c r="GE2674" s="29"/>
      <c r="GF2674" s="29"/>
      <c r="GG2674" s="32"/>
      <c r="GH2674" s="30"/>
      <c r="GI2674" s="31"/>
      <c r="GJ2674" s="29"/>
      <c r="GK2674" s="29"/>
      <c r="GL2674" s="29"/>
      <c r="GM2674" s="29"/>
      <c r="GN2674" s="32"/>
      <c r="GO2674" s="30"/>
      <c r="GP2674" s="31"/>
      <c r="GQ2674" s="29"/>
      <c r="GR2674" s="29"/>
      <c r="GS2674" s="29"/>
      <c r="GT2674" s="29"/>
      <c r="GU2674" s="32"/>
      <c r="GV2674" s="30"/>
      <c r="GW2674" s="31"/>
      <c r="GX2674" s="29"/>
      <c r="GY2674" s="29"/>
      <c r="GZ2674" s="29"/>
      <c r="HA2674" s="29"/>
      <c r="HB2674" s="32"/>
      <c r="HC2674" s="30"/>
      <c r="HD2674" s="31"/>
      <c r="HE2674" s="29"/>
      <c r="HF2674" s="29"/>
      <c r="HG2674" s="29"/>
      <c r="HH2674" s="29"/>
      <c r="HI2674" s="32"/>
      <c r="HJ2674" s="30"/>
      <c r="HK2674" s="31"/>
      <c r="HL2674" s="29"/>
      <c r="HM2674" s="29"/>
      <c r="HN2674" s="29"/>
      <c r="HO2674" s="29"/>
      <c r="HP2674" s="32"/>
      <c r="HQ2674" s="30"/>
      <c r="HR2674" s="31"/>
      <c r="HS2674" s="29"/>
      <c r="HT2674" s="29"/>
      <c r="HU2674" s="29"/>
      <c r="HV2674" s="29"/>
      <c r="HW2674" s="32"/>
      <c r="HX2674" s="30"/>
      <c r="HY2674" s="31"/>
      <c r="HZ2674" s="29"/>
      <c r="IA2674" s="29"/>
      <c r="IB2674" s="29"/>
      <c r="IC2674" s="29"/>
      <c r="ID2674" s="32"/>
      <c r="IE2674" s="30"/>
      <c r="IF2674" s="31"/>
      <c r="IG2674" s="29"/>
      <c r="IH2674" s="29"/>
      <c r="II2674" s="29"/>
      <c r="IJ2674" s="29"/>
      <c r="IK2674" s="32"/>
      <c r="IL2674" s="30"/>
      <c r="IM2674" s="31"/>
      <c r="IN2674" s="29"/>
      <c r="IO2674" s="29"/>
      <c r="IP2674" s="29"/>
      <c r="IQ2674" s="29"/>
      <c r="IR2674" s="32"/>
      <c r="IS2674" s="30"/>
      <c r="IT2674" s="31"/>
      <c r="IU2674" s="29"/>
      <c r="IV2674" s="29"/>
    </row>
    <row r="2675" spans="1:256" hidden="1" outlineLevel="2" x14ac:dyDescent="0.25">
      <c r="A2675" s="30">
        <v>652</v>
      </c>
      <c r="B2675" s="31">
        <v>37061</v>
      </c>
      <c r="C2675" s="29" t="s">
        <v>2473</v>
      </c>
      <c r="D2675" s="29" t="s">
        <v>304</v>
      </c>
      <c r="E2675" s="29"/>
      <c r="F2675" s="29" t="s">
        <v>2474</v>
      </c>
      <c r="G2675" s="32">
        <v>20000</v>
      </c>
      <c r="H2675" s="30"/>
      <c r="I2675" s="31"/>
      <c r="J2675" s="29"/>
      <c r="K2675" s="29"/>
      <c r="L2675" s="29"/>
      <c r="M2675" s="29"/>
      <c r="N2675" s="32"/>
      <c r="O2675" s="30"/>
      <c r="P2675" s="31"/>
      <c r="Q2675" s="29"/>
      <c r="R2675" s="29"/>
      <c r="S2675" s="29"/>
      <c r="T2675" s="29"/>
      <c r="U2675" s="32"/>
      <c r="V2675" s="30"/>
      <c r="W2675" s="31"/>
      <c r="X2675" s="29"/>
      <c r="Y2675" s="29"/>
      <c r="Z2675" s="29"/>
      <c r="AA2675" s="29"/>
      <c r="AB2675" s="32"/>
      <c r="AC2675" s="30"/>
      <c r="AD2675" s="31"/>
      <c r="AE2675" s="29"/>
      <c r="AF2675" s="29"/>
      <c r="AG2675" s="29"/>
      <c r="AH2675" s="29"/>
      <c r="AI2675" s="32"/>
      <c r="AJ2675" s="30"/>
      <c r="AK2675" s="31"/>
      <c r="AL2675" s="29"/>
      <c r="AM2675" s="29"/>
      <c r="AN2675" s="29"/>
      <c r="AO2675" s="29"/>
      <c r="AP2675" s="32"/>
      <c r="AQ2675" s="30"/>
      <c r="AR2675" s="31"/>
      <c r="AS2675" s="29"/>
      <c r="AT2675" s="29"/>
      <c r="AU2675" s="29"/>
      <c r="AV2675" s="29"/>
      <c r="AW2675" s="32"/>
      <c r="AX2675" s="30"/>
      <c r="AY2675" s="31"/>
      <c r="AZ2675" s="29"/>
      <c r="BA2675" s="29"/>
      <c r="BB2675" s="29"/>
      <c r="BC2675" s="29"/>
      <c r="BD2675" s="32"/>
      <c r="BE2675" s="30"/>
      <c r="BF2675" s="31"/>
      <c r="BG2675" s="29"/>
      <c r="BH2675" s="29"/>
      <c r="BI2675" s="29"/>
      <c r="BJ2675" s="29"/>
      <c r="BK2675" s="32"/>
      <c r="BL2675" s="30"/>
      <c r="BM2675" s="31"/>
      <c r="BN2675" s="29"/>
      <c r="BO2675" s="29"/>
      <c r="BP2675" s="29"/>
      <c r="BQ2675" s="29"/>
      <c r="BR2675" s="32"/>
      <c r="BS2675" s="30"/>
      <c r="BT2675" s="31"/>
      <c r="BU2675" s="29"/>
      <c r="BV2675" s="29"/>
      <c r="BW2675" s="29"/>
      <c r="BX2675" s="29"/>
      <c r="BY2675" s="32"/>
      <c r="BZ2675" s="30"/>
      <c r="CA2675" s="31"/>
      <c r="CB2675" s="29"/>
      <c r="CC2675" s="29"/>
      <c r="CD2675" s="29"/>
      <c r="CE2675" s="29"/>
      <c r="CF2675" s="32"/>
      <c r="CG2675" s="30"/>
      <c r="CH2675" s="31"/>
      <c r="CI2675" s="29"/>
      <c r="CJ2675" s="29"/>
      <c r="CK2675" s="29"/>
      <c r="CL2675" s="29"/>
      <c r="CM2675" s="32"/>
      <c r="CN2675" s="30"/>
      <c r="CO2675" s="31"/>
      <c r="CP2675" s="29"/>
      <c r="CQ2675" s="29"/>
      <c r="CR2675" s="29"/>
      <c r="CS2675" s="29"/>
      <c r="CT2675" s="32"/>
      <c r="CU2675" s="30"/>
      <c r="CV2675" s="31"/>
      <c r="CW2675" s="29"/>
      <c r="CX2675" s="29"/>
      <c r="CY2675" s="29"/>
      <c r="CZ2675" s="29"/>
      <c r="DA2675" s="32"/>
      <c r="DB2675" s="30"/>
      <c r="DC2675" s="31"/>
      <c r="DD2675" s="29"/>
      <c r="DE2675" s="29"/>
      <c r="DF2675" s="29"/>
      <c r="DG2675" s="29"/>
      <c r="DH2675" s="32"/>
      <c r="DI2675" s="30"/>
      <c r="DJ2675" s="31"/>
      <c r="DK2675" s="29"/>
      <c r="DL2675" s="29"/>
      <c r="DM2675" s="29"/>
      <c r="DN2675" s="29"/>
      <c r="DO2675" s="32"/>
      <c r="DP2675" s="30"/>
      <c r="DQ2675" s="31"/>
      <c r="DR2675" s="29"/>
      <c r="DS2675" s="29"/>
      <c r="DT2675" s="29"/>
      <c r="DU2675" s="29"/>
      <c r="DV2675" s="32"/>
      <c r="DW2675" s="30"/>
      <c r="DX2675" s="31"/>
      <c r="DY2675" s="29"/>
      <c r="DZ2675" s="29"/>
      <c r="EA2675" s="29"/>
      <c r="EB2675" s="29"/>
      <c r="EC2675" s="32"/>
      <c r="ED2675" s="30"/>
      <c r="EE2675" s="31"/>
      <c r="EF2675" s="29"/>
      <c r="EG2675" s="29"/>
      <c r="EH2675" s="29"/>
      <c r="EI2675" s="29"/>
      <c r="EJ2675" s="32"/>
      <c r="EK2675" s="30"/>
      <c r="EL2675" s="31"/>
      <c r="EM2675" s="29"/>
      <c r="EN2675" s="29"/>
      <c r="EO2675" s="29"/>
      <c r="EP2675" s="29"/>
      <c r="EQ2675" s="32"/>
      <c r="ER2675" s="30"/>
      <c r="ES2675" s="31"/>
      <c r="ET2675" s="29"/>
      <c r="EU2675" s="29"/>
      <c r="EV2675" s="29"/>
      <c r="EW2675" s="29"/>
      <c r="EX2675" s="32"/>
      <c r="EY2675" s="30"/>
      <c r="EZ2675" s="31"/>
      <c r="FA2675" s="29"/>
      <c r="FB2675" s="29"/>
      <c r="FC2675" s="29"/>
      <c r="FD2675" s="29"/>
      <c r="FE2675" s="32"/>
      <c r="FF2675" s="30"/>
      <c r="FG2675" s="31"/>
      <c r="FH2675" s="29"/>
      <c r="FI2675" s="29"/>
      <c r="FJ2675" s="29"/>
      <c r="FK2675" s="29"/>
      <c r="FL2675" s="32"/>
      <c r="FM2675" s="30"/>
      <c r="FN2675" s="31"/>
      <c r="FO2675" s="29"/>
      <c r="FP2675" s="29"/>
      <c r="FQ2675" s="29"/>
      <c r="FR2675" s="29"/>
      <c r="FS2675" s="32"/>
      <c r="FT2675" s="30"/>
      <c r="FU2675" s="31"/>
      <c r="FV2675" s="29"/>
      <c r="FW2675" s="29"/>
      <c r="FX2675" s="29"/>
      <c r="FY2675" s="29"/>
      <c r="FZ2675" s="32"/>
      <c r="GA2675" s="30"/>
      <c r="GB2675" s="31"/>
      <c r="GC2675" s="29"/>
      <c r="GD2675" s="29"/>
      <c r="GE2675" s="29"/>
      <c r="GF2675" s="29"/>
      <c r="GG2675" s="32"/>
      <c r="GH2675" s="30"/>
      <c r="GI2675" s="31"/>
      <c r="GJ2675" s="29"/>
      <c r="GK2675" s="29"/>
      <c r="GL2675" s="29"/>
      <c r="GM2675" s="29"/>
      <c r="GN2675" s="32"/>
      <c r="GO2675" s="30"/>
      <c r="GP2675" s="31"/>
      <c r="GQ2675" s="29"/>
      <c r="GR2675" s="29"/>
      <c r="GS2675" s="29"/>
      <c r="GT2675" s="29"/>
      <c r="GU2675" s="32"/>
      <c r="GV2675" s="30"/>
      <c r="GW2675" s="31"/>
      <c r="GX2675" s="29"/>
      <c r="GY2675" s="29"/>
      <c r="GZ2675" s="29"/>
      <c r="HA2675" s="29"/>
      <c r="HB2675" s="32"/>
      <c r="HC2675" s="30"/>
      <c r="HD2675" s="31"/>
      <c r="HE2675" s="29"/>
      <c r="HF2675" s="29"/>
      <c r="HG2675" s="29"/>
      <c r="HH2675" s="29"/>
      <c r="HI2675" s="32"/>
      <c r="HJ2675" s="30"/>
      <c r="HK2675" s="31"/>
      <c r="HL2675" s="29"/>
      <c r="HM2675" s="29"/>
      <c r="HN2675" s="29"/>
      <c r="HO2675" s="29"/>
      <c r="HP2675" s="32"/>
      <c r="HQ2675" s="30"/>
      <c r="HR2675" s="31"/>
      <c r="HS2675" s="29"/>
      <c r="HT2675" s="29"/>
      <c r="HU2675" s="29"/>
      <c r="HV2675" s="29"/>
      <c r="HW2675" s="32"/>
      <c r="HX2675" s="30"/>
      <c r="HY2675" s="31"/>
      <c r="HZ2675" s="29"/>
      <c r="IA2675" s="29"/>
      <c r="IB2675" s="29"/>
      <c r="IC2675" s="29"/>
      <c r="ID2675" s="32"/>
      <c r="IE2675" s="30"/>
      <c r="IF2675" s="31"/>
      <c r="IG2675" s="29"/>
      <c r="IH2675" s="29"/>
      <c r="II2675" s="29"/>
      <c r="IJ2675" s="29"/>
      <c r="IK2675" s="32"/>
      <c r="IL2675" s="30"/>
      <c r="IM2675" s="31"/>
      <c r="IN2675" s="29"/>
      <c r="IO2675" s="29"/>
      <c r="IP2675" s="29"/>
      <c r="IQ2675" s="29"/>
      <c r="IR2675" s="32"/>
      <c r="IS2675" s="30"/>
      <c r="IT2675" s="31"/>
      <c r="IU2675" s="29"/>
      <c r="IV2675" s="29"/>
    </row>
    <row r="2676" spans="1:256" hidden="1" outlineLevel="2" x14ac:dyDescent="0.25">
      <c r="A2676" s="30">
        <v>653</v>
      </c>
      <c r="B2676" s="31">
        <v>37061</v>
      </c>
      <c r="C2676" s="29" t="s">
        <v>2475</v>
      </c>
      <c r="D2676" s="29" t="s">
        <v>304</v>
      </c>
      <c r="E2676" s="29"/>
      <c r="F2676" s="29" t="s">
        <v>2476</v>
      </c>
      <c r="G2676" s="32">
        <v>500000</v>
      </c>
      <c r="H2676" s="30"/>
      <c r="I2676" s="31"/>
      <c r="J2676" s="29"/>
      <c r="K2676" s="29"/>
      <c r="L2676" s="29"/>
      <c r="M2676" s="29"/>
      <c r="N2676" s="32"/>
      <c r="O2676" s="30"/>
      <c r="P2676" s="31"/>
      <c r="Q2676" s="29"/>
      <c r="R2676" s="29"/>
      <c r="S2676" s="29"/>
      <c r="T2676" s="29"/>
      <c r="U2676" s="32"/>
      <c r="V2676" s="30"/>
      <c r="W2676" s="31"/>
      <c r="X2676" s="29"/>
      <c r="Y2676" s="29"/>
      <c r="Z2676" s="29"/>
      <c r="AA2676" s="29"/>
      <c r="AB2676" s="32"/>
      <c r="AC2676" s="30"/>
      <c r="AD2676" s="31"/>
      <c r="AE2676" s="29"/>
      <c r="AF2676" s="29"/>
      <c r="AG2676" s="29"/>
      <c r="AH2676" s="29"/>
      <c r="AI2676" s="32"/>
      <c r="AJ2676" s="30"/>
      <c r="AK2676" s="31"/>
      <c r="AL2676" s="29"/>
      <c r="AM2676" s="29"/>
      <c r="AN2676" s="29"/>
      <c r="AO2676" s="29"/>
      <c r="AP2676" s="32"/>
      <c r="AQ2676" s="30"/>
      <c r="AR2676" s="31"/>
      <c r="AS2676" s="29"/>
      <c r="AT2676" s="29"/>
      <c r="AU2676" s="29"/>
      <c r="AV2676" s="29"/>
      <c r="AW2676" s="32"/>
      <c r="AX2676" s="30"/>
      <c r="AY2676" s="31"/>
      <c r="AZ2676" s="29"/>
      <c r="BA2676" s="29"/>
      <c r="BB2676" s="29"/>
      <c r="BC2676" s="29"/>
      <c r="BD2676" s="32"/>
      <c r="BE2676" s="30"/>
      <c r="BF2676" s="31"/>
      <c r="BG2676" s="29"/>
      <c r="BH2676" s="29"/>
      <c r="BI2676" s="29"/>
      <c r="BJ2676" s="29"/>
      <c r="BK2676" s="32"/>
      <c r="BL2676" s="30"/>
      <c r="BM2676" s="31"/>
      <c r="BN2676" s="29"/>
      <c r="BO2676" s="29"/>
      <c r="BP2676" s="29"/>
      <c r="BQ2676" s="29"/>
      <c r="BR2676" s="32"/>
      <c r="BS2676" s="30"/>
      <c r="BT2676" s="31"/>
      <c r="BU2676" s="29"/>
      <c r="BV2676" s="29"/>
      <c r="BW2676" s="29"/>
      <c r="BX2676" s="29"/>
      <c r="BY2676" s="32"/>
      <c r="BZ2676" s="30"/>
      <c r="CA2676" s="31"/>
      <c r="CB2676" s="29"/>
      <c r="CC2676" s="29"/>
      <c r="CD2676" s="29"/>
      <c r="CE2676" s="29"/>
      <c r="CF2676" s="32"/>
      <c r="CG2676" s="30"/>
      <c r="CH2676" s="31"/>
      <c r="CI2676" s="29"/>
      <c r="CJ2676" s="29"/>
      <c r="CK2676" s="29"/>
      <c r="CL2676" s="29"/>
      <c r="CM2676" s="32"/>
      <c r="CN2676" s="30"/>
      <c r="CO2676" s="31"/>
      <c r="CP2676" s="29"/>
      <c r="CQ2676" s="29"/>
      <c r="CR2676" s="29"/>
      <c r="CS2676" s="29"/>
      <c r="CT2676" s="32"/>
      <c r="CU2676" s="30"/>
      <c r="CV2676" s="31"/>
      <c r="CW2676" s="29"/>
      <c r="CX2676" s="29"/>
      <c r="CY2676" s="29"/>
      <c r="CZ2676" s="29"/>
      <c r="DA2676" s="32"/>
      <c r="DB2676" s="30"/>
      <c r="DC2676" s="31"/>
      <c r="DD2676" s="29"/>
      <c r="DE2676" s="29"/>
      <c r="DF2676" s="29"/>
      <c r="DG2676" s="29"/>
      <c r="DH2676" s="32"/>
      <c r="DI2676" s="30"/>
      <c r="DJ2676" s="31"/>
      <c r="DK2676" s="29"/>
      <c r="DL2676" s="29"/>
      <c r="DM2676" s="29"/>
      <c r="DN2676" s="29"/>
      <c r="DO2676" s="32"/>
      <c r="DP2676" s="30"/>
      <c r="DQ2676" s="31"/>
      <c r="DR2676" s="29"/>
      <c r="DS2676" s="29"/>
      <c r="DT2676" s="29"/>
      <c r="DU2676" s="29"/>
      <c r="DV2676" s="32"/>
      <c r="DW2676" s="30"/>
      <c r="DX2676" s="31"/>
      <c r="DY2676" s="29"/>
      <c r="DZ2676" s="29"/>
      <c r="EA2676" s="29"/>
      <c r="EB2676" s="29"/>
      <c r="EC2676" s="32"/>
      <c r="ED2676" s="30"/>
      <c r="EE2676" s="31"/>
      <c r="EF2676" s="29"/>
      <c r="EG2676" s="29"/>
      <c r="EH2676" s="29"/>
      <c r="EI2676" s="29"/>
      <c r="EJ2676" s="32"/>
      <c r="EK2676" s="30"/>
      <c r="EL2676" s="31"/>
      <c r="EM2676" s="29"/>
      <c r="EN2676" s="29"/>
      <c r="EO2676" s="29"/>
      <c r="EP2676" s="29"/>
      <c r="EQ2676" s="32"/>
      <c r="ER2676" s="30"/>
      <c r="ES2676" s="31"/>
      <c r="ET2676" s="29"/>
      <c r="EU2676" s="29"/>
      <c r="EV2676" s="29"/>
      <c r="EW2676" s="29"/>
      <c r="EX2676" s="32"/>
      <c r="EY2676" s="30"/>
      <c r="EZ2676" s="31"/>
      <c r="FA2676" s="29"/>
      <c r="FB2676" s="29"/>
      <c r="FC2676" s="29"/>
      <c r="FD2676" s="29"/>
      <c r="FE2676" s="32"/>
      <c r="FF2676" s="30"/>
      <c r="FG2676" s="31"/>
      <c r="FH2676" s="29"/>
      <c r="FI2676" s="29"/>
      <c r="FJ2676" s="29"/>
      <c r="FK2676" s="29"/>
      <c r="FL2676" s="32"/>
      <c r="FM2676" s="30"/>
      <c r="FN2676" s="31"/>
      <c r="FO2676" s="29"/>
      <c r="FP2676" s="29"/>
      <c r="FQ2676" s="29"/>
      <c r="FR2676" s="29"/>
      <c r="FS2676" s="32"/>
      <c r="FT2676" s="30"/>
      <c r="FU2676" s="31"/>
      <c r="FV2676" s="29"/>
      <c r="FW2676" s="29"/>
      <c r="FX2676" s="29"/>
      <c r="FY2676" s="29"/>
      <c r="FZ2676" s="32"/>
      <c r="GA2676" s="30"/>
      <c r="GB2676" s="31"/>
      <c r="GC2676" s="29"/>
      <c r="GD2676" s="29"/>
      <c r="GE2676" s="29"/>
      <c r="GF2676" s="29"/>
      <c r="GG2676" s="32"/>
      <c r="GH2676" s="30"/>
      <c r="GI2676" s="31"/>
      <c r="GJ2676" s="29"/>
      <c r="GK2676" s="29"/>
      <c r="GL2676" s="29"/>
      <c r="GM2676" s="29"/>
      <c r="GN2676" s="32"/>
      <c r="GO2676" s="30"/>
      <c r="GP2676" s="31"/>
      <c r="GQ2676" s="29"/>
      <c r="GR2676" s="29"/>
      <c r="GS2676" s="29"/>
      <c r="GT2676" s="29"/>
      <c r="GU2676" s="32"/>
      <c r="GV2676" s="30"/>
      <c r="GW2676" s="31"/>
      <c r="GX2676" s="29"/>
      <c r="GY2676" s="29"/>
      <c r="GZ2676" s="29"/>
      <c r="HA2676" s="29"/>
      <c r="HB2676" s="32"/>
      <c r="HC2676" s="30"/>
      <c r="HD2676" s="31"/>
      <c r="HE2676" s="29"/>
      <c r="HF2676" s="29"/>
      <c r="HG2676" s="29"/>
      <c r="HH2676" s="29"/>
      <c r="HI2676" s="32"/>
      <c r="HJ2676" s="30"/>
      <c r="HK2676" s="31"/>
      <c r="HL2676" s="29"/>
      <c r="HM2676" s="29"/>
      <c r="HN2676" s="29"/>
      <c r="HO2676" s="29"/>
      <c r="HP2676" s="32"/>
      <c r="HQ2676" s="30"/>
      <c r="HR2676" s="31"/>
      <c r="HS2676" s="29"/>
      <c r="HT2676" s="29"/>
      <c r="HU2676" s="29"/>
      <c r="HV2676" s="29"/>
      <c r="HW2676" s="32"/>
      <c r="HX2676" s="30"/>
      <c r="HY2676" s="31"/>
      <c r="HZ2676" s="29"/>
      <c r="IA2676" s="29"/>
      <c r="IB2676" s="29"/>
      <c r="IC2676" s="29"/>
      <c r="ID2676" s="32"/>
      <c r="IE2676" s="30"/>
      <c r="IF2676" s="31"/>
      <c r="IG2676" s="29"/>
      <c r="IH2676" s="29"/>
      <c r="II2676" s="29"/>
      <c r="IJ2676" s="29"/>
      <c r="IK2676" s="32"/>
      <c r="IL2676" s="30"/>
      <c r="IM2676" s="31"/>
      <c r="IN2676" s="29"/>
      <c r="IO2676" s="29"/>
      <c r="IP2676" s="29"/>
      <c r="IQ2676" s="29"/>
      <c r="IR2676" s="32"/>
      <c r="IS2676" s="30"/>
      <c r="IT2676" s="31"/>
      <c r="IU2676" s="29"/>
      <c r="IV2676" s="29"/>
    </row>
    <row r="2677" spans="1:256" hidden="1" outlineLevel="2" x14ac:dyDescent="0.25">
      <c r="A2677" s="30">
        <v>653413</v>
      </c>
      <c r="B2677" s="31">
        <v>37061</v>
      </c>
      <c r="C2677" s="29" t="s">
        <v>2477</v>
      </c>
      <c r="D2677" s="29" t="s">
        <v>304</v>
      </c>
      <c r="E2677" s="29"/>
      <c r="F2677" s="29" t="s">
        <v>2478</v>
      </c>
      <c r="G2677" s="32">
        <v>5000</v>
      </c>
      <c r="H2677" s="30"/>
      <c r="I2677" s="31"/>
      <c r="J2677" s="29"/>
      <c r="K2677" s="29"/>
      <c r="L2677" s="29"/>
      <c r="M2677" s="29"/>
      <c r="N2677" s="32"/>
      <c r="O2677" s="30"/>
      <c r="P2677" s="31"/>
      <c r="Q2677" s="29"/>
      <c r="R2677" s="29"/>
      <c r="S2677" s="29"/>
      <c r="T2677" s="29"/>
      <c r="U2677" s="32"/>
      <c r="V2677" s="30"/>
      <c r="W2677" s="31"/>
      <c r="X2677" s="29"/>
      <c r="Y2677" s="29"/>
      <c r="Z2677" s="29"/>
      <c r="AA2677" s="29"/>
      <c r="AB2677" s="32"/>
      <c r="AC2677" s="30"/>
      <c r="AD2677" s="31"/>
      <c r="AE2677" s="29"/>
      <c r="AF2677" s="29"/>
      <c r="AG2677" s="29"/>
      <c r="AH2677" s="29"/>
      <c r="AI2677" s="32"/>
      <c r="AJ2677" s="30"/>
      <c r="AK2677" s="31"/>
      <c r="AL2677" s="29"/>
      <c r="AM2677" s="29"/>
      <c r="AN2677" s="29"/>
      <c r="AO2677" s="29"/>
      <c r="AP2677" s="32"/>
      <c r="AQ2677" s="30"/>
      <c r="AR2677" s="31"/>
      <c r="AS2677" s="29"/>
      <c r="AT2677" s="29"/>
      <c r="AU2677" s="29"/>
      <c r="AV2677" s="29"/>
      <c r="AW2677" s="32"/>
      <c r="AX2677" s="30"/>
      <c r="AY2677" s="31"/>
      <c r="AZ2677" s="29"/>
      <c r="BA2677" s="29"/>
      <c r="BB2677" s="29"/>
      <c r="BC2677" s="29"/>
      <c r="BD2677" s="32"/>
      <c r="BE2677" s="30"/>
      <c r="BF2677" s="31"/>
      <c r="BG2677" s="29"/>
      <c r="BH2677" s="29"/>
      <c r="BI2677" s="29"/>
      <c r="BJ2677" s="29"/>
      <c r="BK2677" s="32"/>
      <c r="BL2677" s="30"/>
      <c r="BM2677" s="31"/>
      <c r="BN2677" s="29"/>
      <c r="BO2677" s="29"/>
      <c r="BP2677" s="29"/>
      <c r="BQ2677" s="29"/>
      <c r="BR2677" s="32"/>
      <c r="BS2677" s="30"/>
      <c r="BT2677" s="31"/>
      <c r="BU2677" s="29"/>
      <c r="BV2677" s="29"/>
      <c r="BW2677" s="29"/>
      <c r="BX2677" s="29"/>
      <c r="BY2677" s="32"/>
      <c r="BZ2677" s="30"/>
      <c r="CA2677" s="31"/>
      <c r="CB2677" s="29"/>
      <c r="CC2677" s="29"/>
      <c r="CD2677" s="29"/>
      <c r="CE2677" s="29"/>
      <c r="CF2677" s="32"/>
      <c r="CG2677" s="30"/>
      <c r="CH2677" s="31"/>
      <c r="CI2677" s="29"/>
      <c r="CJ2677" s="29"/>
      <c r="CK2677" s="29"/>
      <c r="CL2677" s="29"/>
      <c r="CM2677" s="32"/>
      <c r="CN2677" s="30"/>
      <c r="CO2677" s="31"/>
      <c r="CP2677" s="29"/>
      <c r="CQ2677" s="29"/>
      <c r="CR2677" s="29"/>
      <c r="CS2677" s="29"/>
      <c r="CT2677" s="32"/>
      <c r="CU2677" s="30"/>
      <c r="CV2677" s="31"/>
      <c r="CW2677" s="29"/>
      <c r="CX2677" s="29"/>
      <c r="CY2677" s="29"/>
      <c r="CZ2677" s="29"/>
      <c r="DA2677" s="32"/>
      <c r="DB2677" s="30"/>
      <c r="DC2677" s="31"/>
      <c r="DD2677" s="29"/>
      <c r="DE2677" s="29"/>
      <c r="DF2677" s="29"/>
      <c r="DG2677" s="29"/>
      <c r="DH2677" s="32"/>
      <c r="DI2677" s="30"/>
      <c r="DJ2677" s="31"/>
      <c r="DK2677" s="29"/>
      <c r="DL2677" s="29"/>
      <c r="DM2677" s="29"/>
      <c r="DN2677" s="29"/>
      <c r="DO2677" s="32"/>
      <c r="DP2677" s="30"/>
      <c r="DQ2677" s="31"/>
      <c r="DR2677" s="29"/>
      <c r="DS2677" s="29"/>
      <c r="DT2677" s="29"/>
      <c r="DU2677" s="29"/>
      <c r="DV2677" s="32"/>
      <c r="DW2677" s="30"/>
      <c r="DX2677" s="31"/>
      <c r="DY2677" s="29"/>
      <c r="DZ2677" s="29"/>
      <c r="EA2677" s="29"/>
      <c r="EB2677" s="29"/>
      <c r="EC2677" s="32"/>
      <c r="ED2677" s="30"/>
      <c r="EE2677" s="31"/>
      <c r="EF2677" s="29"/>
      <c r="EG2677" s="29"/>
      <c r="EH2677" s="29"/>
      <c r="EI2677" s="29"/>
      <c r="EJ2677" s="32"/>
      <c r="EK2677" s="30"/>
      <c r="EL2677" s="31"/>
      <c r="EM2677" s="29"/>
      <c r="EN2677" s="29"/>
      <c r="EO2677" s="29"/>
      <c r="EP2677" s="29"/>
      <c r="EQ2677" s="32"/>
      <c r="ER2677" s="30"/>
      <c r="ES2677" s="31"/>
      <c r="ET2677" s="29"/>
      <c r="EU2677" s="29"/>
      <c r="EV2677" s="29"/>
      <c r="EW2677" s="29"/>
      <c r="EX2677" s="32"/>
      <c r="EY2677" s="30"/>
      <c r="EZ2677" s="31"/>
      <c r="FA2677" s="29"/>
      <c r="FB2677" s="29"/>
      <c r="FC2677" s="29"/>
      <c r="FD2677" s="29"/>
      <c r="FE2677" s="32"/>
      <c r="FF2677" s="30"/>
      <c r="FG2677" s="31"/>
      <c r="FH2677" s="29"/>
      <c r="FI2677" s="29"/>
      <c r="FJ2677" s="29"/>
      <c r="FK2677" s="29"/>
      <c r="FL2677" s="32"/>
      <c r="FM2677" s="30"/>
      <c r="FN2677" s="31"/>
      <c r="FO2677" s="29"/>
      <c r="FP2677" s="29"/>
      <c r="FQ2677" s="29"/>
      <c r="FR2677" s="29"/>
      <c r="FS2677" s="32"/>
      <c r="FT2677" s="30"/>
      <c r="FU2677" s="31"/>
      <c r="FV2677" s="29"/>
      <c r="FW2677" s="29"/>
      <c r="FX2677" s="29"/>
      <c r="FY2677" s="29"/>
      <c r="FZ2677" s="32"/>
      <c r="GA2677" s="30"/>
      <c r="GB2677" s="31"/>
      <c r="GC2677" s="29"/>
      <c r="GD2677" s="29"/>
      <c r="GE2677" s="29"/>
      <c r="GF2677" s="29"/>
      <c r="GG2677" s="32"/>
      <c r="GH2677" s="30"/>
      <c r="GI2677" s="31"/>
      <c r="GJ2677" s="29"/>
      <c r="GK2677" s="29"/>
      <c r="GL2677" s="29"/>
      <c r="GM2677" s="29"/>
      <c r="GN2677" s="32"/>
      <c r="GO2677" s="30"/>
      <c r="GP2677" s="31"/>
      <c r="GQ2677" s="29"/>
      <c r="GR2677" s="29"/>
      <c r="GS2677" s="29"/>
      <c r="GT2677" s="29"/>
      <c r="GU2677" s="32"/>
      <c r="GV2677" s="30"/>
      <c r="GW2677" s="31"/>
      <c r="GX2677" s="29"/>
      <c r="GY2677" s="29"/>
      <c r="GZ2677" s="29"/>
      <c r="HA2677" s="29"/>
      <c r="HB2677" s="32"/>
      <c r="HC2677" s="30"/>
      <c r="HD2677" s="31"/>
      <c r="HE2677" s="29"/>
      <c r="HF2677" s="29"/>
      <c r="HG2677" s="29"/>
      <c r="HH2677" s="29"/>
      <c r="HI2677" s="32"/>
      <c r="HJ2677" s="30"/>
      <c r="HK2677" s="31"/>
      <c r="HL2677" s="29"/>
      <c r="HM2677" s="29"/>
      <c r="HN2677" s="29"/>
      <c r="HO2677" s="29"/>
      <c r="HP2677" s="32"/>
      <c r="HQ2677" s="30"/>
      <c r="HR2677" s="31"/>
      <c r="HS2677" s="29"/>
      <c r="HT2677" s="29"/>
      <c r="HU2677" s="29"/>
      <c r="HV2677" s="29"/>
      <c r="HW2677" s="32"/>
      <c r="HX2677" s="30"/>
      <c r="HY2677" s="31"/>
      <c r="HZ2677" s="29"/>
      <c r="IA2677" s="29"/>
      <c r="IB2677" s="29"/>
      <c r="IC2677" s="29"/>
      <c r="ID2677" s="32"/>
      <c r="IE2677" s="30"/>
      <c r="IF2677" s="31"/>
      <c r="IG2677" s="29"/>
      <c r="IH2677" s="29"/>
      <c r="II2677" s="29"/>
      <c r="IJ2677" s="29"/>
      <c r="IK2677" s="32"/>
      <c r="IL2677" s="30"/>
      <c r="IM2677" s="31"/>
      <c r="IN2677" s="29"/>
      <c r="IO2677" s="29"/>
      <c r="IP2677" s="29"/>
      <c r="IQ2677" s="29"/>
      <c r="IR2677" s="32"/>
      <c r="IS2677" s="30"/>
      <c r="IT2677" s="31"/>
      <c r="IU2677" s="29"/>
      <c r="IV2677" s="29"/>
    </row>
    <row r="2678" spans="1:256" hidden="1" outlineLevel="2" x14ac:dyDescent="0.25">
      <c r="A2678" s="30">
        <v>667041</v>
      </c>
      <c r="B2678" s="31">
        <v>37070</v>
      </c>
      <c r="C2678" s="29" t="s">
        <v>2487</v>
      </c>
      <c r="D2678" s="29" t="s">
        <v>304</v>
      </c>
      <c r="E2678" s="29"/>
      <c r="F2678" s="29" t="s">
        <v>2461</v>
      </c>
      <c r="G2678" s="32">
        <v>1680</v>
      </c>
      <c r="H2678" s="30"/>
      <c r="I2678" s="31"/>
      <c r="J2678" s="29"/>
      <c r="K2678" s="29"/>
      <c r="L2678" s="29"/>
      <c r="M2678" s="29"/>
      <c r="N2678" s="32"/>
      <c r="O2678" s="30"/>
      <c r="P2678" s="31"/>
      <c r="Q2678" s="29"/>
      <c r="R2678" s="29"/>
      <c r="S2678" s="29"/>
      <c r="T2678" s="29"/>
      <c r="U2678" s="32"/>
      <c r="V2678" s="30"/>
      <c r="W2678" s="31"/>
      <c r="X2678" s="29"/>
      <c r="Y2678" s="29"/>
      <c r="Z2678" s="29"/>
      <c r="AA2678" s="29"/>
      <c r="AB2678" s="32"/>
      <c r="AC2678" s="30"/>
      <c r="AD2678" s="31"/>
      <c r="AE2678" s="29"/>
      <c r="AF2678" s="29"/>
      <c r="AG2678" s="29"/>
      <c r="AH2678" s="29"/>
      <c r="AI2678" s="32"/>
      <c r="AJ2678" s="30"/>
      <c r="AK2678" s="31"/>
      <c r="AL2678" s="29"/>
      <c r="AM2678" s="29"/>
      <c r="AN2678" s="29"/>
      <c r="AO2678" s="29"/>
      <c r="AP2678" s="32"/>
      <c r="AQ2678" s="30"/>
      <c r="AR2678" s="31"/>
      <c r="AS2678" s="29"/>
      <c r="AT2678" s="29"/>
      <c r="AU2678" s="29"/>
      <c r="AV2678" s="29"/>
      <c r="AW2678" s="32"/>
      <c r="AX2678" s="30"/>
      <c r="AY2678" s="31"/>
      <c r="AZ2678" s="29"/>
      <c r="BA2678" s="29"/>
      <c r="BB2678" s="29"/>
      <c r="BC2678" s="29"/>
      <c r="BD2678" s="32"/>
      <c r="BE2678" s="30"/>
      <c r="BF2678" s="31"/>
      <c r="BG2678" s="29"/>
      <c r="BH2678" s="29"/>
      <c r="BI2678" s="29"/>
      <c r="BJ2678" s="29"/>
      <c r="BK2678" s="32"/>
      <c r="BL2678" s="30"/>
      <c r="BM2678" s="31"/>
      <c r="BN2678" s="29"/>
      <c r="BO2678" s="29"/>
      <c r="BP2678" s="29"/>
      <c r="BQ2678" s="29"/>
      <c r="BR2678" s="32"/>
      <c r="BS2678" s="30"/>
      <c r="BT2678" s="31"/>
      <c r="BU2678" s="29"/>
      <c r="BV2678" s="29"/>
      <c r="BW2678" s="29"/>
      <c r="BX2678" s="29"/>
      <c r="BY2678" s="32"/>
      <c r="BZ2678" s="30"/>
      <c r="CA2678" s="31"/>
      <c r="CB2678" s="29"/>
      <c r="CC2678" s="29"/>
      <c r="CD2678" s="29"/>
      <c r="CE2678" s="29"/>
      <c r="CF2678" s="32"/>
      <c r="CG2678" s="30"/>
      <c r="CH2678" s="31"/>
      <c r="CI2678" s="29"/>
      <c r="CJ2678" s="29"/>
      <c r="CK2678" s="29"/>
      <c r="CL2678" s="29"/>
      <c r="CM2678" s="32"/>
      <c r="CN2678" s="30"/>
      <c r="CO2678" s="31"/>
      <c r="CP2678" s="29"/>
      <c r="CQ2678" s="29"/>
      <c r="CR2678" s="29"/>
      <c r="CS2678" s="29"/>
      <c r="CT2678" s="32"/>
      <c r="CU2678" s="30"/>
      <c r="CV2678" s="31"/>
      <c r="CW2678" s="29"/>
      <c r="CX2678" s="29"/>
      <c r="CY2678" s="29"/>
      <c r="CZ2678" s="29"/>
      <c r="DA2678" s="32"/>
      <c r="DB2678" s="30"/>
      <c r="DC2678" s="31"/>
      <c r="DD2678" s="29"/>
      <c r="DE2678" s="29"/>
      <c r="DF2678" s="29"/>
      <c r="DG2678" s="29"/>
      <c r="DH2678" s="32"/>
      <c r="DI2678" s="30"/>
      <c r="DJ2678" s="31"/>
      <c r="DK2678" s="29"/>
      <c r="DL2678" s="29"/>
      <c r="DM2678" s="29"/>
      <c r="DN2678" s="29"/>
      <c r="DO2678" s="32"/>
      <c r="DP2678" s="30"/>
      <c r="DQ2678" s="31"/>
      <c r="DR2678" s="29"/>
      <c r="DS2678" s="29"/>
      <c r="DT2678" s="29"/>
      <c r="DU2678" s="29"/>
      <c r="DV2678" s="32"/>
      <c r="DW2678" s="30"/>
      <c r="DX2678" s="31"/>
      <c r="DY2678" s="29"/>
      <c r="DZ2678" s="29"/>
      <c r="EA2678" s="29"/>
      <c r="EB2678" s="29"/>
      <c r="EC2678" s="32"/>
      <c r="ED2678" s="30"/>
      <c r="EE2678" s="31"/>
      <c r="EF2678" s="29"/>
      <c r="EG2678" s="29"/>
      <c r="EH2678" s="29"/>
      <c r="EI2678" s="29"/>
      <c r="EJ2678" s="32"/>
      <c r="EK2678" s="30"/>
      <c r="EL2678" s="31"/>
      <c r="EM2678" s="29"/>
      <c r="EN2678" s="29"/>
      <c r="EO2678" s="29"/>
      <c r="EP2678" s="29"/>
      <c r="EQ2678" s="32"/>
      <c r="ER2678" s="30"/>
      <c r="ES2678" s="31"/>
      <c r="ET2678" s="29"/>
      <c r="EU2678" s="29"/>
      <c r="EV2678" s="29"/>
      <c r="EW2678" s="29"/>
      <c r="EX2678" s="32"/>
      <c r="EY2678" s="30"/>
      <c r="EZ2678" s="31"/>
      <c r="FA2678" s="29"/>
      <c r="FB2678" s="29"/>
      <c r="FC2678" s="29"/>
      <c r="FD2678" s="29"/>
      <c r="FE2678" s="32"/>
      <c r="FF2678" s="30"/>
      <c r="FG2678" s="31"/>
      <c r="FH2678" s="29"/>
      <c r="FI2678" s="29"/>
      <c r="FJ2678" s="29"/>
      <c r="FK2678" s="29"/>
      <c r="FL2678" s="32"/>
      <c r="FM2678" s="30"/>
      <c r="FN2678" s="31"/>
      <c r="FO2678" s="29"/>
      <c r="FP2678" s="29"/>
      <c r="FQ2678" s="29"/>
      <c r="FR2678" s="29"/>
      <c r="FS2678" s="32"/>
      <c r="FT2678" s="30"/>
      <c r="FU2678" s="31"/>
      <c r="FV2678" s="29"/>
      <c r="FW2678" s="29"/>
      <c r="FX2678" s="29"/>
      <c r="FY2678" s="29"/>
      <c r="FZ2678" s="32"/>
      <c r="GA2678" s="30"/>
      <c r="GB2678" s="31"/>
      <c r="GC2678" s="29"/>
      <c r="GD2678" s="29"/>
      <c r="GE2678" s="29"/>
      <c r="GF2678" s="29"/>
      <c r="GG2678" s="32"/>
      <c r="GH2678" s="30"/>
      <c r="GI2678" s="31"/>
      <c r="GJ2678" s="29"/>
      <c r="GK2678" s="29"/>
      <c r="GL2678" s="29"/>
      <c r="GM2678" s="29"/>
      <c r="GN2678" s="32"/>
      <c r="GO2678" s="30"/>
      <c r="GP2678" s="31"/>
      <c r="GQ2678" s="29"/>
      <c r="GR2678" s="29"/>
      <c r="GS2678" s="29"/>
      <c r="GT2678" s="29"/>
      <c r="GU2678" s="32"/>
      <c r="GV2678" s="30"/>
      <c r="GW2678" s="31"/>
      <c r="GX2678" s="29"/>
      <c r="GY2678" s="29"/>
      <c r="GZ2678" s="29"/>
      <c r="HA2678" s="29"/>
      <c r="HB2678" s="32"/>
      <c r="HC2678" s="30"/>
      <c r="HD2678" s="31"/>
      <c r="HE2678" s="29"/>
      <c r="HF2678" s="29"/>
      <c r="HG2678" s="29"/>
      <c r="HH2678" s="29"/>
      <c r="HI2678" s="32"/>
      <c r="HJ2678" s="30"/>
      <c r="HK2678" s="31"/>
      <c r="HL2678" s="29"/>
      <c r="HM2678" s="29"/>
      <c r="HN2678" s="29"/>
      <c r="HO2678" s="29"/>
      <c r="HP2678" s="32"/>
      <c r="HQ2678" s="30"/>
      <c r="HR2678" s="31"/>
      <c r="HS2678" s="29"/>
      <c r="HT2678" s="29"/>
      <c r="HU2678" s="29"/>
      <c r="HV2678" s="29"/>
      <c r="HW2678" s="32"/>
      <c r="HX2678" s="30"/>
      <c r="HY2678" s="31"/>
      <c r="HZ2678" s="29"/>
      <c r="IA2678" s="29"/>
      <c r="IB2678" s="29"/>
      <c r="IC2678" s="29"/>
      <c r="ID2678" s="32"/>
      <c r="IE2678" s="30"/>
      <c r="IF2678" s="31"/>
      <c r="IG2678" s="29"/>
      <c r="IH2678" s="29"/>
      <c r="II2678" s="29"/>
      <c r="IJ2678" s="29"/>
      <c r="IK2678" s="32"/>
      <c r="IL2678" s="30"/>
      <c r="IM2678" s="31"/>
      <c r="IN2678" s="29"/>
      <c r="IO2678" s="29"/>
      <c r="IP2678" s="29"/>
      <c r="IQ2678" s="29"/>
      <c r="IR2678" s="32"/>
      <c r="IS2678" s="30"/>
      <c r="IT2678" s="31"/>
      <c r="IU2678" s="29"/>
      <c r="IV2678" s="29"/>
    </row>
    <row r="2679" spans="1:256" hidden="1" outlineLevel="2" x14ac:dyDescent="0.25">
      <c r="A2679" s="30">
        <v>666788</v>
      </c>
      <c r="B2679" s="31">
        <v>37070</v>
      </c>
      <c r="C2679" s="29" t="s">
        <v>2488</v>
      </c>
      <c r="D2679" s="29" t="s">
        <v>304</v>
      </c>
      <c r="E2679" s="29"/>
      <c r="F2679" s="29" t="s">
        <v>2461</v>
      </c>
      <c r="G2679" s="32">
        <v>5920</v>
      </c>
      <c r="H2679" s="30"/>
      <c r="I2679" s="31"/>
      <c r="J2679" s="29"/>
      <c r="K2679" s="29"/>
      <c r="L2679" s="29"/>
      <c r="M2679" s="29"/>
      <c r="N2679" s="32"/>
      <c r="O2679" s="30"/>
      <c r="P2679" s="31"/>
      <c r="Q2679" s="29"/>
      <c r="R2679" s="29"/>
      <c r="S2679" s="29"/>
      <c r="T2679" s="29"/>
      <c r="U2679" s="32"/>
      <c r="V2679" s="30"/>
      <c r="W2679" s="31"/>
      <c r="X2679" s="29"/>
      <c r="Y2679" s="29"/>
      <c r="Z2679" s="29"/>
      <c r="AA2679" s="29"/>
      <c r="AB2679" s="32"/>
      <c r="AC2679" s="30"/>
      <c r="AD2679" s="31"/>
      <c r="AE2679" s="29"/>
      <c r="AF2679" s="29"/>
      <c r="AG2679" s="29"/>
      <c r="AH2679" s="29"/>
      <c r="AI2679" s="32"/>
      <c r="AJ2679" s="30"/>
      <c r="AK2679" s="31"/>
      <c r="AL2679" s="29"/>
      <c r="AM2679" s="29"/>
      <c r="AN2679" s="29"/>
      <c r="AO2679" s="29"/>
      <c r="AP2679" s="32"/>
      <c r="AQ2679" s="30"/>
      <c r="AR2679" s="31"/>
      <c r="AS2679" s="29"/>
      <c r="AT2679" s="29"/>
      <c r="AU2679" s="29"/>
      <c r="AV2679" s="29"/>
      <c r="AW2679" s="32"/>
      <c r="AX2679" s="30"/>
      <c r="AY2679" s="31"/>
      <c r="AZ2679" s="29"/>
      <c r="BA2679" s="29"/>
      <c r="BB2679" s="29"/>
      <c r="BC2679" s="29"/>
      <c r="BD2679" s="32"/>
      <c r="BE2679" s="30"/>
      <c r="BF2679" s="31"/>
      <c r="BG2679" s="29"/>
      <c r="BH2679" s="29"/>
      <c r="BI2679" s="29"/>
      <c r="BJ2679" s="29"/>
      <c r="BK2679" s="32"/>
      <c r="BL2679" s="30"/>
      <c r="BM2679" s="31"/>
      <c r="BN2679" s="29"/>
      <c r="BO2679" s="29"/>
      <c r="BP2679" s="29"/>
      <c r="BQ2679" s="29"/>
      <c r="BR2679" s="32"/>
      <c r="BS2679" s="30"/>
      <c r="BT2679" s="31"/>
      <c r="BU2679" s="29"/>
      <c r="BV2679" s="29"/>
      <c r="BW2679" s="29"/>
      <c r="BX2679" s="29"/>
      <c r="BY2679" s="32"/>
      <c r="BZ2679" s="30"/>
      <c r="CA2679" s="31"/>
      <c r="CB2679" s="29"/>
      <c r="CC2679" s="29"/>
      <c r="CD2679" s="29"/>
      <c r="CE2679" s="29"/>
      <c r="CF2679" s="32"/>
      <c r="CG2679" s="30"/>
      <c r="CH2679" s="31"/>
      <c r="CI2679" s="29"/>
      <c r="CJ2679" s="29"/>
      <c r="CK2679" s="29"/>
      <c r="CL2679" s="29"/>
      <c r="CM2679" s="32"/>
      <c r="CN2679" s="30"/>
      <c r="CO2679" s="31"/>
      <c r="CP2679" s="29"/>
      <c r="CQ2679" s="29"/>
      <c r="CR2679" s="29"/>
      <c r="CS2679" s="29"/>
      <c r="CT2679" s="32"/>
      <c r="CU2679" s="30"/>
      <c r="CV2679" s="31"/>
      <c r="CW2679" s="29"/>
      <c r="CX2679" s="29"/>
      <c r="CY2679" s="29"/>
      <c r="CZ2679" s="29"/>
      <c r="DA2679" s="32"/>
      <c r="DB2679" s="30"/>
      <c r="DC2679" s="31"/>
      <c r="DD2679" s="29"/>
      <c r="DE2679" s="29"/>
      <c r="DF2679" s="29"/>
      <c r="DG2679" s="29"/>
      <c r="DH2679" s="32"/>
      <c r="DI2679" s="30"/>
      <c r="DJ2679" s="31"/>
      <c r="DK2679" s="29"/>
      <c r="DL2679" s="29"/>
      <c r="DM2679" s="29"/>
      <c r="DN2679" s="29"/>
      <c r="DO2679" s="32"/>
      <c r="DP2679" s="30"/>
      <c r="DQ2679" s="31"/>
      <c r="DR2679" s="29"/>
      <c r="DS2679" s="29"/>
      <c r="DT2679" s="29"/>
      <c r="DU2679" s="29"/>
      <c r="DV2679" s="32"/>
      <c r="DW2679" s="30"/>
      <c r="DX2679" s="31"/>
      <c r="DY2679" s="29"/>
      <c r="DZ2679" s="29"/>
      <c r="EA2679" s="29"/>
      <c r="EB2679" s="29"/>
      <c r="EC2679" s="32"/>
      <c r="ED2679" s="30"/>
      <c r="EE2679" s="31"/>
      <c r="EF2679" s="29"/>
      <c r="EG2679" s="29"/>
      <c r="EH2679" s="29"/>
      <c r="EI2679" s="29"/>
      <c r="EJ2679" s="32"/>
      <c r="EK2679" s="30"/>
      <c r="EL2679" s="31"/>
      <c r="EM2679" s="29"/>
      <c r="EN2679" s="29"/>
      <c r="EO2679" s="29"/>
      <c r="EP2679" s="29"/>
      <c r="EQ2679" s="32"/>
      <c r="ER2679" s="30"/>
      <c r="ES2679" s="31"/>
      <c r="ET2679" s="29"/>
      <c r="EU2679" s="29"/>
      <c r="EV2679" s="29"/>
      <c r="EW2679" s="29"/>
      <c r="EX2679" s="32"/>
      <c r="EY2679" s="30"/>
      <c r="EZ2679" s="31"/>
      <c r="FA2679" s="29"/>
      <c r="FB2679" s="29"/>
      <c r="FC2679" s="29"/>
      <c r="FD2679" s="29"/>
      <c r="FE2679" s="32"/>
      <c r="FF2679" s="30"/>
      <c r="FG2679" s="31"/>
      <c r="FH2679" s="29"/>
      <c r="FI2679" s="29"/>
      <c r="FJ2679" s="29"/>
      <c r="FK2679" s="29"/>
      <c r="FL2679" s="32"/>
      <c r="FM2679" s="30"/>
      <c r="FN2679" s="31"/>
      <c r="FO2679" s="29"/>
      <c r="FP2679" s="29"/>
      <c r="FQ2679" s="29"/>
      <c r="FR2679" s="29"/>
      <c r="FS2679" s="32"/>
      <c r="FT2679" s="30"/>
      <c r="FU2679" s="31"/>
      <c r="FV2679" s="29"/>
      <c r="FW2679" s="29"/>
      <c r="FX2679" s="29"/>
      <c r="FY2679" s="29"/>
      <c r="FZ2679" s="32"/>
      <c r="GA2679" s="30"/>
      <c r="GB2679" s="31"/>
      <c r="GC2679" s="29"/>
      <c r="GD2679" s="29"/>
      <c r="GE2679" s="29"/>
      <c r="GF2679" s="29"/>
      <c r="GG2679" s="32"/>
      <c r="GH2679" s="30"/>
      <c r="GI2679" s="31"/>
      <c r="GJ2679" s="29"/>
      <c r="GK2679" s="29"/>
      <c r="GL2679" s="29"/>
      <c r="GM2679" s="29"/>
      <c r="GN2679" s="32"/>
      <c r="GO2679" s="30"/>
      <c r="GP2679" s="31"/>
      <c r="GQ2679" s="29"/>
      <c r="GR2679" s="29"/>
      <c r="GS2679" s="29"/>
      <c r="GT2679" s="29"/>
      <c r="GU2679" s="32"/>
      <c r="GV2679" s="30"/>
      <c r="GW2679" s="31"/>
      <c r="GX2679" s="29"/>
      <c r="GY2679" s="29"/>
      <c r="GZ2679" s="29"/>
      <c r="HA2679" s="29"/>
      <c r="HB2679" s="32"/>
      <c r="HC2679" s="30"/>
      <c r="HD2679" s="31"/>
      <c r="HE2679" s="29"/>
      <c r="HF2679" s="29"/>
      <c r="HG2679" s="29"/>
      <c r="HH2679" s="29"/>
      <c r="HI2679" s="32"/>
      <c r="HJ2679" s="30"/>
      <c r="HK2679" s="31"/>
      <c r="HL2679" s="29"/>
      <c r="HM2679" s="29"/>
      <c r="HN2679" s="29"/>
      <c r="HO2679" s="29"/>
      <c r="HP2679" s="32"/>
      <c r="HQ2679" s="30"/>
      <c r="HR2679" s="31"/>
      <c r="HS2679" s="29"/>
      <c r="HT2679" s="29"/>
      <c r="HU2679" s="29"/>
      <c r="HV2679" s="29"/>
      <c r="HW2679" s="32"/>
      <c r="HX2679" s="30"/>
      <c r="HY2679" s="31"/>
      <c r="HZ2679" s="29"/>
      <c r="IA2679" s="29"/>
      <c r="IB2679" s="29"/>
      <c r="IC2679" s="29"/>
      <c r="ID2679" s="32"/>
      <c r="IE2679" s="30"/>
      <c r="IF2679" s="31"/>
      <c r="IG2679" s="29"/>
      <c r="IH2679" s="29"/>
      <c r="II2679" s="29"/>
      <c r="IJ2679" s="29"/>
      <c r="IK2679" s="32"/>
      <c r="IL2679" s="30"/>
      <c r="IM2679" s="31"/>
      <c r="IN2679" s="29"/>
      <c r="IO2679" s="29"/>
      <c r="IP2679" s="29"/>
      <c r="IQ2679" s="29"/>
      <c r="IR2679" s="32"/>
      <c r="IS2679" s="30"/>
      <c r="IT2679" s="31"/>
      <c r="IU2679" s="29"/>
      <c r="IV2679" s="29"/>
    </row>
    <row r="2680" spans="1:256" hidden="1" outlineLevel="2" x14ac:dyDescent="0.25">
      <c r="A2680" s="30">
        <v>666821</v>
      </c>
      <c r="B2680" s="31">
        <v>37070</v>
      </c>
      <c r="C2680" s="29" t="s">
        <v>2488</v>
      </c>
      <c r="D2680" s="29" t="s">
        <v>304</v>
      </c>
      <c r="E2680" s="29"/>
      <c r="F2680" s="29" t="s">
        <v>2461</v>
      </c>
      <c r="G2680" s="32">
        <v>2080</v>
      </c>
      <c r="H2680" s="30"/>
      <c r="I2680" s="31"/>
      <c r="J2680" s="29"/>
      <c r="K2680" s="29"/>
      <c r="L2680" s="29"/>
      <c r="M2680" s="29"/>
      <c r="N2680" s="32"/>
      <c r="O2680" s="30"/>
      <c r="P2680" s="31"/>
      <c r="Q2680" s="29"/>
      <c r="R2680" s="29"/>
      <c r="S2680" s="29"/>
      <c r="T2680" s="29"/>
      <c r="U2680" s="32"/>
      <c r="V2680" s="30"/>
      <c r="W2680" s="31"/>
      <c r="X2680" s="29"/>
      <c r="Y2680" s="29"/>
      <c r="Z2680" s="29"/>
      <c r="AA2680" s="29"/>
      <c r="AB2680" s="32"/>
      <c r="AC2680" s="30"/>
      <c r="AD2680" s="31"/>
      <c r="AE2680" s="29"/>
      <c r="AF2680" s="29"/>
      <c r="AG2680" s="29"/>
      <c r="AH2680" s="29"/>
      <c r="AI2680" s="32"/>
      <c r="AJ2680" s="30"/>
      <c r="AK2680" s="31"/>
      <c r="AL2680" s="29"/>
      <c r="AM2680" s="29"/>
      <c r="AN2680" s="29"/>
      <c r="AO2680" s="29"/>
      <c r="AP2680" s="32"/>
      <c r="AQ2680" s="30"/>
      <c r="AR2680" s="31"/>
      <c r="AS2680" s="29"/>
      <c r="AT2680" s="29"/>
      <c r="AU2680" s="29"/>
      <c r="AV2680" s="29"/>
      <c r="AW2680" s="32"/>
      <c r="AX2680" s="30"/>
      <c r="AY2680" s="31"/>
      <c r="AZ2680" s="29"/>
      <c r="BA2680" s="29"/>
      <c r="BB2680" s="29"/>
      <c r="BC2680" s="29"/>
      <c r="BD2680" s="32"/>
      <c r="BE2680" s="30"/>
      <c r="BF2680" s="31"/>
      <c r="BG2680" s="29"/>
      <c r="BH2680" s="29"/>
      <c r="BI2680" s="29"/>
      <c r="BJ2680" s="29"/>
      <c r="BK2680" s="32"/>
      <c r="BL2680" s="30"/>
      <c r="BM2680" s="31"/>
      <c r="BN2680" s="29"/>
      <c r="BO2680" s="29"/>
      <c r="BP2680" s="29"/>
      <c r="BQ2680" s="29"/>
      <c r="BR2680" s="32"/>
      <c r="BS2680" s="30"/>
      <c r="BT2680" s="31"/>
      <c r="BU2680" s="29"/>
      <c r="BV2680" s="29"/>
      <c r="BW2680" s="29"/>
      <c r="BX2680" s="29"/>
      <c r="BY2680" s="32"/>
      <c r="BZ2680" s="30"/>
      <c r="CA2680" s="31"/>
      <c r="CB2680" s="29"/>
      <c r="CC2680" s="29"/>
      <c r="CD2680" s="29"/>
      <c r="CE2680" s="29"/>
      <c r="CF2680" s="32"/>
      <c r="CG2680" s="30"/>
      <c r="CH2680" s="31"/>
      <c r="CI2680" s="29"/>
      <c r="CJ2680" s="29"/>
      <c r="CK2680" s="29"/>
      <c r="CL2680" s="29"/>
      <c r="CM2680" s="32"/>
      <c r="CN2680" s="30"/>
      <c r="CO2680" s="31"/>
      <c r="CP2680" s="29"/>
      <c r="CQ2680" s="29"/>
      <c r="CR2680" s="29"/>
      <c r="CS2680" s="29"/>
      <c r="CT2680" s="32"/>
      <c r="CU2680" s="30"/>
      <c r="CV2680" s="31"/>
      <c r="CW2680" s="29"/>
      <c r="CX2680" s="29"/>
      <c r="CY2680" s="29"/>
      <c r="CZ2680" s="29"/>
      <c r="DA2680" s="32"/>
      <c r="DB2680" s="30"/>
      <c r="DC2680" s="31"/>
      <c r="DD2680" s="29"/>
      <c r="DE2680" s="29"/>
      <c r="DF2680" s="29"/>
      <c r="DG2680" s="29"/>
      <c r="DH2680" s="32"/>
      <c r="DI2680" s="30"/>
      <c r="DJ2680" s="31"/>
      <c r="DK2680" s="29"/>
      <c r="DL2680" s="29"/>
      <c r="DM2680" s="29"/>
      <c r="DN2680" s="29"/>
      <c r="DO2680" s="32"/>
      <c r="DP2680" s="30"/>
      <c r="DQ2680" s="31"/>
      <c r="DR2680" s="29"/>
      <c r="DS2680" s="29"/>
      <c r="DT2680" s="29"/>
      <c r="DU2680" s="29"/>
      <c r="DV2680" s="32"/>
      <c r="DW2680" s="30"/>
      <c r="DX2680" s="31"/>
      <c r="DY2680" s="29"/>
      <c r="DZ2680" s="29"/>
      <c r="EA2680" s="29"/>
      <c r="EB2680" s="29"/>
      <c r="EC2680" s="32"/>
      <c r="ED2680" s="30"/>
      <c r="EE2680" s="31"/>
      <c r="EF2680" s="29"/>
      <c r="EG2680" s="29"/>
      <c r="EH2680" s="29"/>
      <c r="EI2680" s="29"/>
      <c r="EJ2680" s="32"/>
      <c r="EK2680" s="30"/>
      <c r="EL2680" s="31"/>
      <c r="EM2680" s="29"/>
      <c r="EN2680" s="29"/>
      <c r="EO2680" s="29"/>
      <c r="EP2680" s="29"/>
      <c r="EQ2680" s="32"/>
      <c r="ER2680" s="30"/>
      <c r="ES2680" s="31"/>
      <c r="ET2680" s="29"/>
      <c r="EU2680" s="29"/>
      <c r="EV2680" s="29"/>
      <c r="EW2680" s="29"/>
      <c r="EX2680" s="32"/>
      <c r="EY2680" s="30"/>
      <c r="EZ2680" s="31"/>
      <c r="FA2680" s="29"/>
      <c r="FB2680" s="29"/>
      <c r="FC2680" s="29"/>
      <c r="FD2680" s="29"/>
      <c r="FE2680" s="32"/>
      <c r="FF2680" s="30"/>
      <c r="FG2680" s="31"/>
      <c r="FH2680" s="29"/>
      <c r="FI2680" s="29"/>
      <c r="FJ2680" s="29"/>
      <c r="FK2680" s="29"/>
      <c r="FL2680" s="32"/>
      <c r="FM2680" s="30"/>
      <c r="FN2680" s="31"/>
      <c r="FO2680" s="29"/>
      <c r="FP2680" s="29"/>
      <c r="FQ2680" s="29"/>
      <c r="FR2680" s="29"/>
      <c r="FS2680" s="32"/>
      <c r="FT2680" s="30"/>
      <c r="FU2680" s="31"/>
      <c r="FV2680" s="29"/>
      <c r="FW2680" s="29"/>
      <c r="FX2680" s="29"/>
      <c r="FY2680" s="29"/>
      <c r="FZ2680" s="32"/>
      <c r="GA2680" s="30"/>
      <c r="GB2680" s="31"/>
      <c r="GC2680" s="29"/>
      <c r="GD2680" s="29"/>
      <c r="GE2680" s="29"/>
      <c r="GF2680" s="29"/>
      <c r="GG2680" s="32"/>
      <c r="GH2680" s="30"/>
      <c r="GI2680" s="31"/>
      <c r="GJ2680" s="29"/>
      <c r="GK2680" s="29"/>
      <c r="GL2680" s="29"/>
      <c r="GM2680" s="29"/>
      <c r="GN2680" s="32"/>
      <c r="GO2680" s="30"/>
      <c r="GP2680" s="31"/>
      <c r="GQ2680" s="29"/>
      <c r="GR2680" s="29"/>
      <c r="GS2680" s="29"/>
      <c r="GT2680" s="29"/>
      <c r="GU2680" s="32"/>
      <c r="GV2680" s="30"/>
      <c r="GW2680" s="31"/>
      <c r="GX2680" s="29"/>
      <c r="GY2680" s="29"/>
      <c r="GZ2680" s="29"/>
      <c r="HA2680" s="29"/>
      <c r="HB2680" s="32"/>
      <c r="HC2680" s="30"/>
      <c r="HD2680" s="31"/>
      <c r="HE2680" s="29"/>
      <c r="HF2680" s="29"/>
      <c r="HG2680" s="29"/>
      <c r="HH2680" s="29"/>
      <c r="HI2680" s="32"/>
      <c r="HJ2680" s="30"/>
      <c r="HK2680" s="31"/>
      <c r="HL2680" s="29"/>
      <c r="HM2680" s="29"/>
      <c r="HN2680" s="29"/>
      <c r="HO2680" s="29"/>
      <c r="HP2680" s="32"/>
      <c r="HQ2680" s="30"/>
      <c r="HR2680" s="31"/>
      <c r="HS2680" s="29"/>
      <c r="HT2680" s="29"/>
      <c r="HU2680" s="29"/>
      <c r="HV2680" s="29"/>
      <c r="HW2680" s="32"/>
      <c r="HX2680" s="30"/>
      <c r="HY2680" s="31"/>
      <c r="HZ2680" s="29"/>
      <c r="IA2680" s="29"/>
      <c r="IB2680" s="29"/>
      <c r="IC2680" s="29"/>
      <c r="ID2680" s="32"/>
      <c r="IE2680" s="30"/>
      <c r="IF2680" s="31"/>
      <c r="IG2680" s="29"/>
      <c r="IH2680" s="29"/>
      <c r="II2680" s="29"/>
      <c r="IJ2680" s="29"/>
      <c r="IK2680" s="32"/>
      <c r="IL2680" s="30"/>
      <c r="IM2680" s="31"/>
      <c r="IN2680" s="29"/>
      <c r="IO2680" s="29"/>
      <c r="IP2680" s="29"/>
      <c r="IQ2680" s="29"/>
      <c r="IR2680" s="32"/>
      <c r="IS2680" s="30"/>
      <c r="IT2680" s="31"/>
      <c r="IU2680" s="29"/>
      <c r="IV2680" s="29"/>
    </row>
    <row r="2681" spans="1:256" hidden="1" outlineLevel="2" x14ac:dyDescent="0.25">
      <c r="A2681" s="30">
        <v>669545</v>
      </c>
      <c r="B2681" s="31">
        <v>37071</v>
      </c>
      <c r="C2681" s="29" t="s">
        <v>2488</v>
      </c>
      <c r="D2681" s="29" t="s">
        <v>304</v>
      </c>
      <c r="E2681" s="29"/>
      <c r="F2681" s="29" t="s">
        <v>2461</v>
      </c>
      <c r="G2681" s="32">
        <v>17400</v>
      </c>
      <c r="H2681" s="30"/>
      <c r="I2681" s="31"/>
      <c r="J2681" s="29"/>
      <c r="K2681" s="29"/>
      <c r="L2681" s="29"/>
      <c r="M2681" s="29"/>
      <c r="N2681" s="32"/>
      <c r="O2681" s="30"/>
      <c r="P2681" s="31"/>
      <c r="Q2681" s="29"/>
      <c r="R2681" s="29"/>
      <c r="S2681" s="29"/>
      <c r="T2681" s="29"/>
      <c r="U2681" s="32"/>
      <c r="V2681" s="30"/>
      <c r="W2681" s="31"/>
      <c r="X2681" s="29"/>
      <c r="Y2681" s="29"/>
      <c r="Z2681" s="29"/>
      <c r="AA2681" s="29"/>
      <c r="AB2681" s="32"/>
      <c r="AC2681" s="30"/>
      <c r="AD2681" s="31"/>
      <c r="AE2681" s="29"/>
      <c r="AF2681" s="29"/>
      <c r="AG2681" s="29"/>
      <c r="AH2681" s="29"/>
      <c r="AI2681" s="32"/>
      <c r="AJ2681" s="30"/>
      <c r="AK2681" s="31"/>
      <c r="AL2681" s="29"/>
      <c r="AM2681" s="29"/>
      <c r="AN2681" s="29"/>
      <c r="AO2681" s="29"/>
      <c r="AP2681" s="32"/>
      <c r="AQ2681" s="30"/>
      <c r="AR2681" s="31"/>
      <c r="AS2681" s="29"/>
      <c r="AT2681" s="29"/>
      <c r="AU2681" s="29"/>
      <c r="AV2681" s="29"/>
      <c r="AW2681" s="32"/>
      <c r="AX2681" s="30"/>
      <c r="AY2681" s="31"/>
      <c r="AZ2681" s="29"/>
      <c r="BA2681" s="29"/>
      <c r="BB2681" s="29"/>
      <c r="BC2681" s="29"/>
      <c r="BD2681" s="32"/>
      <c r="BE2681" s="30"/>
      <c r="BF2681" s="31"/>
      <c r="BG2681" s="29"/>
      <c r="BH2681" s="29"/>
      <c r="BI2681" s="29"/>
      <c r="BJ2681" s="29"/>
      <c r="BK2681" s="32"/>
      <c r="BL2681" s="30"/>
      <c r="BM2681" s="31"/>
      <c r="BN2681" s="29"/>
      <c r="BO2681" s="29"/>
      <c r="BP2681" s="29"/>
      <c r="BQ2681" s="29"/>
      <c r="BR2681" s="32"/>
      <c r="BS2681" s="30"/>
      <c r="BT2681" s="31"/>
      <c r="BU2681" s="29"/>
      <c r="BV2681" s="29"/>
      <c r="BW2681" s="29"/>
      <c r="BX2681" s="29"/>
      <c r="BY2681" s="32"/>
      <c r="BZ2681" s="30"/>
      <c r="CA2681" s="31"/>
      <c r="CB2681" s="29"/>
      <c r="CC2681" s="29"/>
      <c r="CD2681" s="29"/>
      <c r="CE2681" s="29"/>
      <c r="CF2681" s="32"/>
      <c r="CG2681" s="30"/>
      <c r="CH2681" s="31"/>
      <c r="CI2681" s="29"/>
      <c r="CJ2681" s="29"/>
      <c r="CK2681" s="29"/>
      <c r="CL2681" s="29"/>
      <c r="CM2681" s="32"/>
      <c r="CN2681" s="30"/>
      <c r="CO2681" s="31"/>
      <c r="CP2681" s="29"/>
      <c r="CQ2681" s="29"/>
      <c r="CR2681" s="29"/>
      <c r="CS2681" s="29"/>
      <c r="CT2681" s="32"/>
      <c r="CU2681" s="30"/>
      <c r="CV2681" s="31"/>
      <c r="CW2681" s="29"/>
      <c r="CX2681" s="29"/>
      <c r="CY2681" s="29"/>
      <c r="CZ2681" s="29"/>
      <c r="DA2681" s="32"/>
      <c r="DB2681" s="30"/>
      <c r="DC2681" s="31"/>
      <c r="DD2681" s="29"/>
      <c r="DE2681" s="29"/>
      <c r="DF2681" s="29"/>
      <c r="DG2681" s="29"/>
      <c r="DH2681" s="32"/>
      <c r="DI2681" s="30"/>
      <c r="DJ2681" s="31"/>
      <c r="DK2681" s="29"/>
      <c r="DL2681" s="29"/>
      <c r="DM2681" s="29"/>
      <c r="DN2681" s="29"/>
      <c r="DO2681" s="32"/>
      <c r="DP2681" s="30"/>
      <c r="DQ2681" s="31"/>
      <c r="DR2681" s="29"/>
      <c r="DS2681" s="29"/>
      <c r="DT2681" s="29"/>
      <c r="DU2681" s="29"/>
      <c r="DV2681" s="32"/>
      <c r="DW2681" s="30"/>
      <c r="DX2681" s="31"/>
      <c r="DY2681" s="29"/>
      <c r="DZ2681" s="29"/>
      <c r="EA2681" s="29"/>
      <c r="EB2681" s="29"/>
      <c r="EC2681" s="32"/>
      <c r="ED2681" s="30"/>
      <c r="EE2681" s="31"/>
      <c r="EF2681" s="29"/>
      <c r="EG2681" s="29"/>
      <c r="EH2681" s="29"/>
      <c r="EI2681" s="29"/>
      <c r="EJ2681" s="32"/>
      <c r="EK2681" s="30"/>
      <c r="EL2681" s="31"/>
      <c r="EM2681" s="29"/>
      <c r="EN2681" s="29"/>
      <c r="EO2681" s="29"/>
      <c r="EP2681" s="29"/>
      <c r="EQ2681" s="32"/>
      <c r="ER2681" s="30"/>
      <c r="ES2681" s="31"/>
      <c r="ET2681" s="29"/>
      <c r="EU2681" s="29"/>
      <c r="EV2681" s="29"/>
      <c r="EW2681" s="29"/>
      <c r="EX2681" s="32"/>
      <c r="EY2681" s="30"/>
      <c r="EZ2681" s="31"/>
      <c r="FA2681" s="29"/>
      <c r="FB2681" s="29"/>
      <c r="FC2681" s="29"/>
      <c r="FD2681" s="29"/>
      <c r="FE2681" s="32"/>
      <c r="FF2681" s="30"/>
      <c r="FG2681" s="31"/>
      <c r="FH2681" s="29"/>
      <c r="FI2681" s="29"/>
      <c r="FJ2681" s="29"/>
      <c r="FK2681" s="29"/>
      <c r="FL2681" s="32"/>
      <c r="FM2681" s="30"/>
      <c r="FN2681" s="31"/>
      <c r="FO2681" s="29"/>
      <c r="FP2681" s="29"/>
      <c r="FQ2681" s="29"/>
      <c r="FR2681" s="29"/>
      <c r="FS2681" s="32"/>
      <c r="FT2681" s="30"/>
      <c r="FU2681" s="31"/>
      <c r="FV2681" s="29"/>
      <c r="FW2681" s="29"/>
      <c r="FX2681" s="29"/>
      <c r="FY2681" s="29"/>
      <c r="FZ2681" s="32"/>
      <c r="GA2681" s="30"/>
      <c r="GB2681" s="31"/>
      <c r="GC2681" s="29"/>
      <c r="GD2681" s="29"/>
      <c r="GE2681" s="29"/>
      <c r="GF2681" s="29"/>
      <c r="GG2681" s="32"/>
      <c r="GH2681" s="30"/>
      <c r="GI2681" s="31"/>
      <c r="GJ2681" s="29"/>
      <c r="GK2681" s="29"/>
      <c r="GL2681" s="29"/>
      <c r="GM2681" s="29"/>
      <c r="GN2681" s="32"/>
      <c r="GO2681" s="30"/>
      <c r="GP2681" s="31"/>
      <c r="GQ2681" s="29"/>
      <c r="GR2681" s="29"/>
      <c r="GS2681" s="29"/>
      <c r="GT2681" s="29"/>
      <c r="GU2681" s="32"/>
      <c r="GV2681" s="30"/>
      <c r="GW2681" s="31"/>
      <c r="GX2681" s="29"/>
      <c r="GY2681" s="29"/>
      <c r="GZ2681" s="29"/>
      <c r="HA2681" s="29"/>
      <c r="HB2681" s="32"/>
      <c r="HC2681" s="30"/>
      <c r="HD2681" s="31"/>
      <c r="HE2681" s="29"/>
      <c r="HF2681" s="29"/>
      <c r="HG2681" s="29"/>
      <c r="HH2681" s="29"/>
      <c r="HI2681" s="32"/>
      <c r="HJ2681" s="30"/>
      <c r="HK2681" s="31"/>
      <c r="HL2681" s="29"/>
      <c r="HM2681" s="29"/>
      <c r="HN2681" s="29"/>
      <c r="HO2681" s="29"/>
      <c r="HP2681" s="32"/>
      <c r="HQ2681" s="30"/>
      <c r="HR2681" s="31"/>
      <c r="HS2681" s="29"/>
      <c r="HT2681" s="29"/>
      <c r="HU2681" s="29"/>
      <c r="HV2681" s="29"/>
      <c r="HW2681" s="32"/>
      <c r="HX2681" s="30"/>
      <c r="HY2681" s="31"/>
      <c r="HZ2681" s="29"/>
      <c r="IA2681" s="29"/>
      <c r="IB2681" s="29"/>
      <c r="IC2681" s="29"/>
      <c r="ID2681" s="32"/>
      <c r="IE2681" s="30"/>
      <c r="IF2681" s="31"/>
      <c r="IG2681" s="29"/>
      <c r="IH2681" s="29"/>
      <c r="II2681" s="29"/>
      <c r="IJ2681" s="29"/>
      <c r="IK2681" s="32"/>
      <c r="IL2681" s="30"/>
      <c r="IM2681" s="31"/>
      <c r="IN2681" s="29"/>
      <c r="IO2681" s="29"/>
      <c r="IP2681" s="29"/>
      <c r="IQ2681" s="29"/>
      <c r="IR2681" s="32"/>
      <c r="IS2681" s="30"/>
      <c r="IT2681" s="31"/>
      <c r="IU2681" s="29"/>
      <c r="IV2681" s="29"/>
    </row>
    <row r="2682" spans="1:256" hidden="1" outlineLevel="2" x14ac:dyDescent="0.25">
      <c r="A2682" s="7">
        <v>101</v>
      </c>
      <c r="B2682" s="5"/>
      <c r="C2682" t="s">
        <v>320</v>
      </c>
      <c r="D2682" t="s">
        <v>304</v>
      </c>
      <c r="E2682" t="s">
        <v>2498</v>
      </c>
      <c r="G2682" s="8">
        <v>0</v>
      </c>
    </row>
    <row r="2683" spans="1:256" ht="13.8" outlineLevel="1" collapsed="1" x14ac:dyDescent="0.25">
      <c r="A2683" s="47">
        <f>SUBTOTAL(3,A2637:A2682)+8</f>
        <v>54</v>
      </c>
      <c r="B2683" s="48"/>
      <c r="C2683" s="46"/>
      <c r="D2683" s="46" t="s">
        <v>321</v>
      </c>
      <c r="E2683" s="46"/>
      <c r="F2683" s="46"/>
      <c r="G2683" s="49">
        <f>SUM(G2637:G2682)</f>
        <v>3252704</v>
      </c>
    </row>
    <row r="2684" spans="1:256" hidden="1" outlineLevel="2" x14ac:dyDescent="0.25">
      <c r="A2684" s="7">
        <v>20</v>
      </c>
      <c r="B2684" s="5">
        <v>36984</v>
      </c>
      <c r="C2684" t="s">
        <v>322</v>
      </c>
      <c r="D2684" t="s">
        <v>323</v>
      </c>
      <c r="E2684" t="s">
        <v>2498</v>
      </c>
      <c r="F2684" t="s">
        <v>324</v>
      </c>
      <c r="G2684" s="8">
        <v>-701400</v>
      </c>
    </row>
    <row r="2685" spans="1:256" hidden="1" outlineLevel="2" x14ac:dyDescent="0.25">
      <c r="A2685" s="33">
        <v>17</v>
      </c>
      <c r="B2685" s="34">
        <v>37020</v>
      </c>
      <c r="C2685" s="29" t="s">
        <v>1293</v>
      </c>
      <c r="D2685" s="29" t="s">
        <v>323</v>
      </c>
      <c r="E2685" s="35" t="s">
        <v>2457</v>
      </c>
      <c r="F2685" s="35" t="s">
        <v>2468</v>
      </c>
      <c r="G2685" s="36">
        <v>199597</v>
      </c>
    </row>
    <row r="2686" spans="1:256" hidden="1" outlineLevel="2" x14ac:dyDescent="0.25">
      <c r="A2686" s="33">
        <v>12</v>
      </c>
      <c r="B2686" s="34">
        <v>37035</v>
      </c>
      <c r="C2686" s="29" t="s">
        <v>1293</v>
      </c>
      <c r="D2686" s="29" t="s">
        <v>323</v>
      </c>
      <c r="E2686" s="35" t="s">
        <v>2457</v>
      </c>
      <c r="F2686" s="35" t="s">
        <v>1295</v>
      </c>
      <c r="G2686" s="36">
        <v>8000</v>
      </c>
    </row>
    <row r="2687" spans="1:256" hidden="1" outlineLevel="2" x14ac:dyDescent="0.25">
      <c r="A2687" s="33">
        <v>13</v>
      </c>
      <c r="B2687" s="34">
        <v>37040</v>
      </c>
      <c r="C2687" s="29" t="s">
        <v>1293</v>
      </c>
      <c r="D2687" s="29" t="s">
        <v>323</v>
      </c>
      <c r="E2687" s="35" t="s">
        <v>2457</v>
      </c>
      <c r="F2687" s="35" t="s">
        <v>1295</v>
      </c>
      <c r="G2687" s="36">
        <v>6000</v>
      </c>
    </row>
    <row r="2688" spans="1:256" hidden="1" outlineLevel="2" x14ac:dyDescent="0.25">
      <c r="A2688" s="33">
        <v>14</v>
      </c>
      <c r="B2688" s="34">
        <v>37040</v>
      </c>
      <c r="C2688" s="29" t="s">
        <v>1293</v>
      </c>
      <c r="D2688" s="29" t="s">
        <v>323</v>
      </c>
      <c r="E2688" s="35" t="s">
        <v>2457</v>
      </c>
      <c r="F2688" s="35" t="s">
        <v>1295</v>
      </c>
      <c r="G2688" s="36">
        <v>10000</v>
      </c>
    </row>
    <row r="2689" spans="1:256" hidden="1" outlineLevel="2" x14ac:dyDescent="0.25">
      <c r="A2689" s="33">
        <v>15</v>
      </c>
      <c r="B2689" s="34">
        <v>37041</v>
      </c>
      <c r="C2689" s="29" t="s">
        <v>1296</v>
      </c>
      <c r="D2689" s="29" t="s">
        <v>323</v>
      </c>
      <c r="E2689" s="35" t="s">
        <v>2457</v>
      </c>
      <c r="F2689" s="35" t="s">
        <v>1297</v>
      </c>
      <c r="G2689" s="36">
        <v>125000</v>
      </c>
    </row>
    <row r="2690" spans="1:256" hidden="1" outlineLevel="2" x14ac:dyDescent="0.25">
      <c r="A2690" s="33">
        <v>16</v>
      </c>
      <c r="B2690" s="34">
        <v>37042</v>
      </c>
      <c r="C2690" s="29" t="s">
        <v>1298</v>
      </c>
      <c r="D2690" s="29" t="s">
        <v>323</v>
      </c>
      <c r="E2690" s="35" t="s">
        <v>2457</v>
      </c>
      <c r="F2690" s="35" t="s">
        <v>1295</v>
      </c>
      <c r="G2690" s="36">
        <v>6000</v>
      </c>
    </row>
    <row r="2691" spans="1:256" hidden="1" outlineLevel="2" x14ac:dyDescent="0.25">
      <c r="A2691" s="30">
        <v>649</v>
      </c>
      <c r="B2691" s="31">
        <v>37043</v>
      </c>
      <c r="C2691" s="29" t="s">
        <v>2458</v>
      </c>
      <c r="D2691" s="29" t="s">
        <v>323</v>
      </c>
      <c r="E2691" s="29"/>
      <c r="F2691" s="29" t="s">
        <v>2459</v>
      </c>
      <c r="G2691" s="32">
        <v>10000</v>
      </c>
      <c r="H2691" s="30"/>
      <c r="I2691" s="31"/>
      <c r="J2691" s="29"/>
      <c r="K2691" s="29"/>
      <c r="L2691" s="29"/>
      <c r="M2691" s="29"/>
      <c r="N2691" s="32"/>
      <c r="O2691" s="30"/>
      <c r="P2691" s="31"/>
      <c r="Q2691" s="29"/>
      <c r="R2691" s="29"/>
      <c r="S2691" s="29"/>
      <c r="T2691" s="29"/>
      <c r="U2691" s="32"/>
      <c r="V2691" s="30"/>
      <c r="W2691" s="31"/>
      <c r="X2691" s="29"/>
      <c r="Y2691" s="29"/>
      <c r="Z2691" s="29"/>
      <c r="AA2691" s="29"/>
      <c r="AB2691" s="32"/>
      <c r="AC2691" s="30"/>
      <c r="AD2691" s="31"/>
      <c r="AE2691" s="29"/>
      <c r="AF2691" s="29"/>
      <c r="AG2691" s="29"/>
      <c r="AH2691" s="29"/>
      <c r="AI2691" s="32"/>
      <c r="AJ2691" s="30"/>
      <c r="AK2691" s="31"/>
      <c r="AL2691" s="29"/>
      <c r="AM2691" s="29"/>
      <c r="AN2691" s="29"/>
      <c r="AO2691" s="29"/>
      <c r="AP2691" s="32"/>
      <c r="AQ2691" s="30"/>
      <c r="AR2691" s="31"/>
      <c r="AS2691" s="29"/>
      <c r="AT2691" s="29"/>
      <c r="AU2691" s="29"/>
      <c r="AV2691" s="29"/>
      <c r="AW2691" s="32"/>
      <c r="AX2691" s="30"/>
      <c r="AY2691" s="31"/>
      <c r="AZ2691" s="29"/>
      <c r="BA2691" s="29"/>
      <c r="BB2691" s="29"/>
      <c r="BC2691" s="29"/>
      <c r="BD2691" s="32"/>
      <c r="BE2691" s="30"/>
      <c r="BF2691" s="31"/>
      <c r="BG2691" s="29"/>
      <c r="BH2691" s="29"/>
      <c r="BI2691" s="29"/>
      <c r="BJ2691" s="29"/>
      <c r="BK2691" s="32"/>
      <c r="BL2691" s="30"/>
      <c r="BM2691" s="31"/>
      <c r="BN2691" s="29"/>
      <c r="BO2691" s="29"/>
      <c r="BP2691" s="29"/>
      <c r="BQ2691" s="29"/>
      <c r="BR2691" s="32"/>
      <c r="BS2691" s="30"/>
      <c r="BT2691" s="31"/>
      <c r="BU2691" s="29"/>
      <c r="BV2691" s="29"/>
      <c r="BW2691" s="29"/>
      <c r="BX2691" s="29"/>
      <c r="BY2691" s="32"/>
      <c r="BZ2691" s="30"/>
      <c r="CA2691" s="31"/>
      <c r="CB2691" s="29"/>
      <c r="CC2691" s="29"/>
      <c r="CD2691" s="29"/>
      <c r="CE2691" s="29"/>
      <c r="CF2691" s="32"/>
      <c r="CG2691" s="30"/>
      <c r="CH2691" s="31"/>
      <c r="CI2691" s="29"/>
      <c r="CJ2691" s="29"/>
      <c r="CK2691" s="29"/>
      <c r="CL2691" s="29"/>
      <c r="CM2691" s="32"/>
      <c r="CN2691" s="30"/>
      <c r="CO2691" s="31"/>
      <c r="CP2691" s="29"/>
      <c r="CQ2691" s="29"/>
      <c r="CR2691" s="29"/>
      <c r="CS2691" s="29"/>
      <c r="CT2691" s="32"/>
      <c r="CU2691" s="30"/>
      <c r="CV2691" s="31"/>
      <c r="CW2691" s="29"/>
      <c r="CX2691" s="29"/>
      <c r="CY2691" s="29"/>
      <c r="CZ2691" s="29"/>
      <c r="DA2691" s="32"/>
      <c r="DB2691" s="30"/>
      <c r="DC2691" s="31"/>
      <c r="DD2691" s="29"/>
      <c r="DE2691" s="29"/>
      <c r="DF2691" s="29"/>
      <c r="DG2691" s="29"/>
      <c r="DH2691" s="32"/>
      <c r="DI2691" s="30"/>
      <c r="DJ2691" s="31"/>
      <c r="DK2691" s="29"/>
      <c r="DL2691" s="29"/>
      <c r="DM2691" s="29"/>
      <c r="DN2691" s="29"/>
      <c r="DO2691" s="32"/>
      <c r="DP2691" s="30"/>
      <c r="DQ2691" s="31"/>
      <c r="DR2691" s="29"/>
      <c r="DS2691" s="29"/>
      <c r="DT2691" s="29"/>
      <c r="DU2691" s="29"/>
      <c r="DV2691" s="32"/>
      <c r="DW2691" s="30"/>
      <c r="DX2691" s="31"/>
      <c r="DY2691" s="29"/>
      <c r="DZ2691" s="29"/>
      <c r="EA2691" s="29"/>
      <c r="EB2691" s="29"/>
      <c r="EC2691" s="32"/>
      <c r="ED2691" s="30"/>
      <c r="EE2691" s="31"/>
      <c r="EF2691" s="29"/>
      <c r="EG2691" s="29"/>
      <c r="EH2691" s="29"/>
      <c r="EI2691" s="29"/>
      <c r="EJ2691" s="32"/>
      <c r="EK2691" s="30"/>
      <c r="EL2691" s="31"/>
      <c r="EM2691" s="29"/>
      <c r="EN2691" s="29"/>
      <c r="EO2691" s="29"/>
      <c r="EP2691" s="29"/>
      <c r="EQ2691" s="32"/>
      <c r="ER2691" s="30"/>
      <c r="ES2691" s="31"/>
      <c r="ET2691" s="29"/>
      <c r="EU2691" s="29"/>
      <c r="EV2691" s="29"/>
      <c r="EW2691" s="29"/>
      <c r="EX2691" s="32"/>
      <c r="EY2691" s="30"/>
      <c r="EZ2691" s="31"/>
      <c r="FA2691" s="29"/>
      <c r="FB2691" s="29"/>
      <c r="FC2691" s="29"/>
      <c r="FD2691" s="29"/>
      <c r="FE2691" s="32"/>
      <c r="FF2691" s="30"/>
      <c r="FG2691" s="31"/>
      <c r="FH2691" s="29"/>
      <c r="FI2691" s="29"/>
      <c r="FJ2691" s="29"/>
      <c r="FK2691" s="29"/>
      <c r="FL2691" s="32"/>
      <c r="FM2691" s="30"/>
      <c r="FN2691" s="31"/>
      <c r="FO2691" s="29"/>
      <c r="FP2691" s="29"/>
      <c r="FQ2691" s="29"/>
      <c r="FR2691" s="29"/>
      <c r="FS2691" s="32"/>
      <c r="FT2691" s="30"/>
      <c r="FU2691" s="31"/>
      <c r="FV2691" s="29"/>
      <c r="FW2691" s="29"/>
      <c r="FX2691" s="29"/>
      <c r="FY2691" s="29"/>
      <c r="FZ2691" s="32"/>
      <c r="GA2691" s="30"/>
      <c r="GB2691" s="31"/>
      <c r="GC2691" s="29"/>
      <c r="GD2691" s="29"/>
      <c r="GE2691" s="29"/>
      <c r="GF2691" s="29"/>
      <c r="GG2691" s="32"/>
      <c r="GH2691" s="30"/>
      <c r="GI2691" s="31"/>
      <c r="GJ2691" s="29"/>
      <c r="GK2691" s="29"/>
      <c r="GL2691" s="29"/>
      <c r="GM2691" s="29"/>
      <c r="GN2691" s="32"/>
      <c r="GO2691" s="30"/>
      <c r="GP2691" s="31"/>
      <c r="GQ2691" s="29"/>
      <c r="GR2691" s="29"/>
      <c r="GS2691" s="29"/>
      <c r="GT2691" s="29"/>
      <c r="GU2691" s="32"/>
      <c r="GV2691" s="30"/>
      <c r="GW2691" s="31"/>
      <c r="GX2691" s="29"/>
      <c r="GY2691" s="29"/>
      <c r="GZ2691" s="29"/>
      <c r="HA2691" s="29"/>
      <c r="HB2691" s="32"/>
      <c r="HC2691" s="30"/>
      <c r="HD2691" s="31"/>
      <c r="HE2691" s="29"/>
      <c r="HF2691" s="29"/>
      <c r="HG2691" s="29"/>
      <c r="HH2691" s="29"/>
      <c r="HI2691" s="32"/>
      <c r="HJ2691" s="30"/>
      <c r="HK2691" s="31"/>
      <c r="HL2691" s="29"/>
      <c r="HM2691" s="29"/>
      <c r="HN2691" s="29"/>
      <c r="HO2691" s="29"/>
      <c r="HP2691" s="32"/>
      <c r="HQ2691" s="30"/>
      <c r="HR2691" s="31"/>
      <c r="HS2691" s="29"/>
      <c r="HT2691" s="29"/>
      <c r="HU2691" s="29"/>
      <c r="HV2691" s="29"/>
      <c r="HW2691" s="32"/>
      <c r="HX2691" s="30"/>
      <c r="HY2691" s="31"/>
      <c r="HZ2691" s="29"/>
      <c r="IA2691" s="29"/>
      <c r="IB2691" s="29"/>
      <c r="IC2691" s="29"/>
      <c r="ID2691" s="32"/>
      <c r="IE2691" s="30"/>
      <c r="IF2691" s="31"/>
      <c r="IG2691" s="29"/>
      <c r="IH2691" s="29"/>
      <c r="II2691" s="29"/>
      <c r="IJ2691" s="29"/>
      <c r="IK2691" s="32"/>
      <c r="IL2691" s="30"/>
      <c r="IM2691" s="31"/>
      <c r="IN2691" s="29"/>
      <c r="IO2691" s="29"/>
      <c r="IP2691" s="29"/>
      <c r="IQ2691" s="29"/>
      <c r="IR2691" s="32"/>
      <c r="IS2691" s="30"/>
      <c r="IT2691" s="31"/>
      <c r="IU2691" s="29"/>
      <c r="IV2691" s="29"/>
    </row>
    <row r="2692" spans="1:256" hidden="1" outlineLevel="2" x14ac:dyDescent="0.25">
      <c r="A2692" s="30">
        <v>602668</v>
      </c>
      <c r="B2692" s="31">
        <v>37050</v>
      </c>
      <c r="C2692" s="29" t="s">
        <v>2465</v>
      </c>
      <c r="D2692" s="29" t="s">
        <v>323</v>
      </c>
      <c r="E2692" s="29"/>
      <c r="F2692" s="29" t="s">
        <v>2466</v>
      </c>
      <c r="G2692" s="32">
        <v>-149698</v>
      </c>
      <c r="H2692" s="30"/>
      <c r="I2692" s="31"/>
      <c r="J2692" s="29"/>
      <c r="K2692" s="29"/>
      <c r="L2692" s="29"/>
      <c r="M2692" s="29"/>
      <c r="N2692" s="32"/>
      <c r="O2692" s="30"/>
      <c r="P2692" s="31"/>
      <c r="Q2692" s="29"/>
      <c r="R2692" s="29"/>
      <c r="S2692" s="29"/>
      <c r="T2692" s="29"/>
      <c r="U2692" s="32"/>
      <c r="V2692" s="30"/>
      <c r="W2692" s="31"/>
      <c r="X2692" s="29"/>
      <c r="Y2692" s="29"/>
      <c r="Z2692" s="29"/>
      <c r="AA2692" s="29"/>
      <c r="AB2692" s="32"/>
      <c r="AC2692" s="30"/>
      <c r="AD2692" s="31"/>
      <c r="AE2692" s="29"/>
      <c r="AF2692" s="29"/>
      <c r="AG2692" s="29"/>
      <c r="AH2692" s="29"/>
      <c r="AI2692" s="32"/>
      <c r="AJ2692" s="30"/>
      <c r="AK2692" s="31"/>
      <c r="AL2692" s="29"/>
      <c r="AM2692" s="29"/>
      <c r="AN2692" s="29"/>
      <c r="AO2692" s="29"/>
      <c r="AP2692" s="32"/>
      <c r="AQ2692" s="30"/>
      <c r="AR2692" s="31"/>
      <c r="AS2692" s="29"/>
      <c r="AT2692" s="29"/>
      <c r="AU2692" s="29"/>
      <c r="AV2692" s="29"/>
      <c r="AW2692" s="32"/>
      <c r="AX2692" s="30"/>
      <c r="AY2692" s="31"/>
      <c r="AZ2692" s="29"/>
      <c r="BA2692" s="29"/>
      <c r="BB2692" s="29"/>
      <c r="BC2692" s="29"/>
      <c r="BD2692" s="32"/>
      <c r="BE2692" s="30"/>
      <c r="BF2692" s="31"/>
      <c r="BG2692" s="29"/>
      <c r="BH2692" s="29"/>
      <c r="BI2692" s="29"/>
      <c r="BJ2692" s="29"/>
      <c r="BK2692" s="32"/>
      <c r="BL2692" s="30"/>
      <c r="BM2692" s="31"/>
      <c r="BN2692" s="29"/>
      <c r="BO2692" s="29"/>
      <c r="BP2692" s="29"/>
      <c r="BQ2692" s="29"/>
      <c r="BR2692" s="32"/>
      <c r="BS2692" s="30"/>
      <c r="BT2692" s="31"/>
      <c r="BU2692" s="29"/>
      <c r="BV2692" s="29"/>
      <c r="BW2692" s="29"/>
      <c r="BX2692" s="29"/>
      <c r="BY2692" s="32"/>
      <c r="BZ2692" s="30"/>
      <c r="CA2692" s="31"/>
      <c r="CB2692" s="29"/>
      <c r="CC2692" s="29"/>
      <c r="CD2692" s="29"/>
      <c r="CE2692" s="29"/>
      <c r="CF2692" s="32"/>
      <c r="CG2692" s="30"/>
      <c r="CH2692" s="31"/>
      <c r="CI2692" s="29"/>
      <c r="CJ2692" s="29"/>
      <c r="CK2692" s="29"/>
      <c r="CL2692" s="29"/>
      <c r="CM2692" s="32"/>
      <c r="CN2692" s="30"/>
      <c r="CO2692" s="31"/>
      <c r="CP2692" s="29"/>
      <c r="CQ2692" s="29"/>
      <c r="CR2692" s="29"/>
      <c r="CS2692" s="29"/>
      <c r="CT2692" s="32"/>
      <c r="CU2692" s="30"/>
      <c r="CV2692" s="31"/>
      <c r="CW2692" s="29"/>
      <c r="CX2692" s="29"/>
      <c r="CY2692" s="29"/>
      <c r="CZ2692" s="29"/>
      <c r="DA2692" s="32"/>
      <c r="DB2692" s="30"/>
      <c r="DC2692" s="31"/>
      <c r="DD2692" s="29"/>
      <c r="DE2692" s="29"/>
      <c r="DF2692" s="29"/>
      <c r="DG2692" s="29"/>
      <c r="DH2692" s="32"/>
      <c r="DI2692" s="30"/>
      <c r="DJ2692" s="31"/>
      <c r="DK2692" s="29"/>
      <c r="DL2692" s="29"/>
      <c r="DM2692" s="29"/>
      <c r="DN2692" s="29"/>
      <c r="DO2692" s="32"/>
      <c r="DP2692" s="30"/>
      <c r="DQ2692" s="31"/>
      <c r="DR2692" s="29"/>
      <c r="DS2692" s="29"/>
      <c r="DT2692" s="29"/>
      <c r="DU2692" s="29"/>
      <c r="DV2692" s="32"/>
      <c r="DW2692" s="30"/>
      <c r="DX2692" s="31"/>
      <c r="DY2692" s="29"/>
      <c r="DZ2692" s="29"/>
      <c r="EA2692" s="29"/>
      <c r="EB2692" s="29"/>
      <c r="EC2692" s="32"/>
      <c r="ED2692" s="30"/>
      <c r="EE2692" s="31"/>
      <c r="EF2692" s="29"/>
      <c r="EG2692" s="29"/>
      <c r="EH2692" s="29"/>
      <c r="EI2692" s="29"/>
      <c r="EJ2692" s="32"/>
      <c r="EK2692" s="30"/>
      <c r="EL2692" s="31"/>
      <c r="EM2692" s="29"/>
      <c r="EN2692" s="29"/>
      <c r="EO2692" s="29"/>
      <c r="EP2692" s="29"/>
      <c r="EQ2692" s="32"/>
      <c r="ER2692" s="30"/>
      <c r="ES2692" s="31"/>
      <c r="ET2692" s="29"/>
      <c r="EU2692" s="29"/>
      <c r="EV2692" s="29"/>
      <c r="EW2692" s="29"/>
      <c r="EX2692" s="32"/>
      <c r="EY2692" s="30"/>
      <c r="EZ2692" s="31"/>
      <c r="FA2692" s="29"/>
      <c r="FB2692" s="29"/>
      <c r="FC2692" s="29"/>
      <c r="FD2692" s="29"/>
      <c r="FE2692" s="32"/>
      <c r="FF2692" s="30"/>
      <c r="FG2692" s="31"/>
      <c r="FH2692" s="29"/>
      <c r="FI2692" s="29"/>
      <c r="FJ2692" s="29"/>
      <c r="FK2692" s="29"/>
      <c r="FL2692" s="32"/>
      <c r="FM2692" s="30"/>
      <c r="FN2692" s="31"/>
      <c r="FO2692" s="29"/>
      <c r="FP2692" s="29"/>
      <c r="FQ2692" s="29"/>
      <c r="FR2692" s="29"/>
      <c r="FS2692" s="32"/>
      <c r="FT2692" s="30"/>
      <c r="FU2692" s="31"/>
      <c r="FV2692" s="29"/>
      <c r="FW2692" s="29"/>
      <c r="FX2692" s="29"/>
      <c r="FY2692" s="29"/>
      <c r="FZ2692" s="32"/>
      <c r="GA2692" s="30"/>
      <c r="GB2692" s="31"/>
      <c r="GC2692" s="29"/>
      <c r="GD2692" s="29"/>
      <c r="GE2692" s="29"/>
      <c r="GF2692" s="29"/>
      <c r="GG2692" s="32"/>
      <c r="GH2692" s="30"/>
      <c r="GI2692" s="31"/>
      <c r="GJ2692" s="29"/>
      <c r="GK2692" s="29"/>
      <c r="GL2692" s="29"/>
      <c r="GM2692" s="29"/>
      <c r="GN2692" s="32"/>
      <c r="GO2692" s="30"/>
      <c r="GP2692" s="31"/>
      <c r="GQ2692" s="29"/>
      <c r="GR2692" s="29"/>
      <c r="GS2692" s="29"/>
      <c r="GT2692" s="29"/>
      <c r="GU2692" s="32"/>
      <c r="GV2692" s="30"/>
      <c r="GW2692" s="31"/>
      <c r="GX2692" s="29"/>
      <c r="GY2692" s="29"/>
      <c r="GZ2692" s="29"/>
      <c r="HA2692" s="29"/>
      <c r="HB2692" s="32"/>
      <c r="HC2692" s="30"/>
      <c r="HD2692" s="31"/>
      <c r="HE2692" s="29"/>
      <c r="HF2692" s="29"/>
      <c r="HG2692" s="29"/>
      <c r="HH2692" s="29"/>
      <c r="HI2692" s="32"/>
      <c r="HJ2692" s="30"/>
      <c r="HK2692" s="31"/>
      <c r="HL2692" s="29"/>
      <c r="HM2692" s="29"/>
      <c r="HN2692" s="29"/>
      <c r="HO2692" s="29"/>
      <c r="HP2692" s="32"/>
      <c r="HQ2692" s="30"/>
      <c r="HR2692" s="31"/>
      <c r="HS2692" s="29"/>
      <c r="HT2692" s="29"/>
      <c r="HU2692" s="29"/>
      <c r="HV2692" s="29"/>
      <c r="HW2692" s="32"/>
      <c r="HX2692" s="30"/>
      <c r="HY2692" s="31"/>
      <c r="HZ2692" s="29"/>
      <c r="IA2692" s="29"/>
      <c r="IB2692" s="29"/>
      <c r="IC2692" s="29"/>
      <c r="ID2692" s="32"/>
      <c r="IE2692" s="30"/>
      <c r="IF2692" s="31"/>
      <c r="IG2692" s="29"/>
      <c r="IH2692" s="29"/>
      <c r="II2692" s="29"/>
      <c r="IJ2692" s="29"/>
      <c r="IK2692" s="32"/>
      <c r="IL2692" s="30"/>
      <c r="IM2692" s="31"/>
      <c r="IN2692" s="29"/>
      <c r="IO2692" s="29"/>
      <c r="IP2692" s="29"/>
      <c r="IQ2692" s="29"/>
      <c r="IR2692" s="32"/>
      <c r="IS2692" s="30"/>
      <c r="IT2692" s="31"/>
      <c r="IU2692" s="29"/>
      <c r="IV2692" s="29"/>
    </row>
    <row r="2693" spans="1:256" hidden="1" outlineLevel="2" x14ac:dyDescent="0.25">
      <c r="A2693" s="30">
        <v>646204</v>
      </c>
      <c r="B2693" s="31">
        <v>37055</v>
      </c>
      <c r="C2693" s="29" t="s">
        <v>2465</v>
      </c>
      <c r="D2693" s="29" t="s">
        <v>323</v>
      </c>
      <c r="E2693" s="29"/>
      <c r="F2693" s="29" t="s">
        <v>2466</v>
      </c>
      <c r="G2693" s="32">
        <v>21120</v>
      </c>
      <c r="H2693" s="30"/>
      <c r="I2693" s="31"/>
      <c r="J2693" s="29"/>
      <c r="K2693" s="29"/>
      <c r="L2693" s="29"/>
      <c r="M2693" s="29"/>
      <c r="N2693" s="32"/>
      <c r="O2693" s="30"/>
      <c r="P2693" s="31"/>
      <c r="Q2693" s="29"/>
      <c r="R2693" s="29"/>
      <c r="S2693" s="29"/>
      <c r="T2693" s="29"/>
      <c r="U2693" s="32"/>
      <c r="V2693" s="30"/>
      <c r="W2693" s="31"/>
      <c r="X2693" s="29"/>
      <c r="Y2693" s="29"/>
      <c r="Z2693" s="29"/>
      <c r="AA2693" s="29"/>
      <c r="AB2693" s="32"/>
      <c r="AC2693" s="30"/>
      <c r="AD2693" s="31"/>
      <c r="AE2693" s="29"/>
      <c r="AF2693" s="29"/>
      <c r="AG2693" s="29"/>
      <c r="AH2693" s="29"/>
      <c r="AI2693" s="32"/>
      <c r="AJ2693" s="30"/>
      <c r="AK2693" s="31"/>
      <c r="AL2693" s="29"/>
      <c r="AM2693" s="29"/>
      <c r="AN2693" s="29"/>
      <c r="AO2693" s="29"/>
      <c r="AP2693" s="32"/>
      <c r="AQ2693" s="30"/>
      <c r="AR2693" s="31"/>
      <c r="AS2693" s="29"/>
      <c r="AT2693" s="29"/>
      <c r="AU2693" s="29"/>
      <c r="AV2693" s="29"/>
      <c r="AW2693" s="32"/>
      <c r="AX2693" s="30"/>
      <c r="AY2693" s="31"/>
      <c r="AZ2693" s="29"/>
      <c r="BA2693" s="29"/>
      <c r="BB2693" s="29"/>
      <c r="BC2693" s="29"/>
      <c r="BD2693" s="32"/>
      <c r="BE2693" s="30"/>
      <c r="BF2693" s="31"/>
      <c r="BG2693" s="29"/>
      <c r="BH2693" s="29"/>
      <c r="BI2693" s="29"/>
      <c r="BJ2693" s="29"/>
      <c r="BK2693" s="32"/>
      <c r="BL2693" s="30"/>
      <c r="BM2693" s="31"/>
      <c r="BN2693" s="29"/>
      <c r="BO2693" s="29"/>
      <c r="BP2693" s="29"/>
      <c r="BQ2693" s="29"/>
      <c r="BR2693" s="32"/>
      <c r="BS2693" s="30"/>
      <c r="BT2693" s="31"/>
      <c r="BU2693" s="29"/>
      <c r="BV2693" s="29"/>
      <c r="BW2693" s="29"/>
      <c r="BX2693" s="29"/>
      <c r="BY2693" s="32"/>
      <c r="BZ2693" s="30"/>
      <c r="CA2693" s="31"/>
      <c r="CB2693" s="29"/>
      <c r="CC2693" s="29"/>
      <c r="CD2693" s="29"/>
      <c r="CE2693" s="29"/>
      <c r="CF2693" s="32"/>
      <c r="CG2693" s="30"/>
      <c r="CH2693" s="31"/>
      <c r="CI2693" s="29"/>
      <c r="CJ2693" s="29"/>
      <c r="CK2693" s="29"/>
      <c r="CL2693" s="29"/>
      <c r="CM2693" s="32"/>
      <c r="CN2693" s="30"/>
      <c r="CO2693" s="31"/>
      <c r="CP2693" s="29"/>
      <c r="CQ2693" s="29"/>
      <c r="CR2693" s="29"/>
      <c r="CS2693" s="29"/>
      <c r="CT2693" s="32"/>
      <c r="CU2693" s="30"/>
      <c r="CV2693" s="31"/>
      <c r="CW2693" s="29"/>
      <c r="CX2693" s="29"/>
      <c r="CY2693" s="29"/>
      <c r="CZ2693" s="29"/>
      <c r="DA2693" s="32"/>
      <c r="DB2693" s="30"/>
      <c r="DC2693" s="31"/>
      <c r="DD2693" s="29"/>
      <c r="DE2693" s="29"/>
      <c r="DF2693" s="29"/>
      <c r="DG2693" s="29"/>
      <c r="DH2693" s="32"/>
      <c r="DI2693" s="30"/>
      <c r="DJ2693" s="31"/>
      <c r="DK2693" s="29"/>
      <c r="DL2693" s="29"/>
      <c r="DM2693" s="29"/>
      <c r="DN2693" s="29"/>
      <c r="DO2693" s="32"/>
      <c r="DP2693" s="30"/>
      <c r="DQ2693" s="31"/>
      <c r="DR2693" s="29"/>
      <c r="DS2693" s="29"/>
      <c r="DT2693" s="29"/>
      <c r="DU2693" s="29"/>
      <c r="DV2693" s="32"/>
      <c r="DW2693" s="30"/>
      <c r="DX2693" s="31"/>
      <c r="DY2693" s="29"/>
      <c r="DZ2693" s="29"/>
      <c r="EA2693" s="29"/>
      <c r="EB2693" s="29"/>
      <c r="EC2693" s="32"/>
      <c r="ED2693" s="30"/>
      <c r="EE2693" s="31"/>
      <c r="EF2693" s="29"/>
      <c r="EG2693" s="29"/>
      <c r="EH2693" s="29"/>
      <c r="EI2693" s="29"/>
      <c r="EJ2693" s="32"/>
      <c r="EK2693" s="30"/>
      <c r="EL2693" s="31"/>
      <c r="EM2693" s="29"/>
      <c r="EN2693" s="29"/>
      <c r="EO2693" s="29"/>
      <c r="EP2693" s="29"/>
      <c r="EQ2693" s="32"/>
      <c r="ER2693" s="30"/>
      <c r="ES2693" s="31"/>
      <c r="ET2693" s="29"/>
      <c r="EU2693" s="29"/>
      <c r="EV2693" s="29"/>
      <c r="EW2693" s="29"/>
      <c r="EX2693" s="32"/>
      <c r="EY2693" s="30"/>
      <c r="EZ2693" s="31"/>
      <c r="FA2693" s="29"/>
      <c r="FB2693" s="29"/>
      <c r="FC2693" s="29"/>
      <c r="FD2693" s="29"/>
      <c r="FE2693" s="32"/>
      <c r="FF2693" s="30"/>
      <c r="FG2693" s="31"/>
      <c r="FH2693" s="29"/>
      <c r="FI2693" s="29"/>
      <c r="FJ2693" s="29"/>
      <c r="FK2693" s="29"/>
      <c r="FL2693" s="32"/>
      <c r="FM2693" s="30"/>
      <c r="FN2693" s="31"/>
      <c r="FO2693" s="29"/>
      <c r="FP2693" s="29"/>
      <c r="FQ2693" s="29"/>
      <c r="FR2693" s="29"/>
      <c r="FS2693" s="32"/>
      <c r="FT2693" s="30"/>
      <c r="FU2693" s="31"/>
      <c r="FV2693" s="29"/>
      <c r="FW2693" s="29"/>
      <c r="FX2693" s="29"/>
      <c r="FY2693" s="29"/>
      <c r="FZ2693" s="32"/>
      <c r="GA2693" s="30"/>
      <c r="GB2693" s="31"/>
      <c r="GC2693" s="29"/>
      <c r="GD2693" s="29"/>
      <c r="GE2693" s="29"/>
      <c r="GF2693" s="29"/>
      <c r="GG2693" s="32"/>
      <c r="GH2693" s="30"/>
      <c r="GI2693" s="31"/>
      <c r="GJ2693" s="29"/>
      <c r="GK2693" s="29"/>
      <c r="GL2693" s="29"/>
      <c r="GM2693" s="29"/>
      <c r="GN2693" s="32"/>
      <c r="GO2693" s="30"/>
      <c r="GP2693" s="31"/>
      <c r="GQ2693" s="29"/>
      <c r="GR2693" s="29"/>
      <c r="GS2693" s="29"/>
      <c r="GT2693" s="29"/>
      <c r="GU2693" s="32"/>
      <c r="GV2693" s="30"/>
      <c r="GW2693" s="31"/>
      <c r="GX2693" s="29"/>
      <c r="GY2693" s="29"/>
      <c r="GZ2693" s="29"/>
      <c r="HA2693" s="29"/>
      <c r="HB2693" s="32"/>
      <c r="HC2693" s="30"/>
      <c r="HD2693" s="31"/>
      <c r="HE2693" s="29"/>
      <c r="HF2693" s="29"/>
      <c r="HG2693" s="29"/>
      <c r="HH2693" s="29"/>
      <c r="HI2693" s="32"/>
      <c r="HJ2693" s="30"/>
      <c r="HK2693" s="31"/>
      <c r="HL2693" s="29"/>
      <c r="HM2693" s="29"/>
      <c r="HN2693" s="29"/>
      <c r="HO2693" s="29"/>
      <c r="HP2693" s="32"/>
      <c r="HQ2693" s="30"/>
      <c r="HR2693" s="31"/>
      <c r="HS2693" s="29"/>
      <c r="HT2693" s="29"/>
      <c r="HU2693" s="29"/>
      <c r="HV2693" s="29"/>
      <c r="HW2693" s="32"/>
      <c r="HX2693" s="30"/>
      <c r="HY2693" s="31"/>
      <c r="HZ2693" s="29"/>
      <c r="IA2693" s="29"/>
      <c r="IB2693" s="29"/>
      <c r="IC2693" s="29"/>
      <c r="ID2693" s="32"/>
      <c r="IE2693" s="30"/>
      <c r="IF2693" s="31"/>
      <c r="IG2693" s="29"/>
      <c r="IH2693" s="29"/>
      <c r="II2693" s="29"/>
      <c r="IJ2693" s="29"/>
      <c r="IK2693" s="32"/>
      <c r="IL2693" s="30"/>
      <c r="IM2693" s="31"/>
      <c r="IN2693" s="29"/>
      <c r="IO2693" s="29"/>
      <c r="IP2693" s="29"/>
      <c r="IQ2693" s="29"/>
      <c r="IR2693" s="32"/>
      <c r="IS2693" s="30"/>
      <c r="IT2693" s="31"/>
      <c r="IU2693" s="29"/>
      <c r="IV2693" s="29"/>
    </row>
    <row r="2694" spans="1:256" hidden="1" outlineLevel="2" x14ac:dyDescent="0.25">
      <c r="A2694" s="30">
        <v>651</v>
      </c>
      <c r="B2694" s="31">
        <v>37061</v>
      </c>
      <c r="C2694" s="29" t="s">
        <v>2472</v>
      </c>
      <c r="D2694" s="29" t="s">
        <v>323</v>
      </c>
      <c r="E2694" s="29"/>
      <c r="F2694" s="29" t="s">
        <v>2459</v>
      </c>
      <c r="G2694" s="32">
        <v>40000</v>
      </c>
      <c r="H2694" s="30"/>
      <c r="I2694" s="31"/>
      <c r="J2694" s="29"/>
      <c r="K2694" s="29"/>
      <c r="L2694" s="29"/>
      <c r="M2694" s="29"/>
      <c r="N2694" s="32"/>
      <c r="O2694" s="30"/>
      <c r="P2694" s="31"/>
      <c r="Q2694" s="29"/>
      <c r="R2694" s="29"/>
      <c r="S2694" s="29"/>
      <c r="T2694" s="29"/>
      <c r="U2694" s="32"/>
      <c r="V2694" s="30"/>
      <c r="W2694" s="31"/>
      <c r="X2694" s="29"/>
      <c r="Y2694" s="29"/>
      <c r="Z2694" s="29"/>
      <c r="AA2694" s="29"/>
      <c r="AB2694" s="32"/>
      <c r="AC2694" s="30"/>
      <c r="AD2694" s="31"/>
      <c r="AE2694" s="29"/>
      <c r="AF2694" s="29"/>
      <c r="AG2694" s="29"/>
      <c r="AH2694" s="29"/>
      <c r="AI2694" s="32"/>
      <c r="AJ2694" s="30"/>
      <c r="AK2694" s="31"/>
      <c r="AL2694" s="29"/>
      <c r="AM2694" s="29"/>
      <c r="AN2694" s="29"/>
      <c r="AO2694" s="29"/>
      <c r="AP2694" s="32"/>
      <c r="AQ2694" s="30"/>
      <c r="AR2694" s="31"/>
      <c r="AS2694" s="29"/>
      <c r="AT2694" s="29"/>
      <c r="AU2694" s="29"/>
      <c r="AV2694" s="29"/>
      <c r="AW2694" s="32"/>
      <c r="AX2694" s="30"/>
      <c r="AY2694" s="31"/>
      <c r="AZ2694" s="29"/>
      <c r="BA2694" s="29"/>
      <c r="BB2694" s="29"/>
      <c r="BC2694" s="29"/>
      <c r="BD2694" s="32"/>
      <c r="BE2694" s="30"/>
      <c r="BF2694" s="31"/>
      <c r="BG2694" s="29"/>
      <c r="BH2694" s="29"/>
      <c r="BI2694" s="29"/>
      <c r="BJ2694" s="29"/>
      <c r="BK2694" s="32"/>
      <c r="BL2694" s="30"/>
      <c r="BM2694" s="31"/>
      <c r="BN2694" s="29"/>
      <c r="BO2694" s="29"/>
      <c r="BP2694" s="29"/>
      <c r="BQ2694" s="29"/>
      <c r="BR2694" s="32"/>
      <c r="BS2694" s="30"/>
      <c r="BT2694" s="31"/>
      <c r="BU2694" s="29"/>
      <c r="BV2694" s="29"/>
      <c r="BW2694" s="29"/>
      <c r="BX2694" s="29"/>
      <c r="BY2694" s="32"/>
      <c r="BZ2694" s="30"/>
      <c r="CA2694" s="31"/>
      <c r="CB2694" s="29"/>
      <c r="CC2694" s="29"/>
      <c r="CD2694" s="29"/>
      <c r="CE2694" s="29"/>
      <c r="CF2694" s="32"/>
      <c r="CG2694" s="30"/>
      <c r="CH2694" s="31"/>
      <c r="CI2694" s="29"/>
      <c r="CJ2694" s="29"/>
      <c r="CK2694" s="29"/>
      <c r="CL2694" s="29"/>
      <c r="CM2694" s="32"/>
      <c r="CN2694" s="30"/>
      <c r="CO2694" s="31"/>
      <c r="CP2694" s="29"/>
      <c r="CQ2694" s="29"/>
      <c r="CR2694" s="29"/>
      <c r="CS2694" s="29"/>
      <c r="CT2694" s="32"/>
      <c r="CU2694" s="30"/>
      <c r="CV2694" s="31"/>
      <c r="CW2694" s="29"/>
      <c r="CX2694" s="29"/>
      <c r="CY2694" s="29"/>
      <c r="CZ2694" s="29"/>
      <c r="DA2694" s="32"/>
      <c r="DB2694" s="30"/>
      <c r="DC2694" s="31"/>
      <c r="DD2694" s="29"/>
      <c r="DE2694" s="29"/>
      <c r="DF2694" s="29"/>
      <c r="DG2694" s="29"/>
      <c r="DH2694" s="32"/>
      <c r="DI2694" s="30"/>
      <c r="DJ2694" s="31"/>
      <c r="DK2694" s="29"/>
      <c r="DL2694" s="29"/>
      <c r="DM2694" s="29"/>
      <c r="DN2694" s="29"/>
      <c r="DO2694" s="32"/>
      <c r="DP2694" s="30"/>
      <c r="DQ2694" s="31"/>
      <c r="DR2694" s="29"/>
      <c r="DS2694" s="29"/>
      <c r="DT2694" s="29"/>
      <c r="DU2694" s="29"/>
      <c r="DV2694" s="32"/>
      <c r="DW2694" s="30"/>
      <c r="DX2694" s="31"/>
      <c r="DY2694" s="29"/>
      <c r="DZ2694" s="29"/>
      <c r="EA2694" s="29"/>
      <c r="EB2694" s="29"/>
      <c r="EC2694" s="32"/>
      <c r="ED2694" s="30"/>
      <c r="EE2694" s="31"/>
      <c r="EF2694" s="29"/>
      <c r="EG2694" s="29"/>
      <c r="EH2694" s="29"/>
      <c r="EI2694" s="29"/>
      <c r="EJ2694" s="32"/>
      <c r="EK2694" s="30"/>
      <c r="EL2694" s="31"/>
      <c r="EM2694" s="29"/>
      <c r="EN2694" s="29"/>
      <c r="EO2694" s="29"/>
      <c r="EP2694" s="29"/>
      <c r="EQ2694" s="32"/>
      <c r="ER2694" s="30"/>
      <c r="ES2694" s="31"/>
      <c r="ET2694" s="29"/>
      <c r="EU2694" s="29"/>
      <c r="EV2694" s="29"/>
      <c r="EW2694" s="29"/>
      <c r="EX2694" s="32"/>
      <c r="EY2694" s="30"/>
      <c r="EZ2694" s="31"/>
      <c r="FA2694" s="29"/>
      <c r="FB2694" s="29"/>
      <c r="FC2694" s="29"/>
      <c r="FD2694" s="29"/>
      <c r="FE2694" s="32"/>
      <c r="FF2694" s="30"/>
      <c r="FG2694" s="31"/>
      <c r="FH2694" s="29"/>
      <c r="FI2694" s="29"/>
      <c r="FJ2694" s="29"/>
      <c r="FK2694" s="29"/>
      <c r="FL2694" s="32"/>
      <c r="FM2694" s="30"/>
      <c r="FN2694" s="31"/>
      <c r="FO2694" s="29"/>
      <c r="FP2694" s="29"/>
      <c r="FQ2694" s="29"/>
      <c r="FR2694" s="29"/>
      <c r="FS2694" s="32"/>
      <c r="FT2694" s="30"/>
      <c r="FU2694" s="31"/>
      <c r="FV2694" s="29"/>
      <c r="FW2694" s="29"/>
      <c r="FX2694" s="29"/>
      <c r="FY2694" s="29"/>
      <c r="FZ2694" s="32"/>
      <c r="GA2694" s="30"/>
      <c r="GB2694" s="31"/>
      <c r="GC2694" s="29"/>
      <c r="GD2694" s="29"/>
      <c r="GE2694" s="29"/>
      <c r="GF2694" s="29"/>
      <c r="GG2694" s="32"/>
      <c r="GH2694" s="30"/>
      <c r="GI2694" s="31"/>
      <c r="GJ2694" s="29"/>
      <c r="GK2694" s="29"/>
      <c r="GL2694" s="29"/>
      <c r="GM2694" s="29"/>
      <c r="GN2694" s="32"/>
      <c r="GO2694" s="30"/>
      <c r="GP2694" s="31"/>
      <c r="GQ2694" s="29"/>
      <c r="GR2694" s="29"/>
      <c r="GS2694" s="29"/>
      <c r="GT2694" s="29"/>
      <c r="GU2694" s="32"/>
      <c r="GV2694" s="30"/>
      <c r="GW2694" s="31"/>
      <c r="GX2694" s="29"/>
      <c r="GY2694" s="29"/>
      <c r="GZ2694" s="29"/>
      <c r="HA2694" s="29"/>
      <c r="HB2694" s="32"/>
      <c r="HC2694" s="30"/>
      <c r="HD2694" s="31"/>
      <c r="HE2694" s="29"/>
      <c r="HF2694" s="29"/>
      <c r="HG2694" s="29"/>
      <c r="HH2694" s="29"/>
      <c r="HI2694" s="32"/>
      <c r="HJ2694" s="30"/>
      <c r="HK2694" s="31"/>
      <c r="HL2694" s="29"/>
      <c r="HM2694" s="29"/>
      <c r="HN2694" s="29"/>
      <c r="HO2694" s="29"/>
      <c r="HP2694" s="32"/>
      <c r="HQ2694" s="30"/>
      <c r="HR2694" s="31"/>
      <c r="HS2694" s="29"/>
      <c r="HT2694" s="29"/>
      <c r="HU2694" s="29"/>
      <c r="HV2694" s="29"/>
      <c r="HW2694" s="32"/>
      <c r="HX2694" s="30"/>
      <c r="HY2694" s="31"/>
      <c r="HZ2694" s="29"/>
      <c r="IA2694" s="29"/>
      <c r="IB2694" s="29"/>
      <c r="IC2694" s="29"/>
      <c r="ID2694" s="32"/>
      <c r="IE2694" s="30"/>
      <c r="IF2694" s="31"/>
      <c r="IG2694" s="29"/>
      <c r="IH2694" s="29"/>
      <c r="II2694" s="29"/>
      <c r="IJ2694" s="29"/>
      <c r="IK2694" s="32"/>
      <c r="IL2694" s="30"/>
      <c r="IM2694" s="31"/>
      <c r="IN2694" s="29"/>
      <c r="IO2694" s="29"/>
      <c r="IP2694" s="29"/>
      <c r="IQ2694" s="29"/>
      <c r="IR2694" s="32"/>
      <c r="IS2694" s="30"/>
      <c r="IT2694" s="31"/>
      <c r="IU2694" s="29"/>
      <c r="IV2694" s="29"/>
    </row>
    <row r="2695" spans="1:256" hidden="1" outlineLevel="2" x14ac:dyDescent="0.25">
      <c r="A2695" s="30">
        <v>665636</v>
      </c>
      <c r="B2695" s="31">
        <v>37069</v>
      </c>
      <c r="C2695" s="29" t="s">
        <v>2486</v>
      </c>
      <c r="D2695" s="29" t="s">
        <v>323</v>
      </c>
      <c r="E2695" s="29"/>
      <c r="F2695" s="29" t="s">
        <v>2459</v>
      </c>
      <c r="G2695" s="32">
        <v>200000</v>
      </c>
      <c r="H2695" s="30"/>
      <c r="I2695" s="31"/>
      <c r="J2695" s="29"/>
      <c r="K2695" s="29"/>
      <c r="L2695" s="29"/>
      <c r="M2695" s="29"/>
      <c r="N2695" s="32"/>
      <c r="O2695" s="30"/>
      <c r="P2695" s="31"/>
      <c r="Q2695" s="29"/>
      <c r="R2695" s="29"/>
      <c r="S2695" s="29"/>
      <c r="T2695" s="29"/>
      <c r="U2695" s="32"/>
      <c r="V2695" s="30"/>
      <c r="W2695" s="31"/>
      <c r="X2695" s="29"/>
      <c r="Y2695" s="29"/>
      <c r="Z2695" s="29"/>
      <c r="AA2695" s="29"/>
      <c r="AB2695" s="32"/>
      <c r="AC2695" s="30"/>
      <c r="AD2695" s="31"/>
      <c r="AE2695" s="29"/>
      <c r="AF2695" s="29"/>
      <c r="AG2695" s="29"/>
      <c r="AH2695" s="29"/>
      <c r="AI2695" s="32"/>
      <c r="AJ2695" s="30"/>
      <c r="AK2695" s="31"/>
      <c r="AL2695" s="29"/>
      <c r="AM2695" s="29"/>
      <c r="AN2695" s="29"/>
      <c r="AO2695" s="29"/>
      <c r="AP2695" s="32"/>
      <c r="AQ2695" s="30"/>
      <c r="AR2695" s="31"/>
      <c r="AS2695" s="29"/>
      <c r="AT2695" s="29"/>
      <c r="AU2695" s="29"/>
      <c r="AV2695" s="29"/>
      <c r="AW2695" s="32"/>
      <c r="AX2695" s="30"/>
      <c r="AY2695" s="31"/>
      <c r="AZ2695" s="29"/>
      <c r="BA2695" s="29"/>
      <c r="BB2695" s="29"/>
      <c r="BC2695" s="29"/>
      <c r="BD2695" s="32"/>
      <c r="BE2695" s="30"/>
      <c r="BF2695" s="31"/>
      <c r="BG2695" s="29"/>
      <c r="BH2695" s="29"/>
      <c r="BI2695" s="29"/>
      <c r="BJ2695" s="29"/>
      <c r="BK2695" s="32"/>
      <c r="BL2695" s="30"/>
      <c r="BM2695" s="31"/>
      <c r="BN2695" s="29"/>
      <c r="BO2695" s="29"/>
      <c r="BP2695" s="29"/>
      <c r="BQ2695" s="29"/>
      <c r="BR2695" s="32"/>
      <c r="BS2695" s="30"/>
      <c r="BT2695" s="31"/>
      <c r="BU2695" s="29"/>
      <c r="BV2695" s="29"/>
      <c r="BW2695" s="29"/>
      <c r="BX2695" s="29"/>
      <c r="BY2695" s="32"/>
      <c r="BZ2695" s="30"/>
      <c r="CA2695" s="31"/>
      <c r="CB2695" s="29"/>
      <c r="CC2695" s="29"/>
      <c r="CD2695" s="29"/>
      <c r="CE2695" s="29"/>
      <c r="CF2695" s="32"/>
      <c r="CG2695" s="30"/>
      <c r="CH2695" s="31"/>
      <c r="CI2695" s="29"/>
      <c r="CJ2695" s="29"/>
      <c r="CK2695" s="29"/>
      <c r="CL2695" s="29"/>
      <c r="CM2695" s="32"/>
      <c r="CN2695" s="30"/>
      <c r="CO2695" s="31"/>
      <c r="CP2695" s="29"/>
      <c r="CQ2695" s="29"/>
      <c r="CR2695" s="29"/>
      <c r="CS2695" s="29"/>
      <c r="CT2695" s="32"/>
      <c r="CU2695" s="30"/>
      <c r="CV2695" s="31"/>
      <c r="CW2695" s="29"/>
      <c r="CX2695" s="29"/>
      <c r="CY2695" s="29"/>
      <c r="CZ2695" s="29"/>
      <c r="DA2695" s="32"/>
      <c r="DB2695" s="30"/>
      <c r="DC2695" s="31"/>
      <c r="DD2695" s="29"/>
      <c r="DE2695" s="29"/>
      <c r="DF2695" s="29"/>
      <c r="DG2695" s="29"/>
      <c r="DH2695" s="32"/>
      <c r="DI2695" s="30"/>
      <c r="DJ2695" s="31"/>
      <c r="DK2695" s="29"/>
      <c r="DL2695" s="29"/>
      <c r="DM2695" s="29"/>
      <c r="DN2695" s="29"/>
      <c r="DO2695" s="32"/>
      <c r="DP2695" s="30"/>
      <c r="DQ2695" s="31"/>
      <c r="DR2695" s="29"/>
      <c r="DS2695" s="29"/>
      <c r="DT2695" s="29"/>
      <c r="DU2695" s="29"/>
      <c r="DV2695" s="32"/>
      <c r="DW2695" s="30"/>
      <c r="DX2695" s="31"/>
      <c r="DY2695" s="29"/>
      <c r="DZ2695" s="29"/>
      <c r="EA2695" s="29"/>
      <c r="EB2695" s="29"/>
      <c r="EC2695" s="32"/>
      <c r="ED2695" s="30"/>
      <c r="EE2695" s="31"/>
      <c r="EF2695" s="29"/>
      <c r="EG2695" s="29"/>
      <c r="EH2695" s="29"/>
      <c r="EI2695" s="29"/>
      <c r="EJ2695" s="32"/>
      <c r="EK2695" s="30"/>
      <c r="EL2695" s="31"/>
      <c r="EM2695" s="29"/>
      <c r="EN2695" s="29"/>
      <c r="EO2695" s="29"/>
      <c r="EP2695" s="29"/>
      <c r="EQ2695" s="32"/>
      <c r="ER2695" s="30"/>
      <c r="ES2695" s="31"/>
      <c r="ET2695" s="29"/>
      <c r="EU2695" s="29"/>
      <c r="EV2695" s="29"/>
      <c r="EW2695" s="29"/>
      <c r="EX2695" s="32"/>
      <c r="EY2695" s="30"/>
      <c r="EZ2695" s="31"/>
      <c r="FA2695" s="29"/>
      <c r="FB2695" s="29"/>
      <c r="FC2695" s="29"/>
      <c r="FD2695" s="29"/>
      <c r="FE2695" s="32"/>
      <c r="FF2695" s="30"/>
      <c r="FG2695" s="31"/>
      <c r="FH2695" s="29"/>
      <c r="FI2695" s="29"/>
      <c r="FJ2695" s="29"/>
      <c r="FK2695" s="29"/>
      <c r="FL2695" s="32"/>
      <c r="FM2695" s="30"/>
      <c r="FN2695" s="31"/>
      <c r="FO2695" s="29"/>
      <c r="FP2695" s="29"/>
      <c r="FQ2695" s="29"/>
      <c r="FR2695" s="29"/>
      <c r="FS2695" s="32"/>
      <c r="FT2695" s="30"/>
      <c r="FU2695" s="31"/>
      <c r="FV2695" s="29"/>
      <c r="FW2695" s="29"/>
      <c r="FX2695" s="29"/>
      <c r="FY2695" s="29"/>
      <c r="FZ2695" s="32"/>
      <c r="GA2695" s="30"/>
      <c r="GB2695" s="31"/>
      <c r="GC2695" s="29"/>
      <c r="GD2695" s="29"/>
      <c r="GE2695" s="29"/>
      <c r="GF2695" s="29"/>
      <c r="GG2695" s="32"/>
      <c r="GH2695" s="30"/>
      <c r="GI2695" s="31"/>
      <c r="GJ2695" s="29"/>
      <c r="GK2695" s="29"/>
      <c r="GL2695" s="29"/>
      <c r="GM2695" s="29"/>
      <c r="GN2695" s="32"/>
      <c r="GO2695" s="30"/>
      <c r="GP2695" s="31"/>
      <c r="GQ2695" s="29"/>
      <c r="GR2695" s="29"/>
      <c r="GS2695" s="29"/>
      <c r="GT2695" s="29"/>
      <c r="GU2695" s="32"/>
      <c r="GV2695" s="30"/>
      <c r="GW2695" s="31"/>
      <c r="GX2695" s="29"/>
      <c r="GY2695" s="29"/>
      <c r="GZ2695" s="29"/>
      <c r="HA2695" s="29"/>
      <c r="HB2695" s="32"/>
      <c r="HC2695" s="30"/>
      <c r="HD2695" s="31"/>
      <c r="HE2695" s="29"/>
      <c r="HF2695" s="29"/>
      <c r="HG2695" s="29"/>
      <c r="HH2695" s="29"/>
      <c r="HI2695" s="32"/>
      <c r="HJ2695" s="30"/>
      <c r="HK2695" s="31"/>
      <c r="HL2695" s="29"/>
      <c r="HM2695" s="29"/>
      <c r="HN2695" s="29"/>
      <c r="HO2695" s="29"/>
      <c r="HP2695" s="32"/>
      <c r="HQ2695" s="30"/>
      <c r="HR2695" s="31"/>
      <c r="HS2695" s="29"/>
      <c r="HT2695" s="29"/>
      <c r="HU2695" s="29"/>
      <c r="HV2695" s="29"/>
      <c r="HW2695" s="32"/>
      <c r="HX2695" s="30"/>
      <c r="HY2695" s="31"/>
      <c r="HZ2695" s="29"/>
      <c r="IA2695" s="29"/>
      <c r="IB2695" s="29"/>
      <c r="IC2695" s="29"/>
      <c r="ID2695" s="32"/>
      <c r="IE2695" s="30"/>
      <c r="IF2695" s="31"/>
      <c r="IG2695" s="29"/>
      <c r="IH2695" s="29"/>
      <c r="II2695" s="29"/>
      <c r="IJ2695" s="29"/>
      <c r="IK2695" s="32"/>
      <c r="IL2695" s="30"/>
      <c r="IM2695" s="31"/>
      <c r="IN2695" s="29"/>
      <c r="IO2695" s="29"/>
      <c r="IP2695" s="29"/>
      <c r="IQ2695" s="29"/>
      <c r="IR2695" s="32"/>
      <c r="IS2695" s="30"/>
      <c r="IT2695" s="31"/>
      <c r="IU2695" s="29"/>
      <c r="IV2695" s="29"/>
    </row>
    <row r="2696" spans="1:256" hidden="1" outlineLevel="2" x14ac:dyDescent="0.25">
      <c r="A2696" s="7">
        <v>102</v>
      </c>
      <c r="B2696" s="5"/>
      <c r="C2696" t="s">
        <v>2500</v>
      </c>
      <c r="D2696" t="s">
        <v>323</v>
      </c>
      <c r="E2696" t="s">
        <v>2498</v>
      </c>
      <c r="G2696" s="8">
        <v>0</v>
      </c>
    </row>
    <row r="2697" spans="1:256" ht="13.8" outlineLevel="1" collapsed="1" x14ac:dyDescent="0.25">
      <c r="A2697" s="47">
        <f>SUBTOTAL(3,A2684:A2696)+1</f>
        <v>14</v>
      </c>
      <c r="B2697" s="48"/>
      <c r="C2697" s="46"/>
      <c r="D2697" s="46" t="s">
        <v>422</v>
      </c>
      <c r="E2697" s="46"/>
      <c r="F2697" s="46"/>
      <c r="G2697" s="49">
        <f>SUM(G2684:G2696)</f>
        <v>-225381</v>
      </c>
    </row>
    <row r="2698" spans="1:256" hidden="1" outlineLevel="2" x14ac:dyDescent="0.25">
      <c r="A2698" s="7">
        <v>578428</v>
      </c>
      <c r="B2698" s="5">
        <v>36986</v>
      </c>
      <c r="C2698" t="s">
        <v>325</v>
      </c>
      <c r="D2698" t="s">
        <v>326</v>
      </c>
      <c r="E2698" t="s">
        <v>2498</v>
      </c>
      <c r="F2698" t="s">
        <v>327</v>
      </c>
      <c r="G2698" s="8">
        <v>50000</v>
      </c>
    </row>
    <row r="2699" spans="1:256" hidden="1" outlineLevel="2" x14ac:dyDescent="0.25">
      <c r="A2699" s="7">
        <v>578471</v>
      </c>
      <c r="B2699" s="5">
        <v>36986</v>
      </c>
      <c r="C2699" t="s">
        <v>325</v>
      </c>
      <c r="D2699" t="s">
        <v>326</v>
      </c>
      <c r="E2699" t="s">
        <v>2498</v>
      </c>
      <c r="F2699" t="s">
        <v>327</v>
      </c>
      <c r="G2699" s="8">
        <v>50000</v>
      </c>
    </row>
    <row r="2700" spans="1:256" hidden="1" outlineLevel="2" x14ac:dyDescent="0.25">
      <c r="A2700" s="7">
        <v>578464</v>
      </c>
      <c r="B2700" s="5">
        <v>36990</v>
      </c>
      <c r="C2700" t="s">
        <v>325</v>
      </c>
      <c r="D2700" t="s">
        <v>326</v>
      </c>
      <c r="E2700" t="s">
        <v>2498</v>
      </c>
      <c r="F2700" t="s">
        <v>327</v>
      </c>
      <c r="G2700" s="8">
        <v>20000</v>
      </c>
    </row>
    <row r="2701" spans="1:256" hidden="1" outlineLevel="2" x14ac:dyDescent="0.25">
      <c r="A2701" s="7">
        <v>579952.01</v>
      </c>
      <c r="B2701" s="5">
        <v>36993</v>
      </c>
      <c r="C2701" t="s">
        <v>328</v>
      </c>
      <c r="D2701" t="s">
        <v>326</v>
      </c>
      <c r="E2701" t="s">
        <v>2498</v>
      </c>
      <c r="F2701" t="s">
        <v>327</v>
      </c>
      <c r="G2701" s="8">
        <v>40000</v>
      </c>
    </row>
    <row r="2702" spans="1:256" hidden="1" outlineLevel="2" x14ac:dyDescent="0.25">
      <c r="A2702" s="7">
        <v>584226.01</v>
      </c>
      <c r="B2702" s="5">
        <v>37000</v>
      </c>
      <c r="C2702" t="s">
        <v>329</v>
      </c>
      <c r="D2702" t="s">
        <v>326</v>
      </c>
      <c r="E2702" t="s">
        <v>2498</v>
      </c>
      <c r="F2702" t="s">
        <v>330</v>
      </c>
      <c r="G2702" s="8">
        <v>16800</v>
      </c>
    </row>
    <row r="2703" spans="1:256" hidden="1" outlineLevel="2" x14ac:dyDescent="0.25">
      <c r="A2703" s="7">
        <v>584221.01</v>
      </c>
      <c r="B2703" s="5">
        <v>37000</v>
      </c>
      <c r="C2703" t="s">
        <v>329</v>
      </c>
      <c r="D2703" t="s">
        <v>326</v>
      </c>
      <c r="E2703" t="s">
        <v>2498</v>
      </c>
      <c r="F2703" t="s">
        <v>330</v>
      </c>
      <c r="G2703" s="8">
        <v>35200</v>
      </c>
    </row>
    <row r="2704" spans="1:256" hidden="1" outlineLevel="2" x14ac:dyDescent="0.25">
      <c r="A2704" s="33">
        <v>608426</v>
      </c>
      <c r="B2704" s="34">
        <v>37022</v>
      </c>
      <c r="C2704" s="35" t="s">
        <v>1300</v>
      </c>
      <c r="D2704" s="35" t="s">
        <v>326</v>
      </c>
      <c r="E2704" s="35" t="s">
        <v>2457</v>
      </c>
      <c r="F2704" s="35" t="s">
        <v>2481</v>
      </c>
      <c r="G2704" s="36">
        <v>10000</v>
      </c>
    </row>
    <row r="2705" spans="1:256" hidden="1" outlineLevel="2" x14ac:dyDescent="0.25">
      <c r="A2705" s="33">
        <v>614623</v>
      </c>
      <c r="B2705" s="34">
        <v>37033</v>
      </c>
      <c r="C2705" s="35" t="s">
        <v>325</v>
      </c>
      <c r="D2705" s="35" t="s">
        <v>326</v>
      </c>
      <c r="E2705" s="35" t="s">
        <v>2457</v>
      </c>
      <c r="F2705" s="35" t="s">
        <v>1301</v>
      </c>
      <c r="G2705" s="36">
        <v>87600</v>
      </c>
    </row>
    <row r="2706" spans="1:256" hidden="1" outlineLevel="2" x14ac:dyDescent="0.25">
      <c r="A2706" s="33">
        <v>18</v>
      </c>
      <c r="B2706" s="34">
        <v>37041</v>
      </c>
      <c r="C2706" s="35" t="s">
        <v>2746</v>
      </c>
      <c r="D2706" s="35" t="s">
        <v>326</v>
      </c>
      <c r="E2706" s="35" t="s">
        <v>2457</v>
      </c>
      <c r="F2706" s="35" t="s">
        <v>1301</v>
      </c>
      <c r="G2706" s="36">
        <v>95000</v>
      </c>
    </row>
    <row r="2707" spans="1:256" hidden="1" outlineLevel="2" x14ac:dyDescent="0.25">
      <c r="A2707" s="33">
        <v>628445</v>
      </c>
      <c r="B2707" s="34">
        <v>37042</v>
      </c>
      <c r="C2707" s="35" t="s">
        <v>2467</v>
      </c>
      <c r="D2707" s="35" t="s">
        <v>326</v>
      </c>
      <c r="E2707" s="35" t="s">
        <v>2457</v>
      </c>
      <c r="F2707" s="35" t="s">
        <v>1287</v>
      </c>
      <c r="G2707" s="36">
        <v>4000</v>
      </c>
    </row>
    <row r="2708" spans="1:256" hidden="1" outlineLevel="2" x14ac:dyDescent="0.25">
      <c r="A2708" s="30">
        <v>631836</v>
      </c>
      <c r="B2708" s="31">
        <v>37046</v>
      </c>
      <c r="C2708" s="29" t="s">
        <v>2462</v>
      </c>
      <c r="D2708" s="29" t="s">
        <v>326</v>
      </c>
      <c r="E2708" s="29"/>
      <c r="F2708" s="29" t="s">
        <v>2463</v>
      </c>
      <c r="G2708" s="32">
        <v>3000</v>
      </c>
      <c r="H2708" s="30"/>
      <c r="I2708" s="31"/>
      <c r="J2708" s="29"/>
      <c r="K2708" s="29"/>
      <c r="L2708" s="29"/>
      <c r="M2708" s="29"/>
      <c r="N2708" s="32"/>
      <c r="O2708" s="30"/>
      <c r="P2708" s="31"/>
      <c r="Q2708" s="29"/>
      <c r="R2708" s="29"/>
      <c r="S2708" s="29"/>
      <c r="T2708" s="29"/>
      <c r="U2708" s="32"/>
      <c r="V2708" s="30"/>
      <c r="W2708" s="31"/>
      <c r="X2708" s="29"/>
      <c r="Y2708" s="29"/>
      <c r="Z2708" s="29"/>
      <c r="AA2708" s="29"/>
      <c r="AB2708" s="32"/>
      <c r="AC2708" s="30"/>
      <c r="AD2708" s="31"/>
      <c r="AE2708" s="29"/>
      <c r="AF2708" s="29"/>
      <c r="AG2708" s="29"/>
      <c r="AH2708" s="29"/>
      <c r="AI2708" s="32"/>
      <c r="AJ2708" s="30"/>
      <c r="AK2708" s="31"/>
      <c r="AL2708" s="29"/>
      <c r="AM2708" s="29"/>
      <c r="AN2708" s="29"/>
      <c r="AO2708" s="29"/>
      <c r="AP2708" s="32"/>
      <c r="AQ2708" s="30"/>
      <c r="AR2708" s="31"/>
      <c r="AS2708" s="29"/>
      <c r="AT2708" s="29"/>
      <c r="AU2708" s="29"/>
      <c r="AV2708" s="29"/>
      <c r="AW2708" s="32"/>
      <c r="AX2708" s="30"/>
      <c r="AY2708" s="31"/>
      <c r="AZ2708" s="29"/>
      <c r="BA2708" s="29"/>
      <c r="BB2708" s="29"/>
      <c r="BC2708" s="29"/>
      <c r="BD2708" s="32"/>
      <c r="BE2708" s="30"/>
      <c r="BF2708" s="31"/>
      <c r="BG2708" s="29"/>
      <c r="BH2708" s="29"/>
      <c r="BI2708" s="29"/>
      <c r="BJ2708" s="29"/>
      <c r="BK2708" s="32"/>
      <c r="BL2708" s="30"/>
      <c r="BM2708" s="31"/>
      <c r="BN2708" s="29"/>
      <c r="BO2708" s="29"/>
      <c r="BP2708" s="29"/>
      <c r="BQ2708" s="29"/>
      <c r="BR2708" s="32"/>
      <c r="BS2708" s="30"/>
      <c r="BT2708" s="31"/>
      <c r="BU2708" s="29"/>
      <c r="BV2708" s="29"/>
      <c r="BW2708" s="29"/>
      <c r="BX2708" s="29"/>
      <c r="BY2708" s="32"/>
      <c r="BZ2708" s="30"/>
      <c r="CA2708" s="31"/>
      <c r="CB2708" s="29"/>
      <c r="CC2708" s="29"/>
      <c r="CD2708" s="29"/>
      <c r="CE2708" s="29"/>
      <c r="CF2708" s="32"/>
      <c r="CG2708" s="30"/>
      <c r="CH2708" s="31"/>
      <c r="CI2708" s="29"/>
      <c r="CJ2708" s="29"/>
      <c r="CK2708" s="29"/>
      <c r="CL2708" s="29"/>
      <c r="CM2708" s="32"/>
      <c r="CN2708" s="30"/>
      <c r="CO2708" s="31"/>
      <c r="CP2708" s="29"/>
      <c r="CQ2708" s="29"/>
      <c r="CR2708" s="29"/>
      <c r="CS2708" s="29"/>
      <c r="CT2708" s="32"/>
      <c r="CU2708" s="30"/>
      <c r="CV2708" s="31"/>
      <c r="CW2708" s="29"/>
      <c r="CX2708" s="29"/>
      <c r="CY2708" s="29"/>
      <c r="CZ2708" s="29"/>
      <c r="DA2708" s="32"/>
      <c r="DB2708" s="30"/>
      <c r="DC2708" s="31"/>
      <c r="DD2708" s="29"/>
      <c r="DE2708" s="29"/>
      <c r="DF2708" s="29"/>
      <c r="DG2708" s="29"/>
      <c r="DH2708" s="32"/>
      <c r="DI2708" s="30"/>
      <c r="DJ2708" s="31"/>
      <c r="DK2708" s="29"/>
      <c r="DL2708" s="29"/>
      <c r="DM2708" s="29"/>
      <c r="DN2708" s="29"/>
      <c r="DO2708" s="32"/>
      <c r="DP2708" s="30"/>
      <c r="DQ2708" s="31"/>
      <c r="DR2708" s="29"/>
      <c r="DS2708" s="29"/>
      <c r="DT2708" s="29"/>
      <c r="DU2708" s="29"/>
      <c r="DV2708" s="32"/>
      <c r="DW2708" s="30"/>
      <c r="DX2708" s="31"/>
      <c r="DY2708" s="29"/>
      <c r="DZ2708" s="29"/>
      <c r="EA2708" s="29"/>
      <c r="EB2708" s="29"/>
      <c r="EC2708" s="32"/>
      <c r="ED2708" s="30"/>
      <c r="EE2708" s="31"/>
      <c r="EF2708" s="29"/>
      <c r="EG2708" s="29"/>
      <c r="EH2708" s="29"/>
      <c r="EI2708" s="29"/>
      <c r="EJ2708" s="32"/>
      <c r="EK2708" s="30"/>
      <c r="EL2708" s="31"/>
      <c r="EM2708" s="29"/>
      <c r="EN2708" s="29"/>
      <c r="EO2708" s="29"/>
      <c r="EP2708" s="29"/>
      <c r="EQ2708" s="32"/>
      <c r="ER2708" s="30"/>
      <c r="ES2708" s="31"/>
      <c r="ET2708" s="29"/>
      <c r="EU2708" s="29"/>
      <c r="EV2708" s="29"/>
      <c r="EW2708" s="29"/>
      <c r="EX2708" s="32"/>
      <c r="EY2708" s="30"/>
      <c r="EZ2708" s="31"/>
      <c r="FA2708" s="29"/>
      <c r="FB2708" s="29"/>
      <c r="FC2708" s="29"/>
      <c r="FD2708" s="29"/>
      <c r="FE2708" s="32"/>
      <c r="FF2708" s="30"/>
      <c r="FG2708" s="31"/>
      <c r="FH2708" s="29"/>
      <c r="FI2708" s="29"/>
      <c r="FJ2708" s="29"/>
      <c r="FK2708" s="29"/>
      <c r="FL2708" s="32"/>
      <c r="FM2708" s="30"/>
      <c r="FN2708" s="31"/>
      <c r="FO2708" s="29"/>
      <c r="FP2708" s="29"/>
      <c r="FQ2708" s="29"/>
      <c r="FR2708" s="29"/>
      <c r="FS2708" s="32"/>
      <c r="FT2708" s="30"/>
      <c r="FU2708" s="31"/>
      <c r="FV2708" s="29"/>
      <c r="FW2708" s="29"/>
      <c r="FX2708" s="29"/>
      <c r="FY2708" s="29"/>
      <c r="FZ2708" s="32"/>
      <c r="GA2708" s="30"/>
      <c r="GB2708" s="31"/>
      <c r="GC2708" s="29"/>
      <c r="GD2708" s="29"/>
      <c r="GE2708" s="29"/>
      <c r="GF2708" s="29"/>
      <c r="GG2708" s="32"/>
      <c r="GH2708" s="30"/>
      <c r="GI2708" s="31"/>
      <c r="GJ2708" s="29"/>
      <c r="GK2708" s="29"/>
      <c r="GL2708" s="29"/>
      <c r="GM2708" s="29"/>
      <c r="GN2708" s="32"/>
      <c r="GO2708" s="30"/>
      <c r="GP2708" s="31"/>
      <c r="GQ2708" s="29"/>
      <c r="GR2708" s="29"/>
      <c r="GS2708" s="29"/>
      <c r="GT2708" s="29"/>
      <c r="GU2708" s="32"/>
      <c r="GV2708" s="30"/>
      <c r="GW2708" s="31"/>
      <c r="GX2708" s="29"/>
      <c r="GY2708" s="29"/>
      <c r="GZ2708" s="29"/>
      <c r="HA2708" s="29"/>
      <c r="HB2708" s="32"/>
      <c r="HC2708" s="30"/>
      <c r="HD2708" s="31"/>
      <c r="HE2708" s="29"/>
      <c r="HF2708" s="29"/>
      <c r="HG2708" s="29"/>
      <c r="HH2708" s="29"/>
      <c r="HI2708" s="32"/>
      <c r="HJ2708" s="30"/>
      <c r="HK2708" s="31"/>
      <c r="HL2708" s="29"/>
      <c r="HM2708" s="29"/>
      <c r="HN2708" s="29"/>
      <c r="HO2708" s="29"/>
      <c r="HP2708" s="32"/>
      <c r="HQ2708" s="30"/>
      <c r="HR2708" s="31"/>
      <c r="HS2708" s="29"/>
      <c r="HT2708" s="29"/>
      <c r="HU2708" s="29"/>
      <c r="HV2708" s="29"/>
      <c r="HW2708" s="32"/>
      <c r="HX2708" s="30"/>
      <c r="HY2708" s="31"/>
      <c r="HZ2708" s="29"/>
      <c r="IA2708" s="29"/>
      <c r="IB2708" s="29"/>
      <c r="IC2708" s="29"/>
      <c r="ID2708" s="32"/>
      <c r="IE2708" s="30"/>
      <c r="IF2708" s="31"/>
      <c r="IG2708" s="29"/>
      <c r="IH2708" s="29"/>
      <c r="II2708" s="29"/>
      <c r="IJ2708" s="29"/>
      <c r="IK2708" s="32"/>
      <c r="IL2708" s="30"/>
      <c r="IM2708" s="31"/>
      <c r="IN2708" s="29"/>
      <c r="IO2708" s="29"/>
      <c r="IP2708" s="29"/>
      <c r="IQ2708" s="29"/>
      <c r="IR2708" s="32"/>
      <c r="IS2708" s="30"/>
      <c r="IT2708" s="31"/>
      <c r="IU2708" s="29"/>
      <c r="IV2708" s="29"/>
    </row>
    <row r="2709" spans="1:256" hidden="1" outlineLevel="2" x14ac:dyDescent="0.25">
      <c r="A2709" s="30">
        <v>628445</v>
      </c>
      <c r="B2709" s="31">
        <v>37050</v>
      </c>
      <c r="C2709" s="29" t="s">
        <v>2467</v>
      </c>
      <c r="D2709" s="29" t="s">
        <v>326</v>
      </c>
      <c r="E2709" s="29"/>
      <c r="F2709" s="29" t="s">
        <v>2461</v>
      </c>
      <c r="G2709" s="32">
        <v>-4000</v>
      </c>
      <c r="H2709" s="30"/>
      <c r="I2709" s="31"/>
      <c r="J2709" s="29"/>
      <c r="K2709" s="29"/>
      <c r="L2709" s="29"/>
      <c r="M2709" s="29"/>
      <c r="N2709" s="32"/>
      <c r="O2709" s="30"/>
      <c r="P2709" s="31"/>
      <c r="Q2709" s="29"/>
      <c r="R2709" s="29"/>
      <c r="S2709" s="29"/>
      <c r="T2709" s="29"/>
      <c r="U2709" s="32"/>
      <c r="V2709" s="30"/>
      <c r="W2709" s="31"/>
      <c r="X2709" s="29"/>
      <c r="Y2709" s="29"/>
      <c r="Z2709" s="29"/>
      <c r="AA2709" s="29"/>
      <c r="AB2709" s="32"/>
      <c r="AC2709" s="30"/>
      <c r="AD2709" s="31"/>
      <c r="AE2709" s="29"/>
      <c r="AF2709" s="29"/>
      <c r="AG2709" s="29"/>
      <c r="AH2709" s="29"/>
      <c r="AI2709" s="32"/>
      <c r="AJ2709" s="30"/>
      <c r="AK2709" s="31"/>
      <c r="AL2709" s="29"/>
      <c r="AM2709" s="29"/>
      <c r="AN2709" s="29"/>
      <c r="AO2709" s="29"/>
      <c r="AP2709" s="32"/>
      <c r="AQ2709" s="30"/>
      <c r="AR2709" s="31"/>
      <c r="AS2709" s="29"/>
      <c r="AT2709" s="29"/>
      <c r="AU2709" s="29"/>
      <c r="AV2709" s="29"/>
      <c r="AW2709" s="32"/>
      <c r="AX2709" s="30"/>
      <c r="AY2709" s="31"/>
      <c r="AZ2709" s="29"/>
      <c r="BA2709" s="29"/>
      <c r="BB2709" s="29"/>
      <c r="BC2709" s="29"/>
      <c r="BD2709" s="32"/>
      <c r="BE2709" s="30"/>
      <c r="BF2709" s="31"/>
      <c r="BG2709" s="29"/>
      <c r="BH2709" s="29"/>
      <c r="BI2709" s="29"/>
      <c r="BJ2709" s="29"/>
      <c r="BK2709" s="32"/>
      <c r="BL2709" s="30"/>
      <c r="BM2709" s="31"/>
      <c r="BN2709" s="29"/>
      <c r="BO2709" s="29"/>
      <c r="BP2709" s="29"/>
      <c r="BQ2709" s="29"/>
      <c r="BR2709" s="32"/>
      <c r="BS2709" s="30"/>
      <c r="BT2709" s="31"/>
      <c r="BU2709" s="29"/>
      <c r="BV2709" s="29"/>
      <c r="BW2709" s="29"/>
      <c r="BX2709" s="29"/>
      <c r="BY2709" s="32"/>
      <c r="BZ2709" s="30"/>
      <c r="CA2709" s="31"/>
      <c r="CB2709" s="29"/>
      <c r="CC2709" s="29"/>
      <c r="CD2709" s="29"/>
      <c r="CE2709" s="29"/>
      <c r="CF2709" s="32"/>
      <c r="CG2709" s="30"/>
      <c r="CH2709" s="31"/>
      <c r="CI2709" s="29"/>
      <c r="CJ2709" s="29"/>
      <c r="CK2709" s="29"/>
      <c r="CL2709" s="29"/>
      <c r="CM2709" s="32"/>
      <c r="CN2709" s="30"/>
      <c r="CO2709" s="31"/>
      <c r="CP2709" s="29"/>
      <c r="CQ2709" s="29"/>
      <c r="CR2709" s="29"/>
      <c r="CS2709" s="29"/>
      <c r="CT2709" s="32"/>
      <c r="CU2709" s="30"/>
      <c r="CV2709" s="31"/>
      <c r="CW2709" s="29"/>
      <c r="CX2709" s="29"/>
      <c r="CY2709" s="29"/>
      <c r="CZ2709" s="29"/>
      <c r="DA2709" s="32"/>
      <c r="DB2709" s="30"/>
      <c r="DC2709" s="31"/>
      <c r="DD2709" s="29"/>
      <c r="DE2709" s="29"/>
      <c r="DF2709" s="29"/>
      <c r="DG2709" s="29"/>
      <c r="DH2709" s="32"/>
      <c r="DI2709" s="30"/>
      <c r="DJ2709" s="31"/>
      <c r="DK2709" s="29"/>
      <c r="DL2709" s="29"/>
      <c r="DM2709" s="29"/>
      <c r="DN2709" s="29"/>
      <c r="DO2709" s="32"/>
      <c r="DP2709" s="30"/>
      <c r="DQ2709" s="31"/>
      <c r="DR2709" s="29"/>
      <c r="DS2709" s="29"/>
      <c r="DT2709" s="29"/>
      <c r="DU2709" s="29"/>
      <c r="DV2709" s="32"/>
      <c r="DW2709" s="30"/>
      <c r="DX2709" s="31"/>
      <c r="DY2709" s="29"/>
      <c r="DZ2709" s="29"/>
      <c r="EA2709" s="29"/>
      <c r="EB2709" s="29"/>
      <c r="EC2709" s="32"/>
      <c r="ED2709" s="30"/>
      <c r="EE2709" s="31"/>
      <c r="EF2709" s="29"/>
      <c r="EG2709" s="29"/>
      <c r="EH2709" s="29"/>
      <c r="EI2709" s="29"/>
      <c r="EJ2709" s="32"/>
      <c r="EK2709" s="30"/>
      <c r="EL2709" s="31"/>
      <c r="EM2709" s="29"/>
      <c r="EN2709" s="29"/>
      <c r="EO2709" s="29"/>
      <c r="EP2709" s="29"/>
      <c r="EQ2709" s="32"/>
      <c r="ER2709" s="30"/>
      <c r="ES2709" s="31"/>
      <c r="ET2709" s="29"/>
      <c r="EU2709" s="29"/>
      <c r="EV2709" s="29"/>
      <c r="EW2709" s="29"/>
      <c r="EX2709" s="32"/>
      <c r="EY2709" s="30"/>
      <c r="EZ2709" s="31"/>
      <c r="FA2709" s="29"/>
      <c r="FB2709" s="29"/>
      <c r="FC2709" s="29"/>
      <c r="FD2709" s="29"/>
      <c r="FE2709" s="32"/>
      <c r="FF2709" s="30"/>
      <c r="FG2709" s="31"/>
      <c r="FH2709" s="29"/>
      <c r="FI2709" s="29"/>
      <c r="FJ2709" s="29"/>
      <c r="FK2709" s="29"/>
      <c r="FL2709" s="32"/>
      <c r="FM2709" s="30"/>
      <c r="FN2709" s="31"/>
      <c r="FO2709" s="29"/>
      <c r="FP2709" s="29"/>
      <c r="FQ2709" s="29"/>
      <c r="FR2709" s="29"/>
      <c r="FS2709" s="32"/>
      <c r="FT2709" s="30"/>
      <c r="FU2709" s="31"/>
      <c r="FV2709" s="29"/>
      <c r="FW2709" s="29"/>
      <c r="FX2709" s="29"/>
      <c r="FY2709" s="29"/>
      <c r="FZ2709" s="32"/>
      <c r="GA2709" s="30"/>
      <c r="GB2709" s="31"/>
      <c r="GC2709" s="29"/>
      <c r="GD2709" s="29"/>
      <c r="GE2709" s="29"/>
      <c r="GF2709" s="29"/>
      <c r="GG2709" s="32"/>
      <c r="GH2709" s="30"/>
      <c r="GI2709" s="31"/>
      <c r="GJ2709" s="29"/>
      <c r="GK2709" s="29"/>
      <c r="GL2709" s="29"/>
      <c r="GM2709" s="29"/>
      <c r="GN2709" s="32"/>
      <c r="GO2709" s="30"/>
      <c r="GP2709" s="31"/>
      <c r="GQ2709" s="29"/>
      <c r="GR2709" s="29"/>
      <c r="GS2709" s="29"/>
      <c r="GT2709" s="29"/>
      <c r="GU2709" s="32"/>
      <c r="GV2709" s="30"/>
      <c r="GW2709" s="31"/>
      <c r="GX2709" s="29"/>
      <c r="GY2709" s="29"/>
      <c r="GZ2709" s="29"/>
      <c r="HA2709" s="29"/>
      <c r="HB2709" s="32"/>
      <c r="HC2709" s="30"/>
      <c r="HD2709" s="31"/>
      <c r="HE2709" s="29"/>
      <c r="HF2709" s="29"/>
      <c r="HG2709" s="29"/>
      <c r="HH2709" s="29"/>
      <c r="HI2709" s="32"/>
      <c r="HJ2709" s="30"/>
      <c r="HK2709" s="31"/>
      <c r="HL2709" s="29"/>
      <c r="HM2709" s="29"/>
      <c r="HN2709" s="29"/>
      <c r="HO2709" s="29"/>
      <c r="HP2709" s="32"/>
      <c r="HQ2709" s="30"/>
      <c r="HR2709" s="31"/>
      <c r="HS2709" s="29"/>
      <c r="HT2709" s="29"/>
      <c r="HU2709" s="29"/>
      <c r="HV2709" s="29"/>
      <c r="HW2709" s="32"/>
      <c r="HX2709" s="30"/>
      <c r="HY2709" s="31"/>
      <c r="HZ2709" s="29"/>
      <c r="IA2709" s="29"/>
      <c r="IB2709" s="29"/>
      <c r="IC2709" s="29"/>
      <c r="ID2709" s="32"/>
      <c r="IE2709" s="30"/>
      <c r="IF2709" s="31"/>
      <c r="IG2709" s="29"/>
      <c r="IH2709" s="29"/>
      <c r="II2709" s="29"/>
      <c r="IJ2709" s="29"/>
      <c r="IK2709" s="32"/>
      <c r="IL2709" s="30"/>
      <c r="IM2709" s="31"/>
      <c r="IN2709" s="29"/>
      <c r="IO2709" s="29"/>
      <c r="IP2709" s="29"/>
      <c r="IQ2709" s="29"/>
      <c r="IR2709" s="32"/>
      <c r="IS2709" s="30"/>
      <c r="IT2709" s="31"/>
      <c r="IU2709" s="29"/>
      <c r="IV2709" s="29"/>
    </row>
    <row r="2710" spans="1:256" hidden="1" outlineLevel="2" x14ac:dyDescent="0.25">
      <c r="A2710" s="30">
        <v>658591</v>
      </c>
      <c r="B2710" s="31">
        <v>37063</v>
      </c>
      <c r="C2710" s="29" t="s">
        <v>2479</v>
      </c>
      <c r="D2710" s="29" t="s">
        <v>326</v>
      </c>
      <c r="E2710" s="29"/>
      <c r="F2710" s="29" t="s">
        <v>2463</v>
      </c>
      <c r="G2710" s="32">
        <v>2200</v>
      </c>
      <c r="H2710" s="30"/>
      <c r="I2710" s="31"/>
      <c r="J2710" s="29"/>
      <c r="K2710" s="29"/>
      <c r="L2710" s="29"/>
      <c r="M2710" s="29"/>
      <c r="N2710" s="32"/>
      <c r="O2710" s="30"/>
      <c r="P2710" s="31"/>
      <c r="Q2710" s="29"/>
      <c r="R2710" s="29"/>
      <c r="S2710" s="29"/>
      <c r="T2710" s="29"/>
      <c r="U2710" s="32"/>
      <c r="V2710" s="30"/>
      <c r="W2710" s="31"/>
      <c r="X2710" s="29"/>
      <c r="Y2710" s="29"/>
      <c r="Z2710" s="29"/>
      <c r="AA2710" s="29"/>
      <c r="AB2710" s="32"/>
      <c r="AC2710" s="30"/>
      <c r="AD2710" s="31"/>
      <c r="AE2710" s="29"/>
      <c r="AF2710" s="29"/>
      <c r="AG2710" s="29"/>
      <c r="AH2710" s="29"/>
      <c r="AI2710" s="32"/>
      <c r="AJ2710" s="30"/>
      <c r="AK2710" s="31"/>
      <c r="AL2710" s="29"/>
      <c r="AM2710" s="29"/>
      <c r="AN2710" s="29"/>
      <c r="AO2710" s="29"/>
      <c r="AP2710" s="32"/>
      <c r="AQ2710" s="30"/>
      <c r="AR2710" s="31"/>
      <c r="AS2710" s="29"/>
      <c r="AT2710" s="29"/>
      <c r="AU2710" s="29"/>
      <c r="AV2710" s="29"/>
      <c r="AW2710" s="32"/>
      <c r="AX2710" s="30"/>
      <c r="AY2710" s="31"/>
      <c r="AZ2710" s="29"/>
      <c r="BA2710" s="29"/>
      <c r="BB2710" s="29"/>
      <c r="BC2710" s="29"/>
      <c r="BD2710" s="32"/>
      <c r="BE2710" s="30"/>
      <c r="BF2710" s="31"/>
      <c r="BG2710" s="29"/>
      <c r="BH2710" s="29"/>
      <c r="BI2710" s="29"/>
      <c r="BJ2710" s="29"/>
      <c r="BK2710" s="32"/>
      <c r="BL2710" s="30"/>
      <c r="BM2710" s="31"/>
      <c r="BN2710" s="29"/>
      <c r="BO2710" s="29"/>
      <c r="BP2710" s="29"/>
      <c r="BQ2710" s="29"/>
      <c r="BR2710" s="32"/>
      <c r="BS2710" s="30"/>
      <c r="BT2710" s="31"/>
      <c r="BU2710" s="29"/>
      <c r="BV2710" s="29"/>
      <c r="BW2710" s="29"/>
      <c r="BX2710" s="29"/>
      <c r="BY2710" s="32"/>
      <c r="BZ2710" s="30"/>
      <c r="CA2710" s="31"/>
      <c r="CB2710" s="29"/>
      <c r="CC2710" s="29"/>
      <c r="CD2710" s="29"/>
      <c r="CE2710" s="29"/>
      <c r="CF2710" s="32"/>
      <c r="CG2710" s="30"/>
      <c r="CH2710" s="31"/>
      <c r="CI2710" s="29"/>
      <c r="CJ2710" s="29"/>
      <c r="CK2710" s="29"/>
      <c r="CL2710" s="29"/>
      <c r="CM2710" s="32"/>
      <c r="CN2710" s="30"/>
      <c r="CO2710" s="31"/>
      <c r="CP2710" s="29"/>
      <c r="CQ2710" s="29"/>
      <c r="CR2710" s="29"/>
      <c r="CS2710" s="29"/>
      <c r="CT2710" s="32"/>
      <c r="CU2710" s="30"/>
      <c r="CV2710" s="31"/>
      <c r="CW2710" s="29"/>
      <c r="CX2710" s="29"/>
      <c r="CY2710" s="29"/>
      <c r="CZ2710" s="29"/>
      <c r="DA2710" s="32"/>
      <c r="DB2710" s="30"/>
      <c r="DC2710" s="31"/>
      <c r="DD2710" s="29"/>
      <c r="DE2710" s="29"/>
      <c r="DF2710" s="29"/>
      <c r="DG2710" s="29"/>
      <c r="DH2710" s="32"/>
      <c r="DI2710" s="30"/>
      <c r="DJ2710" s="31"/>
      <c r="DK2710" s="29"/>
      <c r="DL2710" s="29"/>
      <c r="DM2710" s="29"/>
      <c r="DN2710" s="29"/>
      <c r="DO2710" s="32"/>
      <c r="DP2710" s="30"/>
      <c r="DQ2710" s="31"/>
      <c r="DR2710" s="29"/>
      <c r="DS2710" s="29"/>
      <c r="DT2710" s="29"/>
      <c r="DU2710" s="29"/>
      <c r="DV2710" s="32"/>
      <c r="DW2710" s="30"/>
      <c r="DX2710" s="31"/>
      <c r="DY2710" s="29"/>
      <c r="DZ2710" s="29"/>
      <c r="EA2710" s="29"/>
      <c r="EB2710" s="29"/>
      <c r="EC2710" s="32"/>
      <c r="ED2710" s="30"/>
      <c r="EE2710" s="31"/>
      <c r="EF2710" s="29"/>
      <c r="EG2710" s="29"/>
      <c r="EH2710" s="29"/>
      <c r="EI2710" s="29"/>
      <c r="EJ2710" s="32"/>
      <c r="EK2710" s="30"/>
      <c r="EL2710" s="31"/>
      <c r="EM2710" s="29"/>
      <c r="EN2710" s="29"/>
      <c r="EO2710" s="29"/>
      <c r="EP2710" s="29"/>
      <c r="EQ2710" s="32"/>
      <c r="ER2710" s="30"/>
      <c r="ES2710" s="31"/>
      <c r="ET2710" s="29"/>
      <c r="EU2710" s="29"/>
      <c r="EV2710" s="29"/>
      <c r="EW2710" s="29"/>
      <c r="EX2710" s="32"/>
      <c r="EY2710" s="30"/>
      <c r="EZ2710" s="31"/>
      <c r="FA2710" s="29"/>
      <c r="FB2710" s="29"/>
      <c r="FC2710" s="29"/>
      <c r="FD2710" s="29"/>
      <c r="FE2710" s="32"/>
      <c r="FF2710" s="30"/>
      <c r="FG2710" s="31"/>
      <c r="FH2710" s="29"/>
      <c r="FI2710" s="29"/>
      <c r="FJ2710" s="29"/>
      <c r="FK2710" s="29"/>
      <c r="FL2710" s="32"/>
      <c r="FM2710" s="30"/>
      <c r="FN2710" s="31"/>
      <c r="FO2710" s="29"/>
      <c r="FP2710" s="29"/>
      <c r="FQ2710" s="29"/>
      <c r="FR2710" s="29"/>
      <c r="FS2710" s="32"/>
      <c r="FT2710" s="30"/>
      <c r="FU2710" s="31"/>
      <c r="FV2710" s="29"/>
      <c r="FW2710" s="29"/>
      <c r="FX2710" s="29"/>
      <c r="FY2710" s="29"/>
      <c r="FZ2710" s="32"/>
      <c r="GA2710" s="30"/>
      <c r="GB2710" s="31"/>
      <c r="GC2710" s="29"/>
      <c r="GD2710" s="29"/>
      <c r="GE2710" s="29"/>
      <c r="GF2710" s="29"/>
      <c r="GG2710" s="32"/>
      <c r="GH2710" s="30"/>
      <c r="GI2710" s="31"/>
      <c r="GJ2710" s="29"/>
      <c r="GK2710" s="29"/>
      <c r="GL2710" s="29"/>
      <c r="GM2710" s="29"/>
      <c r="GN2710" s="32"/>
      <c r="GO2710" s="30"/>
      <c r="GP2710" s="31"/>
      <c r="GQ2710" s="29"/>
      <c r="GR2710" s="29"/>
      <c r="GS2710" s="29"/>
      <c r="GT2710" s="29"/>
      <c r="GU2710" s="32"/>
      <c r="GV2710" s="30"/>
      <c r="GW2710" s="31"/>
      <c r="GX2710" s="29"/>
      <c r="GY2710" s="29"/>
      <c r="GZ2710" s="29"/>
      <c r="HA2710" s="29"/>
      <c r="HB2710" s="32"/>
      <c r="HC2710" s="30"/>
      <c r="HD2710" s="31"/>
      <c r="HE2710" s="29"/>
      <c r="HF2710" s="29"/>
      <c r="HG2710" s="29"/>
      <c r="HH2710" s="29"/>
      <c r="HI2710" s="32"/>
      <c r="HJ2710" s="30"/>
      <c r="HK2710" s="31"/>
      <c r="HL2710" s="29"/>
      <c r="HM2710" s="29"/>
      <c r="HN2710" s="29"/>
      <c r="HO2710" s="29"/>
      <c r="HP2710" s="32"/>
      <c r="HQ2710" s="30"/>
      <c r="HR2710" s="31"/>
      <c r="HS2710" s="29"/>
      <c r="HT2710" s="29"/>
      <c r="HU2710" s="29"/>
      <c r="HV2710" s="29"/>
      <c r="HW2710" s="32"/>
      <c r="HX2710" s="30"/>
      <c r="HY2710" s="31"/>
      <c r="HZ2710" s="29"/>
      <c r="IA2710" s="29"/>
      <c r="IB2710" s="29"/>
      <c r="IC2710" s="29"/>
      <c r="ID2710" s="32"/>
      <c r="IE2710" s="30"/>
      <c r="IF2710" s="31"/>
      <c r="IG2710" s="29"/>
      <c r="IH2710" s="29"/>
      <c r="II2710" s="29"/>
      <c r="IJ2710" s="29"/>
      <c r="IK2710" s="32"/>
      <c r="IL2710" s="30"/>
      <c r="IM2710" s="31"/>
      <c r="IN2710" s="29"/>
      <c r="IO2710" s="29"/>
      <c r="IP2710" s="29"/>
      <c r="IQ2710" s="29"/>
      <c r="IR2710" s="32"/>
      <c r="IS2710" s="30"/>
      <c r="IT2710" s="31"/>
      <c r="IU2710" s="29"/>
      <c r="IV2710" s="29"/>
    </row>
    <row r="2711" spans="1:256" hidden="1" outlineLevel="2" x14ac:dyDescent="0.25">
      <c r="A2711" s="30">
        <v>656529</v>
      </c>
      <c r="B2711" s="31">
        <v>37063</v>
      </c>
      <c r="C2711" s="29" t="s">
        <v>2480</v>
      </c>
      <c r="D2711" s="29" t="s">
        <v>326</v>
      </c>
      <c r="E2711" s="29"/>
      <c r="F2711" s="29" t="s">
        <v>2481</v>
      </c>
      <c r="G2711" s="32">
        <v>5000</v>
      </c>
      <c r="H2711" s="30"/>
      <c r="I2711" s="31"/>
      <c r="J2711" s="29"/>
      <c r="K2711" s="29"/>
      <c r="L2711" s="29"/>
      <c r="M2711" s="29"/>
      <c r="N2711" s="32"/>
      <c r="O2711" s="30"/>
      <c r="P2711" s="31"/>
      <c r="Q2711" s="29"/>
      <c r="R2711" s="29"/>
      <c r="S2711" s="29"/>
      <c r="T2711" s="29"/>
      <c r="U2711" s="32"/>
      <c r="V2711" s="30"/>
      <c r="W2711" s="31"/>
      <c r="X2711" s="29"/>
      <c r="Y2711" s="29"/>
      <c r="Z2711" s="29"/>
      <c r="AA2711" s="29"/>
      <c r="AB2711" s="32"/>
      <c r="AC2711" s="30"/>
      <c r="AD2711" s="31"/>
      <c r="AE2711" s="29"/>
      <c r="AF2711" s="29"/>
      <c r="AG2711" s="29"/>
      <c r="AH2711" s="29"/>
      <c r="AI2711" s="32"/>
      <c r="AJ2711" s="30"/>
      <c r="AK2711" s="31"/>
      <c r="AL2711" s="29"/>
      <c r="AM2711" s="29"/>
      <c r="AN2711" s="29"/>
      <c r="AO2711" s="29"/>
      <c r="AP2711" s="32"/>
      <c r="AQ2711" s="30"/>
      <c r="AR2711" s="31"/>
      <c r="AS2711" s="29"/>
      <c r="AT2711" s="29"/>
      <c r="AU2711" s="29"/>
      <c r="AV2711" s="29"/>
      <c r="AW2711" s="32"/>
      <c r="AX2711" s="30"/>
      <c r="AY2711" s="31"/>
      <c r="AZ2711" s="29"/>
      <c r="BA2711" s="29"/>
      <c r="BB2711" s="29"/>
      <c r="BC2711" s="29"/>
      <c r="BD2711" s="32"/>
      <c r="BE2711" s="30"/>
      <c r="BF2711" s="31"/>
      <c r="BG2711" s="29"/>
      <c r="BH2711" s="29"/>
      <c r="BI2711" s="29"/>
      <c r="BJ2711" s="29"/>
      <c r="BK2711" s="32"/>
      <c r="BL2711" s="30"/>
      <c r="BM2711" s="31"/>
      <c r="BN2711" s="29"/>
      <c r="BO2711" s="29"/>
      <c r="BP2711" s="29"/>
      <c r="BQ2711" s="29"/>
      <c r="BR2711" s="32"/>
      <c r="BS2711" s="30"/>
      <c r="BT2711" s="31"/>
      <c r="BU2711" s="29"/>
      <c r="BV2711" s="29"/>
      <c r="BW2711" s="29"/>
      <c r="BX2711" s="29"/>
      <c r="BY2711" s="32"/>
      <c r="BZ2711" s="30"/>
      <c r="CA2711" s="31"/>
      <c r="CB2711" s="29"/>
      <c r="CC2711" s="29"/>
      <c r="CD2711" s="29"/>
      <c r="CE2711" s="29"/>
      <c r="CF2711" s="32"/>
      <c r="CG2711" s="30"/>
      <c r="CH2711" s="31"/>
      <c r="CI2711" s="29"/>
      <c r="CJ2711" s="29"/>
      <c r="CK2711" s="29"/>
      <c r="CL2711" s="29"/>
      <c r="CM2711" s="32"/>
      <c r="CN2711" s="30"/>
      <c r="CO2711" s="31"/>
      <c r="CP2711" s="29"/>
      <c r="CQ2711" s="29"/>
      <c r="CR2711" s="29"/>
      <c r="CS2711" s="29"/>
      <c r="CT2711" s="32"/>
      <c r="CU2711" s="30"/>
      <c r="CV2711" s="31"/>
      <c r="CW2711" s="29"/>
      <c r="CX2711" s="29"/>
      <c r="CY2711" s="29"/>
      <c r="CZ2711" s="29"/>
      <c r="DA2711" s="32"/>
      <c r="DB2711" s="30"/>
      <c r="DC2711" s="31"/>
      <c r="DD2711" s="29"/>
      <c r="DE2711" s="29"/>
      <c r="DF2711" s="29"/>
      <c r="DG2711" s="29"/>
      <c r="DH2711" s="32"/>
      <c r="DI2711" s="30"/>
      <c r="DJ2711" s="31"/>
      <c r="DK2711" s="29"/>
      <c r="DL2711" s="29"/>
      <c r="DM2711" s="29"/>
      <c r="DN2711" s="29"/>
      <c r="DO2711" s="32"/>
      <c r="DP2711" s="30"/>
      <c r="DQ2711" s="31"/>
      <c r="DR2711" s="29"/>
      <c r="DS2711" s="29"/>
      <c r="DT2711" s="29"/>
      <c r="DU2711" s="29"/>
      <c r="DV2711" s="32"/>
      <c r="DW2711" s="30"/>
      <c r="DX2711" s="31"/>
      <c r="DY2711" s="29"/>
      <c r="DZ2711" s="29"/>
      <c r="EA2711" s="29"/>
      <c r="EB2711" s="29"/>
      <c r="EC2711" s="32"/>
      <c r="ED2711" s="30"/>
      <c r="EE2711" s="31"/>
      <c r="EF2711" s="29"/>
      <c r="EG2711" s="29"/>
      <c r="EH2711" s="29"/>
      <c r="EI2711" s="29"/>
      <c r="EJ2711" s="32"/>
      <c r="EK2711" s="30"/>
      <c r="EL2711" s="31"/>
      <c r="EM2711" s="29"/>
      <c r="EN2711" s="29"/>
      <c r="EO2711" s="29"/>
      <c r="EP2711" s="29"/>
      <c r="EQ2711" s="32"/>
      <c r="ER2711" s="30"/>
      <c r="ES2711" s="31"/>
      <c r="ET2711" s="29"/>
      <c r="EU2711" s="29"/>
      <c r="EV2711" s="29"/>
      <c r="EW2711" s="29"/>
      <c r="EX2711" s="32"/>
      <c r="EY2711" s="30"/>
      <c r="EZ2711" s="31"/>
      <c r="FA2711" s="29"/>
      <c r="FB2711" s="29"/>
      <c r="FC2711" s="29"/>
      <c r="FD2711" s="29"/>
      <c r="FE2711" s="32"/>
      <c r="FF2711" s="30"/>
      <c r="FG2711" s="31"/>
      <c r="FH2711" s="29"/>
      <c r="FI2711" s="29"/>
      <c r="FJ2711" s="29"/>
      <c r="FK2711" s="29"/>
      <c r="FL2711" s="32"/>
      <c r="FM2711" s="30"/>
      <c r="FN2711" s="31"/>
      <c r="FO2711" s="29"/>
      <c r="FP2711" s="29"/>
      <c r="FQ2711" s="29"/>
      <c r="FR2711" s="29"/>
      <c r="FS2711" s="32"/>
      <c r="FT2711" s="30"/>
      <c r="FU2711" s="31"/>
      <c r="FV2711" s="29"/>
      <c r="FW2711" s="29"/>
      <c r="FX2711" s="29"/>
      <c r="FY2711" s="29"/>
      <c r="FZ2711" s="32"/>
      <c r="GA2711" s="30"/>
      <c r="GB2711" s="31"/>
      <c r="GC2711" s="29"/>
      <c r="GD2711" s="29"/>
      <c r="GE2711" s="29"/>
      <c r="GF2711" s="29"/>
      <c r="GG2711" s="32"/>
      <c r="GH2711" s="30"/>
      <c r="GI2711" s="31"/>
      <c r="GJ2711" s="29"/>
      <c r="GK2711" s="29"/>
      <c r="GL2711" s="29"/>
      <c r="GM2711" s="29"/>
      <c r="GN2711" s="32"/>
      <c r="GO2711" s="30"/>
      <c r="GP2711" s="31"/>
      <c r="GQ2711" s="29"/>
      <c r="GR2711" s="29"/>
      <c r="GS2711" s="29"/>
      <c r="GT2711" s="29"/>
      <c r="GU2711" s="32"/>
      <c r="GV2711" s="30"/>
      <c r="GW2711" s="31"/>
      <c r="GX2711" s="29"/>
      <c r="GY2711" s="29"/>
      <c r="GZ2711" s="29"/>
      <c r="HA2711" s="29"/>
      <c r="HB2711" s="32"/>
      <c r="HC2711" s="30"/>
      <c r="HD2711" s="31"/>
      <c r="HE2711" s="29"/>
      <c r="HF2711" s="29"/>
      <c r="HG2711" s="29"/>
      <c r="HH2711" s="29"/>
      <c r="HI2711" s="32"/>
      <c r="HJ2711" s="30"/>
      <c r="HK2711" s="31"/>
      <c r="HL2711" s="29"/>
      <c r="HM2711" s="29"/>
      <c r="HN2711" s="29"/>
      <c r="HO2711" s="29"/>
      <c r="HP2711" s="32"/>
      <c r="HQ2711" s="30"/>
      <c r="HR2711" s="31"/>
      <c r="HS2711" s="29"/>
      <c r="HT2711" s="29"/>
      <c r="HU2711" s="29"/>
      <c r="HV2711" s="29"/>
      <c r="HW2711" s="32"/>
      <c r="HX2711" s="30"/>
      <c r="HY2711" s="31"/>
      <c r="HZ2711" s="29"/>
      <c r="IA2711" s="29"/>
      <c r="IB2711" s="29"/>
      <c r="IC2711" s="29"/>
      <c r="ID2711" s="32"/>
      <c r="IE2711" s="30"/>
      <c r="IF2711" s="31"/>
      <c r="IG2711" s="29"/>
      <c r="IH2711" s="29"/>
      <c r="II2711" s="29"/>
      <c r="IJ2711" s="29"/>
      <c r="IK2711" s="32"/>
      <c r="IL2711" s="30"/>
      <c r="IM2711" s="31"/>
      <c r="IN2711" s="29"/>
      <c r="IO2711" s="29"/>
      <c r="IP2711" s="29"/>
      <c r="IQ2711" s="29"/>
      <c r="IR2711" s="32"/>
      <c r="IS2711" s="30"/>
      <c r="IT2711" s="31"/>
      <c r="IU2711" s="29"/>
      <c r="IV2711" s="29"/>
    </row>
    <row r="2712" spans="1:256" hidden="1" outlineLevel="2" x14ac:dyDescent="0.25">
      <c r="A2712" s="30">
        <v>653672</v>
      </c>
      <c r="B2712" s="31">
        <v>37063</v>
      </c>
      <c r="C2712" s="29" t="s">
        <v>2482</v>
      </c>
      <c r="D2712" s="29" t="s">
        <v>326</v>
      </c>
      <c r="E2712" s="29"/>
      <c r="F2712" s="29" t="s">
        <v>2481</v>
      </c>
      <c r="G2712" s="32">
        <v>13200</v>
      </c>
      <c r="H2712" s="30"/>
      <c r="I2712" s="31"/>
      <c r="J2712" s="29"/>
      <c r="K2712" s="29"/>
      <c r="L2712" s="29"/>
      <c r="M2712" s="29"/>
      <c r="N2712" s="32"/>
      <c r="O2712" s="30"/>
      <c r="P2712" s="31"/>
      <c r="Q2712" s="29"/>
      <c r="R2712" s="29"/>
      <c r="S2712" s="29"/>
      <c r="T2712" s="29"/>
      <c r="U2712" s="32"/>
      <c r="V2712" s="30"/>
      <c r="W2712" s="31"/>
      <c r="X2712" s="29"/>
      <c r="Y2712" s="29"/>
      <c r="Z2712" s="29"/>
      <c r="AA2712" s="29"/>
      <c r="AB2712" s="32"/>
      <c r="AC2712" s="30"/>
      <c r="AD2712" s="31"/>
      <c r="AE2712" s="29"/>
      <c r="AF2712" s="29"/>
      <c r="AG2712" s="29"/>
      <c r="AH2712" s="29"/>
      <c r="AI2712" s="32"/>
      <c r="AJ2712" s="30"/>
      <c r="AK2712" s="31"/>
      <c r="AL2712" s="29"/>
      <c r="AM2712" s="29"/>
      <c r="AN2712" s="29"/>
      <c r="AO2712" s="29"/>
      <c r="AP2712" s="32"/>
      <c r="AQ2712" s="30"/>
      <c r="AR2712" s="31"/>
      <c r="AS2712" s="29"/>
      <c r="AT2712" s="29"/>
      <c r="AU2712" s="29"/>
      <c r="AV2712" s="29"/>
      <c r="AW2712" s="32"/>
      <c r="AX2712" s="30"/>
      <c r="AY2712" s="31"/>
      <c r="AZ2712" s="29"/>
      <c r="BA2712" s="29"/>
      <c r="BB2712" s="29"/>
      <c r="BC2712" s="29"/>
      <c r="BD2712" s="32"/>
      <c r="BE2712" s="30"/>
      <c r="BF2712" s="31"/>
      <c r="BG2712" s="29"/>
      <c r="BH2712" s="29"/>
      <c r="BI2712" s="29"/>
      <c r="BJ2712" s="29"/>
      <c r="BK2712" s="32"/>
      <c r="BL2712" s="30"/>
      <c r="BM2712" s="31"/>
      <c r="BN2712" s="29"/>
      <c r="BO2712" s="29"/>
      <c r="BP2712" s="29"/>
      <c r="BQ2712" s="29"/>
      <c r="BR2712" s="32"/>
      <c r="BS2712" s="30"/>
      <c r="BT2712" s="31"/>
      <c r="BU2712" s="29"/>
      <c r="BV2712" s="29"/>
      <c r="BW2712" s="29"/>
      <c r="BX2712" s="29"/>
      <c r="BY2712" s="32"/>
      <c r="BZ2712" s="30"/>
      <c r="CA2712" s="31"/>
      <c r="CB2712" s="29"/>
      <c r="CC2712" s="29"/>
      <c r="CD2712" s="29"/>
      <c r="CE2712" s="29"/>
      <c r="CF2712" s="32"/>
      <c r="CG2712" s="30"/>
      <c r="CH2712" s="31"/>
      <c r="CI2712" s="29"/>
      <c r="CJ2712" s="29"/>
      <c r="CK2712" s="29"/>
      <c r="CL2712" s="29"/>
      <c r="CM2712" s="32"/>
      <c r="CN2712" s="30"/>
      <c r="CO2712" s="31"/>
      <c r="CP2712" s="29"/>
      <c r="CQ2712" s="29"/>
      <c r="CR2712" s="29"/>
      <c r="CS2712" s="29"/>
      <c r="CT2712" s="32"/>
      <c r="CU2712" s="30"/>
      <c r="CV2712" s="31"/>
      <c r="CW2712" s="29"/>
      <c r="CX2712" s="29"/>
      <c r="CY2712" s="29"/>
      <c r="CZ2712" s="29"/>
      <c r="DA2712" s="32"/>
      <c r="DB2712" s="30"/>
      <c r="DC2712" s="31"/>
      <c r="DD2712" s="29"/>
      <c r="DE2712" s="29"/>
      <c r="DF2712" s="29"/>
      <c r="DG2712" s="29"/>
      <c r="DH2712" s="32"/>
      <c r="DI2712" s="30"/>
      <c r="DJ2712" s="31"/>
      <c r="DK2712" s="29"/>
      <c r="DL2712" s="29"/>
      <c r="DM2712" s="29"/>
      <c r="DN2712" s="29"/>
      <c r="DO2712" s="32"/>
      <c r="DP2712" s="30"/>
      <c r="DQ2712" s="31"/>
      <c r="DR2712" s="29"/>
      <c r="DS2712" s="29"/>
      <c r="DT2712" s="29"/>
      <c r="DU2712" s="29"/>
      <c r="DV2712" s="32"/>
      <c r="DW2712" s="30"/>
      <c r="DX2712" s="31"/>
      <c r="DY2712" s="29"/>
      <c r="DZ2712" s="29"/>
      <c r="EA2712" s="29"/>
      <c r="EB2712" s="29"/>
      <c r="EC2712" s="32"/>
      <c r="ED2712" s="30"/>
      <c r="EE2712" s="31"/>
      <c r="EF2712" s="29"/>
      <c r="EG2712" s="29"/>
      <c r="EH2712" s="29"/>
      <c r="EI2712" s="29"/>
      <c r="EJ2712" s="32"/>
      <c r="EK2712" s="30"/>
      <c r="EL2712" s="31"/>
      <c r="EM2712" s="29"/>
      <c r="EN2712" s="29"/>
      <c r="EO2712" s="29"/>
      <c r="EP2712" s="29"/>
      <c r="EQ2712" s="32"/>
      <c r="ER2712" s="30"/>
      <c r="ES2712" s="31"/>
      <c r="ET2712" s="29"/>
      <c r="EU2712" s="29"/>
      <c r="EV2712" s="29"/>
      <c r="EW2712" s="29"/>
      <c r="EX2712" s="32"/>
      <c r="EY2712" s="30"/>
      <c r="EZ2712" s="31"/>
      <c r="FA2712" s="29"/>
      <c r="FB2712" s="29"/>
      <c r="FC2712" s="29"/>
      <c r="FD2712" s="29"/>
      <c r="FE2712" s="32"/>
      <c r="FF2712" s="30"/>
      <c r="FG2712" s="31"/>
      <c r="FH2712" s="29"/>
      <c r="FI2712" s="29"/>
      <c r="FJ2712" s="29"/>
      <c r="FK2712" s="29"/>
      <c r="FL2712" s="32"/>
      <c r="FM2712" s="30"/>
      <c r="FN2712" s="31"/>
      <c r="FO2712" s="29"/>
      <c r="FP2712" s="29"/>
      <c r="FQ2712" s="29"/>
      <c r="FR2712" s="29"/>
      <c r="FS2712" s="32"/>
      <c r="FT2712" s="30"/>
      <c r="FU2712" s="31"/>
      <c r="FV2712" s="29"/>
      <c r="FW2712" s="29"/>
      <c r="FX2712" s="29"/>
      <c r="FY2712" s="29"/>
      <c r="FZ2712" s="32"/>
      <c r="GA2712" s="30"/>
      <c r="GB2712" s="31"/>
      <c r="GC2712" s="29"/>
      <c r="GD2712" s="29"/>
      <c r="GE2712" s="29"/>
      <c r="GF2712" s="29"/>
      <c r="GG2712" s="32"/>
      <c r="GH2712" s="30"/>
      <c r="GI2712" s="31"/>
      <c r="GJ2712" s="29"/>
      <c r="GK2712" s="29"/>
      <c r="GL2712" s="29"/>
      <c r="GM2712" s="29"/>
      <c r="GN2712" s="32"/>
      <c r="GO2712" s="30"/>
      <c r="GP2712" s="31"/>
      <c r="GQ2712" s="29"/>
      <c r="GR2712" s="29"/>
      <c r="GS2712" s="29"/>
      <c r="GT2712" s="29"/>
      <c r="GU2712" s="32"/>
      <c r="GV2712" s="30"/>
      <c r="GW2712" s="31"/>
      <c r="GX2712" s="29"/>
      <c r="GY2712" s="29"/>
      <c r="GZ2712" s="29"/>
      <c r="HA2712" s="29"/>
      <c r="HB2712" s="32"/>
      <c r="HC2712" s="30"/>
      <c r="HD2712" s="31"/>
      <c r="HE2712" s="29"/>
      <c r="HF2712" s="29"/>
      <c r="HG2712" s="29"/>
      <c r="HH2712" s="29"/>
      <c r="HI2712" s="32"/>
      <c r="HJ2712" s="30"/>
      <c r="HK2712" s="31"/>
      <c r="HL2712" s="29"/>
      <c r="HM2712" s="29"/>
      <c r="HN2712" s="29"/>
      <c r="HO2712" s="29"/>
      <c r="HP2712" s="32"/>
      <c r="HQ2712" s="30"/>
      <c r="HR2712" s="31"/>
      <c r="HS2712" s="29"/>
      <c r="HT2712" s="29"/>
      <c r="HU2712" s="29"/>
      <c r="HV2712" s="29"/>
      <c r="HW2712" s="32"/>
      <c r="HX2712" s="30"/>
      <c r="HY2712" s="31"/>
      <c r="HZ2712" s="29"/>
      <c r="IA2712" s="29"/>
      <c r="IB2712" s="29"/>
      <c r="IC2712" s="29"/>
      <c r="ID2712" s="32"/>
      <c r="IE2712" s="30"/>
      <c r="IF2712" s="31"/>
      <c r="IG2712" s="29"/>
      <c r="IH2712" s="29"/>
      <c r="II2712" s="29"/>
      <c r="IJ2712" s="29"/>
      <c r="IK2712" s="32"/>
      <c r="IL2712" s="30"/>
      <c r="IM2712" s="31"/>
      <c r="IN2712" s="29"/>
      <c r="IO2712" s="29"/>
      <c r="IP2712" s="29"/>
      <c r="IQ2712" s="29"/>
      <c r="IR2712" s="32"/>
      <c r="IS2712" s="30"/>
      <c r="IT2712" s="31"/>
      <c r="IU2712" s="29"/>
      <c r="IV2712" s="29"/>
    </row>
    <row r="2713" spans="1:256" s="54" customFormat="1" ht="13.8" outlineLevel="1" collapsed="1" x14ac:dyDescent="0.25">
      <c r="A2713" s="41">
        <f>SUBTOTAL(3,A2698:A2712)</f>
        <v>15</v>
      </c>
      <c r="B2713" s="42"/>
      <c r="C2713" s="43"/>
      <c r="D2713" s="43" t="s">
        <v>421</v>
      </c>
      <c r="E2713" s="43"/>
      <c r="F2713" s="43"/>
      <c r="G2713" s="45">
        <f>SUM(G2698:G2712)</f>
        <v>428000</v>
      </c>
      <c r="H2713" s="50"/>
      <c r="I2713" s="51"/>
      <c r="J2713" s="52"/>
      <c r="K2713" s="52"/>
      <c r="L2713" s="52"/>
      <c r="M2713" s="52"/>
      <c r="N2713" s="53"/>
      <c r="O2713" s="50"/>
      <c r="P2713" s="51"/>
      <c r="Q2713" s="52"/>
      <c r="R2713" s="52"/>
      <c r="S2713" s="52"/>
      <c r="T2713" s="52"/>
      <c r="U2713" s="53"/>
      <c r="V2713" s="50"/>
      <c r="W2713" s="51"/>
      <c r="X2713" s="52"/>
      <c r="Y2713" s="52"/>
      <c r="Z2713" s="52"/>
      <c r="AA2713" s="52"/>
      <c r="AB2713" s="53"/>
      <c r="AC2713" s="50"/>
      <c r="AD2713" s="51"/>
      <c r="AE2713" s="52"/>
      <c r="AF2713" s="52"/>
      <c r="AG2713" s="52"/>
      <c r="AH2713" s="52"/>
      <c r="AI2713" s="53"/>
      <c r="AJ2713" s="50"/>
      <c r="AK2713" s="51"/>
      <c r="AL2713" s="52"/>
      <c r="AM2713" s="52"/>
      <c r="AN2713" s="52"/>
      <c r="AO2713" s="52"/>
      <c r="AP2713" s="53"/>
      <c r="AQ2713" s="50"/>
      <c r="AR2713" s="51"/>
      <c r="AS2713" s="52"/>
      <c r="AT2713" s="52"/>
      <c r="AU2713" s="52"/>
      <c r="AV2713" s="52"/>
      <c r="AW2713" s="53"/>
      <c r="AX2713" s="50"/>
      <c r="AY2713" s="51"/>
      <c r="AZ2713" s="52"/>
      <c r="BA2713" s="52"/>
      <c r="BB2713" s="52"/>
      <c r="BC2713" s="52"/>
      <c r="BD2713" s="53"/>
      <c r="BE2713" s="50"/>
      <c r="BF2713" s="51"/>
      <c r="BG2713" s="52"/>
      <c r="BH2713" s="52"/>
      <c r="BI2713" s="52"/>
      <c r="BJ2713" s="52"/>
      <c r="BK2713" s="53"/>
      <c r="BL2713" s="50"/>
      <c r="BM2713" s="51"/>
      <c r="BN2713" s="52"/>
      <c r="BO2713" s="52"/>
      <c r="BP2713" s="52"/>
      <c r="BQ2713" s="52"/>
      <c r="BR2713" s="53"/>
      <c r="BS2713" s="50"/>
      <c r="BT2713" s="51"/>
      <c r="BU2713" s="52"/>
      <c r="BV2713" s="52"/>
      <c r="BW2713" s="52"/>
      <c r="BX2713" s="52"/>
      <c r="BY2713" s="53"/>
      <c r="BZ2713" s="50"/>
      <c r="CA2713" s="51"/>
      <c r="CB2713" s="52"/>
      <c r="CC2713" s="52"/>
      <c r="CD2713" s="52"/>
      <c r="CE2713" s="52"/>
      <c r="CF2713" s="53"/>
      <c r="CG2713" s="50"/>
      <c r="CH2713" s="51"/>
      <c r="CI2713" s="52"/>
      <c r="CJ2713" s="52"/>
      <c r="CK2713" s="52"/>
      <c r="CL2713" s="52"/>
      <c r="CM2713" s="53"/>
      <c r="CN2713" s="50"/>
      <c r="CO2713" s="51"/>
      <c r="CP2713" s="52"/>
      <c r="CQ2713" s="52"/>
      <c r="CR2713" s="52"/>
      <c r="CS2713" s="52"/>
      <c r="CT2713" s="53"/>
      <c r="CU2713" s="50"/>
      <c r="CV2713" s="51"/>
      <c r="CW2713" s="52"/>
      <c r="CX2713" s="52"/>
      <c r="CY2713" s="52"/>
      <c r="CZ2713" s="52"/>
      <c r="DA2713" s="53"/>
      <c r="DB2713" s="50"/>
      <c r="DC2713" s="51"/>
      <c r="DD2713" s="52"/>
      <c r="DE2713" s="52"/>
      <c r="DF2713" s="52"/>
      <c r="DG2713" s="52"/>
      <c r="DH2713" s="53"/>
      <c r="DI2713" s="50"/>
      <c r="DJ2713" s="51"/>
      <c r="DK2713" s="52"/>
      <c r="DL2713" s="52"/>
      <c r="DM2713" s="52"/>
      <c r="DN2713" s="52"/>
      <c r="DO2713" s="53"/>
      <c r="DP2713" s="50"/>
      <c r="DQ2713" s="51"/>
      <c r="DR2713" s="52"/>
      <c r="DS2713" s="52"/>
      <c r="DT2713" s="52"/>
      <c r="DU2713" s="52"/>
      <c r="DV2713" s="53"/>
      <c r="DW2713" s="50"/>
      <c r="DX2713" s="51"/>
      <c r="DY2713" s="52"/>
      <c r="DZ2713" s="52"/>
      <c r="EA2713" s="52"/>
      <c r="EB2713" s="52"/>
      <c r="EC2713" s="53"/>
      <c r="ED2713" s="50"/>
      <c r="EE2713" s="51"/>
      <c r="EF2713" s="52"/>
      <c r="EG2713" s="52"/>
      <c r="EH2713" s="52"/>
      <c r="EI2713" s="52"/>
      <c r="EJ2713" s="53"/>
      <c r="EK2713" s="50"/>
      <c r="EL2713" s="51"/>
      <c r="EM2713" s="52"/>
      <c r="EN2713" s="52"/>
      <c r="EO2713" s="52"/>
      <c r="EP2713" s="52"/>
      <c r="EQ2713" s="53"/>
      <c r="ER2713" s="50"/>
      <c r="ES2713" s="51"/>
      <c r="ET2713" s="52"/>
      <c r="EU2713" s="52"/>
      <c r="EV2713" s="52"/>
      <c r="EW2713" s="52"/>
      <c r="EX2713" s="53"/>
      <c r="EY2713" s="50"/>
      <c r="EZ2713" s="51"/>
      <c r="FA2713" s="52"/>
      <c r="FB2713" s="52"/>
      <c r="FC2713" s="52"/>
      <c r="FD2713" s="52"/>
      <c r="FE2713" s="53"/>
      <c r="FF2713" s="50"/>
      <c r="FG2713" s="51"/>
      <c r="FH2713" s="52"/>
      <c r="FI2713" s="52"/>
      <c r="FJ2713" s="52"/>
      <c r="FK2713" s="52"/>
      <c r="FL2713" s="53"/>
      <c r="FM2713" s="50"/>
      <c r="FN2713" s="51"/>
      <c r="FO2713" s="52"/>
      <c r="FP2713" s="52"/>
      <c r="FQ2713" s="52"/>
      <c r="FR2713" s="52"/>
      <c r="FS2713" s="53"/>
      <c r="FT2713" s="50"/>
      <c r="FU2713" s="51"/>
      <c r="FV2713" s="52"/>
      <c r="FW2713" s="52"/>
      <c r="FX2713" s="52"/>
      <c r="FY2713" s="52"/>
      <c r="FZ2713" s="53"/>
      <c r="GA2713" s="50"/>
      <c r="GB2713" s="51"/>
      <c r="GC2713" s="52"/>
      <c r="GD2713" s="52"/>
      <c r="GE2713" s="52"/>
      <c r="GF2713" s="52"/>
      <c r="GG2713" s="53"/>
      <c r="GH2713" s="50"/>
      <c r="GI2713" s="51"/>
      <c r="GJ2713" s="52"/>
      <c r="GK2713" s="52"/>
      <c r="GL2713" s="52"/>
      <c r="GM2713" s="52"/>
      <c r="GN2713" s="53"/>
      <c r="GO2713" s="50"/>
      <c r="GP2713" s="51"/>
      <c r="GQ2713" s="52"/>
      <c r="GR2713" s="52"/>
      <c r="GS2713" s="52"/>
      <c r="GT2713" s="52"/>
      <c r="GU2713" s="53"/>
      <c r="GV2713" s="50"/>
      <c r="GW2713" s="51"/>
      <c r="GX2713" s="52"/>
      <c r="GY2713" s="52"/>
      <c r="GZ2713" s="52"/>
      <c r="HA2713" s="52"/>
      <c r="HB2713" s="53"/>
      <c r="HC2713" s="50"/>
      <c r="HD2713" s="51"/>
      <c r="HE2713" s="52"/>
      <c r="HF2713" s="52"/>
      <c r="HG2713" s="52"/>
      <c r="HH2713" s="52"/>
      <c r="HI2713" s="53"/>
      <c r="HJ2713" s="50"/>
      <c r="HK2713" s="51"/>
      <c r="HL2713" s="52"/>
      <c r="HM2713" s="52"/>
      <c r="HN2713" s="52"/>
      <c r="HO2713" s="52"/>
      <c r="HP2713" s="53"/>
      <c r="HQ2713" s="50"/>
      <c r="HR2713" s="51"/>
      <c r="HS2713" s="52"/>
      <c r="HT2713" s="52"/>
      <c r="HU2713" s="52"/>
      <c r="HV2713" s="52"/>
      <c r="HW2713" s="53"/>
      <c r="HX2713" s="50"/>
      <c r="HY2713" s="51"/>
      <c r="HZ2713" s="52"/>
      <c r="IA2713" s="52"/>
      <c r="IB2713" s="52"/>
      <c r="IC2713" s="52"/>
      <c r="ID2713" s="53"/>
      <c r="IE2713" s="50"/>
      <c r="IF2713" s="51"/>
      <c r="IG2713" s="52"/>
      <c r="IH2713" s="52"/>
      <c r="II2713" s="52"/>
      <c r="IJ2713" s="52"/>
      <c r="IK2713" s="53"/>
      <c r="IL2713" s="50"/>
      <c r="IM2713" s="51"/>
      <c r="IN2713" s="52"/>
      <c r="IO2713" s="52"/>
      <c r="IP2713" s="52"/>
      <c r="IQ2713" s="52"/>
      <c r="IR2713" s="53"/>
      <c r="IS2713" s="50"/>
      <c r="IT2713" s="51"/>
      <c r="IU2713" s="52"/>
      <c r="IV2713" s="52"/>
    </row>
    <row r="2714" spans="1:256" hidden="1" outlineLevel="2" x14ac:dyDescent="0.25">
      <c r="A2714" s="33">
        <v>10001</v>
      </c>
      <c r="B2714" s="34">
        <v>37039</v>
      </c>
      <c r="C2714" s="35" t="s">
        <v>352</v>
      </c>
      <c r="D2714" s="35" t="s">
        <v>1363</v>
      </c>
      <c r="E2714" s="29"/>
      <c r="F2714" s="35"/>
      <c r="G2714" s="36">
        <v>125000</v>
      </c>
    </row>
    <row r="2715" spans="1:256" ht="13.8" outlineLevel="1" collapsed="1" x14ac:dyDescent="0.25">
      <c r="A2715" s="41">
        <f>SUBTOTAL(3,A2714:A2714)</f>
        <v>1</v>
      </c>
      <c r="B2715" s="42"/>
      <c r="C2715" s="43"/>
      <c r="D2715" s="43" t="s">
        <v>633</v>
      </c>
      <c r="E2715" s="43"/>
      <c r="F2715" s="43"/>
      <c r="G2715" s="45">
        <f>SUM(G2714)</f>
        <v>125000</v>
      </c>
    </row>
    <row r="2716" spans="1:256" hidden="1" outlineLevel="2" x14ac:dyDescent="0.25">
      <c r="A2716">
        <v>21</v>
      </c>
      <c r="B2716" s="5">
        <v>37011</v>
      </c>
      <c r="C2716" t="s">
        <v>331</v>
      </c>
      <c r="D2716" t="s">
        <v>331</v>
      </c>
      <c r="E2716" t="s">
        <v>332</v>
      </c>
      <c r="F2716" t="s">
        <v>333</v>
      </c>
      <c r="G2716" s="8">
        <v>628812</v>
      </c>
    </row>
    <row r="2717" spans="1:256" hidden="1" outlineLevel="2" x14ac:dyDescent="0.25">
      <c r="A2717">
        <v>26</v>
      </c>
      <c r="B2717" s="5">
        <v>37011</v>
      </c>
      <c r="C2717" t="s">
        <v>331</v>
      </c>
      <c r="D2717" t="s">
        <v>331</v>
      </c>
      <c r="E2717" t="s">
        <v>334</v>
      </c>
      <c r="F2717" t="s">
        <v>333</v>
      </c>
      <c r="G2717" s="8">
        <v>11518201</v>
      </c>
    </row>
    <row r="2718" spans="1:256" hidden="1" outlineLevel="2" x14ac:dyDescent="0.25">
      <c r="A2718">
        <v>24</v>
      </c>
      <c r="B2718" s="5">
        <v>37011</v>
      </c>
      <c r="C2718" t="s">
        <v>331</v>
      </c>
      <c r="D2718" t="s">
        <v>331</v>
      </c>
      <c r="E2718" t="s">
        <v>335</v>
      </c>
      <c r="F2718" t="s">
        <v>333</v>
      </c>
      <c r="G2718" s="8">
        <v>654030</v>
      </c>
    </row>
    <row r="2719" spans="1:256" hidden="1" outlineLevel="2" x14ac:dyDescent="0.25">
      <c r="A2719">
        <v>25</v>
      </c>
      <c r="B2719" s="5">
        <v>37011</v>
      </c>
      <c r="C2719" t="s">
        <v>331</v>
      </c>
      <c r="D2719" t="s">
        <v>331</v>
      </c>
      <c r="E2719" t="s">
        <v>336</v>
      </c>
      <c r="F2719" t="s">
        <v>333</v>
      </c>
      <c r="G2719" s="8">
        <v>40200</v>
      </c>
    </row>
    <row r="2720" spans="1:256" hidden="1" outlineLevel="2" x14ac:dyDescent="0.25">
      <c r="A2720">
        <v>22</v>
      </c>
      <c r="B2720" s="5">
        <v>37011</v>
      </c>
      <c r="C2720" t="s">
        <v>331</v>
      </c>
      <c r="D2720" t="s">
        <v>331</v>
      </c>
      <c r="E2720" t="s">
        <v>337</v>
      </c>
      <c r="F2720" t="s">
        <v>333</v>
      </c>
      <c r="G2720" s="8">
        <v>3358968</v>
      </c>
    </row>
    <row r="2721" spans="1:256" hidden="1" outlineLevel="2" x14ac:dyDescent="0.25">
      <c r="A2721">
        <v>23</v>
      </c>
      <c r="B2721" s="5">
        <v>37011</v>
      </c>
      <c r="C2721" t="s">
        <v>331</v>
      </c>
      <c r="D2721" t="s">
        <v>331</v>
      </c>
      <c r="E2721" t="s">
        <v>338</v>
      </c>
      <c r="F2721" t="s">
        <v>333</v>
      </c>
      <c r="G2721" s="8">
        <v>200000</v>
      </c>
    </row>
    <row r="2722" spans="1:256" hidden="1" outlineLevel="2" x14ac:dyDescent="0.25">
      <c r="A2722" s="30" t="s">
        <v>403</v>
      </c>
      <c r="B2722" s="31">
        <v>37042</v>
      </c>
      <c r="C2722" s="29" t="s">
        <v>1302</v>
      </c>
      <c r="D2722" s="29" t="s">
        <v>331</v>
      </c>
      <c r="E2722" s="29"/>
      <c r="F2722" s="29" t="s">
        <v>1304</v>
      </c>
      <c r="G2722" s="32">
        <v>-56365</v>
      </c>
      <c r="H2722" s="30"/>
      <c r="I2722" s="31"/>
      <c r="J2722" s="29"/>
      <c r="K2722" s="29"/>
      <c r="L2722" s="29"/>
      <c r="M2722" s="29"/>
      <c r="N2722" s="32"/>
      <c r="O2722" s="30"/>
      <c r="P2722" s="31"/>
      <c r="Q2722" s="29"/>
      <c r="R2722" s="29"/>
      <c r="S2722" s="29"/>
      <c r="T2722" s="29"/>
      <c r="U2722" s="32"/>
      <c r="V2722" s="30"/>
      <c r="W2722" s="31"/>
      <c r="X2722" s="29"/>
      <c r="Y2722" s="29"/>
      <c r="Z2722" s="29"/>
      <c r="AA2722" s="29"/>
      <c r="AB2722" s="32"/>
      <c r="AC2722" s="30"/>
      <c r="AD2722" s="31"/>
      <c r="AE2722" s="29"/>
      <c r="AF2722" s="29"/>
      <c r="AG2722" s="29"/>
      <c r="AH2722" s="29"/>
      <c r="AI2722" s="32"/>
      <c r="AJ2722" s="30"/>
      <c r="AK2722" s="31"/>
      <c r="AL2722" s="29"/>
      <c r="AM2722" s="29"/>
      <c r="AN2722" s="29"/>
      <c r="AO2722" s="29"/>
      <c r="AP2722" s="32"/>
      <c r="AQ2722" s="30"/>
      <c r="AR2722" s="31"/>
      <c r="AS2722" s="29"/>
      <c r="AT2722" s="29"/>
      <c r="AU2722" s="29"/>
      <c r="AV2722" s="29"/>
      <c r="AW2722" s="32"/>
      <c r="AX2722" s="30"/>
      <c r="AY2722" s="31"/>
      <c r="AZ2722" s="29"/>
      <c r="BA2722" s="29"/>
      <c r="BB2722" s="29"/>
      <c r="BC2722" s="29"/>
      <c r="BD2722" s="32"/>
      <c r="BE2722" s="30"/>
      <c r="BF2722" s="31"/>
      <c r="BG2722" s="29"/>
      <c r="BH2722" s="29"/>
      <c r="BI2722" s="29"/>
      <c r="BJ2722" s="29"/>
      <c r="BK2722" s="32"/>
      <c r="BL2722" s="30"/>
      <c r="BM2722" s="31"/>
      <c r="BN2722" s="29"/>
      <c r="BO2722" s="29"/>
      <c r="BP2722" s="29"/>
      <c r="BQ2722" s="29"/>
      <c r="BR2722" s="32"/>
      <c r="BS2722" s="30"/>
      <c r="BT2722" s="31"/>
      <c r="BU2722" s="29"/>
      <c r="BV2722" s="29"/>
      <c r="BW2722" s="29"/>
      <c r="BX2722" s="29"/>
      <c r="BY2722" s="32"/>
      <c r="BZ2722" s="30"/>
      <c r="CA2722" s="31"/>
      <c r="CB2722" s="29"/>
      <c r="CC2722" s="29"/>
      <c r="CD2722" s="29"/>
      <c r="CE2722" s="29"/>
      <c r="CF2722" s="32"/>
      <c r="CG2722" s="30"/>
      <c r="CH2722" s="31"/>
      <c r="CI2722" s="29"/>
      <c r="CJ2722" s="29"/>
      <c r="CK2722" s="29"/>
      <c r="CL2722" s="29"/>
      <c r="CM2722" s="32"/>
      <c r="CN2722" s="30"/>
      <c r="CO2722" s="31"/>
      <c r="CP2722" s="29"/>
      <c r="CQ2722" s="29"/>
      <c r="CR2722" s="29"/>
      <c r="CS2722" s="29"/>
      <c r="CT2722" s="32"/>
      <c r="CU2722" s="30"/>
      <c r="CV2722" s="31"/>
      <c r="CW2722" s="29"/>
      <c r="CX2722" s="29"/>
      <c r="CY2722" s="29"/>
      <c r="CZ2722" s="29"/>
      <c r="DA2722" s="32"/>
      <c r="DB2722" s="30"/>
      <c r="DC2722" s="31"/>
      <c r="DD2722" s="29"/>
      <c r="DE2722" s="29"/>
      <c r="DF2722" s="29"/>
      <c r="DG2722" s="29"/>
      <c r="DH2722" s="32"/>
      <c r="DI2722" s="30"/>
      <c r="DJ2722" s="31"/>
      <c r="DK2722" s="29"/>
      <c r="DL2722" s="29"/>
      <c r="DM2722" s="29"/>
      <c r="DN2722" s="29"/>
      <c r="DO2722" s="32"/>
      <c r="DP2722" s="30"/>
      <c r="DQ2722" s="31"/>
      <c r="DR2722" s="29"/>
      <c r="DS2722" s="29"/>
      <c r="DT2722" s="29"/>
      <c r="DU2722" s="29"/>
      <c r="DV2722" s="32"/>
      <c r="DW2722" s="30"/>
      <c r="DX2722" s="31"/>
      <c r="DY2722" s="29"/>
      <c r="DZ2722" s="29"/>
      <c r="EA2722" s="29"/>
      <c r="EB2722" s="29"/>
      <c r="EC2722" s="32"/>
      <c r="ED2722" s="30"/>
      <c r="EE2722" s="31"/>
      <c r="EF2722" s="29"/>
      <c r="EG2722" s="29"/>
      <c r="EH2722" s="29"/>
      <c r="EI2722" s="29"/>
      <c r="EJ2722" s="32"/>
      <c r="EK2722" s="30"/>
      <c r="EL2722" s="31"/>
      <c r="EM2722" s="29"/>
      <c r="EN2722" s="29"/>
      <c r="EO2722" s="29"/>
      <c r="EP2722" s="29"/>
      <c r="EQ2722" s="32"/>
      <c r="ER2722" s="30"/>
      <c r="ES2722" s="31"/>
      <c r="ET2722" s="29"/>
      <c r="EU2722" s="29"/>
      <c r="EV2722" s="29"/>
      <c r="EW2722" s="29"/>
      <c r="EX2722" s="32"/>
      <c r="EY2722" s="30"/>
      <c r="EZ2722" s="31"/>
      <c r="FA2722" s="29"/>
      <c r="FB2722" s="29"/>
      <c r="FC2722" s="29"/>
      <c r="FD2722" s="29"/>
      <c r="FE2722" s="32"/>
      <c r="FF2722" s="30"/>
      <c r="FG2722" s="31"/>
      <c r="FH2722" s="29"/>
      <c r="FI2722" s="29"/>
      <c r="FJ2722" s="29"/>
      <c r="FK2722" s="29"/>
      <c r="FL2722" s="32"/>
      <c r="FM2722" s="30"/>
      <c r="FN2722" s="31"/>
      <c r="FO2722" s="29"/>
      <c r="FP2722" s="29"/>
      <c r="FQ2722" s="29"/>
      <c r="FR2722" s="29"/>
      <c r="FS2722" s="32"/>
      <c r="FT2722" s="30"/>
      <c r="FU2722" s="31"/>
      <c r="FV2722" s="29"/>
      <c r="FW2722" s="29"/>
      <c r="FX2722" s="29"/>
      <c r="FY2722" s="29"/>
      <c r="FZ2722" s="32"/>
      <c r="GA2722" s="30"/>
      <c r="GB2722" s="31"/>
      <c r="GC2722" s="29"/>
      <c r="GD2722" s="29"/>
      <c r="GE2722" s="29"/>
      <c r="GF2722" s="29"/>
      <c r="GG2722" s="32"/>
      <c r="GH2722" s="30"/>
      <c r="GI2722" s="31"/>
      <c r="GJ2722" s="29"/>
      <c r="GK2722" s="29"/>
      <c r="GL2722" s="29"/>
      <c r="GM2722" s="29"/>
      <c r="GN2722" s="32"/>
      <c r="GO2722" s="30"/>
      <c r="GP2722" s="31"/>
      <c r="GQ2722" s="29"/>
      <c r="GR2722" s="29"/>
      <c r="GS2722" s="29"/>
      <c r="GT2722" s="29"/>
      <c r="GU2722" s="32"/>
      <c r="GV2722" s="30"/>
      <c r="GW2722" s="31"/>
      <c r="GX2722" s="29"/>
      <c r="GY2722" s="29"/>
      <c r="GZ2722" s="29"/>
      <c r="HA2722" s="29"/>
      <c r="HB2722" s="32"/>
      <c r="HC2722" s="30"/>
      <c r="HD2722" s="31"/>
      <c r="HE2722" s="29"/>
      <c r="HF2722" s="29"/>
      <c r="HG2722" s="29"/>
      <c r="HH2722" s="29"/>
      <c r="HI2722" s="32"/>
      <c r="HJ2722" s="30"/>
      <c r="HK2722" s="31"/>
      <c r="HL2722" s="29"/>
      <c r="HM2722" s="29"/>
      <c r="HN2722" s="29"/>
      <c r="HO2722" s="29"/>
      <c r="HP2722" s="32"/>
      <c r="HQ2722" s="30"/>
      <c r="HR2722" s="31"/>
      <c r="HS2722" s="29"/>
      <c r="HT2722" s="29"/>
      <c r="HU2722" s="29"/>
      <c r="HV2722" s="29"/>
      <c r="HW2722" s="32"/>
      <c r="HX2722" s="30"/>
      <c r="HY2722" s="31"/>
      <c r="HZ2722" s="29"/>
      <c r="IA2722" s="29"/>
      <c r="IB2722" s="29"/>
      <c r="IC2722" s="29"/>
      <c r="ID2722" s="32"/>
      <c r="IE2722" s="30"/>
      <c r="IF2722" s="31"/>
      <c r="IG2722" s="29"/>
      <c r="IH2722" s="29"/>
      <c r="II2722" s="29"/>
      <c r="IJ2722" s="29"/>
      <c r="IK2722" s="32"/>
      <c r="IL2722" s="30"/>
      <c r="IM2722" s="31"/>
      <c r="IN2722" s="29"/>
      <c r="IO2722" s="29"/>
      <c r="IP2722" s="29"/>
      <c r="IQ2722" s="29"/>
      <c r="IR2722" s="32"/>
      <c r="IS2722" s="30"/>
      <c r="IT2722" s="31"/>
      <c r="IU2722" s="29"/>
      <c r="IV2722" s="29"/>
    </row>
    <row r="2723" spans="1:256" hidden="1" outlineLevel="2" x14ac:dyDescent="0.25">
      <c r="A2723" s="30" t="s">
        <v>404</v>
      </c>
      <c r="B2723" s="31">
        <v>37042</v>
      </c>
      <c r="C2723" s="29" t="s">
        <v>1302</v>
      </c>
      <c r="D2723" s="29" t="s">
        <v>331</v>
      </c>
      <c r="E2723" s="29"/>
      <c r="F2723" s="29" t="s">
        <v>1304</v>
      </c>
      <c r="G2723" s="32">
        <v>1115426</v>
      </c>
      <c r="H2723" s="30"/>
      <c r="I2723" s="31"/>
      <c r="J2723" s="29"/>
      <c r="K2723" s="29"/>
      <c r="L2723" s="29"/>
      <c r="M2723" s="29"/>
      <c r="N2723" s="32"/>
      <c r="O2723" s="30"/>
      <c r="P2723" s="31"/>
      <c r="Q2723" s="29"/>
      <c r="R2723" s="29"/>
      <c r="S2723" s="29"/>
      <c r="T2723" s="29"/>
      <c r="U2723" s="32"/>
      <c r="V2723" s="30"/>
      <c r="W2723" s="31"/>
      <c r="X2723" s="29"/>
      <c r="Y2723" s="29"/>
      <c r="Z2723" s="29"/>
      <c r="AA2723" s="29"/>
      <c r="AB2723" s="32"/>
      <c r="AC2723" s="30"/>
      <c r="AD2723" s="31"/>
      <c r="AE2723" s="29"/>
      <c r="AF2723" s="29"/>
      <c r="AG2723" s="29"/>
      <c r="AH2723" s="29"/>
      <c r="AI2723" s="32"/>
      <c r="AJ2723" s="30"/>
      <c r="AK2723" s="31"/>
      <c r="AL2723" s="29"/>
      <c r="AM2723" s="29"/>
      <c r="AN2723" s="29"/>
      <c r="AO2723" s="29"/>
      <c r="AP2723" s="32"/>
      <c r="AQ2723" s="30"/>
      <c r="AR2723" s="31"/>
      <c r="AS2723" s="29"/>
      <c r="AT2723" s="29"/>
      <c r="AU2723" s="29"/>
      <c r="AV2723" s="29"/>
      <c r="AW2723" s="32"/>
      <c r="AX2723" s="30"/>
      <c r="AY2723" s="31"/>
      <c r="AZ2723" s="29"/>
      <c r="BA2723" s="29"/>
      <c r="BB2723" s="29"/>
      <c r="BC2723" s="29"/>
      <c r="BD2723" s="32"/>
      <c r="BE2723" s="30"/>
      <c r="BF2723" s="31"/>
      <c r="BG2723" s="29"/>
      <c r="BH2723" s="29"/>
      <c r="BI2723" s="29"/>
      <c r="BJ2723" s="29"/>
      <c r="BK2723" s="32"/>
      <c r="BL2723" s="30"/>
      <c r="BM2723" s="31"/>
      <c r="BN2723" s="29"/>
      <c r="BO2723" s="29"/>
      <c r="BP2723" s="29"/>
      <c r="BQ2723" s="29"/>
      <c r="BR2723" s="32"/>
      <c r="BS2723" s="30"/>
      <c r="BT2723" s="31"/>
      <c r="BU2723" s="29"/>
      <c r="BV2723" s="29"/>
      <c r="BW2723" s="29"/>
      <c r="BX2723" s="29"/>
      <c r="BY2723" s="32"/>
      <c r="BZ2723" s="30"/>
      <c r="CA2723" s="31"/>
      <c r="CB2723" s="29"/>
      <c r="CC2723" s="29"/>
      <c r="CD2723" s="29"/>
      <c r="CE2723" s="29"/>
      <c r="CF2723" s="32"/>
      <c r="CG2723" s="30"/>
      <c r="CH2723" s="31"/>
      <c r="CI2723" s="29"/>
      <c r="CJ2723" s="29"/>
      <c r="CK2723" s="29"/>
      <c r="CL2723" s="29"/>
      <c r="CM2723" s="32"/>
      <c r="CN2723" s="30"/>
      <c r="CO2723" s="31"/>
      <c r="CP2723" s="29"/>
      <c r="CQ2723" s="29"/>
      <c r="CR2723" s="29"/>
      <c r="CS2723" s="29"/>
      <c r="CT2723" s="32"/>
      <c r="CU2723" s="30"/>
      <c r="CV2723" s="31"/>
      <c r="CW2723" s="29"/>
      <c r="CX2723" s="29"/>
      <c r="CY2723" s="29"/>
      <c r="CZ2723" s="29"/>
      <c r="DA2723" s="32"/>
      <c r="DB2723" s="30"/>
      <c r="DC2723" s="31"/>
      <c r="DD2723" s="29"/>
      <c r="DE2723" s="29"/>
      <c r="DF2723" s="29"/>
      <c r="DG2723" s="29"/>
      <c r="DH2723" s="32"/>
      <c r="DI2723" s="30"/>
      <c r="DJ2723" s="31"/>
      <c r="DK2723" s="29"/>
      <c r="DL2723" s="29"/>
      <c r="DM2723" s="29"/>
      <c r="DN2723" s="29"/>
      <c r="DO2723" s="32"/>
      <c r="DP2723" s="30"/>
      <c r="DQ2723" s="31"/>
      <c r="DR2723" s="29"/>
      <c r="DS2723" s="29"/>
      <c r="DT2723" s="29"/>
      <c r="DU2723" s="29"/>
      <c r="DV2723" s="32"/>
      <c r="DW2723" s="30"/>
      <c r="DX2723" s="31"/>
      <c r="DY2723" s="29"/>
      <c r="DZ2723" s="29"/>
      <c r="EA2723" s="29"/>
      <c r="EB2723" s="29"/>
      <c r="EC2723" s="32"/>
      <c r="ED2723" s="30"/>
      <c r="EE2723" s="31"/>
      <c r="EF2723" s="29"/>
      <c r="EG2723" s="29"/>
      <c r="EH2723" s="29"/>
      <c r="EI2723" s="29"/>
      <c r="EJ2723" s="32"/>
      <c r="EK2723" s="30"/>
      <c r="EL2723" s="31"/>
      <c r="EM2723" s="29"/>
      <c r="EN2723" s="29"/>
      <c r="EO2723" s="29"/>
      <c r="EP2723" s="29"/>
      <c r="EQ2723" s="32"/>
      <c r="ER2723" s="30"/>
      <c r="ES2723" s="31"/>
      <c r="ET2723" s="29"/>
      <c r="EU2723" s="29"/>
      <c r="EV2723" s="29"/>
      <c r="EW2723" s="29"/>
      <c r="EX2723" s="32"/>
      <c r="EY2723" s="30"/>
      <c r="EZ2723" s="31"/>
      <c r="FA2723" s="29"/>
      <c r="FB2723" s="29"/>
      <c r="FC2723" s="29"/>
      <c r="FD2723" s="29"/>
      <c r="FE2723" s="32"/>
      <c r="FF2723" s="30"/>
      <c r="FG2723" s="31"/>
      <c r="FH2723" s="29"/>
      <c r="FI2723" s="29"/>
      <c r="FJ2723" s="29"/>
      <c r="FK2723" s="29"/>
      <c r="FL2723" s="32"/>
      <c r="FM2723" s="30"/>
      <c r="FN2723" s="31"/>
      <c r="FO2723" s="29"/>
      <c r="FP2723" s="29"/>
      <c r="FQ2723" s="29"/>
      <c r="FR2723" s="29"/>
      <c r="FS2723" s="32"/>
      <c r="FT2723" s="30"/>
      <c r="FU2723" s="31"/>
      <c r="FV2723" s="29"/>
      <c r="FW2723" s="29"/>
      <c r="FX2723" s="29"/>
      <c r="FY2723" s="29"/>
      <c r="FZ2723" s="32"/>
      <c r="GA2723" s="30"/>
      <c r="GB2723" s="31"/>
      <c r="GC2723" s="29"/>
      <c r="GD2723" s="29"/>
      <c r="GE2723" s="29"/>
      <c r="GF2723" s="29"/>
      <c r="GG2723" s="32"/>
      <c r="GH2723" s="30"/>
      <c r="GI2723" s="31"/>
      <c r="GJ2723" s="29"/>
      <c r="GK2723" s="29"/>
      <c r="GL2723" s="29"/>
      <c r="GM2723" s="29"/>
      <c r="GN2723" s="32"/>
      <c r="GO2723" s="30"/>
      <c r="GP2723" s="31"/>
      <c r="GQ2723" s="29"/>
      <c r="GR2723" s="29"/>
      <c r="GS2723" s="29"/>
      <c r="GT2723" s="29"/>
      <c r="GU2723" s="32"/>
      <c r="GV2723" s="30"/>
      <c r="GW2723" s="31"/>
      <c r="GX2723" s="29"/>
      <c r="GY2723" s="29"/>
      <c r="GZ2723" s="29"/>
      <c r="HA2723" s="29"/>
      <c r="HB2723" s="32"/>
      <c r="HC2723" s="30"/>
      <c r="HD2723" s="31"/>
      <c r="HE2723" s="29"/>
      <c r="HF2723" s="29"/>
      <c r="HG2723" s="29"/>
      <c r="HH2723" s="29"/>
      <c r="HI2723" s="32"/>
      <c r="HJ2723" s="30"/>
      <c r="HK2723" s="31"/>
      <c r="HL2723" s="29"/>
      <c r="HM2723" s="29"/>
      <c r="HN2723" s="29"/>
      <c r="HO2723" s="29"/>
      <c r="HP2723" s="32"/>
      <c r="HQ2723" s="30"/>
      <c r="HR2723" s="31"/>
      <c r="HS2723" s="29"/>
      <c r="HT2723" s="29"/>
      <c r="HU2723" s="29"/>
      <c r="HV2723" s="29"/>
      <c r="HW2723" s="32"/>
      <c r="HX2723" s="30"/>
      <c r="HY2723" s="31"/>
      <c r="HZ2723" s="29"/>
      <c r="IA2723" s="29"/>
      <c r="IB2723" s="29"/>
      <c r="IC2723" s="29"/>
      <c r="ID2723" s="32"/>
      <c r="IE2723" s="30"/>
      <c r="IF2723" s="31"/>
      <c r="IG2723" s="29"/>
      <c r="IH2723" s="29"/>
      <c r="II2723" s="29"/>
      <c r="IJ2723" s="29"/>
      <c r="IK2723" s="32"/>
      <c r="IL2723" s="30"/>
      <c r="IM2723" s="31"/>
      <c r="IN2723" s="29"/>
      <c r="IO2723" s="29"/>
      <c r="IP2723" s="29"/>
      <c r="IQ2723" s="29"/>
      <c r="IR2723" s="32"/>
      <c r="IS2723" s="30"/>
      <c r="IT2723" s="31"/>
      <c r="IU2723" s="29"/>
      <c r="IV2723" s="29"/>
    </row>
    <row r="2724" spans="1:256" hidden="1" outlineLevel="2" x14ac:dyDescent="0.25">
      <c r="A2724" s="30" t="s">
        <v>405</v>
      </c>
      <c r="B2724" s="31">
        <v>37042</v>
      </c>
      <c r="C2724" s="29" t="s">
        <v>1302</v>
      </c>
      <c r="D2724" s="29" t="s">
        <v>331</v>
      </c>
      <c r="E2724" s="29"/>
      <c r="F2724" s="29" t="s">
        <v>1304</v>
      </c>
      <c r="G2724" s="32">
        <v>4300597</v>
      </c>
      <c r="H2724" s="30"/>
      <c r="I2724" s="31"/>
      <c r="J2724" s="29"/>
      <c r="K2724" s="29"/>
      <c r="L2724" s="29"/>
      <c r="M2724" s="29"/>
      <c r="N2724" s="32"/>
      <c r="O2724" s="30"/>
      <c r="P2724" s="31"/>
      <c r="Q2724" s="29"/>
      <c r="R2724" s="29"/>
      <c r="S2724" s="29"/>
      <c r="T2724" s="29"/>
      <c r="U2724" s="32"/>
      <c r="V2724" s="30"/>
      <c r="W2724" s="31"/>
      <c r="X2724" s="29"/>
      <c r="Y2724" s="29"/>
      <c r="Z2724" s="29"/>
      <c r="AA2724" s="29"/>
      <c r="AB2724" s="32"/>
      <c r="AC2724" s="30"/>
      <c r="AD2724" s="31"/>
      <c r="AE2724" s="29"/>
      <c r="AF2724" s="29"/>
      <c r="AG2724" s="29"/>
      <c r="AH2724" s="29"/>
      <c r="AI2724" s="32"/>
      <c r="AJ2724" s="30"/>
      <c r="AK2724" s="31"/>
      <c r="AL2724" s="29"/>
      <c r="AM2724" s="29"/>
      <c r="AN2724" s="29"/>
      <c r="AO2724" s="29"/>
      <c r="AP2724" s="32"/>
      <c r="AQ2724" s="30"/>
      <c r="AR2724" s="31"/>
      <c r="AS2724" s="29"/>
      <c r="AT2724" s="29"/>
      <c r="AU2724" s="29"/>
      <c r="AV2724" s="29"/>
      <c r="AW2724" s="32"/>
      <c r="AX2724" s="30"/>
      <c r="AY2724" s="31"/>
      <c r="AZ2724" s="29"/>
      <c r="BA2724" s="29"/>
      <c r="BB2724" s="29"/>
      <c r="BC2724" s="29"/>
      <c r="BD2724" s="32"/>
      <c r="BE2724" s="30"/>
      <c r="BF2724" s="31"/>
      <c r="BG2724" s="29"/>
      <c r="BH2724" s="29"/>
      <c r="BI2724" s="29"/>
      <c r="BJ2724" s="29"/>
      <c r="BK2724" s="32"/>
      <c r="BL2724" s="30"/>
      <c r="BM2724" s="31"/>
      <c r="BN2724" s="29"/>
      <c r="BO2724" s="29"/>
      <c r="BP2724" s="29"/>
      <c r="BQ2724" s="29"/>
      <c r="BR2724" s="32"/>
      <c r="BS2724" s="30"/>
      <c r="BT2724" s="31"/>
      <c r="BU2724" s="29"/>
      <c r="BV2724" s="29"/>
      <c r="BW2724" s="29"/>
      <c r="BX2724" s="29"/>
      <c r="BY2724" s="32"/>
      <c r="BZ2724" s="30"/>
      <c r="CA2724" s="31"/>
      <c r="CB2724" s="29"/>
      <c r="CC2724" s="29"/>
      <c r="CD2724" s="29"/>
      <c r="CE2724" s="29"/>
      <c r="CF2724" s="32"/>
      <c r="CG2724" s="30"/>
      <c r="CH2724" s="31"/>
      <c r="CI2724" s="29"/>
      <c r="CJ2724" s="29"/>
      <c r="CK2724" s="29"/>
      <c r="CL2724" s="29"/>
      <c r="CM2724" s="32"/>
      <c r="CN2724" s="30"/>
      <c r="CO2724" s="31"/>
      <c r="CP2724" s="29"/>
      <c r="CQ2724" s="29"/>
      <c r="CR2724" s="29"/>
      <c r="CS2724" s="29"/>
      <c r="CT2724" s="32"/>
      <c r="CU2724" s="30"/>
      <c r="CV2724" s="31"/>
      <c r="CW2724" s="29"/>
      <c r="CX2724" s="29"/>
      <c r="CY2724" s="29"/>
      <c r="CZ2724" s="29"/>
      <c r="DA2724" s="32"/>
      <c r="DB2724" s="30"/>
      <c r="DC2724" s="31"/>
      <c r="DD2724" s="29"/>
      <c r="DE2724" s="29"/>
      <c r="DF2724" s="29"/>
      <c r="DG2724" s="29"/>
      <c r="DH2724" s="32"/>
      <c r="DI2724" s="30"/>
      <c r="DJ2724" s="31"/>
      <c r="DK2724" s="29"/>
      <c r="DL2724" s="29"/>
      <c r="DM2724" s="29"/>
      <c r="DN2724" s="29"/>
      <c r="DO2724" s="32"/>
      <c r="DP2724" s="30"/>
      <c r="DQ2724" s="31"/>
      <c r="DR2724" s="29"/>
      <c r="DS2724" s="29"/>
      <c r="DT2724" s="29"/>
      <c r="DU2724" s="29"/>
      <c r="DV2724" s="32"/>
      <c r="DW2724" s="30"/>
      <c r="DX2724" s="31"/>
      <c r="DY2724" s="29"/>
      <c r="DZ2724" s="29"/>
      <c r="EA2724" s="29"/>
      <c r="EB2724" s="29"/>
      <c r="EC2724" s="32"/>
      <c r="ED2724" s="30"/>
      <c r="EE2724" s="31"/>
      <c r="EF2724" s="29"/>
      <c r="EG2724" s="29"/>
      <c r="EH2724" s="29"/>
      <c r="EI2724" s="29"/>
      <c r="EJ2724" s="32"/>
      <c r="EK2724" s="30"/>
      <c r="EL2724" s="31"/>
      <c r="EM2724" s="29"/>
      <c r="EN2724" s="29"/>
      <c r="EO2724" s="29"/>
      <c r="EP2724" s="29"/>
      <c r="EQ2724" s="32"/>
      <c r="ER2724" s="30"/>
      <c r="ES2724" s="31"/>
      <c r="ET2724" s="29"/>
      <c r="EU2724" s="29"/>
      <c r="EV2724" s="29"/>
      <c r="EW2724" s="29"/>
      <c r="EX2724" s="32"/>
      <c r="EY2724" s="30"/>
      <c r="EZ2724" s="31"/>
      <c r="FA2724" s="29"/>
      <c r="FB2724" s="29"/>
      <c r="FC2724" s="29"/>
      <c r="FD2724" s="29"/>
      <c r="FE2724" s="32"/>
      <c r="FF2724" s="30"/>
      <c r="FG2724" s="31"/>
      <c r="FH2724" s="29"/>
      <c r="FI2724" s="29"/>
      <c r="FJ2724" s="29"/>
      <c r="FK2724" s="29"/>
      <c r="FL2724" s="32"/>
      <c r="FM2724" s="30"/>
      <c r="FN2724" s="31"/>
      <c r="FO2724" s="29"/>
      <c r="FP2724" s="29"/>
      <c r="FQ2724" s="29"/>
      <c r="FR2724" s="29"/>
      <c r="FS2724" s="32"/>
      <c r="FT2724" s="30"/>
      <c r="FU2724" s="31"/>
      <c r="FV2724" s="29"/>
      <c r="FW2724" s="29"/>
      <c r="FX2724" s="29"/>
      <c r="FY2724" s="29"/>
      <c r="FZ2724" s="32"/>
      <c r="GA2724" s="30"/>
      <c r="GB2724" s="31"/>
      <c r="GC2724" s="29"/>
      <c r="GD2724" s="29"/>
      <c r="GE2724" s="29"/>
      <c r="GF2724" s="29"/>
      <c r="GG2724" s="32"/>
      <c r="GH2724" s="30"/>
      <c r="GI2724" s="31"/>
      <c r="GJ2724" s="29"/>
      <c r="GK2724" s="29"/>
      <c r="GL2724" s="29"/>
      <c r="GM2724" s="29"/>
      <c r="GN2724" s="32"/>
      <c r="GO2724" s="30"/>
      <c r="GP2724" s="31"/>
      <c r="GQ2724" s="29"/>
      <c r="GR2724" s="29"/>
      <c r="GS2724" s="29"/>
      <c r="GT2724" s="29"/>
      <c r="GU2724" s="32"/>
      <c r="GV2724" s="30"/>
      <c r="GW2724" s="31"/>
      <c r="GX2724" s="29"/>
      <c r="GY2724" s="29"/>
      <c r="GZ2724" s="29"/>
      <c r="HA2724" s="29"/>
      <c r="HB2724" s="32"/>
      <c r="HC2724" s="30"/>
      <c r="HD2724" s="31"/>
      <c r="HE2724" s="29"/>
      <c r="HF2724" s="29"/>
      <c r="HG2724" s="29"/>
      <c r="HH2724" s="29"/>
      <c r="HI2724" s="32"/>
      <c r="HJ2724" s="30"/>
      <c r="HK2724" s="31"/>
      <c r="HL2724" s="29"/>
      <c r="HM2724" s="29"/>
      <c r="HN2724" s="29"/>
      <c r="HO2724" s="29"/>
      <c r="HP2724" s="32"/>
      <c r="HQ2724" s="30"/>
      <c r="HR2724" s="31"/>
      <c r="HS2724" s="29"/>
      <c r="HT2724" s="29"/>
      <c r="HU2724" s="29"/>
      <c r="HV2724" s="29"/>
      <c r="HW2724" s="32"/>
      <c r="HX2724" s="30"/>
      <c r="HY2724" s="31"/>
      <c r="HZ2724" s="29"/>
      <c r="IA2724" s="29"/>
      <c r="IB2724" s="29"/>
      <c r="IC2724" s="29"/>
      <c r="ID2724" s="32"/>
      <c r="IE2724" s="30"/>
      <c r="IF2724" s="31"/>
      <c r="IG2724" s="29"/>
      <c r="IH2724" s="29"/>
      <c r="II2724" s="29"/>
      <c r="IJ2724" s="29"/>
      <c r="IK2724" s="32"/>
      <c r="IL2724" s="30"/>
      <c r="IM2724" s="31"/>
      <c r="IN2724" s="29"/>
      <c r="IO2724" s="29"/>
      <c r="IP2724" s="29"/>
      <c r="IQ2724" s="29"/>
      <c r="IR2724" s="32"/>
      <c r="IS2724" s="30"/>
      <c r="IT2724" s="31"/>
      <c r="IU2724" s="29"/>
      <c r="IV2724" s="29"/>
    </row>
    <row r="2725" spans="1:256" hidden="1" outlineLevel="2" x14ac:dyDescent="0.25">
      <c r="A2725" s="30" t="s">
        <v>406</v>
      </c>
      <c r="B2725" s="31">
        <v>37042</v>
      </c>
      <c r="C2725" s="29" t="s">
        <v>1302</v>
      </c>
      <c r="D2725" s="29" t="s">
        <v>331</v>
      </c>
      <c r="E2725" s="29"/>
      <c r="F2725" s="29" t="s">
        <v>1304</v>
      </c>
      <c r="G2725" s="32">
        <v>4386659</v>
      </c>
      <c r="H2725" s="30"/>
      <c r="I2725" s="31"/>
      <c r="J2725" s="29"/>
      <c r="K2725" s="29"/>
      <c r="L2725" s="29"/>
      <c r="M2725" s="29"/>
      <c r="N2725" s="32"/>
      <c r="O2725" s="30"/>
      <c r="P2725" s="31"/>
      <c r="Q2725" s="29"/>
      <c r="R2725" s="29"/>
      <c r="S2725" s="29"/>
      <c r="T2725" s="29"/>
      <c r="U2725" s="32"/>
      <c r="V2725" s="30"/>
      <c r="W2725" s="31"/>
      <c r="X2725" s="29"/>
      <c r="Y2725" s="29"/>
      <c r="Z2725" s="29"/>
      <c r="AA2725" s="29"/>
      <c r="AB2725" s="32"/>
      <c r="AC2725" s="30"/>
      <c r="AD2725" s="31"/>
      <c r="AE2725" s="29"/>
      <c r="AF2725" s="29"/>
      <c r="AG2725" s="29"/>
      <c r="AH2725" s="29"/>
      <c r="AI2725" s="32"/>
      <c r="AJ2725" s="30"/>
      <c r="AK2725" s="31"/>
      <c r="AL2725" s="29"/>
      <c r="AM2725" s="29"/>
      <c r="AN2725" s="29"/>
      <c r="AO2725" s="29"/>
      <c r="AP2725" s="32"/>
      <c r="AQ2725" s="30"/>
      <c r="AR2725" s="31"/>
      <c r="AS2725" s="29"/>
      <c r="AT2725" s="29"/>
      <c r="AU2725" s="29"/>
      <c r="AV2725" s="29"/>
      <c r="AW2725" s="32"/>
      <c r="AX2725" s="30"/>
      <c r="AY2725" s="31"/>
      <c r="AZ2725" s="29"/>
      <c r="BA2725" s="29"/>
      <c r="BB2725" s="29"/>
      <c r="BC2725" s="29"/>
      <c r="BD2725" s="32"/>
      <c r="BE2725" s="30"/>
      <c r="BF2725" s="31"/>
      <c r="BG2725" s="29"/>
      <c r="BH2725" s="29"/>
      <c r="BI2725" s="29"/>
      <c r="BJ2725" s="29"/>
      <c r="BK2725" s="32"/>
      <c r="BL2725" s="30"/>
      <c r="BM2725" s="31"/>
      <c r="BN2725" s="29"/>
      <c r="BO2725" s="29"/>
      <c r="BP2725" s="29"/>
      <c r="BQ2725" s="29"/>
      <c r="BR2725" s="32"/>
      <c r="BS2725" s="30"/>
      <c r="BT2725" s="31"/>
      <c r="BU2725" s="29"/>
      <c r="BV2725" s="29"/>
      <c r="BW2725" s="29"/>
      <c r="BX2725" s="29"/>
      <c r="BY2725" s="32"/>
      <c r="BZ2725" s="30"/>
      <c r="CA2725" s="31"/>
      <c r="CB2725" s="29"/>
      <c r="CC2725" s="29"/>
      <c r="CD2725" s="29"/>
      <c r="CE2725" s="29"/>
      <c r="CF2725" s="32"/>
      <c r="CG2725" s="30"/>
      <c r="CH2725" s="31"/>
      <c r="CI2725" s="29"/>
      <c r="CJ2725" s="29"/>
      <c r="CK2725" s="29"/>
      <c r="CL2725" s="29"/>
      <c r="CM2725" s="32"/>
      <c r="CN2725" s="30"/>
      <c r="CO2725" s="31"/>
      <c r="CP2725" s="29"/>
      <c r="CQ2725" s="29"/>
      <c r="CR2725" s="29"/>
      <c r="CS2725" s="29"/>
      <c r="CT2725" s="32"/>
      <c r="CU2725" s="30"/>
      <c r="CV2725" s="31"/>
      <c r="CW2725" s="29"/>
      <c r="CX2725" s="29"/>
      <c r="CY2725" s="29"/>
      <c r="CZ2725" s="29"/>
      <c r="DA2725" s="32"/>
      <c r="DB2725" s="30"/>
      <c r="DC2725" s="31"/>
      <c r="DD2725" s="29"/>
      <c r="DE2725" s="29"/>
      <c r="DF2725" s="29"/>
      <c r="DG2725" s="29"/>
      <c r="DH2725" s="32"/>
      <c r="DI2725" s="30"/>
      <c r="DJ2725" s="31"/>
      <c r="DK2725" s="29"/>
      <c r="DL2725" s="29"/>
      <c r="DM2725" s="29"/>
      <c r="DN2725" s="29"/>
      <c r="DO2725" s="32"/>
      <c r="DP2725" s="30"/>
      <c r="DQ2725" s="31"/>
      <c r="DR2725" s="29"/>
      <c r="DS2725" s="29"/>
      <c r="DT2725" s="29"/>
      <c r="DU2725" s="29"/>
      <c r="DV2725" s="32"/>
      <c r="DW2725" s="30"/>
      <c r="DX2725" s="31"/>
      <c r="DY2725" s="29"/>
      <c r="DZ2725" s="29"/>
      <c r="EA2725" s="29"/>
      <c r="EB2725" s="29"/>
      <c r="EC2725" s="32"/>
      <c r="ED2725" s="30"/>
      <c r="EE2725" s="31"/>
      <c r="EF2725" s="29"/>
      <c r="EG2725" s="29"/>
      <c r="EH2725" s="29"/>
      <c r="EI2725" s="29"/>
      <c r="EJ2725" s="32"/>
      <c r="EK2725" s="30"/>
      <c r="EL2725" s="31"/>
      <c r="EM2725" s="29"/>
      <c r="EN2725" s="29"/>
      <c r="EO2725" s="29"/>
      <c r="EP2725" s="29"/>
      <c r="EQ2725" s="32"/>
      <c r="ER2725" s="30"/>
      <c r="ES2725" s="31"/>
      <c r="ET2725" s="29"/>
      <c r="EU2725" s="29"/>
      <c r="EV2725" s="29"/>
      <c r="EW2725" s="29"/>
      <c r="EX2725" s="32"/>
      <c r="EY2725" s="30"/>
      <c r="EZ2725" s="31"/>
      <c r="FA2725" s="29"/>
      <c r="FB2725" s="29"/>
      <c r="FC2725" s="29"/>
      <c r="FD2725" s="29"/>
      <c r="FE2725" s="32"/>
      <c r="FF2725" s="30"/>
      <c r="FG2725" s="31"/>
      <c r="FH2725" s="29"/>
      <c r="FI2725" s="29"/>
      <c r="FJ2725" s="29"/>
      <c r="FK2725" s="29"/>
      <c r="FL2725" s="32"/>
      <c r="FM2725" s="30"/>
      <c r="FN2725" s="31"/>
      <c r="FO2725" s="29"/>
      <c r="FP2725" s="29"/>
      <c r="FQ2725" s="29"/>
      <c r="FR2725" s="29"/>
      <c r="FS2725" s="32"/>
      <c r="FT2725" s="30"/>
      <c r="FU2725" s="31"/>
      <c r="FV2725" s="29"/>
      <c r="FW2725" s="29"/>
      <c r="FX2725" s="29"/>
      <c r="FY2725" s="29"/>
      <c r="FZ2725" s="32"/>
      <c r="GA2725" s="30"/>
      <c r="GB2725" s="31"/>
      <c r="GC2725" s="29"/>
      <c r="GD2725" s="29"/>
      <c r="GE2725" s="29"/>
      <c r="GF2725" s="29"/>
      <c r="GG2725" s="32"/>
      <c r="GH2725" s="30"/>
      <c r="GI2725" s="31"/>
      <c r="GJ2725" s="29"/>
      <c r="GK2725" s="29"/>
      <c r="GL2725" s="29"/>
      <c r="GM2725" s="29"/>
      <c r="GN2725" s="32"/>
      <c r="GO2725" s="30"/>
      <c r="GP2725" s="31"/>
      <c r="GQ2725" s="29"/>
      <c r="GR2725" s="29"/>
      <c r="GS2725" s="29"/>
      <c r="GT2725" s="29"/>
      <c r="GU2725" s="32"/>
      <c r="GV2725" s="30"/>
      <c r="GW2725" s="31"/>
      <c r="GX2725" s="29"/>
      <c r="GY2725" s="29"/>
      <c r="GZ2725" s="29"/>
      <c r="HA2725" s="29"/>
      <c r="HB2725" s="32"/>
      <c r="HC2725" s="30"/>
      <c r="HD2725" s="31"/>
      <c r="HE2725" s="29"/>
      <c r="HF2725" s="29"/>
      <c r="HG2725" s="29"/>
      <c r="HH2725" s="29"/>
      <c r="HI2725" s="32"/>
      <c r="HJ2725" s="30"/>
      <c r="HK2725" s="31"/>
      <c r="HL2725" s="29"/>
      <c r="HM2725" s="29"/>
      <c r="HN2725" s="29"/>
      <c r="HO2725" s="29"/>
      <c r="HP2725" s="32"/>
      <c r="HQ2725" s="30"/>
      <c r="HR2725" s="31"/>
      <c r="HS2725" s="29"/>
      <c r="HT2725" s="29"/>
      <c r="HU2725" s="29"/>
      <c r="HV2725" s="29"/>
      <c r="HW2725" s="32"/>
      <c r="HX2725" s="30"/>
      <c r="HY2725" s="31"/>
      <c r="HZ2725" s="29"/>
      <c r="IA2725" s="29"/>
      <c r="IB2725" s="29"/>
      <c r="IC2725" s="29"/>
      <c r="ID2725" s="32"/>
      <c r="IE2725" s="30"/>
      <c r="IF2725" s="31"/>
      <c r="IG2725" s="29"/>
      <c r="IH2725" s="29"/>
      <c r="II2725" s="29"/>
      <c r="IJ2725" s="29"/>
      <c r="IK2725" s="32"/>
      <c r="IL2725" s="30"/>
      <c r="IM2725" s="31"/>
      <c r="IN2725" s="29"/>
      <c r="IO2725" s="29"/>
      <c r="IP2725" s="29"/>
      <c r="IQ2725" s="29"/>
      <c r="IR2725" s="32"/>
      <c r="IS2725" s="30"/>
      <c r="IT2725" s="31"/>
      <c r="IU2725" s="29"/>
      <c r="IV2725" s="29"/>
    </row>
    <row r="2726" spans="1:256" hidden="1" outlineLevel="2" x14ac:dyDescent="0.25">
      <c r="A2726" s="30" t="s">
        <v>407</v>
      </c>
      <c r="B2726" s="31">
        <v>37042</v>
      </c>
      <c r="C2726" s="29" t="s">
        <v>1302</v>
      </c>
      <c r="D2726" s="29" t="s">
        <v>331</v>
      </c>
      <c r="E2726" s="29"/>
      <c r="F2726" s="29" t="s">
        <v>1304</v>
      </c>
      <c r="G2726" s="32">
        <v>119885</v>
      </c>
      <c r="H2726" s="30"/>
      <c r="I2726" s="31"/>
      <c r="J2726" s="29"/>
      <c r="K2726" s="29"/>
      <c r="L2726" s="29"/>
      <c r="M2726" s="29"/>
      <c r="N2726" s="32"/>
      <c r="O2726" s="30"/>
      <c r="P2726" s="31"/>
      <c r="Q2726" s="29"/>
      <c r="R2726" s="29"/>
      <c r="S2726" s="29"/>
      <c r="T2726" s="29"/>
      <c r="U2726" s="32"/>
      <c r="V2726" s="30"/>
      <c r="W2726" s="31"/>
      <c r="X2726" s="29"/>
      <c r="Y2726" s="29"/>
      <c r="Z2726" s="29"/>
      <c r="AA2726" s="29"/>
      <c r="AB2726" s="32"/>
      <c r="AC2726" s="30"/>
      <c r="AD2726" s="31"/>
      <c r="AE2726" s="29"/>
      <c r="AF2726" s="29"/>
      <c r="AG2726" s="29"/>
      <c r="AH2726" s="29"/>
      <c r="AI2726" s="32"/>
      <c r="AJ2726" s="30"/>
      <c r="AK2726" s="31"/>
      <c r="AL2726" s="29"/>
      <c r="AM2726" s="29"/>
      <c r="AN2726" s="29"/>
      <c r="AO2726" s="29"/>
      <c r="AP2726" s="32"/>
      <c r="AQ2726" s="30"/>
      <c r="AR2726" s="31"/>
      <c r="AS2726" s="29"/>
      <c r="AT2726" s="29"/>
      <c r="AU2726" s="29"/>
      <c r="AV2726" s="29"/>
      <c r="AW2726" s="32"/>
      <c r="AX2726" s="30"/>
      <c r="AY2726" s="31"/>
      <c r="AZ2726" s="29"/>
      <c r="BA2726" s="29"/>
      <c r="BB2726" s="29"/>
      <c r="BC2726" s="29"/>
      <c r="BD2726" s="32"/>
      <c r="BE2726" s="30"/>
      <c r="BF2726" s="31"/>
      <c r="BG2726" s="29"/>
      <c r="BH2726" s="29"/>
      <c r="BI2726" s="29"/>
      <c r="BJ2726" s="29"/>
      <c r="BK2726" s="32"/>
      <c r="BL2726" s="30"/>
      <c r="BM2726" s="31"/>
      <c r="BN2726" s="29"/>
      <c r="BO2726" s="29"/>
      <c r="BP2726" s="29"/>
      <c r="BQ2726" s="29"/>
      <c r="BR2726" s="32"/>
      <c r="BS2726" s="30"/>
      <c r="BT2726" s="31"/>
      <c r="BU2726" s="29"/>
      <c r="BV2726" s="29"/>
      <c r="BW2726" s="29"/>
      <c r="BX2726" s="29"/>
      <c r="BY2726" s="32"/>
      <c r="BZ2726" s="30"/>
      <c r="CA2726" s="31"/>
      <c r="CB2726" s="29"/>
      <c r="CC2726" s="29"/>
      <c r="CD2726" s="29"/>
      <c r="CE2726" s="29"/>
      <c r="CF2726" s="32"/>
      <c r="CG2726" s="30"/>
      <c r="CH2726" s="31"/>
      <c r="CI2726" s="29"/>
      <c r="CJ2726" s="29"/>
      <c r="CK2726" s="29"/>
      <c r="CL2726" s="29"/>
      <c r="CM2726" s="32"/>
      <c r="CN2726" s="30"/>
      <c r="CO2726" s="31"/>
      <c r="CP2726" s="29"/>
      <c r="CQ2726" s="29"/>
      <c r="CR2726" s="29"/>
      <c r="CS2726" s="29"/>
      <c r="CT2726" s="32"/>
      <c r="CU2726" s="30"/>
      <c r="CV2726" s="31"/>
      <c r="CW2726" s="29"/>
      <c r="CX2726" s="29"/>
      <c r="CY2726" s="29"/>
      <c r="CZ2726" s="29"/>
      <c r="DA2726" s="32"/>
      <c r="DB2726" s="30"/>
      <c r="DC2726" s="31"/>
      <c r="DD2726" s="29"/>
      <c r="DE2726" s="29"/>
      <c r="DF2726" s="29"/>
      <c r="DG2726" s="29"/>
      <c r="DH2726" s="32"/>
      <c r="DI2726" s="30"/>
      <c r="DJ2726" s="31"/>
      <c r="DK2726" s="29"/>
      <c r="DL2726" s="29"/>
      <c r="DM2726" s="29"/>
      <c r="DN2726" s="29"/>
      <c r="DO2726" s="32"/>
      <c r="DP2726" s="30"/>
      <c r="DQ2726" s="31"/>
      <c r="DR2726" s="29"/>
      <c r="DS2726" s="29"/>
      <c r="DT2726" s="29"/>
      <c r="DU2726" s="29"/>
      <c r="DV2726" s="32"/>
      <c r="DW2726" s="30"/>
      <c r="DX2726" s="31"/>
      <c r="DY2726" s="29"/>
      <c r="DZ2726" s="29"/>
      <c r="EA2726" s="29"/>
      <c r="EB2726" s="29"/>
      <c r="EC2726" s="32"/>
      <c r="ED2726" s="30"/>
      <c r="EE2726" s="31"/>
      <c r="EF2726" s="29"/>
      <c r="EG2726" s="29"/>
      <c r="EH2726" s="29"/>
      <c r="EI2726" s="29"/>
      <c r="EJ2726" s="32"/>
      <c r="EK2726" s="30"/>
      <c r="EL2726" s="31"/>
      <c r="EM2726" s="29"/>
      <c r="EN2726" s="29"/>
      <c r="EO2726" s="29"/>
      <c r="EP2726" s="29"/>
      <c r="EQ2726" s="32"/>
      <c r="ER2726" s="30"/>
      <c r="ES2726" s="31"/>
      <c r="ET2726" s="29"/>
      <c r="EU2726" s="29"/>
      <c r="EV2726" s="29"/>
      <c r="EW2726" s="29"/>
      <c r="EX2726" s="32"/>
      <c r="EY2726" s="30"/>
      <c r="EZ2726" s="31"/>
      <c r="FA2726" s="29"/>
      <c r="FB2726" s="29"/>
      <c r="FC2726" s="29"/>
      <c r="FD2726" s="29"/>
      <c r="FE2726" s="32"/>
      <c r="FF2726" s="30"/>
      <c r="FG2726" s="31"/>
      <c r="FH2726" s="29"/>
      <c r="FI2726" s="29"/>
      <c r="FJ2726" s="29"/>
      <c r="FK2726" s="29"/>
      <c r="FL2726" s="32"/>
      <c r="FM2726" s="30"/>
      <c r="FN2726" s="31"/>
      <c r="FO2726" s="29"/>
      <c r="FP2726" s="29"/>
      <c r="FQ2726" s="29"/>
      <c r="FR2726" s="29"/>
      <c r="FS2726" s="32"/>
      <c r="FT2726" s="30"/>
      <c r="FU2726" s="31"/>
      <c r="FV2726" s="29"/>
      <c r="FW2726" s="29"/>
      <c r="FX2726" s="29"/>
      <c r="FY2726" s="29"/>
      <c r="FZ2726" s="32"/>
      <c r="GA2726" s="30"/>
      <c r="GB2726" s="31"/>
      <c r="GC2726" s="29"/>
      <c r="GD2726" s="29"/>
      <c r="GE2726" s="29"/>
      <c r="GF2726" s="29"/>
      <c r="GG2726" s="32"/>
      <c r="GH2726" s="30"/>
      <c r="GI2726" s="31"/>
      <c r="GJ2726" s="29"/>
      <c r="GK2726" s="29"/>
      <c r="GL2726" s="29"/>
      <c r="GM2726" s="29"/>
      <c r="GN2726" s="32"/>
      <c r="GO2726" s="30"/>
      <c r="GP2726" s="31"/>
      <c r="GQ2726" s="29"/>
      <c r="GR2726" s="29"/>
      <c r="GS2726" s="29"/>
      <c r="GT2726" s="29"/>
      <c r="GU2726" s="32"/>
      <c r="GV2726" s="30"/>
      <c r="GW2726" s="31"/>
      <c r="GX2726" s="29"/>
      <c r="GY2726" s="29"/>
      <c r="GZ2726" s="29"/>
      <c r="HA2726" s="29"/>
      <c r="HB2726" s="32"/>
      <c r="HC2726" s="30"/>
      <c r="HD2726" s="31"/>
      <c r="HE2726" s="29"/>
      <c r="HF2726" s="29"/>
      <c r="HG2726" s="29"/>
      <c r="HH2726" s="29"/>
      <c r="HI2726" s="32"/>
      <c r="HJ2726" s="30"/>
      <c r="HK2726" s="31"/>
      <c r="HL2726" s="29"/>
      <c r="HM2726" s="29"/>
      <c r="HN2726" s="29"/>
      <c r="HO2726" s="29"/>
      <c r="HP2726" s="32"/>
      <c r="HQ2726" s="30"/>
      <c r="HR2726" s="31"/>
      <c r="HS2726" s="29"/>
      <c r="HT2726" s="29"/>
      <c r="HU2726" s="29"/>
      <c r="HV2726" s="29"/>
      <c r="HW2726" s="32"/>
      <c r="HX2726" s="30"/>
      <c r="HY2726" s="31"/>
      <c r="HZ2726" s="29"/>
      <c r="IA2726" s="29"/>
      <c r="IB2726" s="29"/>
      <c r="IC2726" s="29"/>
      <c r="ID2726" s="32"/>
      <c r="IE2726" s="30"/>
      <c r="IF2726" s="31"/>
      <c r="IG2726" s="29"/>
      <c r="IH2726" s="29"/>
      <c r="II2726" s="29"/>
      <c r="IJ2726" s="29"/>
      <c r="IK2726" s="32"/>
      <c r="IL2726" s="30"/>
      <c r="IM2726" s="31"/>
      <c r="IN2726" s="29"/>
      <c r="IO2726" s="29"/>
      <c r="IP2726" s="29"/>
      <c r="IQ2726" s="29"/>
      <c r="IR2726" s="32"/>
      <c r="IS2726" s="30"/>
      <c r="IT2726" s="31"/>
      <c r="IU2726" s="29"/>
      <c r="IV2726" s="29"/>
    </row>
    <row r="2727" spans="1:256" hidden="1" outlineLevel="2" x14ac:dyDescent="0.25">
      <c r="A2727" s="30" t="s">
        <v>408</v>
      </c>
      <c r="B2727" s="31">
        <v>37042</v>
      </c>
      <c r="C2727" s="29" t="s">
        <v>1302</v>
      </c>
      <c r="D2727" s="29" t="s">
        <v>331</v>
      </c>
      <c r="E2727" s="29"/>
      <c r="F2727" s="29" t="s">
        <v>1304</v>
      </c>
      <c r="G2727" s="32">
        <v>-285558</v>
      </c>
      <c r="H2727" s="30"/>
      <c r="I2727" s="31"/>
      <c r="J2727" s="29"/>
      <c r="K2727" s="29"/>
      <c r="L2727" s="29"/>
      <c r="M2727" s="29"/>
      <c r="N2727" s="32"/>
      <c r="O2727" s="30"/>
      <c r="P2727" s="31"/>
      <c r="Q2727" s="29"/>
      <c r="R2727" s="29"/>
      <c r="S2727" s="29"/>
      <c r="T2727" s="29"/>
      <c r="U2727" s="32"/>
      <c r="V2727" s="30"/>
      <c r="W2727" s="31"/>
      <c r="X2727" s="29"/>
      <c r="Y2727" s="29"/>
      <c r="Z2727" s="29"/>
      <c r="AA2727" s="29"/>
      <c r="AB2727" s="32"/>
      <c r="AC2727" s="30"/>
      <c r="AD2727" s="31"/>
      <c r="AE2727" s="29"/>
      <c r="AF2727" s="29"/>
      <c r="AG2727" s="29"/>
      <c r="AH2727" s="29"/>
      <c r="AI2727" s="32"/>
      <c r="AJ2727" s="30"/>
      <c r="AK2727" s="31"/>
      <c r="AL2727" s="29"/>
      <c r="AM2727" s="29"/>
      <c r="AN2727" s="29"/>
      <c r="AO2727" s="29"/>
      <c r="AP2727" s="32"/>
      <c r="AQ2727" s="30"/>
      <c r="AR2727" s="31"/>
      <c r="AS2727" s="29"/>
      <c r="AT2727" s="29"/>
      <c r="AU2727" s="29"/>
      <c r="AV2727" s="29"/>
      <c r="AW2727" s="32"/>
      <c r="AX2727" s="30"/>
      <c r="AY2727" s="31"/>
      <c r="AZ2727" s="29"/>
      <c r="BA2727" s="29"/>
      <c r="BB2727" s="29"/>
      <c r="BC2727" s="29"/>
      <c r="BD2727" s="32"/>
      <c r="BE2727" s="30"/>
      <c r="BF2727" s="31"/>
      <c r="BG2727" s="29"/>
      <c r="BH2727" s="29"/>
      <c r="BI2727" s="29"/>
      <c r="BJ2727" s="29"/>
      <c r="BK2727" s="32"/>
      <c r="BL2727" s="30"/>
      <c r="BM2727" s="31"/>
      <c r="BN2727" s="29"/>
      <c r="BO2727" s="29"/>
      <c r="BP2727" s="29"/>
      <c r="BQ2727" s="29"/>
      <c r="BR2727" s="32"/>
      <c r="BS2727" s="30"/>
      <c r="BT2727" s="31"/>
      <c r="BU2727" s="29"/>
      <c r="BV2727" s="29"/>
      <c r="BW2727" s="29"/>
      <c r="BX2727" s="29"/>
      <c r="BY2727" s="32"/>
      <c r="BZ2727" s="30"/>
      <c r="CA2727" s="31"/>
      <c r="CB2727" s="29"/>
      <c r="CC2727" s="29"/>
      <c r="CD2727" s="29"/>
      <c r="CE2727" s="29"/>
      <c r="CF2727" s="32"/>
      <c r="CG2727" s="30"/>
      <c r="CH2727" s="31"/>
      <c r="CI2727" s="29"/>
      <c r="CJ2727" s="29"/>
      <c r="CK2727" s="29"/>
      <c r="CL2727" s="29"/>
      <c r="CM2727" s="32"/>
      <c r="CN2727" s="30"/>
      <c r="CO2727" s="31"/>
      <c r="CP2727" s="29"/>
      <c r="CQ2727" s="29"/>
      <c r="CR2727" s="29"/>
      <c r="CS2727" s="29"/>
      <c r="CT2727" s="32"/>
      <c r="CU2727" s="30"/>
      <c r="CV2727" s="31"/>
      <c r="CW2727" s="29"/>
      <c r="CX2727" s="29"/>
      <c r="CY2727" s="29"/>
      <c r="CZ2727" s="29"/>
      <c r="DA2727" s="32"/>
      <c r="DB2727" s="30"/>
      <c r="DC2727" s="31"/>
      <c r="DD2727" s="29"/>
      <c r="DE2727" s="29"/>
      <c r="DF2727" s="29"/>
      <c r="DG2727" s="29"/>
      <c r="DH2727" s="32"/>
      <c r="DI2727" s="30"/>
      <c r="DJ2727" s="31"/>
      <c r="DK2727" s="29"/>
      <c r="DL2727" s="29"/>
      <c r="DM2727" s="29"/>
      <c r="DN2727" s="29"/>
      <c r="DO2727" s="32"/>
      <c r="DP2727" s="30"/>
      <c r="DQ2727" s="31"/>
      <c r="DR2727" s="29"/>
      <c r="DS2727" s="29"/>
      <c r="DT2727" s="29"/>
      <c r="DU2727" s="29"/>
      <c r="DV2727" s="32"/>
      <c r="DW2727" s="30"/>
      <c r="DX2727" s="31"/>
      <c r="DY2727" s="29"/>
      <c r="DZ2727" s="29"/>
      <c r="EA2727" s="29"/>
      <c r="EB2727" s="29"/>
      <c r="EC2727" s="32"/>
      <c r="ED2727" s="30"/>
      <c r="EE2727" s="31"/>
      <c r="EF2727" s="29"/>
      <c r="EG2727" s="29"/>
      <c r="EH2727" s="29"/>
      <c r="EI2727" s="29"/>
      <c r="EJ2727" s="32"/>
      <c r="EK2727" s="30"/>
      <c r="EL2727" s="31"/>
      <c r="EM2727" s="29"/>
      <c r="EN2727" s="29"/>
      <c r="EO2727" s="29"/>
      <c r="EP2727" s="29"/>
      <c r="EQ2727" s="32"/>
      <c r="ER2727" s="30"/>
      <c r="ES2727" s="31"/>
      <c r="ET2727" s="29"/>
      <c r="EU2727" s="29"/>
      <c r="EV2727" s="29"/>
      <c r="EW2727" s="29"/>
      <c r="EX2727" s="32"/>
      <c r="EY2727" s="30"/>
      <c r="EZ2727" s="31"/>
      <c r="FA2727" s="29"/>
      <c r="FB2727" s="29"/>
      <c r="FC2727" s="29"/>
      <c r="FD2727" s="29"/>
      <c r="FE2727" s="32"/>
      <c r="FF2727" s="30"/>
      <c r="FG2727" s="31"/>
      <c r="FH2727" s="29"/>
      <c r="FI2727" s="29"/>
      <c r="FJ2727" s="29"/>
      <c r="FK2727" s="29"/>
      <c r="FL2727" s="32"/>
      <c r="FM2727" s="30"/>
      <c r="FN2727" s="31"/>
      <c r="FO2727" s="29"/>
      <c r="FP2727" s="29"/>
      <c r="FQ2727" s="29"/>
      <c r="FR2727" s="29"/>
      <c r="FS2727" s="32"/>
      <c r="FT2727" s="30"/>
      <c r="FU2727" s="31"/>
      <c r="FV2727" s="29"/>
      <c r="FW2727" s="29"/>
      <c r="FX2727" s="29"/>
      <c r="FY2727" s="29"/>
      <c r="FZ2727" s="32"/>
      <c r="GA2727" s="30"/>
      <c r="GB2727" s="31"/>
      <c r="GC2727" s="29"/>
      <c r="GD2727" s="29"/>
      <c r="GE2727" s="29"/>
      <c r="GF2727" s="29"/>
      <c r="GG2727" s="32"/>
      <c r="GH2727" s="30"/>
      <c r="GI2727" s="31"/>
      <c r="GJ2727" s="29"/>
      <c r="GK2727" s="29"/>
      <c r="GL2727" s="29"/>
      <c r="GM2727" s="29"/>
      <c r="GN2727" s="32"/>
      <c r="GO2727" s="30"/>
      <c r="GP2727" s="31"/>
      <c r="GQ2727" s="29"/>
      <c r="GR2727" s="29"/>
      <c r="GS2727" s="29"/>
      <c r="GT2727" s="29"/>
      <c r="GU2727" s="32"/>
      <c r="GV2727" s="30"/>
      <c r="GW2727" s="31"/>
      <c r="GX2727" s="29"/>
      <c r="GY2727" s="29"/>
      <c r="GZ2727" s="29"/>
      <c r="HA2727" s="29"/>
      <c r="HB2727" s="32"/>
      <c r="HC2727" s="30"/>
      <c r="HD2727" s="31"/>
      <c r="HE2727" s="29"/>
      <c r="HF2727" s="29"/>
      <c r="HG2727" s="29"/>
      <c r="HH2727" s="29"/>
      <c r="HI2727" s="32"/>
      <c r="HJ2727" s="30"/>
      <c r="HK2727" s="31"/>
      <c r="HL2727" s="29"/>
      <c r="HM2727" s="29"/>
      <c r="HN2727" s="29"/>
      <c r="HO2727" s="29"/>
      <c r="HP2727" s="32"/>
      <c r="HQ2727" s="30"/>
      <c r="HR2727" s="31"/>
      <c r="HS2727" s="29"/>
      <c r="HT2727" s="29"/>
      <c r="HU2727" s="29"/>
      <c r="HV2727" s="29"/>
      <c r="HW2727" s="32"/>
      <c r="HX2727" s="30"/>
      <c r="HY2727" s="31"/>
      <c r="HZ2727" s="29"/>
      <c r="IA2727" s="29"/>
      <c r="IB2727" s="29"/>
      <c r="IC2727" s="29"/>
      <c r="ID2727" s="32"/>
      <c r="IE2727" s="30"/>
      <c r="IF2727" s="31"/>
      <c r="IG2727" s="29"/>
      <c r="IH2727" s="29"/>
      <c r="II2727" s="29"/>
      <c r="IJ2727" s="29"/>
      <c r="IK2727" s="32"/>
      <c r="IL2727" s="30"/>
      <c r="IM2727" s="31"/>
      <c r="IN2727" s="29"/>
      <c r="IO2727" s="29"/>
      <c r="IP2727" s="29"/>
      <c r="IQ2727" s="29"/>
      <c r="IR2727" s="32"/>
      <c r="IS2727" s="30"/>
      <c r="IT2727" s="31"/>
      <c r="IU2727" s="29"/>
      <c r="IV2727" s="29"/>
    </row>
    <row r="2728" spans="1:256" hidden="1" outlineLevel="2" x14ac:dyDescent="0.25">
      <c r="A2728" s="30" t="s">
        <v>409</v>
      </c>
      <c r="B2728" s="31">
        <v>37042</v>
      </c>
      <c r="C2728" s="29" t="s">
        <v>1302</v>
      </c>
      <c r="D2728" s="29" t="s">
        <v>331</v>
      </c>
      <c r="E2728" s="29"/>
      <c r="F2728" s="29" t="s">
        <v>1304</v>
      </c>
      <c r="G2728" s="32">
        <v>-186643</v>
      </c>
      <c r="H2728" s="30"/>
      <c r="I2728" s="31"/>
      <c r="J2728" s="29"/>
      <c r="K2728" s="29"/>
      <c r="L2728" s="29"/>
      <c r="M2728" s="29"/>
      <c r="N2728" s="32"/>
      <c r="O2728" s="30"/>
      <c r="P2728" s="31"/>
      <c r="Q2728" s="29"/>
      <c r="R2728" s="29"/>
      <c r="S2728" s="29"/>
      <c r="T2728" s="29"/>
      <c r="U2728" s="32"/>
      <c r="V2728" s="30"/>
      <c r="W2728" s="31"/>
      <c r="X2728" s="29"/>
      <c r="Y2728" s="29"/>
      <c r="Z2728" s="29"/>
      <c r="AA2728" s="29"/>
      <c r="AB2728" s="32"/>
      <c r="AC2728" s="30"/>
      <c r="AD2728" s="31"/>
      <c r="AE2728" s="29"/>
      <c r="AF2728" s="29"/>
      <c r="AG2728" s="29"/>
      <c r="AH2728" s="29"/>
      <c r="AI2728" s="32"/>
      <c r="AJ2728" s="30"/>
      <c r="AK2728" s="31"/>
      <c r="AL2728" s="29"/>
      <c r="AM2728" s="29"/>
      <c r="AN2728" s="29"/>
      <c r="AO2728" s="29"/>
      <c r="AP2728" s="32"/>
      <c r="AQ2728" s="30"/>
      <c r="AR2728" s="31"/>
      <c r="AS2728" s="29"/>
      <c r="AT2728" s="29"/>
      <c r="AU2728" s="29"/>
      <c r="AV2728" s="29"/>
      <c r="AW2728" s="32"/>
      <c r="AX2728" s="30"/>
      <c r="AY2728" s="31"/>
      <c r="AZ2728" s="29"/>
      <c r="BA2728" s="29"/>
      <c r="BB2728" s="29"/>
      <c r="BC2728" s="29"/>
      <c r="BD2728" s="32"/>
      <c r="BE2728" s="30"/>
      <c r="BF2728" s="31"/>
      <c r="BG2728" s="29"/>
      <c r="BH2728" s="29"/>
      <c r="BI2728" s="29"/>
      <c r="BJ2728" s="29"/>
      <c r="BK2728" s="32"/>
      <c r="BL2728" s="30"/>
      <c r="BM2728" s="31"/>
      <c r="BN2728" s="29"/>
      <c r="BO2728" s="29"/>
      <c r="BP2728" s="29"/>
      <c r="BQ2728" s="29"/>
      <c r="BR2728" s="32"/>
      <c r="BS2728" s="30"/>
      <c r="BT2728" s="31"/>
      <c r="BU2728" s="29"/>
      <c r="BV2728" s="29"/>
      <c r="BW2728" s="29"/>
      <c r="BX2728" s="29"/>
      <c r="BY2728" s="32"/>
      <c r="BZ2728" s="30"/>
      <c r="CA2728" s="31"/>
      <c r="CB2728" s="29"/>
      <c r="CC2728" s="29"/>
      <c r="CD2728" s="29"/>
      <c r="CE2728" s="29"/>
      <c r="CF2728" s="32"/>
      <c r="CG2728" s="30"/>
      <c r="CH2728" s="31"/>
      <c r="CI2728" s="29"/>
      <c r="CJ2728" s="29"/>
      <c r="CK2728" s="29"/>
      <c r="CL2728" s="29"/>
      <c r="CM2728" s="32"/>
      <c r="CN2728" s="30"/>
      <c r="CO2728" s="31"/>
      <c r="CP2728" s="29"/>
      <c r="CQ2728" s="29"/>
      <c r="CR2728" s="29"/>
      <c r="CS2728" s="29"/>
      <c r="CT2728" s="32"/>
      <c r="CU2728" s="30"/>
      <c r="CV2728" s="31"/>
      <c r="CW2728" s="29"/>
      <c r="CX2728" s="29"/>
      <c r="CY2728" s="29"/>
      <c r="CZ2728" s="29"/>
      <c r="DA2728" s="32"/>
      <c r="DB2728" s="30"/>
      <c r="DC2728" s="31"/>
      <c r="DD2728" s="29"/>
      <c r="DE2728" s="29"/>
      <c r="DF2728" s="29"/>
      <c r="DG2728" s="29"/>
      <c r="DH2728" s="32"/>
      <c r="DI2728" s="30"/>
      <c r="DJ2728" s="31"/>
      <c r="DK2728" s="29"/>
      <c r="DL2728" s="29"/>
      <c r="DM2728" s="29"/>
      <c r="DN2728" s="29"/>
      <c r="DO2728" s="32"/>
      <c r="DP2728" s="30"/>
      <c r="DQ2728" s="31"/>
      <c r="DR2728" s="29"/>
      <c r="DS2728" s="29"/>
      <c r="DT2728" s="29"/>
      <c r="DU2728" s="29"/>
      <c r="DV2728" s="32"/>
      <c r="DW2728" s="30"/>
      <c r="DX2728" s="31"/>
      <c r="DY2728" s="29"/>
      <c r="DZ2728" s="29"/>
      <c r="EA2728" s="29"/>
      <c r="EB2728" s="29"/>
      <c r="EC2728" s="32"/>
      <c r="ED2728" s="30"/>
      <c r="EE2728" s="31"/>
      <c r="EF2728" s="29"/>
      <c r="EG2728" s="29"/>
      <c r="EH2728" s="29"/>
      <c r="EI2728" s="29"/>
      <c r="EJ2728" s="32"/>
      <c r="EK2728" s="30"/>
      <c r="EL2728" s="31"/>
      <c r="EM2728" s="29"/>
      <c r="EN2728" s="29"/>
      <c r="EO2728" s="29"/>
      <c r="EP2728" s="29"/>
      <c r="EQ2728" s="32"/>
      <c r="ER2728" s="30"/>
      <c r="ES2728" s="31"/>
      <c r="ET2728" s="29"/>
      <c r="EU2728" s="29"/>
      <c r="EV2728" s="29"/>
      <c r="EW2728" s="29"/>
      <c r="EX2728" s="32"/>
      <c r="EY2728" s="30"/>
      <c r="EZ2728" s="31"/>
      <c r="FA2728" s="29"/>
      <c r="FB2728" s="29"/>
      <c r="FC2728" s="29"/>
      <c r="FD2728" s="29"/>
      <c r="FE2728" s="32"/>
      <c r="FF2728" s="30"/>
      <c r="FG2728" s="31"/>
      <c r="FH2728" s="29"/>
      <c r="FI2728" s="29"/>
      <c r="FJ2728" s="29"/>
      <c r="FK2728" s="29"/>
      <c r="FL2728" s="32"/>
      <c r="FM2728" s="30"/>
      <c r="FN2728" s="31"/>
      <c r="FO2728" s="29"/>
      <c r="FP2728" s="29"/>
      <c r="FQ2728" s="29"/>
      <c r="FR2728" s="29"/>
      <c r="FS2728" s="32"/>
      <c r="FT2728" s="30"/>
      <c r="FU2728" s="31"/>
      <c r="FV2728" s="29"/>
      <c r="FW2728" s="29"/>
      <c r="FX2728" s="29"/>
      <c r="FY2728" s="29"/>
      <c r="FZ2728" s="32"/>
      <c r="GA2728" s="30"/>
      <c r="GB2728" s="31"/>
      <c r="GC2728" s="29"/>
      <c r="GD2728" s="29"/>
      <c r="GE2728" s="29"/>
      <c r="GF2728" s="29"/>
      <c r="GG2728" s="32"/>
      <c r="GH2728" s="30"/>
      <c r="GI2728" s="31"/>
      <c r="GJ2728" s="29"/>
      <c r="GK2728" s="29"/>
      <c r="GL2728" s="29"/>
      <c r="GM2728" s="29"/>
      <c r="GN2728" s="32"/>
      <c r="GO2728" s="30"/>
      <c r="GP2728" s="31"/>
      <c r="GQ2728" s="29"/>
      <c r="GR2728" s="29"/>
      <c r="GS2728" s="29"/>
      <c r="GT2728" s="29"/>
      <c r="GU2728" s="32"/>
      <c r="GV2728" s="30"/>
      <c r="GW2728" s="31"/>
      <c r="GX2728" s="29"/>
      <c r="GY2728" s="29"/>
      <c r="GZ2728" s="29"/>
      <c r="HA2728" s="29"/>
      <c r="HB2728" s="32"/>
      <c r="HC2728" s="30"/>
      <c r="HD2728" s="31"/>
      <c r="HE2728" s="29"/>
      <c r="HF2728" s="29"/>
      <c r="HG2728" s="29"/>
      <c r="HH2728" s="29"/>
      <c r="HI2728" s="32"/>
      <c r="HJ2728" s="30"/>
      <c r="HK2728" s="31"/>
      <c r="HL2728" s="29"/>
      <c r="HM2728" s="29"/>
      <c r="HN2728" s="29"/>
      <c r="HO2728" s="29"/>
      <c r="HP2728" s="32"/>
      <c r="HQ2728" s="30"/>
      <c r="HR2728" s="31"/>
      <c r="HS2728" s="29"/>
      <c r="HT2728" s="29"/>
      <c r="HU2728" s="29"/>
      <c r="HV2728" s="29"/>
      <c r="HW2728" s="32"/>
      <c r="HX2728" s="30"/>
      <c r="HY2728" s="31"/>
      <c r="HZ2728" s="29"/>
      <c r="IA2728" s="29"/>
      <c r="IB2728" s="29"/>
      <c r="IC2728" s="29"/>
      <c r="ID2728" s="32"/>
      <c r="IE2728" s="30"/>
      <c r="IF2728" s="31"/>
      <c r="IG2728" s="29"/>
      <c r="IH2728" s="29"/>
      <c r="II2728" s="29"/>
      <c r="IJ2728" s="29"/>
      <c r="IK2728" s="32"/>
      <c r="IL2728" s="30"/>
      <c r="IM2728" s="31"/>
      <c r="IN2728" s="29"/>
      <c r="IO2728" s="29"/>
      <c r="IP2728" s="29"/>
      <c r="IQ2728" s="29"/>
      <c r="IR2728" s="32"/>
      <c r="IS2728" s="30"/>
      <c r="IT2728" s="31"/>
      <c r="IU2728" s="29"/>
      <c r="IV2728" s="29"/>
    </row>
    <row r="2729" spans="1:256" hidden="1" outlineLevel="2" x14ac:dyDescent="0.25">
      <c r="A2729" s="30" t="s">
        <v>410</v>
      </c>
      <c r="B2729" s="31">
        <v>37072</v>
      </c>
      <c r="C2729" s="29" t="s">
        <v>1302</v>
      </c>
      <c r="D2729" s="29" t="s">
        <v>331</v>
      </c>
      <c r="E2729" s="29"/>
      <c r="F2729" s="29" t="s">
        <v>1304</v>
      </c>
      <c r="G2729" s="32">
        <v>-241500</v>
      </c>
      <c r="H2729" s="30"/>
      <c r="I2729" s="31"/>
      <c r="J2729" s="29"/>
      <c r="K2729" s="29"/>
      <c r="L2729" s="29"/>
      <c r="M2729" s="29"/>
      <c r="N2729" s="32"/>
      <c r="O2729" s="30"/>
      <c r="P2729" s="31"/>
      <c r="Q2729" s="29"/>
      <c r="R2729" s="29"/>
      <c r="S2729" s="29"/>
      <c r="T2729" s="29"/>
      <c r="U2729" s="32"/>
      <c r="V2729" s="30"/>
      <c r="W2729" s="31"/>
      <c r="X2729" s="29"/>
      <c r="Y2729" s="29"/>
      <c r="Z2729" s="29"/>
      <c r="AA2729" s="29"/>
      <c r="AB2729" s="32"/>
      <c r="AC2729" s="30"/>
      <c r="AD2729" s="31"/>
      <c r="AE2729" s="29"/>
      <c r="AF2729" s="29"/>
      <c r="AG2729" s="29"/>
      <c r="AH2729" s="29"/>
      <c r="AI2729" s="32"/>
      <c r="AJ2729" s="30"/>
      <c r="AK2729" s="31"/>
      <c r="AL2729" s="29"/>
      <c r="AM2729" s="29"/>
      <c r="AN2729" s="29"/>
      <c r="AO2729" s="29"/>
      <c r="AP2729" s="32"/>
      <c r="AQ2729" s="30"/>
      <c r="AR2729" s="31"/>
      <c r="AS2729" s="29"/>
      <c r="AT2729" s="29"/>
      <c r="AU2729" s="29"/>
      <c r="AV2729" s="29"/>
      <c r="AW2729" s="32"/>
      <c r="AX2729" s="30"/>
      <c r="AY2729" s="31"/>
      <c r="AZ2729" s="29"/>
      <c r="BA2729" s="29"/>
      <c r="BB2729" s="29"/>
      <c r="BC2729" s="29"/>
      <c r="BD2729" s="32"/>
      <c r="BE2729" s="30"/>
      <c r="BF2729" s="31"/>
      <c r="BG2729" s="29"/>
      <c r="BH2729" s="29"/>
      <c r="BI2729" s="29"/>
      <c r="BJ2729" s="29"/>
      <c r="BK2729" s="32"/>
      <c r="BL2729" s="30"/>
      <c r="BM2729" s="31"/>
      <c r="BN2729" s="29"/>
      <c r="BO2729" s="29"/>
      <c r="BP2729" s="29"/>
      <c r="BQ2729" s="29"/>
      <c r="BR2729" s="32"/>
      <c r="BS2729" s="30"/>
      <c r="BT2729" s="31"/>
      <c r="BU2729" s="29"/>
      <c r="BV2729" s="29"/>
      <c r="BW2729" s="29"/>
      <c r="BX2729" s="29"/>
      <c r="BY2729" s="32"/>
      <c r="BZ2729" s="30"/>
      <c r="CA2729" s="31"/>
      <c r="CB2729" s="29"/>
      <c r="CC2729" s="29"/>
      <c r="CD2729" s="29"/>
      <c r="CE2729" s="29"/>
      <c r="CF2729" s="32"/>
      <c r="CG2729" s="30"/>
      <c r="CH2729" s="31"/>
      <c r="CI2729" s="29"/>
      <c r="CJ2729" s="29"/>
      <c r="CK2729" s="29"/>
      <c r="CL2729" s="29"/>
      <c r="CM2729" s="32"/>
      <c r="CN2729" s="30"/>
      <c r="CO2729" s="31"/>
      <c r="CP2729" s="29"/>
      <c r="CQ2729" s="29"/>
      <c r="CR2729" s="29"/>
      <c r="CS2729" s="29"/>
      <c r="CT2729" s="32"/>
      <c r="CU2729" s="30"/>
      <c r="CV2729" s="31"/>
      <c r="CW2729" s="29"/>
      <c r="CX2729" s="29"/>
      <c r="CY2729" s="29"/>
      <c r="CZ2729" s="29"/>
      <c r="DA2729" s="32"/>
      <c r="DB2729" s="30"/>
      <c r="DC2729" s="31"/>
      <c r="DD2729" s="29"/>
      <c r="DE2729" s="29"/>
      <c r="DF2729" s="29"/>
      <c r="DG2729" s="29"/>
      <c r="DH2729" s="32"/>
      <c r="DI2729" s="30"/>
      <c r="DJ2729" s="31"/>
      <c r="DK2729" s="29"/>
      <c r="DL2729" s="29"/>
      <c r="DM2729" s="29"/>
      <c r="DN2729" s="29"/>
      <c r="DO2729" s="32"/>
      <c r="DP2729" s="30"/>
      <c r="DQ2729" s="31"/>
      <c r="DR2729" s="29"/>
      <c r="DS2729" s="29"/>
      <c r="DT2729" s="29"/>
      <c r="DU2729" s="29"/>
      <c r="DV2729" s="32"/>
      <c r="DW2729" s="30"/>
      <c r="DX2729" s="31"/>
      <c r="DY2729" s="29"/>
      <c r="DZ2729" s="29"/>
      <c r="EA2729" s="29"/>
      <c r="EB2729" s="29"/>
      <c r="EC2729" s="32"/>
      <c r="ED2729" s="30"/>
      <c r="EE2729" s="31"/>
      <c r="EF2729" s="29"/>
      <c r="EG2729" s="29"/>
      <c r="EH2729" s="29"/>
      <c r="EI2729" s="29"/>
      <c r="EJ2729" s="32"/>
      <c r="EK2729" s="30"/>
      <c r="EL2729" s="31"/>
      <c r="EM2729" s="29"/>
      <c r="EN2729" s="29"/>
      <c r="EO2729" s="29"/>
      <c r="EP2729" s="29"/>
      <c r="EQ2729" s="32"/>
      <c r="ER2729" s="30"/>
      <c r="ES2729" s="31"/>
      <c r="ET2729" s="29"/>
      <c r="EU2729" s="29"/>
      <c r="EV2729" s="29"/>
      <c r="EW2729" s="29"/>
      <c r="EX2729" s="32"/>
      <c r="EY2729" s="30"/>
      <c r="EZ2729" s="31"/>
      <c r="FA2729" s="29"/>
      <c r="FB2729" s="29"/>
      <c r="FC2729" s="29"/>
      <c r="FD2729" s="29"/>
      <c r="FE2729" s="32"/>
      <c r="FF2729" s="30"/>
      <c r="FG2729" s="31"/>
      <c r="FH2729" s="29"/>
      <c r="FI2729" s="29"/>
      <c r="FJ2729" s="29"/>
      <c r="FK2729" s="29"/>
      <c r="FL2729" s="32"/>
      <c r="FM2729" s="30"/>
      <c r="FN2729" s="31"/>
      <c r="FO2729" s="29"/>
      <c r="FP2729" s="29"/>
      <c r="FQ2729" s="29"/>
      <c r="FR2729" s="29"/>
      <c r="FS2729" s="32"/>
      <c r="FT2729" s="30"/>
      <c r="FU2729" s="31"/>
      <c r="FV2729" s="29"/>
      <c r="FW2729" s="29"/>
      <c r="FX2729" s="29"/>
      <c r="FY2729" s="29"/>
      <c r="FZ2729" s="32"/>
      <c r="GA2729" s="30"/>
      <c r="GB2729" s="31"/>
      <c r="GC2729" s="29"/>
      <c r="GD2729" s="29"/>
      <c r="GE2729" s="29"/>
      <c r="GF2729" s="29"/>
      <c r="GG2729" s="32"/>
      <c r="GH2729" s="30"/>
      <c r="GI2729" s="31"/>
      <c r="GJ2729" s="29"/>
      <c r="GK2729" s="29"/>
      <c r="GL2729" s="29"/>
      <c r="GM2729" s="29"/>
      <c r="GN2729" s="32"/>
      <c r="GO2729" s="30"/>
      <c r="GP2729" s="31"/>
      <c r="GQ2729" s="29"/>
      <c r="GR2729" s="29"/>
      <c r="GS2729" s="29"/>
      <c r="GT2729" s="29"/>
      <c r="GU2729" s="32"/>
      <c r="GV2729" s="30"/>
      <c r="GW2729" s="31"/>
      <c r="GX2729" s="29"/>
      <c r="GY2729" s="29"/>
      <c r="GZ2729" s="29"/>
      <c r="HA2729" s="29"/>
      <c r="HB2729" s="32"/>
      <c r="HC2729" s="30"/>
      <c r="HD2729" s="31"/>
      <c r="HE2729" s="29"/>
      <c r="HF2729" s="29"/>
      <c r="HG2729" s="29"/>
      <c r="HH2729" s="29"/>
      <c r="HI2729" s="32"/>
      <c r="HJ2729" s="30"/>
      <c r="HK2729" s="31"/>
      <c r="HL2729" s="29"/>
      <c r="HM2729" s="29"/>
      <c r="HN2729" s="29"/>
      <c r="HO2729" s="29"/>
      <c r="HP2729" s="32"/>
      <c r="HQ2729" s="30"/>
      <c r="HR2729" s="31"/>
      <c r="HS2729" s="29"/>
      <c r="HT2729" s="29"/>
      <c r="HU2729" s="29"/>
      <c r="HV2729" s="29"/>
      <c r="HW2729" s="32"/>
      <c r="HX2729" s="30"/>
      <c r="HY2729" s="31"/>
      <c r="HZ2729" s="29"/>
      <c r="IA2729" s="29"/>
      <c r="IB2729" s="29"/>
      <c r="IC2729" s="29"/>
      <c r="ID2729" s="32"/>
      <c r="IE2729" s="30"/>
      <c r="IF2729" s="31"/>
      <c r="IG2729" s="29"/>
      <c r="IH2729" s="29"/>
      <c r="II2729" s="29"/>
      <c r="IJ2729" s="29"/>
      <c r="IK2729" s="32"/>
      <c r="IL2729" s="30"/>
      <c r="IM2729" s="31"/>
      <c r="IN2729" s="29"/>
      <c r="IO2729" s="29"/>
      <c r="IP2729" s="29"/>
      <c r="IQ2729" s="29"/>
      <c r="IR2729" s="32"/>
      <c r="IS2729" s="30"/>
      <c r="IT2729" s="31"/>
      <c r="IU2729" s="29"/>
      <c r="IV2729" s="29"/>
    </row>
    <row r="2730" spans="1:256" hidden="1" outlineLevel="2" x14ac:dyDescent="0.25">
      <c r="A2730" s="30" t="s">
        <v>411</v>
      </c>
      <c r="B2730" s="31">
        <v>37072</v>
      </c>
      <c r="C2730" s="29" t="s">
        <v>1302</v>
      </c>
      <c r="D2730" s="29" t="s">
        <v>331</v>
      </c>
      <c r="E2730" s="29"/>
      <c r="F2730" s="29" t="s">
        <v>1304</v>
      </c>
      <c r="G2730" s="32">
        <v>-2494649</v>
      </c>
      <c r="H2730" s="30"/>
      <c r="I2730" s="31"/>
      <c r="J2730" s="29"/>
      <c r="K2730" s="29"/>
      <c r="L2730" s="29"/>
      <c r="M2730" s="29"/>
      <c r="N2730" s="32"/>
      <c r="O2730" s="30"/>
      <c r="P2730" s="31"/>
      <c r="Q2730" s="29"/>
      <c r="R2730" s="29"/>
      <c r="S2730" s="29"/>
      <c r="T2730" s="29"/>
      <c r="U2730" s="32"/>
      <c r="V2730" s="30"/>
      <c r="W2730" s="31"/>
      <c r="X2730" s="29"/>
      <c r="Y2730" s="29"/>
      <c r="Z2730" s="29"/>
      <c r="AA2730" s="29"/>
      <c r="AB2730" s="32"/>
      <c r="AC2730" s="30"/>
      <c r="AD2730" s="31"/>
      <c r="AE2730" s="29"/>
      <c r="AF2730" s="29"/>
      <c r="AG2730" s="29"/>
      <c r="AH2730" s="29"/>
      <c r="AI2730" s="32"/>
      <c r="AJ2730" s="30"/>
      <c r="AK2730" s="31"/>
      <c r="AL2730" s="29"/>
      <c r="AM2730" s="29"/>
      <c r="AN2730" s="29"/>
      <c r="AO2730" s="29"/>
      <c r="AP2730" s="32"/>
      <c r="AQ2730" s="30"/>
      <c r="AR2730" s="31"/>
      <c r="AS2730" s="29"/>
      <c r="AT2730" s="29"/>
      <c r="AU2730" s="29"/>
      <c r="AV2730" s="29"/>
      <c r="AW2730" s="32"/>
      <c r="AX2730" s="30"/>
      <c r="AY2730" s="31"/>
      <c r="AZ2730" s="29"/>
      <c r="BA2730" s="29"/>
      <c r="BB2730" s="29"/>
      <c r="BC2730" s="29"/>
      <c r="BD2730" s="32"/>
      <c r="BE2730" s="30"/>
      <c r="BF2730" s="31"/>
      <c r="BG2730" s="29"/>
      <c r="BH2730" s="29"/>
      <c r="BI2730" s="29"/>
      <c r="BJ2730" s="29"/>
      <c r="BK2730" s="32"/>
      <c r="BL2730" s="30"/>
      <c r="BM2730" s="31"/>
      <c r="BN2730" s="29"/>
      <c r="BO2730" s="29"/>
      <c r="BP2730" s="29"/>
      <c r="BQ2730" s="29"/>
      <c r="BR2730" s="32"/>
      <c r="BS2730" s="30"/>
      <c r="BT2730" s="31"/>
      <c r="BU2730" s="29"/>
      <c r="BV2730" s="29"/>
      <c r="BW2730" s="29"/>
      <c r="BX2730" s="29"/>
      <c r="BY2730" s="32"/>
      <c r="BZ2730" s="30"/>
      <c r="CA2730" s="31"/>
      <c r="CB2730" s="29"/>
      <c r="CC2730" s="29"/>
      <c r="CD2730" s="29"/>
      <c r="CE2730" s="29"/>
      <c r="CF2730" s="32"/>
      <c r="CG2730" s="30"/>
      <c r="CH2730" s="31"/>
      <c r="CI2730" s="29"/>
      <c r="CJ2730" s="29"/>
      <c r="CK2730" s="29"/>
      <c r="CL2730" s="29"/>
      <c r="CM2730" s="32"/>
      <c r="CN2730" s="30"/>
      <c r="CO2730" s="31"/>
      <c r="CP2730" s="29"/>
      <c r="CQ2730" s="29"/>
      <c r="CR2730" s="29"/>
      <c r="CS2730" s="29"/>
      <c r="CT2730" s="32"/>
      <c r="CU2730" s="30"/>
      <c r="CV2730" s="31"/>
      <c r="CW2730" s="29"/>
      <c r="CX2730" s="29"/>
      <c r="CY2730" s="29"/>
      <c r="CZ2730" s="29"/>
      <c r="DA2730" s="32"/>
      <c r="DB2730" s="30"/>
      <c r="DC2730" s="31"/>
      <c r="DD2730" s="29"/>
      <c r="DE2730" s="29"/>
      <c r="DF2730" s="29"/>
      <c r="DG2730" s="29"/>
      <c r="DH2730" s="32"/>
      <c r="DI2730" s="30"/>
      <c r="DJ2730" s="31"/>
      <c r="DK2730" s="29"/>
      <c r="DL2730" s="29"/>
      <c r="DM2730" s="29"/>
      <c r="DN2730" s="29"/>
      <c r="DO2730" s="32"/>
      <c r="DP2730" s="30"/>
      <c r="DQ2730" s="31"/>
      <c r="DR2730" s="29"/>
      <c r="DS2730" s="29"/>
      <c r="DT2730" s="29"/>
      <c r="DU2730" s="29"/>
      <c r="DV2730" s="32"/>
      <c r="DW2730" s="30"/>
      <c r="DX2730" s="31"/>
      <c r="DY2730" s="29"/>
      <c r="DZ2730" s="29"/>
      <c r="EA2730" s="29"/>
      <c r="EB2730" s="29"/>
      <c r="EC2730" s="32"/>
      <c r="ED2730" s="30"/>
      <c r="EE2730" s="31"/>
      <c r="EF2730" s="29"/>
      <c r="EG2730" s="29"/>
      <c r="EH2730" s="29"/>
      <c r="EI2730" s="29"/>
      <c r="EJ2730" s="32"/>
      <c r="EK2730" s="30"/>
      <c r="EL2730" s="31"/>
      <c r="EM2730" s="29"/>
      <c r="EN2730" s="29"/>
      <c r="EO2730" s="29"/>
      <c r="EP2730" s="29"/>
      <c r="EQ2730" s="32"/>
      <c r="ER2730" s="30"/>
      <c r="ES2730" s="31"/>
      <c r="ET2730" s="29"/>
      <c r="EU2730" s="29"/>
      <c r="EV2730" s="29"/>
      <c r="EW2730" s="29"/>
      <c r="EX2730" s="32"/>
      <c r="EY2730" s="30"/>
      <c r="EZ2730" s="31"/>
      <c r="FA2730" s="29"/>
      <c r="FB2730" s="29"/>
      <c r="FC2730" s="29"/>
      <c r="FD2730" s="29"/>
      <c r="FE2730" s="32"/>
      <c r="FF2730" s="30"/>
      <c r="FG2730" s="31"/>
      <c r="FH2730" s="29"/>
      <c r="FI2730" s="29"/>
      <c r="FJ2730" s="29"/>
      <c r="FK2730" s="29"/>
      <c r="FL2730" s="32"/>
      <c r="FM2730" s="30"/>
      <c r="FN2730" s="31"/>
      <c r="FO2730" s="29"/>
      <c r="FP2730" s="29"/>
      <c r="FQ2730" s="29"/>
      <c r="FR2730" s="29"/>
      <c r="FS2730" s="32"/>
      <c r="FT2730" s="30"/>
      <c r="FU2730" s="31"/>
      <c r="FV2730" s="29"/>
      <c r="FW2730" s="29"/>
      <c r="FX2730" s="29"/>
      <c r="FY2730" s="29"/>
      <c r="FZ2730" s="32"/>
      <c r="GA2730" s="30"/>
      <c r="GB2730" s="31"/>
      <c r="GC2730" s="29"/>
      <c r="GD2730" s="29"/>
      <c r="GE2730" s="29"/>
      <c r="GF2730" s="29"/>
      <c r="GG2730" s="32"/>
      <c r="GH2730" s="30"/>
      <c r="GI2730" s="31"/>
      <c r="GJ2730" s="29"/>
      <c r="GK2730" s="29"/>
      <c r="GL2730" s="29"/>
      <c r="GM2730" s="29"/>
      <c r="GN2730" s="32"/>
      <c r="GO2730" s="30"/>
      <c r="GP2730" s="31"/>
      <c r="GQ2730" s="29"/>
      <c r="GR2730" s="29"/>
      <c r="GS2730" s="29"/>
      <c r="GT2730" s="29"/>
      <c r="GU2730" s="32"/>
      <c r="GV2730" s="30"/>
      <c r="GW2730" s="31"/>
      <c r="GX2730" s="29"/>
      <c r="GY2730" s="29"/>
      <c r="GZ2730" s="29"/>
      <c r="HA2730" s="29"/>
      <c r="HB2730" s="32"/>
      <c r="HC2730" s="30"/>
      <c r="HD2730" s="31"/>
      <c r="HE2730" s="29"/>
      <c r="HF2730" s="29"/>
      <c r="HG2730" s="29"/>
      <c r="HH2730" s="29"/>
      <c r="HI2730" s="32"/>
      <c r="HJ2730" s="30"/>
      <c r="HK2730" s="31"/>
      <c r="HL2730" s="29"/>
      <c r="HM2730" s="29"/>
      <c r="HN2730" s="29"/>
      <c r="HO2730" s="29"/>
      <c r="HP2730" s="32"/>
      <c r="HQ2730" s="30"/>
      <c r="HR2730" s="31"/>
      <c r="HS2730" s="29"/>
      <c r="HT2730" s="29"/>
      <c r="HU2730" s="29"/>
      <c r="HV2730" s="29"/>
      <c r="HW2730" s="32"/>
      <c r="HX2730" s="30"/>
      <c r="HY2730" s="31"/>
      <c r="HZ2730" s="29"/>
      <c r="IA2730" s="29"/>
      <c r="IB2730" s="29"/>
      <c r="IC2730" s="29"/>
      <c r="ID2730" s="32"/>
      <c r="IE2730" s="30"/>
      <c r="IF2730" s="31"/>
      <c r="IG2730" s="29"/>
      <c r="IH2730" s="29"/>
      <c r="II2730" s="29"/>
      <c r="IJ2730" s="29"/>
      <c r="IK2730" s="32"/>
      <c r="IL2730" s="30"/>
      <c r="IM2730" s="31"/>
      <c r="IN2730" s="29"/>
      <c r="IO2730" s="29"/>
      <c r="IP2730" s="29"/>
      <c r="IQ2730" s="29"/>
      <c r="IR2730" s="32"/>
      <c r="IS2730" s="30"/>
      <c r="IT2730" s="31"/>
      <c r="IU2730" s="29"/>
      <c r="IV2730" s="29"/>
    </row>
    <row r="2731" spans="1:256" hidden="1" outlineLevel="2" x14ac:dyDescent="0.25">
      <c r="A2731" s="30" t="s">
        <v>412</v>
      </c>
      <c r="B2731" s="31">
        <v>37072</v>
      </c>
      <c r="C2731" s="29" t="s">
        <v>1302</v>
      </c>
      <c r="D2731" s="29" t="s">
        <v>331</v>
      </c>
      <c r="E2731" s="29"/>
      <c r="F2731" s="29" t="s">
        <v>1304</v>
      </c>
      <c r="G2731" s="32">
        <v>1187234</v>
      </c>
      <c r="H2731" s="30"/>
      <c r="I2731" s="31"/>
      <c r="J2731" s="29"/>
      <c r="K2731" s="29"/>
      <c r="L2731" s="29"/>
      <c r="M2731" s="29"/>
      <c r="N2731" s="32"/>
      <c r="O2731" s="30"/>
      <c r="P2731" s="31"/>
      <c r="Q2731" s="29"/>
      <c r="R2731" s="29"/>
      <c r="S2731" s="29"/>
      <c r="T2731" s="29"/>
      <c r="U2731" s="32"/>
      <c r="V2731" s="30"/>
      <c r="W2731" s="31"/>
      <c r="X2731" s="29"/>
      <c r="Y2731" s="29"/>
      <c r="Z2731" s="29"/>
      <c r="AA2731" s="29"/>
      <c r="AB2731" s="32"/>
      <c r="AC2731" s="30"/>
      <c r="AD2731" s="31"/>
      <c r="AE2731" s="29"/>
      <c r="AF2731" s="29"/>
      <c r="AG2731" s="29"/>
      <c r="AH2731" s="29"/>
      <c r="AI2731" s="32"/>
      <c r="AJ2731" s="30"/>
      <c r="AK2731" s="31"/>
      <c r="AL2731" s="29"/>
      <c r="AM2731" s="29"/>
      <c r="AN2731" s="29"/>
      <c r="AO2731" s="29"/>
      <c r="AP2731" s="32"/>
      <c r="AQ2731" s="30"/>
      <c r="AR2731" s="31"/>
      <c r="AS2731" s="29"/>
      <c r="AT2731" s="29"/>
      <c r="AU2731" s="29"/>
      <c r="AV2731" s="29"/>
      <c r="AW2731" s="32"/>
      <c r="AX2731" s="30"/>
      <c r="AY2731" s="31"/>
      <c r="AZ2731" s="29"/>
      <c r="BA2731" s="29"/>
      <c r="BB2731" s="29"/>
      <c r="BC2731" s="29"/>
      <c r="BD2731" s="32"/>
      <c r="BE2731" s="30"/>
      <c r="BF2731" s="31"/>
      <c r="BG2731" s="29"/>
      <c r="BH2731" s="29"/>
      <c r="BI2731" s="29"/>
      <c r="BJ2731" s="29"/>
      <c r="BK2731" s="32"/>
      <c r="BL2731" s="30"/>
      <c r="BM2731" s="31"/>
      <c r="BN2731" s="29"/>
      <c r="BO2731" s="29"/>
      <c r="BP2731" s="29"/>
      <c r="BQ2731" s="29"/>
      <c r="BR2731" s="32"/>
      <c r="BS2731" s="30"/>
      <c r="BT2731" s="31"/>
      <c r="BU2731" s="29"/>
      <c r="BV2731" s="29"/>
      <c r="BW2731" s="29"/>
      <c r="BX2731" s="29"/>
      <c r="BY2731" s="32"/>
      <c r="BZ2731" s="30"/>
      <c r="CA2731" s="31"/>
      <c r="CB2731" s="29"/>
      <c r="CC2731" s="29"/>
      <c r="CD2731" s="29"/>
      <c r="CE2731" s="29"/>
      <c r="CF2731" s="32"/>
      <c r="CG2731" s="30"/>
      <c r="CH2731" s="31"/>
      <c r="CI2731" s="29"/>
      <c r="CJ2731" s="29"/>
      <c r="CK2731" s="29"/>
      <c r="CL2731" s="29"/>
      <c r="CM2731" s="32"/>
      <c r="CN2731" s="30"/>
      <c r="CO2731" s="31"/>
      <c r="CP2731" s="29"/>
      <c r="CQ2731" s="29"/>
      <c r="CR2731" s="29"/>
      <c r="CS2731" s="29"/>
      <c r="CT2731" s="32"/>
      <c r="CU2731" s="30"/>
      <c r="CV2731" s="31"/>
      <c r="CW2731" s="29"/>
      <c r="CX2731" s="29"/>
      <c r="CY2731" s="29"/>
      <c r="CZ2731" s="29"/>
      <c r="DA2731" s="32"/>
      <c r="DB2731" s="30"/>
      <c r="DC2731" s="31"/>
      <c r="DD2731" s="29"/>
      <c r="DE2731" s="29"/>
      <c r="DF2731" s="29"/>
      <c r="DG2731" s="29"/>
      <c r="DH2731" s="32"/>
      <c r="DI2731" s="30"/>
      <c r="DJ2731" s="31"/>
      <c r="DK2731" s="29"/>
      <c r="DL2731" s="29"/>
      <c r="DM2731" s="29"/>
      <c r="DN2731" s="29"/>
      <c r="DO2731" s="32"/>
      <c r="DP2731" s="30"/>
      <c r="DQ2731" s="31"/>
      <c r="DR2731" s="29"/>
      <c r="DS2731" s="29"/>
      <c r="DT2731" s="29"/>
      <c r="DU2731" s="29"/>
      <c r="DV2731" s="32"/>
      <c r="DW2731" s="30"/>
      <c r="DX2731" s="31"/>
      <c r="DY2731" s="29"/>
      <c r="DZ2731" s="29"/>
      <c r="EA2731" s="29"/>
      <c r="EB2731" s="29"/>
      <c r="EC2731" s="32"/>
      <c r="ED2731" s="30"/>
      <c r="EE2731" s="31"/>
      <c r="EF2731" s="29"/>
      <c r="EG2731" s="29"/>
      <c r="EH2731" s="29"/>
      <c r="EI2731" s="29"/>
      <c r="EJ2731" s="32"/>
      <c r="EK2731" s="30"/>
      <c r="EL2731" s="31"/>
      <c r="EM2731" s="29"/>
      <c r="EN2731" s="29"/>
      <c r="EO2731" s="29"/>
      <c r="EP2731" s="29"/>
      <c r="EQ2731" s="32"/>
      <c r="ER2731" s="30"/>
      <c r="ES2731" s="31"/>
      <c r="ET2731" s="29"/>
      <c r="EU2731" s="29"/>
      <c r="EV2731" s="29"/>
      <c r="EW2731" s="29"/>
      <c r="EX2731" s="32"/>
      <c r="EY2731" s="30"/>
      <c r="EZ2731" s="31"/>
      <c r="FA2731" s="29"/>
      <c r="FB2731" s="29"/>
      <c r="FC2731" s="29"/>
      <c r="FD2731" s="29"/>
      <c r="FE2731" s="32"/>
      <c r="FF2731" s="30"/>
      <c r="FG2731" s="31"/>
      <c r="FH2731" s="29"/>
      <c r="FI2731" s="29"/>
      <c r="FJ2731" s="29"/>
      <c r="FK2731" s="29"/>
      <c r="FL2731" s="32"/>
      <c r="FM2731" s="30"/>
      <c r="FN2731" s="31"/>
      <c r="FO2731" s="29"/>
      <c r="FP2731" s="29"/>
      <c r="FQ2731" s="29"/>
      <c r="FR2731" s="29"/>
      <c r="FS2731" s="32"/>
      <c r="FT2731" s="30"/>
      <c r="FU2731" s="31"/>
      <c r="FV2731" s="29"/>
      <c r="FW2731" s="29"/>
      <c r="FX2731" s="29"/>
      <c r="FY2731" s="29"/>
      <c r="FZ2731" s="32"/>
      <c r="GA2731" s="30"/>
      <c r="GB2731" s="31"/>
      <c r="GC2731" s="29"/>
      <c r="GD2731" s="29"/>
      <c r="GE2731" s="29"/>
      <c r="GF2731" s="29"/>
      <c r="GG2731" s="32"/>
      <c r="GH2731" s="30"/>
      <c r="GI2731" s="31"/>
      <c r="GJ2731" s="29"/>
      <c r="GK2731" s="29"/>
      <c r="GL2731" s="29"/>
      <c r="GM2731" s="29"/>
      <c r="GN2731" s="32"/>
      <c r="GO2731" s="30"/>
      <c r="GP2731" s="31"/>
      <c r="GQ2731" s="29"/>
      <c r="GR2731" s="29"/>
      <c r="GS2731" s="29"/>
      <c r="GT2731" s="29"/>
      <c r="GU2731" s="32"/>
      <c r="GV2731" s="30"/>
      <c r="GW2731" s="31"/>
      <c r="GX2731" s="29"/>
      <c r="GY2731" s="29"/>
      <c r="GZ2731" s="29"/>
      <c r="HA2731" s="29"/>
      <c r="HB2731" s="32"/>
      <c r="HC2731" s="30"/>
      <c r="HD2731" s="31"/>
      <c r="HE2731" s="29"/>
      <c r="HF2731" s="29"/>
      <c r="HG2731" s="29"/>
      <c r="HH2731" s="29"/>
      <c r="HI2731" s="32"/>
      <c r="HJ2731" s="30"/>
      <c r="HK2731" s="31"/>
      <c r="HL2731" s="29"/>
      <c r="HM2731" s="29"/>
      <c r="HN2731" s="29"/>
      <c r="HO2731" s="29"/>
      <c r="HP2731" s="32"/>
      <c r="HQ2731" s="30"/>
      <c r="HR2731" s="31"/>
      <c r="HS2731" s="29"/>
      <c r="HT2731" s="29"/>
      <c r="HU2731" s="29"/>
      <c r="HV2731" s="29"/>
      <c r="HW2731" s="32"/>
      <c r="HX2731" s="30"/>
      <c r="HY2731" s="31"/>
      <c r="HZ2731" s="29"/>
      <c r="IA2731" s="29"/>
      <c r="IB2731" s="29"/>
      <c r="IC2731" s="29"/>
      <c r="ID2731" s="32"/>
      <c r="IE2731" s="30"/>
      <c r="IF2731" s="31"/>
      <c r="IG2731" s="29"/>
      <c r="IH2731" s="29"/>
      <c r="II2731" s="29"/>
      <c r="IJ2731" s="29"/>
      <c r="IK2731" s="32"/>
      <c r="IL2731" s="30"/>
      <c r="IM2731" s="31"/>
      <c r="IN2731" s="29"/>
      <c r="IO2731" s="29"/>
      <c r="IP2731" s="29"/>
      <c r="IQ2731" s="29"/>
      <c r="IR2731" s="32"/>
      <c r="IS2731" s="30"/>
      <c r="IT2731" s="31"/>
      <c r="IU2731" s="29"/>
      <c r="IV2731" s="29"/>
    </row>
    <row r="2732" spans="1:256" hidden="1" outlineLevel="2" x14ac:dyDescent="0.25">
      <c r="A2732" s="30" t="s">
        <v>413</v>
      </c>
      <c r="B2732" s="31">
        <v>37072</v>
      </c>
      <c r="C2732" s="29" t="s">
        <v>1302</v>
      </c>
      <c r="D2732" s="29" t="s">
        <v>331</v>
      </c>
      <c r="E2732" s="29"/>
      <c r="F2732" s="29" t="s">
        <v>1304</v>
      </c>
      <c r="G2732" s="32">
        <v>2540770</v>
      </c>
      <c r="H2732" s="30"/>
      <c r="I2732" s="31"/>
      <c r="J2732" s="29"/>
      <c r="K2732" s="29"/>
      <c r="L2732" s="29"/>
      <c r="M2732" s="29"/>
      <c r="N2732" s="32"/>
      <c r="O2732" s="30"/>
      <c r="P2732" s="31"/>
      <c r="Q2732" s="29"/>
      <c r="R2732" s="29"/>
      <c r="S2732" s="29"/>
      <c r="T2732" s="29"/>
      <c r="U2732" s="32"/>
      <c r="V2732" s="30"/>
      <c r="W2732" s="31"/>
      <c r="X2732" s="29"/>
      <c r="Y2732" s="29"/>
      <c r="Z2732" s="29"/>
      <c r="AA2732" s="29"/>
      <c r="AB2732" s="32"/>
      <c r="AC2732" s="30"/>
      <c r="AD2732" s="31"/>
      <c r="AE2732" s="29"/>
      <c r="AF2732" s="29"/>
      <c r="AG2732" s="29"/>
      <c r="AH2732" s="29"/>
      <c r="AI2732" s="32"/>
      <c r="AJ2732" s="30"/>
      <c r="AK2732" s="31"/>
      <c r="AL2732" s="29"/>
      <c r="AM2732" s="29"/>
      <c r="AN2732" s="29"/>
      <c r="AO2732" s="29"/>
      <c r="AP2732" s="32"/>
      <c r="AQ2732" s="30"/>
      <c r="AR2732" s="31"/>
      <c r="AS2732" s="29"/>
      <c r="AT2732" s="29"/>
      <c r="AU2732" s="29"/>
      <c r="AV2732" s="29"/>
      <c r="AW2732" s="32"/>
      <c r="AX2732" s="30"/>
      <c r="AY2732" s="31"/>
      <c r="AZ2732" s="29"/>
      <c r="BA2732" s="29"/>
      <c r="BB2732" s="29"/>
      <c r="BC2732" s="29"/>
      <c r="BD2732" s="32"/>
      <c r="BE2732" s="30"/>
      <c r="BF2732" s="31"/>
      <c r="BG2732" s="29"/>
      <c r="BH2732" s="29"/>
      <c r="BI2732" s="29"/>
      <c r="BJ2732" s="29"/>
      <c r="BK2732" s="32"/>
      <c r="BL2732" s="30"/>
      <c r="BM2732" s="31"/>
      <c r="BN2732" s="29"/>
      <c r="BO2732" s="29"/>
      <c r="BP2732" s="29"/>
      <c r="BQ2732" s="29"/>
      <c r="BR2732" s="32"/>
      <c r="BS2732" s="30"/>
      <c r="BT2732" s="31"/>
      <c r="BU2732" s="29"/>
      <c r="BV2732" s="29"/>
      <c r="BW2732" s="29"/>
      <c r="BX2732" s="29"/>
      <c r="BY2732" s="32"/>
      <c r="BZ2732" s="30"/>
      <c r="CA2732" s="31"/>
      <c r="CB2732" s="29"/>
      <c r="CC2732" s="29"/>
      <c r="CD2732" s="29"/>
      <c r="CE2732" s="29"/>
      <c r="CF2732" s="32"/>
      <c r="CG2732" s="30"/>
      <c r="CH2732" s="31"/>
      <c r="CI2732" s="29"/>
      <c r="CJ2732" s="29"/>
      <c r="CK2732" s="29"/>
      <c r="CL2732" s="29"/>
      <c r="CM2732" s="32"/>
      <c r="CN2732" s="30"/>
      <c r="CO2732" s="31"/>
      <c r="CP2732" s="29"/>
      <c r="CQ2732" s="29"/>
      <c r="CR2732" s="29"/>
      <c r="CS2732" s="29"/>
      <c r="CT2732" s="32"/>
      <c r="CU2732" s="30"/>
      <c r="CV2732" s="31"/>
      <c r="CW2732" s="29"/>
      <c r="CX2732" s="29"/>
      <c r="CY2732" s="29"/>
      <c r="CZ2732" s="29"/>
      <c r="DA2732" s="32"/>
      <c r="DB2732" s="30"/>
      <c r="DC2732" s="31"/>
      <c r="DD2732" s="29"/>
      <c r="DE2732" s="29"/>
      <c r="DF2732" s="29"/>
      <c r="DG2732" s="29"/>
      <c r="DH2732" s="32"/>
      <c r="DI2732" s="30"/>
      <c r="DJ2732" s="31"/>
      <c r="DK2732" s="29"/>
      <c r="DL2732" s="29"/>
      <c r="DM2732" s="29"/>
      <c r="DN2732" s="29"/>
      <c r="DO2732" s="32"/>
      <c r="DP2732" s="30"/>
      <c r="DQ2732" s="31"/>
      <c r="DR2732" s="29"/>
      <c r="DS2732" s="29"/>
      <c r="DT2732" s="29"/>
      <c r="DU2732" s="29"/>
      <c r="DV2732" s="32"/>
      <c r="DW2732" s="30"/>
      <c r="DX2732" s="31"/>
      <c r="DY2732" s="29"/>
      <c r="DZ2732" s="29"/>
      <c r="EA2732" s="29"/>
      <c r="EB2732" s="29"/>
      <c r="EC2732" s="32"/>
      <c r="ED2732" s="30"/>
      <c r="EE2732" s="31"/>
      <c r="EF2732" s="29"/>
      <c r="EG2732" s="29"/>
      <c r="EH2732" s="29"/>
      <c r="EI2732" s="29"/>
      <c r="EJ2732" s="32"/>
      <c r="EK2732" s="30"/>
      <c r="EL2732" s="31"/>
      <c r="EM2732" s="29"/>
      <c r="EN2732" s="29"/>
      <c r="EO2732" s="29"/>
      <c r="EP2732" s="29"/>
      <c r="EQ2732" s="32"/>
      <c r="ER2732" s="30"/>
      <c r="ES2732" s="31"/>
      <c r="ET2732" s="29"/>
      <c r="EU2732" s="29"/>
      <c r="EV2732" s="29"/>
      <c r="EW2732" s="29"/>
      <c r="EX2732" s="32"/>
      <c r="EY2732" s="30"/>
      <c r="EZ2732" s="31"/>
      <c r="FA2732" s="29"/>
      <c r="FB2732" s="29"/>
      <c r="FC2732" s="29"/>
      <c r="FD2732" s="29"/>
      <c r="FE2732" s="32"/>
      <c r="FF2732" s="30"/>
      <c r="FG2732" s="31"/>
      <c r="FH2732" s="29"/>
      <c r="FI2732" s="29"/>
      <c r="FJ2732" s="29"/>
      <c r="FK2732" s="29"/>
      <c r="FL2732" s="32"/>
      <c r="FM2732" s="30"/>
      <c r="FN2732" s="31"/>
      <c r="FO2732" s="29"/>
      <c r="FP2732" s="29"/>
      <c r="FQ2732" s="29"/>
      <c r="FR2732" s="29"/>
      <c r="FS2732" s="32"/>
      <c r="FT2732" s="30"/>
      <c r="FU2732" s="31"/>
      <c r="FV2732" s="29"/>
      <c r="FW2732" s="29"/>
      <c r="FX2732" s="29"/>
      <c r="FY2732" s="29"/>
      <c r="FZ2732" s="32"/>
      <c r="GA2732" s="30"/>
      <c r="GB2732" s="31"/>
      <c r="GC2732" s="29"/>
      <c r="GD2732" s="29"/>
      <c r="GE2732" s="29"/>
      <c r="GF2732" s="29"/>
      <c r="GG2732" s="32"/>
      <c r="GH2732" s="30"/>
      <c r="GI2732" s="31"/>
      <c r="GJ2732" s="29"/>
      <c r="GK2732" s="29"/>
      <c r="GL2732" s="29"/>
      <c r="GM2732" s="29"/>
      <c r="GN2732" s="32"/>
      <c r="GO2732" s="30"/>
      <c r="GP2732" s="31"/>
      <c r="GQ2732" s="29"/>
      <c r="GR2732" s="29"/>
      <c r="GS2732" s="29"/>
      <c r="GT2732" s="29"/>
      <c r="GU2732" s="32"/>
      <c r="GV2732" s="30"/>
      <c r="GW2732" s="31"/>
      <c r="GX2732" s="29"/>
      <c r="GY2732" s="29"/>
      <c r="GZ2732" s="29"/>
      <c r="HA2732" s="29"/>
      <c r="HB2732" s="32"/>
      <c r="HC2732" s="30"/>
      <c r="HD2732" s="31"/>
      <c r="HE2732" s="29"/>
      <c r="HF2732" s="29"/>
      <c r="HG2732" s="29"/>
      <c r="HH2732" s="29"/>
      <c r="HI2732" s="32"/>
      <c r="HJ2732" s="30"/>
      <c r="HK2732" s="31"/>
      <c r="HL2732" s="29"/>
      <c r="HM2732" s="29"/>
      <c r="HN2732" s="29"/>
      <c r="HO2732" s="29"/>
      <c r="HP2732" s="32"/>
      <c r="HQ2732" s="30"/>
      <c r="HR2732" s="31"/>
      <c r="HS2732" s="29"/>
      <c r="HT2732" s="29"/>
      <c r="HU2732" s="29"/>
      <c r="HV2732" s="29"/>
      <c r="HW2732" s="32"/>
      <c r="HX2732" s="30"/>
      <c r="HY2732" s="31"/>
      <c r="HZ2732" s="29"/>
      <c r="IA2732" s="29"/>
      <c r="IB2732" s="29"/>
      <c r="IC2732" s="29"/>
      <c r="ID2732" s="32"/>
      <c r="IE2732" s="30"/>
      <c r="IF2732" s="31"/>
      <c r="IG2732" s="29"/>
      <c r="IH2732" s="29"/>
      <c r="II2732" s="29"/>
      <c r="IJ2732" s="29"/>
      <c r="IK2732" s="32"/>
      <c r="IL2732" s="30"/>
      <c r="IM2732" s="31"/>
      <c r="IN2732" s="29"/>
      <c r="IO2732" s="29"/>
      <c r="IP2732" s="29"/>
      <c r="IQ2732" s="29"/>
      <c r="IR2732" s="32"/>
      <c r="IS2732" s="30"/>
      <c r="IT2732" s="31"/>
      <c r="IU2732" s="29"/>
      <c r="IV2732" s="29"/>
    </row>
    <row r="2733" spans="1:256" hidden="1" outlineLevel="2" x14ac:dyDescent="0.25">
      <c r="A2733" s="30" t="s">
        <v>414</v>
      </c>
      <c r="B2733" s="31">
        <v>37072</v>
      </c>
      <c r="C2733" s="29" t="s">
        <v>1302</v>
      </c>
      <c r="D2733" s="29" t="s">
        <v>331</v>
      </c>
      <c r="E2733" s="29"/>
      <c r="F2733" s="29" t="s">
        <v>1304</v>
      </c>
      <c r="G2733" s="32">
        <v>268962</v>
      </c>
      <c r="H2733" s="30"/>
      <c r="I2733" s="31"/>
      <c r="J2733" s="29"/>
      <c r="K2733" s="29"/>
      <c r="L2733" s="29"/>
      <c r="M2733" s="29"/>
      <c r="N2733" s="32"/>
      <c r="O2733" s="30"/>
      <c r="P2733" s="31"/>
      <c r="Q2733" s="29"/>
      <c r="R2733" s="29"/>
      <c r="S2733" s="29"/>
      <c r="T2733" s="29"/>
      <c r="U2733" s="32"/>
      <c r="V2733" s="30"/>
      <c r="W2733" s="31"/>
      <c r="X2733" s="29"/>
      <c r="Y2733" s="29"/>
      <c r="Z2733" s="29"/>
      <c r="AA2733" s="29"/>
      <c r="AB2733" s="32"/>
      <c r="AC2733" s="30"/>
      <c r="AD2733" s="31"/>
      <c r="AE2733" s="29"/>
      <c r="AF2733" s="29"/>
      <c r="AG2733" s="29"/>
      <c r="AH2733" s="29"/>
      <c r="AI2733" s="32"/>
      <c r="AJ2733" s="30"/>
      <c r="AK2733" s="31"/>
      <c r="AL2733" s="29"/>
      <c r="AM2733" s="29"/>
      <c r="AN2733" s="29"/>
      <c r="AO2733" s="29"/>
      <c r="AP2733" s="32"/>
      <c r="AQ2733" s="30"/>
      <c r="AR2733" s="31"/>
      <c r="AS2733" s="29"/>
      <c r="AT2733" s="29"/>
      <c r="AU2733" s="29"/>
      <c r="AV2733" s="29"/>
      <c r="AW2733" s="32"/>
      <c r="AX2733" s="30"/>
      <c r="AY2733" s="31"/>
      <c r="AZ2733" s="29"/>
      <c r="BA2733" s="29"/>
      <c r="BB2733" s="29"/>
      <c r="BC2733" s="29"/>
      <c r="BD2733" s="32"/>
      <c r="BE2733" s="30"/>
      <c r="BF2733" s="31"/>
      <c r="BG2733" s="29"/>
      <c r="BH2733" s="29"/>
      <c r="BI2733" s="29"/>
      <c r="BJ2733" s="29"/>
      <c r="BK2733" s="32"/>
      <c r="BL2733" s="30"/>
      <c r="BM2733" s="31"/>
      <c r="BN2733" s="29"/>
      <c r="BO2733" s="29"/>
      <c r="BP2733" s="29"/>
      <c r="BQ2733" s="29"/>
      <c r="BR2733" s="32"/>
      <c r="BS2733" s="30"/>
      <c r="BT2733" s="31"/>
      <c r="BU2733" s="29"/>
      <c r="BV2733" s="29"/>
      <c r="BW2733" s="29"/>
      <c r="BX2733" s="29"/>
      <c r="BY2733" s="32"/>
      <c r="BZ2733" s="30"/>
      <c r="CA2733" s="31"/>
      <c r="CB2733" s="29"/>
      <c r="CC2733" s="29"/>
      <c r="CD2733" s="29"/>
      <c r="CE2733" s="29"/>
      <c r="CF2733" s="32"/>
      <c r="CG2733" s="30"/>
      <c r="CH2733" s="31"/>
      <c r="CI2733" s="29"/>
      <c r="CJ2733" s="29"/>
      <c r="CK2733" s="29"/>
      <c r="CL2733" s="29"/>
      <c r="CM2733" s="32"/>
      <c r="CN2733" s="30"/>
      <c r="CO2733" s="31"/>
      <c r="CP2733" s="29"/>
      <c r="CQ2733" s="29"/>
      <c r="CR2733" s="29"/>
      <c r="CS2733" s="29"/>
      <c r="CT2733" s="32"/>
      <c r="CU2733" s="30"/>
      <c r="CV2733" s="31"/>
      <c r="CW2733" s="29"/>
      <c r="CX2733" s="29"/>
      <c r="CY2733" s="29"/>
      <c r="CZ2733" s="29"/>
      <c r="DA2733" s="32"/>
      <c r="DB2733" s="30"/>
      <c r="DC2733" s="31"/>
      <c r="DD2733" s="29"/>
      <c r="DE2733" s="29"/>
      <c r="DF2733" s="29"/>
      <c r="DG2733" s="29"/>
      <c r="DH2733" s="32"/>
      <c r="DI2733" s="30"/>
      <c r="DJ2733" s="31"/>
      <c r="DK2733" s="29"/>
      <c r="DL2733" s="29"/>
      <c r="DM2733" s="29"/>
      <c r="DN2733" s="29"/>
      <c r="DO2733" s="32"/>
      <c r="DP2733" s="30"/>
      <c r="DQ2733" s="31"/>
      <c r="DR2733" s="29"/>
      <c r="DS2733" s="29"/>
      <c r="DT2733" s="29"/>
      <c r="DU2733" s="29"/>
      <c r="DV2733" s="32"/>
      <c r="DW2733" s="30"/>
      <c r="DX2733" s="31"/>
      <c r="DY2733" s="29"/>
      <c r="DZ2733" s="29"/>
      <c r="EA2733" s="29"/>
      <c r="EB2733" s="29"/>
      <c r="EC2733" s="32"/>
      <c r="ED2733" s="30"/>
      <c r="EE2733" s="31"/>
      <c r="EF2733" s="29"/>
      <c r="EG2733" s="29"/>
      <c r="EH2733" s="29"/>
      <c r="EI2733" s="29"/>
      <c r="EJ2733" s="32"/>
      <c r="EK2733" s="30"/>
      <c r="EL2733" s="31"/>
      <c r="EM2733" s="29"/>
      <c r="EN2733" s="29"/>
      <c r="EO2733" s="29"/>
      <c r="EP2733" s="29"/>
      <c r="EQ2733" s="32"/>
      <c r="ER2733" s="30"/>
      <c r="ES2733" s="31"/>
      <c r="ET2733" s="29"/>
      <c r="EU2733" s="29"/>
      <c r="EV2733" s="29"/>
      <c r="EW2733" s="29"/>
      <c r="EX2733" s="32"/>
      <c r="EY2733" s="30"/>
      <c r="EZ2733" s="31"/>
      <c r="FA2733" s="29"/>
      <c r="FB2733" s="29"/>
      <c r="FC2733" s="29"/>
      <c r="FD2733" s="29"/>
      <c r="FE2733" s="32"/>
      <c r="FF2733" s="30"/>
      <c r="FG2733" s="31"/>
      <c r="FH2733" s="29"/>
      <c r="FI2733" s="29"/>
      <c r="FJ2733" s="29"/>
      <c r="FK2733" s="29"/>
      <c r="FL2733" s="32"/>
      <c r="FM2733" s="30"/>
      <c r="FN2733" s="31"/>
      <c r="FO2733" s="29"/>
      <c r="FP2733" s="29"/>
      <c r="FQ2733" s="29"/>
      <c r="FR2733" s="29"/>
      <c r="FS2733" s="32"/>
      <c r="FT2733" s="30"/>
      <c r="FU2733" s="31"/>
      <c r="FV2733" s="29"/>
      <c r="FW2733" s="29"/>
      <c r="FX2733" s="29"/>
      <c r="FY2733" s="29"/>
      <c r="FZ2733" s="32"/>
      <c r="GA2733" s="30"/>
      <c r="GB2733" s="31"/>
      <c r="GC2733" s="29"/>
      <c r="GD2733" s="29"/>
      <c r="GE2733" s="29"/>
      <c r="GF2733" s="29"/>
      <c r="GG2733" s="32"/>
      <c r="GH2733" s="30"/>
      <c r="GI2733" s="31"/>
      <c r="GJ2733" s="29"/>
      <c r="GK2733" s="29"/>
      <c r="GL2733" s="29"/>
      <c r="GM2733" s="29"/>
      <c r="GN2733" s="32"/>
      <c r="GO2733" s="30"/>
      <c r="GP2733" s="31"/>
      <c r="GQ2733" s="29"/>
      <c r="GR2733" s="29"/>
      <c r="GS2733" s="29"/>
      <c r="GT2733" s="29"/>
      <c r="GU2733" s="32"/>
      <c r="GV2733" s="30"/>
      <c r="GW2733" s="31"/>
      <c r="GX2733" s="29"/>
      <c r="GY2733" s="29"/>
      <c r="GZ2733" s="29"/>
      <c r="HA2733" s="29"/>
      <c r="HB2733" s="32"/>
      <c r="HC2733" s="30"/>
      <c r="HD2733" s="31"/>
      <c r="HE2733" s="29"/>
      <c r="HF2733" s="29"/>
      <c r="HG2733" s="29"/>
      <c r="HH2733" s="29"/>
      <c r="HI2733" s="32"/>
      <c r="HJ2733" s="30"/>
      <c r="HK2733" s="31"/>
      <c r="HL2733" s="29"/>
      <c r="HM2733" s="29"/>
      <c r="HN2733" s="29"/>
      <c r="HO2733" s="29"/>
      <c r="HP2733" s="32"/>
      <c r="HQ2733" s="30"/>
      <c r="HR2733" s="31"/>
      <c r="HS2733" s="29"/>
      <c r="HT2733" s="29"/>
      <c r="HU2733" s="29"/>
      <c r="HV2733" s="29"/>
      <c r="HW2733" s="32"/>
      <c r="HX2733" s="30"/>
      <c r="HY2733" s="31"/>
      <c r="HZ2733" s="29"/>
      <c r="IA2733" s="29"/>
      <c r="IB2733" s="29"/>
      <c r="IC2733" s="29"/>
      <c r="ID2733" s="32"/>
      <c r="IE2733" s="30"/>
      <c r="IF2733" s="31"/>
      <c r="IG2733" s="29"/>
      <c r="IH2733" s="29"/>
      <c r="II2733" s="29"/>
      <c r="IJ2733" s="29"/>
      <c r="IK2733" s="32"/>
      <c r="IL2733" s="30"/>
      <c r="IM2733" s="31"/>
      <c r="IN2733" s="29"/>
      <c r="IO2733" s="29"/>
      <c r="IP2733" s="29"/>
      <c r="IQ2733" s="29"/>
      <c r="IR2733" s="32"/>
      <c r="IS2733" s="30"/>
      <c r="IT2733" s="31"/>
      <c r="IU2733" s="29"/>
      <c r="IV2733" s="29"/>
    </row>
    <row r="2734" spans="1:256" hidden="1" outlineLevel="2" x14ac:dyDescent="0.25">
      <c r="A2734" s="30" t="s">
        <v>415</v>
      </c>
      <c r="B2734" s="31">
        <v>37072</v>
      </c>
      <c r="C2734" s="29" t="s">
        <v>1302</v>
      </c>
      <c r="D2734" s="29" t="s">
        <v>331</v>
      </c>
      <c r="E2734" s="29"/>
      <c r="F2734" s="29" t="s">
        <v>1304</v>
      </c>
      <c r="G2734" s="32">
        <v>-182673</v>
      </c>
      <c r="H2734" s="30"/>
      <c r="I2734" s="31"/>
      <c r="J2734" s="29"/>
      <c r="K2734" s="29"/>
      <c r="L2734" s="29"/>
      <c r="M2734" s="29"/>
      <c r="N2734" s="32"/>
      <c r="O2734" s="30"/>
      <c r="P2734" s="31"/>
      <c r="Q2734" s="29"/>
      <c r="R2734" s="29"/>
      <c r="S2734" s="29"/>
      <c r="T2734" s="29"/>
      <c r="U2734" s="32"/>
      <c r="V2734" s="30"/>
      <c r="W2734" s="31"/>
      <c r="X2734" s="29"/>
      <c r="Y2734" s="29"/>
      <c r="Z2734" s="29"/>
      <c r="AA2734" s="29"/>
      <c r="AB2734" s="32"/>
      <c r="AC2734" s="30"/>
      <c r="AD2734" s="31"/>
      <c r="AE2734" s="29"/>
      <c r="AF2734" s="29"/>
      <c r="AG2734" s="29"/>
      <c r="AH2734" s="29"/>
      <c r="AI2734" s="32"/>
      <c r="AJ2734" s="30"/>
      <c r="AK2734" s="31"/>
      <c r="AL2734" s="29"/>
      <c r="AM2734" s="29"/>
      <c r="AN2734" s="29"/>
      <c r="AO2734" s="29"/>
      <c r="AP2734" s="32"/>
      <c r="AQ2734" s="30"/>
      <c r="AR2734" s="31"/>
      <c r="AS2734" s="29"/>
      <c r="AT2734" s="29"/>
      <c r="AU2734" s="29"/>
      <c r="AV2734" s="29"/>
      <c r="AW2734" s="32"/>
      <c r="AX2734" s="30"/>
      <c r="AY2734" s="31"/>
      <c r="AZ2734" s="29"/>
      <c r="BA2734" s="29"/>
      <c r="BB2734" s="29"/>
      <c r="BC2734" s="29"/>
      <c r="BD2734" s="32"/>
      <c r="BE2734" s="30"/>
      <c r="BF2734" s="31"/>
      <c r="BG2734" s="29"/>
      <c r="BH2734" s="29"/>
      <c r="BI2734" s="29"/>
      <c r="BJ2734" s="29"/>
      <c r="BK2734" s="32"/>
      <c r="BL2734" s="30"/>
      <c r="BM2734" s="31"/>
      <c r="BN2734" s="29"/>
      <c r="BO2734" s="29"/>
      <c r="BP2734" s="29"/>
      <c r="BQ2734" s="29"/>
      <c r="BR2734" s="32"/>
      <c r="BS2734" s="30"/>
      <c r="BT2734" s="31"/>
      <c r="BU2734" s="29"/>
      <c r="BV2734" s="29"/>
      <c r="BW2734" s="29"/>
      <c r="BX2734" s="29"/>
      <c r="BY2734" s="32"/>
      <c r="BZ2734" s="30"/>
      <c r="CA2734" s="31"/>
      <c r="CB2734" s="29"/>
      <c r="CC2734" s="29"/>
      <c r="CD2734" s="29"/>
      <c r="CE2734" s="29"/>
      <c r="CF2734" s="32"/>
      <c r="CG2734" s="30"/>
      <c r="CH2734" s="31"/>
      <c r="CI2734" s="29"/>
      <c r="CJ2734" s="29"/>
      <c r="CK2734" s="29"/>
      <c r="CL2734" s="29"/>
      <c r="CM2734" s="32"/>
      <c r="CN2734" s="30"/>
      <c r="CO2734" s="31"/>
      <c r="CP2734" s="29"/>
      <c r="CQ2734" s="29"/>
      <c r="CR2734" s="29"/>
      <c r="CS2734" s="29"/>
      <c r="CT2734" s="32"/>
      <c r="CU2734" s="30"/>
      <c r="CV2734" s="31"/>
      <c r="CW2734" s="29"/>
      <c r="CX2734" s="29"/>
      <c r="CY2734" s="29"/>
      <c r="CZ2734" s="29"/>
      <c r="DA2734" s="32"/>
      <c r="DB2734" s="30"/>
      <c r="DC2734" s="31"/>
      <c r="DD2734" s="29"/>
      <c r="DE2734" s="29"/>
      <c r="DF2734" s="29"/>
      <c r="DG2734" s="29"/>
      <c r="DH2734" s="32"/>
      <c r="DI2734" s="30"/>
      <c r="DJ2734" s="31"/>
      <c r="DK2734" s="29"/>
      <c r="DL2734" s="29"/>
      <c r="DM2734" s="29"/>
      <c r="DN2734" s="29"/>
      <c r="DO2734" s="32"/>
      <c r="DP2734" s="30"/>
      <c r="DQ2734" s="31"/>
      <c r="DR2734" s="29"/>
      <c r="DS2734" s="29"/>
      <c r="DT2734" s="29"/>
      <c r="DU2734" s="29"/>
      <c r="DV2734" s="32"/>
      <c r="DW2734" s="30"/>
      <c r="DX2734" s="31"/>
      <c r="DY2734" s="29"/>
      <c r="DZ2734" s="29"/>
      <c r="EA2734" s="29"/>
      <c r="EB2734" s="29"/>
      <c r="EC2734" s="32"/>
      <c r="ED2734" s="30"/>
      <c r="EE2734" s="31"/>
      <c r="EF2734" s="29"/>
      <c r="EG2734" s="29"/>
      <c r="EH2734" s="29"/>
      <c r="EI2734" s="29"/>
      <c r="EJ2734" s="32"/>
      <c r="EK2734" s="30"/>
      <c r="EL2734" s="31"/>
      <c r="EM2734" s="29"/>
      <c r="EN2734" s="29"/>
      <c r="EO2734" s="29"/>
      <c r="EP2734" s="29"/>
      <c r="EQ2734" s="32"/>
      <c r="ER2734" s="30"/>
      <c r="ES2734" s="31"/>
      <c r="ET2734" s="29"/>
      <c r="EU2734" s="29"/>
      <c r="EV2734" s="29"/>
      <c r="EW2734" s="29"/>
      <c r="EX2734" s="32"/>
      <c r="EY2734" s="30"/>
      <c r="EZ2734" s="31"/>
      <c r="FA2734" s="29"/>
      <c r="FB2734" s="29"/>
      <c r="FC2734" s="29"/>
      <c r="FD2734" s="29"/>
      <c r="FE2734" s="32"/>
      <c r="FF2734" s="30"/>
      <c r="FG2734" s="31"/>
      <c r="FH2734" s="29"/>
      <c r="FI2734" s="29"/>
      <c r="FJ2734" s="29"/>
      <c r="FK2734" s="29"/>
      <c r="FL2734" s="32"/>
      <c r="FM2734" s="30"/>
      <c r="FN2734" s="31"/>
      <c r="FO2734" s="29"/>
      <c r="FP2734" s="29"/>
      <c r="FQ2734" s="29"/>
      <c r="FR2734" s="29"/>
      <c r="FS2734" s="32"/>
      <c r="FT2734" s="30"/>
      <c r="FU2734" s="31"/>
      <c r="FV2734" s="29"/>
      <c r="FW2734" s="29"/>
      <c r="FX2734" s="29"/>
      <c r="FY2734" s="29"/>
      <c r="FZ2734" s="32"/>
      <c r="GA2734" s="30"/>
      <c r="GB2734" s="31"/>
      <c r="GC2734" s="29"/>
      <c r="GD2734" s="29"/>
      <c r="GE2734" s="29"/>
      <c r="GF2734" s="29"/>
      <c r="GG2734" s="32"/>
      <c r="GH2734" s="30"/>
      <c r="GI2734" s="31"/>
      <c r="GJ2734" s="29"/>
      <c r="GK2734" s="29"/>
      <c r="GL2734" s="29"/>
      <c r="GM2734" s="29"/>
      <c r="GN2734" s="32"/>
      <c r="GO2734" s="30"/>
      <c r="GP2734" s="31"/>
      <c r="GQ2734" s="29"/>
      <c r="GR2734" s="29"/>
      <c r="GS2734" s="29"/>
      <c r="GT2734" s="29"/>
      <c r="GU2734" s="32"/>
      <c r="GV2734" s="30"/>
      <c r="GW2734" s="31"/>
      <c r="GX2734" s="29"/>
      <c r="GY2734" s="29"/>
      <c r="GZ2734" s="29"/>
      <c r="HA2734" s="29"/>
      <c r="HB2734" s="32"/>
      <c r="HC2734" s="30"/>
      <c r="HD2734" s="31"/>
      <c r="HE2734" s="29"/>
      <c r="HF2734" s="29"/>
      <c r="HG2734" s="29"/>
      <c r="HH2734" s="29"/>
      <c r="HI2734" s="32"/>
      <c r="HJ2734" s="30"/>
      <c r="HK2734" s="31"/>
      <c r="HL2734" s="29"/>
      <c r="HM2734" s="29"/>
      <c r="HN2734" s="29"/>
      <c r="HO2734" s="29"/>
      <c r="HP2734" s="32"/>
      <c r="HQ2734" s="30"/>
      <c r="HR2734" s="31"/>
      <c r="HS2734" s="29"/>
      <c r="HT2734" s="29"/>
      <c r="HU2734" s="29"/>
      <c r="HV2734" s="29"/>
      <c r="HW2734" s="32"/>
      <c r="HX2734" s="30"/>
      <c r="HY2734" s="31"/>
      <c r="HZ2734" s="29"/>
      <c r="IA2734" s="29"/>
      <c r="IB2734" s="29"/>
      <c r="IC2734" s="29"/>
      <c r="ID2734" s="32"/>
      <c r="IE2734" s="30"/>
      <c r="IF2734" s="31"/>
      <c r="IG2734" s="29"/>
      <c r="IH2734" s="29"/>
      <c r="II2734" s="29"/>
      <c r="IJ2734" s="29"/>
      <c r="IK2734" s="32"/>
      <c r="IL2734" s="30"/>
      <c r="IM2734" s="31"/>
      <c r="IN2734" s="29"/>
      <c r="IO2734" s="29"/>
      <c r="IP2734" s="29"/>
      <c r="IQ2734" s="29"/>
      <c r="IR2734" s="32"/>
      <c r="IS2734" s="30"/>
      <c r="IT2734" s="31"/>
      <c r="IU2734" s="29"/>
      <c r="IV2734" s="29"/>
    </row>
    <row r="2735" spans="1:256" hidden="1" outlineLevel="2" x14ac:dyDescent="0.25">
      <c r="A2735" s="30" t="s">
        <v>416</v>
      </c>
      <c r="B2735" s="31">
        <v>37072</v>
      </c>
      <c r="C2735" s="29" t="s">
        <v>1302</v>
      </c>
      <c r="D2735" s="29" t="s">
        <v>331</v>
      </c>
      <c r="E2735" s="29"/>
      <c r="F2735" s="29" t="s">
        <v>1304</v>
      </c>
      <c r="G2735" s="32">
        <v>122031</v>
      </c>
      <c r="H2735" s="30"/>
      <c r="I2735" s="31"/>
      <c r="J2735" s="29"/>
      <c r="K2735" s="29"/>
      <c r="L2735" s="29"/>
      <c r="M2735" s="29"/>
      <c r="N2735" s="32"/>
      <c r="O2735" s="30"/>
      <c r="P2735" s="31"/>
      <c r="Q2735" s="29"/>
      <c r="R2735" s="29"/>
      <c r="S2735" s="29"/>
      <c r="T2735" s="29"/>
      <c r="U2735" s="32"/>
      <c r="V2735" s="30"/>
      <c r="W2735" s="31"/>
      <c r="X2735" s="29"/>
      <c r="Y2735" s="29"/>
      <c r="Z2735" s="29"/>
      <c r="AA2735" s="29"/>
      <c r="AB2735" s="32"/>
      <c r="AC2735" s="30"/>
      <c r="AD2735" s="31"/>
      <c r="AE2735" s="29"/>
      <c r="AF2735" s="29"/>
      <c r="AG2735" s="29"/>
      <c r="AH2735" s="29"/>
      <c r="AI2735" s="32"/>
      <c r="AJ2735" s="30"/>
      <c r="AK2735" s="31"/>
      <c r="AL2735" s="29"/>
      <c r="AM2735" s="29"/>
      <c r="AN2735" s="29"/>
      <c r="AO2735" s="29"/>
      <c r="AP2735" s="32"/>
      <c r="AQ2735" s="30"/>
      <c r="AR2735" s="31"/>
      <c r="AS2735" s="29"/>
      <c r="AT2735" s="29"/>
      <c r="AU2735" s="29"/>
      <c r="AV2735" s="29"/>
      <c r="AW2735" s="32"/>
      <c r="AX2735" s="30"/>
      <c r="AY2735" s="31"/>
      <c r="AZ2735" s="29"/>
      <c r="BA2735" s="29"/>
      <c r="BB2735" s="29"/>
      <c r="BC2735" s="29"/>
      <c r="BD2735" s="32"/>
      <c r="BE2735" s="30"/>
      <c r="BF2735" s="31"/>
      <c r="BG2735" s="29"/>
      <c r="BH2735" s="29"/>
      <c r="BI2735" s="29"/>
      <c r="BJ2735" s="29"/>
      <c r="BK2735" s="32"/>
      <c r="BL2735" s="30"/>
      <c r="BM2735" s="31"/>
      <c r="BN2735" s="29"/>
      <c r="BO2735" s="29"/>
      <c r="BP2735" s="29"/>
      <c r="BQ2735" s="29"/>
      <c r="BR2735" s="32"/>
      <c r="BS2735" s="30"/>
      <c r="BT2735" s="31"/>
      <c r="BU2735" s="29"/>
      <c r="BV2735" s="29"/>
      <c r="BW2735" s="29"/>
      <c r="BX2735" s="29"/>
      <c r="BY2735" s="32"/>
      <c r="BZ2735" s="30"/>
      <c r="CA2735" s="31"/>
      <c r="CB2735" s="29"/>
      <c r="CC2735" s="29"/>
      <c r="CD2735" s="29"/>
      <c r="CE2735" s="29"/>
      <c r="CF2735" s="32"/>
      <c r="CG2735" s="30"/>
      <c r="CH2735" s="31"/>
      <c r="CI2735" s="29"/>
      <c r="CJ2735" s="29"/>
      <c r="CK2735" s="29"/>
      <c r="CL2735" s="29"/>
      <c r="CM2735" s="32"/>
      <c r="CN2735" s="30"/>
      <c r="CO2735" s="31"/>
      <c r="CP2735" s="29"/>
      <c r="CQ2735" s="29"/>
      <c r="CR2735" s="29"/>
      <c r="CS2735" s="29"/>
      <c r="CT2735" s="32"/>
      <c r="CU2735" s="30"/>
      <c r="CV2735" s="31"/>
      <c r="CW2735" s="29"/>
      <c r="CX2735" s="29"/>
      <c r="CY2735" s="29"/>
      <c r="CZ2735" s="29"/>
      <c r="DA2735" s="32"/>
      <c r="DB2735" s="30"/>
      <c r="DC2735" s="31"/>
      <c r="DD2735" s="29"/>
      <c r="DE2735" s="29"/>
      <c r="DF2735" s="29"/>
      <c r="DG2735" s="29"/>
      <c r="DH2735" s="32"/>
      <c r="DI2735" s="30"/>
      <c r="DJ2735" s="31"/>
      <c r="DK2735" s="29"/>
      <c r="DL2735" s="29"/>
      <c r="DM2735" s="29"/>
      <c r="DN2735" s="29"/>
      <c r="DO2735" s="32"/>
      <c r="DP2735" s="30"/>
      <c r="DQ2735" s="31"/>
      <c r="DR2735" s="29"/>
      <c r="DS2735" s="29"/>
      <c r="DT2735" s="29"/>
      <c r="DU2735" s="29"/>
      <c r="DV2735" s="32"/>
      <c r="DW2735" s="30"/>
      <c r="DX2735" s="31"/>
      <c r="DY2735" s="29"/>
      <c r="DZ2735" s="29"/>
      <c r="EA2735" s="29"/>
      <c r="EB2735" s="29"/>
      <c r="EC2735" s="32"/>
      <c r="ED2735" s="30"/>
      <c r="EE2735" s="31"/>
      <c r="EF2735" s="29"/>
      <c r="EG2735" s="29"/>
      <c r="EH2735" s="29"/>
      <c r="EI2735" s="29"/>
      <c r="EJ2735" s="32"/>
      <c r="EK2735" s="30"/>
      <c r="EL2735" s="31"/>
      <c r="EM2735" s="29"/>
      <c r="EN2735" s="29"/>
      <c r="EO2735" s="29"/>
      <c r="EP2735" s="29"/>
      <c r="EQ2735" s="32"/>
      <c r="ER2735" s="30"/>
      <c r="ES2735" s="31"/>
      <c r="ET2735" s="29"/>
      <c r="EU2735" s="29"/>
      <c r="EV2735" s="29"/>
      <c r="EW2735" s="29"/>
      <c r="EX2735" s="32"/>
      <c r="EY2735" s="30"/>
      <c r="EZ2735" s="31"/>
      <c r="FA2735" s="29"/>
      <c r="FB2735" s="29"/>
      <c r="FC2735" s="29"/>
      <c r="FD2735" s="29"/>
      <c r="FE2735" s="32"/>
      <c r="FF2735" s="30"/>
      <c r="FG2735" s="31"/>
      <c r="FH2735" s="29"/>
      <c r="FI2735" s="29"/>
      <c r="FJ2735" s="29"/>
      <c r="FK2735" s="29"/>
      <c r="FL2735" s="32"/>
      <c r="FM2735" s="30"/>
      <c r="FN2735" s="31"/>
      <c r="FO2735" s="29"/>
      <c r="FP2735" s="29"/>
      <c r="FQ2735" s="29"/>
      <c r="FR2735" s="29"/>
      <c r="FS2735" s="32"/>
      <c r="FT2735" s="30"/>
      <c r="FU2735" s="31"/>
      <c r="FV2735" s="29"/>
      <c r="FW2735" s="29"/>
      <c r="FX2735" s="29"/>
      <c r="FY2735" s="29"/>
      <c r="FZ2735" s="32"/>
      <c r="GA2735" s="30"/>
      <c r="GB2735" s="31"/>
      <c r="GC2735" s="29"/>
      <c r="GD2735" s="29"/>
      <c r="GE2735" s="29"/>
      <c r="GF2735" s="29"/>
      <c r="GG2735" s="32"/>
      <c r="GH2735" s="30"/>
      <c r="GI2735" s="31"/>
      <c r="GJ2735" s="29"/>
      <c r="GK2735" s="29"/>
      <c r="GL2735" s="29"/>
      <c r="GM2735" s="29"/>
      <c r="GN2735" s="32"/>
      <c r="GO2735" s="30"/>
      <c r="GP2735" s="31"/>
      <c r="GQ2735" s="29"/>
      <c r="GR2735" s="29"/>
      <c r="GS2735" s="29"/>
      <c r="GT2735" s="29"/>
      <c r="GU2735" s="32"/>
      <c r="GV2735" s="30"/>
      <c r="GW2735" s="31"/>
      <c r="GX2735" s="29"/>
      <c r="GY2735" s="29"/>
      <c r="GZ2735" s="29"/>
      <c r="HA2735" s="29"/>
      <c r="HB2735" s="32"/>
      <c r="HC2735" s="30"/>
      <c r="HD2735" s="31"/>
      <c r="HE2735" s="29"/>
      <c r="HF2735" s="29"/>
      <c r="HG2735" s="29"/>
      <c r="HH2735" s="29"/>
      <c r="HI2735" s="32"/>
      <c r="HJ2735" s="30"/>
      <c r="HK2735" s="31"/>
      <c r="HL2735" s="29"/>
      <c r="HM2735" s="29"/>
      <c r="HN2735" s="29"/>
      <c r="HO2735" s="29"/>
      <c r="HP2735" s="32"/>
      <c r="HQ2735" s="30"/>
      <c r="HR2735" s="31"/>
      <c r="HS2735" s="29"/>
      <c r="HT2735" s="29"/>
      <c r="HU2735" s="29"/>
      <c r="HV2735" s="29"/>
      <c r="HW2735" s="32"/>
      <c r="HX2735" s="30"/>
      <c r="HY2735" s="31"/>
      <c r="HZ2735" s="29"/>
      <c r="IA2735" s="29"/>
      <c r="IB2735" s="29"/>
      <c r="IC2735" s="29"/>
      <c r="ID2735" s="32"/>
      <c r="IE2735" s="30"/>
      <c r="IF2735" s="31"/>
      <c r="IG2735" s="29"/>
      <c r="IH2735" s="29"/>
      <c r="II2735" s="29"/>
      <c r="IJ2735" s="29"/>
      <c r="IK2735" s="32"/>
      <c r="IL2735" s="30"/>
      <c r="IM2735" s="31"/>
      <c r="IN2735" s="29"/>
      <c r="IO2735" s="29"/>
      <c r="IP2735" s="29"/>
      <c r="IQ2735" s="29"/>
      <c r="IR2735" s="32"/>
      <c r="IS2735" s="30"/>
      <c r="IT2735" s="31"/>
      <c r="IU2735" s="29"/>
      <c r="IV2735" s="29"/>
    </row>
    <row r="2736" spans="1:256" ht="13.8" outlineLevel="1" collapsed="1" x14ac:dyDescent="0.25">
      <c r="A2736" s="41">
        <f>SUBTOTAL(3,A2716:A2735)</f>
        <v>20</v>
      </c>
      <c r="B2736" s="42"/>
      <c r="C2736" s="43"/>
      <c r="D2736" s="43" t="s">
        <v>420</v>
      </c>
      <c r="E2736" s="43"/>
      <c r="F2736" s="43"/>
      <c r="G2736" s="45">
        <f>SUM(G2716:G2735)</f>
        <v>26994387</v>
      </c>
      <c r="H2736" s="30"/>
      <c r="I2736" s="31"/>
      <c r="J2736" s="29"/>
      <c r="K2736" s="29"/>
      <c r="L2736" s="29"/>
      <c r="M2736" s="29"/>
      <c r="N2736" s="32"/>
      <c r="O2736" s="30"/>
      <c r="P2736" s="31"/>
      <c r="Q2736" s="29"/>
      <c r="R2736" s="29"/>
      <c r="S2736" s="29"/>
      <c r="T2736" s="29"/>
      <c r="U2736" s="32"/>
      <c r="V2736" s="30"/>
      <c r="W2736" s="31"/>
      <c r="X2736" s="29"/>
      <c r="Y2736" s="29"/>
      <c r="Z2736" s="29"/>
      <c r="AA2736" s="29"/>
      <c r="AB2736" s="32"/>
      <c r="AC2736" s="30"/>
      <c r="AD2736" s="31"/>
      <c r="AE2736" s="29"/>
      <c r="AF2736" s="29"/>
      <c r="AG2736" s="29"/>
      <c r="AH2736" s="29"/>
      <c r="AI2736" s="32"/>
      <c r="AJ2736" s="30"/>
      <c r="AK2736" s="31"/>
      <c r="AL2736" s="29"/>
      <c r="AM2736" s="29"/>
      <c r="AN2736" s="29"/>
      <c r="AO2736" s="29"/>
      <c r="AP2736" s="32"/>
      <c r="AQ2736" s="30"/>
      <c r="AR2736" s="31"/>
      <c r="AS2736" s="29"/>
      <c r="AT2736" s="29"/>
      <c r="AU2736" s="29"/>
      <c r="AV2736" s="29"/>
      <c r="AW2736" s="32"/>
      <c r="AX2736" s="30"/>
      <c r="AY2736" s="31"/>
      <c r="AZ2736" s="29"/>
      <c r="BA2736" s="29"/>
      <c r="BB2736" s="29"/>
      <c r="BC2736" s="29"/>
      <c r="BD2736" s="32"/>
      <c r="BE2736" s="30"/>
      <c r="BF2736" s="31"/>
      <c r="BG2736" s="29"/>
      <c r="BH2736" s="29"/>
      <c r="BI2736" s="29"/>
      <c r="BJ2736" s="29"/>
      <c r="BK2736" s="32"/>
      <c r="BL2736" s="30"/>
      <c r="BM2736" s="31"/>
      <c r="BN2736" s="29"/>
      <c r="BO2736" s="29"/>
      <c r="BP2736" s="29"/>
      <c r="BQ2736" s="29"/>
      <c r="BR2736" s="32"/>
      <c r="BS2736" s="30"/>
      <c r="BT2736" s="31"/>
      <c r="BU2736" s="29"/>
      <c r="BV2736" s="29"/>
      <c r="BW2736" s="29"/>
      <c r="BX2736" s="29"/>
      <c r="BY2736" s="32"/>
      <c r="BZ2736" s="30"/>
      <c r="CA2736" s="31"/>
      <c r="CB2736" s="29"/>
      <c r="CC2736" s="29"/>
      <c r="CD2736" s="29"/>
      <c r="CE2736" s="29"/>
      <c r="CF2736" s="32"/>
      <c r="CG2736" s="30"/>
      <c r="CH2736" s="31"/>
      <c r="CI2736" s="29"/>
      <c r="CJ2736" s="29"/>
      <c r="CK2736" s="29"/>
      <c r="CL2736" s="29"/>
      <c r="CM2736" s="32"/>
      <c r="CN2736" s="30"/>
      <c r="CO2736" s="31"/>
      <c r="CP2736" s="29"/>
      <c r="CQ2736" s="29"/>
      <c r="CR2736" s="29"/>
      <c r="CS2736" s="29"/>
      <c r="CT2736" s="32"/>
      <c r="CU2736" s="30"/>
      <c r="CV2736" s="31"/>
      <c r="CW2736" s="29"/>
      <c r="CX2736" s="29"/>
      <c r="CY2736" s="29"/>
      <c r="CZ2736" s="29"/>
      <c r="DA2736" s="32"/>
      <c r="DB2736" s="30"/>
      <c r="DC2736" s="31"/>
      <c r="DD2736" s="29"/>
      <c r="DE2736" s="29"/>
      <c r="DF2736" s="29"/>
      <c r="DG2736" s="29"/>
      <c r="DH2736" s="32"/>
      <c r="DI2736" s="30"/>
      <c r="DJ2736" s="31"/>
      <c r="DK2736" s="29"/>
      <c r="DL2736" s="29"/>
      <c r="DM2736" s="29"/>
      <c r="DN2736" s="29"/>
      <c r="DO2736" s="32"/>
      <c r="DP2736" s="30"/>
      <c r="DQ2736" s="31"/>
      <c r="DR2736" s="29"/>
      <c r="DS2736" s="29"/>
      <c r="DT2736" s="29"/>
      <c r="DU2736" s="29"/>
      <c r="DV2736" s="32"/>
      <c r="DW2736" s="30"/>
      <c r="DX2736" s="31"/>
      <c r="DY2736" s="29"/>
      <c r="DZ2736" s="29"/>
      <c r="EA2736" s="29"/>
      <c r="EB2736" s="29"/>
      <c r="EC2736" s="32"/>
      <c r="ED2736" s="30"/>
      <c r="EE2736" s="31"/>
      <c r="EF2736" s="29"/>
      <c r="EG2736" s="29"/>
      <c r="EH2736" s="29"/>
      <c r="EI2736" s="29"/>
      <c r="EJ2736" s="32"/>
      <c r="EK2736" s="30"/>
      <c r="EL2736" s="31"/>
      <c r="EM2736" s="29"/>
      <c r="EN2736" s="29"/>
      <c r="EO2736" s="29"/>
      <c r="EP2736" s="29"/>
      <c r="EQ2736" s="32"/>
      <c r="ER2736" s="30"/>
      <c r="ES2736" s="31"/>
      <c r="ET2736" s="29"/>
      <c r="EU2736" s="29"/>
      <c r="EV2736" s="29"/>
      <c r="EW2736" s="29"/>
      <c r="EX2736" s="32"/>
      <c r="EY2736" s="30"/>
      <c r="EZ2736" s="31"/>
      <c r="FA2736" s="29"/>
      <c r="FB2736" s="29"/>
      <c r="FC2736" s="29"/>
      <c r="FD2736" s="29"/>
      <c r="FE2736" s="32"/>
      <c r="FF2736" s="30"/>
      <c r="FG2736" s="31"/>
      <c r="FH2736" s="29"/>
      <c r="FI2736" s="29"/>
      <c r="FJ2736" s="29"/>
      <c r="FK2736" s="29"/>
      <c r="FL2736" s="32"/>
      <c r="FM2736" s="30"/>
      <c r="FN2736" s="31"/>
      <c r="FO2736" s="29"/>
      <c r="FP2736" s="29"/>
      <c r="FQ2736" s="29"/>
      <c r="FR2736" s="29"/>
      <c r="FS2736" s="32"/>
      <c r="FT2736" s="30"/>
      <c r="FU2736" s="31"/>
      <c r="FV2736" s="29"/>
      <c r="FW2736" s="29"/>
      <c r="FX2736" s="29"/>
      <c r="FY2736" s="29"/>
      <c r="FZ2736" s="32"/>
      <c r="GA2736" s="30"/>
      <c r="GB2736" s="31"/>
      <c r="GC2736" s="29"/>
      <c r="GD2736" s="29"/>
      <c r="GE2736" s="29"/>
      <c r="GF2736" s="29"/>
      <c r="GG2736" s="32"/>
      <c r="GH2736" s="30"/>
      <c r="GI2736" s="31"/>
      <c r="GJ2736" s="29"/>
      <c r="GK2736" s="29"/>
      <c r="GL2736" s="29"/>
      <c r="GM2736" s="29"/>
      <c r="GN2736" s="32"/>
      <c r="GO2736" s="30"/>
      <c r="GP2736" s="31"/>
      <c r="GQ2736" s="29"/>
      <c r="GR2736" s="29"/>
      <c r="GS2736" s="29"/>
      <c r="GT2736" s="29"/>
      <c r="GU2736" s="32"/>
      <c r="GV2736" s="30"/>
      <c r="GW2736" s="31"/>
      <c r="GX2736" s="29"/>
      <c r="GY2736" s="29"/>
      <c r="GZ2736" s="29"/>
      <c r="HA2736" s="29"/>
      <c r="HB2736" s="32"/>
      <c r="HC2736" s="30"/>
      <c r="HD2736" s="31"/>
      <c r="HE2736" s="29"/>
      <c r="HF2736" s="29"/>
      <c r="HG2736" s="29"/>
      <c r="HH2736" s="29"/>
      <c r="HI2736" s="32"/>
      <c r="HJ2736" s="30"/>
      <c r="HK2736" s="31"/>
      <c r="HL2736" s="29"/>
      <c r="HM2736" s="29"/>
      <c r="HN2736" s="29"/>
      <c r="HO2736" s="29"/>
      <c r="HP2736" s="32"/>
      <c r="HQ2736" s="30"/>
      <c r="HR2736" s="31"/>
      <c r="HS2736" s="29"/>
      <c r="HT2736" s="29"/>
      <c r="HU2736" s="29"/>
      <c r="HV2736" s="29"/>
      <c r="HW2736" s="32"/>
      <c r="HX2736" s="30"/>
      <c r="HY2736" s="31"/>
      <c r="HZ2736" s="29"/>
      <c r="IA2736" s="29"/>
      <c r="IB2736" s="29"/>
      <c r="IC2736" s="29"/>
      <c r="ID2736" s="32"/>
      <c r="IE2736" s="30"/>
      <c r="IF2736" s="31"/>
      <c r="IG2736" s="29"/>
      <c r="IH2736" s="29"/>
      <c r="II2736" s="29"/>
      <c r="IJ2736" s="29"/>
      <c r="IK2736" s="32"/>
      <c r="IL2736" s="30"/>
      <c r="IM2736" s="31"/>
      <c r="IN2736" s="29"/>
      <c r="IO2736" s="29"/>
      <c r="IP2736" s="29"/>
      <c r="IQ2736" s="29"/>
      <c r="IR2736" s="32"/>
      <c r="IS2736" s="30"/>
      <c r="IT2736" s="31"/>
      <c r="IU2736" s="29"/>
      <c r="IV2736" s="29"/>
    </row>
    <row r="2737" spans="1:256" hidden="1" outlineLevel="2" x14ac:dyDescent="0.25">
      <c r="A2737" s="33">
        <v>19</v>
      </c>
      <c r="B2737" s="31">
        <v>37012</v>
      </c>
      <c r="C2737" s="35" t="s">
        <v>1316</v>
      </c>
      <c r="D2737" s="29" t="s">
        <v>2448</v>
      </c>
      <c r="E2737" s="29"/>
      <c r="F2737" s="29" t="s">
        <v>1317</v>
      </c>
      <c r="G2737" s="32">
        <v>4000000</v>
      </c>
    </row>
    <row r="2738" spans="1:256" hidden="1" outlineLevel="2" x14ac:dyDescent="0.25">
      <c r="A2738" s="30">
        <v>20</v>
      </c>
      <c r="B2738" s="31">
        <v>37012</v>
      </c>
      <c r="C2738" s="29" t="s">
        <v>1316</v>
      </c>
      <c r="D2738" s="29" t="s">
        <v>2448</v>
      </c>
      <c r="E2738" s="29"/>
      <c r="F2738" s="29" t="s">
        <v>1318</v>
      </c>
      <c r="G2738" s="32">
        <v>36360000</v>
      </c>
    </row>
    <row r="2739" spans="1:256" hidden="1" outlineLevel="2" x14ac:dyDescent="0.25">
      <c r="A2739" s="30">
        <v>21</v>
      </c>
      <c r="B2739" s="31">
        <v>37012</v>
      </c>
      <c r="C2739" s="29" t="s">
        <v>2561</v>
      </c>
      <c r="D2739" s="29" t="s">
        <v>2448</v>
      </c>
      <c r="E2739" s="29"/>
      <c r="F2739" s="29" t="s">
        <v>1317</v>
      </c>
      <c r="G2739" s="32">
        <v>12023000</v>
      </c>
    </row>
    <row r="2740" spans="1:256" hidden="1" outlineLevel="2" x14ac:dyDescent="0.25">
      <c r="A2740" s="30">
        <v>22</v>
      </c>
      <c r="B2740" s="31">
        <v>37012</v>
      </c>
      <c r="C2740" s="29" t="s">
        <v>1319</v>
      </c>
      <c r="D2740" s="29" t="s">
        <v>2448</v>
      </c>
      <c r="E2740" s="29"/>
      <c r="F2740" s="29" t="s">
        <v>1317</v>
      </c>
      <c r="G2740" s="32">
        <v>2100000</v>
      </c>
    </row>
    <row r="2741" spans="1:256" hidden="1" outlineLevel="2" x14ac:dyDescent="0.25">
      <c r="A2741" s="30">
        <v>23</v>
      </c>
      <c r="B2741" s="31">
        <v>37012</v>
      </c>
      <c r="C2741" s="29" t="s">
        <v>1319</v>
      </c>
      <c r="D2741" s="29" t="s">
        <v>2448</v>
      </c>
      <c r="E2741" s="29"/>
      <c r="F2741" s="29" t="s">
        <v>1997</v>
      </c>
      <c r="G2741" s="32">
        <v>6500000</v>
      </c>
    </row>
    <row r="2742" spans="1:256" hidden="1" outlineLevel="2" x14ac:dyDescent="0.25">
      <c r="A2742" s="30">
        <v>24</v>
      </c>
      <c r="B2742" s="31">
        <v>37012</v>
      </c>
      <c r="C2742" s="29" t="s">
        <v>1320</v>
      </c>
      <c r="D2742" s="29" t="s">
        <v>2448</v>
      </c>
      <c r="E2742" s="29"/>
      <c r="F2742" s="29" t="s">
        <v>2449</v>
      </c>
      <c r="G2742" s="32">
        <v>3500000</v>
      </c>
    </row>
    <row r="2743" spans="1:256" hidden="1" outlineLevel="2" x14ac:dyDescent="0.25">
      <c r="A2743" s="30">
        <v>25</v>
      </c>
      <c r="B2743" s="31">
        <v>37012</v>
      </c>
      <c r="C2743" s="29" t="s">
        <v>1321</v>
      </c>
      <c r="D2743" s="29" t="s">
        <v>2448</v>
      </c>
      <c r="E2743" s="29"/>
      <c r="F2743" s="29" t="s">
        <v>1322</v>
      </c>
      <c r="G2743" s="32">
        <v>100000</v>
      </c>
    </row>
    <row r="2744" spans="1:256" hidden="1" outlineLevel="2" x14ac:dyDescent="0.25">
      <c r="A2744" s="30">
        <v>26</v>
      </c>
      <c r="B2744" s="31">
        <v>37012</v>
      </c>
      <c r="C2744" s="29" t="s">
        <v>1323</v>
      </c>
      <c r="D2744" s="29" t="s">
        <v>2448</v>
      </c>
      <c r="E2744" s="29"/>
      <c r="F2744" s="29" t="s">
        <v>2449</v>
      </c>
      <c r="G2744" s="32">
        <v>100000</v>
      </c>
    </row>
    <row r="2745" spans="1:256" hidden="1" outlineLevel="2" x14ac:dyDescent="0.25">
      <c r="A2745" s="33" t="s">
        <v>2447</v>
      </c>
      <c r="B2745" s="34">
        <v>37013</v>
      </c>
      <c r="C2745" s="35" t="s">
        <v>1311</v>
      </c>
      <c r="D2745" s="29" t="s">
        <v>2448</v>
      </c>
      <c r="E2745" s="35" t="s">
        <v>1312</v>
      </c>
      <c r="F2745" s="35" t="s">
        <v>2449</v>
      </c>
      <c r="G2745" s="36">
        <v>300000</v>
      </c>
    </row>
    <row r="2746" spans="1:256" hidden="1" outlineLevel="2" x14ac:dyDescent="0.25">
      <c r="A2746" s="33" t="s">
        <v>2447</v>
      </c>
      <c r="B2746" s="34">
        <v>37013</v>
      </c>
      <c r="C2746" s="35" t="s">
        <v>1311</v>
      </c>
      <c r="D2746" s="29" t="s">
        <v>2448</v>
      </c>
      <c r="E2746" s="35" t="s">
        <v>1313</v>
      </c>
      <c r="F2746" s="35" t="s">
        <v>2449</v>
      </c>
      <c r="G2746" s="36">
        <v>5200000</v>
      </c>
    </row>
    <row r="2747" spans="1:256" hidden="1" outlineLevel="2" x14ac:dyDescent="0.25">
      <c r="A2747" s="33" t="s">
        <v>2447</v>
      </c>
      <c r="B2747" s="34">
        <v>37013</v>
      </c>
      <c r="C2747" s="35" t="s">
        <v>1311</v>
      </c>
      <c r="D2747" s="29" t="s">
        <v>2448</v>
      </c>
      <c r="E2747" s="35" t="s">
        <v>1314</v>
      </c>
      <c r="F2747" s="35" t="s">
        <v>2449</v>
      </c>
      <c r="G2747" s="36">
        <v>1500000</v>
      </c>
    </row>
    <row r="2748" spans="1:256" hidden="1" outlineLevel="2" x14ac:dyDescent="0.25">
      <c r="A2748" s="33">
        <v>605356</v>
      </c>
      <c r="B2748" s="34">
        <v>37019</v>
      </c>
      <c r="C2748" s="35" t="s">
        <v>1417</v>
      </c>
      <c r="D2748" s="29" t="s">
        <v>2448</v>
      </c>
      <c r="E2748" s="35" t="s">
        <v>1315</v>
      </c>
      <c r="F2748" s="35" t="s">
        <v>2452</v>
      </c>
      <c r="G2748" s="36">
        <v>100000</v>
      </c>
    </row>
    <row r="2749" spans="1:256" hidden="1" outlineLevel="2" x14ac:dyDescent="0.25">
      <c r="A2749" s="30" t="s">
        <v>2447</v>
      </c>
      <c r="B2749" s="31">
        <v>37049</v>
      </c>
      <c r="C2749" s="29" t="s">
        <v>1820</v>
      </c>
      <c r="D2749" s="29" t="s">
        <v>2448</v>
      </c>
      <c r="E2749" s="29"/>
      <c r="F2749" s="29" t="s">
        <v>2449</v>
      </c>
      <c r="G2749" s="32">
        <v>59435</v>
      </c>
      <c r="H2749" s="30"/>
      <c r="I2749" s="31"/>
      <c r="J2749" s="29"/>
      <c r="K2749" s="29"/>
      <c r="L2749" s="29"/>
      <c r="M2749" s="29"/>
      <c r="N2749" s="32"/>
      <c r="O2749" s="30"/>
      <c r="P2749" s="31"/>
      <c r="Q2749" s="29"/>
      <c r="R2749" s="29"/>
      <c r="S2749" s="29"/>
      <c r="T2749" s="29"/>
      <c r="U2749" s="32"/>
      <c r="V2749" s="30"/>
      <c r="W2749" s="31"/>
      <c r="X2749" s="29"/>
      <c r="Y2749" s="29"/>
      <c r="Z2749" s="29"/>
      <c r="AA2749" s="29"/>
      <c r="AB2749" s="32"/>
      <c r="AC2749" s="30"/>
      <c r="AD2749" s="31"/>
      <c r="AE2749" s="29"/>
      <c r="AF2749" s="29"/>
      <c r="AG2749" s="29"/>
      <c r="AH2749" s="29"/>
      <c r="AI2749" s="32"/>
      <c r="AJ2749" s="30"/>
      <c r="AK2749" s="31"/>
      <c r="AL2749" s="29"/>
      <c r="AM2749" s="29"/>
      <c r="AN2749" s="29"/>
      <c r="AO2749" s="29"/>
      <c r="AP2749" s="32"/>
      <c r="AQ2749" s="30"/>
      <c r="AR2749" s="31"/>
      <c r="AS2749" s="29"/>
      <c r="AT2749" s="29"/>
      <c r="AU2749" s="29"/>
      <c r="AV2749" s="29"/>
      <c r="AW2749" s="32"/>
      <c r="AX2749" s="30"/>
      <c r="AY2749" s="31"/>
      <c r="AZ2749" s="29"/>
      <c r="BA2749" s="29"/>
      <c r="BB2749" s="29"/>
      <c r="BC2749" s="29"/>
      <c r="BD2749" s="32"/>
      <c r="BE2749" s="30"/>
      <c r="BF2749" s="31"/>
      <c r="BG2749" s="29"/>
      <c r="BH2749" s="29"/>
      <c r="BI2749" s="29"/>
      <c r="BJ2749" s="29"/>
      <c r="BK2749" s="32"/>
      <c r="BL2749" s="30"/>
      <c r="BM2749" s="31"/>
      <c r="BN2749" s="29"/>
      <c r="BO2749" s="29"/>
      <c r="BP2749" s="29"/>
      <c r="BQ2749" s="29"/>
      <c r="BR2749" s="32"/>
      <c r="BS2749" s="30"/>
      <c r="BT2749" s="31"/>
      <c r="BU2749" s="29"/>
      <c r="BV2749" s="29"/>
      <c r="BW2749" s="29"/>
      <c r="BX2749" s="29"/>
      <c r="BY2749" s="32"/>
      <c r="BZ2749" s="30"/>
      <c r="CA2749" s="31"/>
      <c r="CB2749" s="29"/>
      <c r="CC2749" s="29"/>
      <c r="CD2749" s="29"/>
      <c r="CE2749" s="29"/>
      <c r="CF2749" s="32"/>
      <c r="CG2749" s="30"/>
      <c r="CH2749" s="31"/>
      <c r="CI2749" s="29"/>
      <c r="CJ2749" s="29"/>
      <c r="CK2749" s="29"/>
      <c r="CL2749" s="29"/>
      <c r="CM2749" s="32"/>
      <c r="CN2749" s="30"/>
      <c r="CO2749" s="31"/>
      <c r="CP2749" s="29"/>
      <c r="CQ2749" s="29"/>
      <c r="CR2749" s="29"/>
      <c r="CS2749" s="29"/>
      <c r="CT2749" s="32"/>
      <c r="CU2749" s="30"/>
      <c r="CV2749" s="31"/>
      <c r="CW2749" s="29"/>
      <c r="CX2749" s="29"/>
      <c r="CY2749" s="29"/>
      <c r="CZ2749" s="29"/>
      <c r="DA2749" s="32"/>
      <c r="DB2749" s="30"/>
      <c r="DC2749" s="31"/>
      <c r="DD2749" s="29"/>
      <c r="DE2749" s="29"/>
      <c r="DF2749" s="29"/>
      <c r="DG2749" s="29"/>
      <c r="DH2749" s="32"/>
      <c r="DI2749" s="30"/>
      <c r="DJ2749" s="31"/>
      <c r="DK2749" s="29"/>
      <c r="DL2749" s="29"/>
      <c r="DM2749" s="29"/>
      <c r="DN2749" s="29"/>
      <c r="DO2749" s="32"/>
      <c r="DP2749" s="30"/>
      <c r="DQ2749" s="31"/>
      <c r="DR2749" s="29"/>
      <c r="DS2749" s="29"/>
      <c r="DT2749" s="29"/>
      <c r="DU2749" s="29"/>
      <c r="DV2749" s="32"/>
      <c r="DW2749" s="30"/>
      <c r="DX2749" s="31"/>
      <c r="DY2749" s="29"/>
      <c r="DZ2749" s="29"/>
      <c r="EA2749" s="29"/>
      <c r="EB2749" s="29"/>
      <c r="EC2749" s="32"/>
      <c r="ED2749" s="30"/>
      <c r="EE2749" s="31"/>
      <c r="EF2749" s="29"/>
      <c r="EG2749" s="29"/>
      <c r="EH2749" s="29"/>
      <c r="EI2749" s="29"/>
      <c r="EJ2749" s="32"/>
      <c r="EK2749" s="30"/>
      <c r="EL2749" s="31"/>
      <c r="EM2749" s="29"/>
      <c r="EN2749" s="29"/>
      <c r="EO2749" s="29"/>
      <c r="EP2749" s="29"/>
      <c r="EQ2749" s="32"/>
      <c r="ER2749" s="30"/>
      <c r="ES2749" s="31"/>
      <c r="ET2749" s="29"/>
      <c r="EU2749" s="29"/>
      <c r="EV2749" s="29"/>
      <c r="EW2749" s="29"/>
      <c r="EX2749" s="32"/>
      <c r="EY2749" s="30"/>
      <c r="EZ2749" s="31"/>
      <c r="FA2749" s="29"/>
      <c r="FB2749" s="29"/>
      <c r="FC2749" s="29"/>
      <c r="FD2749" s="29"/>
      <c r="FE2749" s="32"/>
      <c r="FF2749" s="30"/>
      <c r="FG2749" s="31"/>
      <c r="FH2749" s="29"/>
      <c r="FI2749" s="29"/>
      <c r="FJ2749" s="29"/>
      <c r="FK2749" s="29"/>
      <c r="FL2749" s="32"/>
      <c r="FM2749" s="30"/>
      <c r="FN2749" s="31"/>
      <c r="FO2749" s="29"/>
      <c r="FP2749" s="29"/>
      <c r="FQ2749" s="29"/>
      <c r="FR2749" s="29"/>
      <c r="FS2749" s="32"/>
      <c r="FT2749" s="30"/>
      <c r="FU2749" s="31"/>
      <c r="FV2749" s="29"/>
      <c r="FW2749" s="29"/>
      <c r="FX2749" s="29"/>
      <c r="FY2749" s="29"/>
      <c r="FZ2749" s="32"/>
      <c r="GA2749" s="30"/>
      <c r="GB2749" s="31"/>
      <c r="GC2749" s="29"/>
      <c r="GD2749" s="29"/>
      <c r="GE2749" s="29"/>
      <c r="GF2749" s="29"/>
      <c r="GG2749" s="32"/>
      <c r="GH2749" s="30"/>
      <c r="GI2749" s="31"/>
      <c r="GJ2749" s="29"/>
      <c r="GK2749" s="29"/>
      <c r="GL2749" s="29"/>
      <c r="GM2749" s="29"/>
      <c r="GN2749" s="32"/>
      <c r="GO2749" s="30"/>
      <c r="GP2749" s="31"/>
      <c r="GQ2749" s="29"/>
      <c r="GR2749" s="29"/>
      <c r="GS2749" s="29"/>
      <c r="GT2749" s="29"/>
      <c r="GU2749" s="32"/>
      <c r="GV2749" s="30"/>
      <c r="GW2749" s="31"/>
      <c r="GX2749" s="29"/>
      <c r="GY2749" s="29"/>
      <c r="GZ2749" s="29"/>
      <c r="HA2749" s="29"/>
      <c r="HB2749" s="32"/>
      <c r="HC2749" s="30"/>
      <c r="HD2749" s="31"/>
      <c r="HE2749" s="29"/>
      <c r="HF2749" s="29"/>
      <c r="HG2749" s="29"/>
      <c r="HH2749" s="29"/>
      <c r="HI2749" s="32"/>
      <c r="HJ2749" s="30"/>
      <c r="HK2749" s="31"/>
      <c r="HL2749" s="29"/>
      <c r="HM2749" s="29"/>
      <c r="HN2749" s="29"/>
      <c r="HO2749" s="29"/>
      <c r="HP2749" s="32"/>
      <c r="HQ2749" s="30"/>
      <c r="HR2749" s="31"/>
      <c r="HS2749" s="29"/>
      <c r="HT2749" s="29"/>
      <c r="HU2749" s="29"/>
      <c r="HV2749" s="29"/>
      <c r="HW2749" s="32"/>
      <c r="HX2749" s="30"/>
      <c r="HY2749" s="31"/>
      <c r="HZ2749" s="29"/>
      <c r="IA2749" s="29"/>
      <c r="IB2749" s="29"/>
      <c r="IC2749" s="29"/>
      <c r="ID2749" s="32"/>
      <c r="IE2749" s="30"/>
      <c r="IF2749" s="31"/>
      <c r="IG2749" s="29"/>
      <c r="IH2749" s="29"/>
      <c r="II2749" s="29"/>
      <c r="IJ2749" s="29"/>
      <c r="IK2749" s="32"/>
      <c r="IL2749" s="30"/>
      <c r="IM2749" s="31"/>
      <c r="IN2749" s="29"/>
      <c r="IO2749" s="29"/>
      <c r="IP2749" s="29"/>
      <c r="IQ2749" s="29"/>
      <c r="IR2749" s="32"/>
      <c r="IS2749" s="30"/>
      <c r="IT2749" s="31"/>
      <c r="IU2749" s="29"/>
      <c r="IV2749" s="29"/>
    </row>
    <row r="2750" spans="1:256" hidden="1" outlineLevel="2" x14ac:dyDescent="0.25">
      <c r="A2750" s="30">
        <v>646792</v>
      </c>
      <c r="B2750" s="31">
        <v>37055</v>
      </c>
      <c r="C2750" s="29" t="s">
        <v>2451</v>
      </c>
      <c r="D2750" s="29" t="s">
        <v>2448</v>
      </c>
      <c r="E2750" s="29"/>
      <c r="F2750" s="29" t="s">
        <v>2452</v>
      </c>
      <c r="G2750" s="32">
        <v>465000</v>
      </c>
      <c r="H2750" s="30"/>
      <c r="I2750" s="31"/>
      <c r="J2750" s="29"/>
      <c r="K2750" s="29"/>
      <c r="L2750" s="29"/>
      <c r="M2750" s="29"/>
      <c r="N2750" s="32"/>
      <c r="O2750" s="30"/>
      <c r="P2750" s="31"/>
      <c r="Q2750" s="29"/>
      <c r="R2750" s="29"/>
      <c r="S2750" s="29"/>
      <c r="T2750" s="29"/>
      <c r="U2750" s="32"/>
      <c r="V2750" s="30"/>
      <c r="W2750" s="31"/>
      <c r="X2750" s="29"/>
      <c r="Y2750" s="29"/>
      <c r="Z2750" s="29"/>
      <c r="AA2750" s="29"/>
      <c r="AB2750" s="32"/>
      <c r="AC2750" s="30"/>
      <c r="AD2750" s="31"/>
      <c r="AE2750" s="29"/>
      <c r="AF2750" s="29"/>
      <c r="AG2750" s="29"/>
      <c r="AH2750" s="29"/>
      <c r="AI2750" s="32"/>
      <c r="AJ2750" s="30"/>
      <c r="AK2750" s="31"/>
      <c r="AL2750" s="29"/>
      <c r="AM2750" s="29"/>
      <c r="AN2750" s="29"/>
      <c r="AO2750" s="29"/>
      <c r="AP2750" s="32"/>
      <c r="AQ2750" s="30"/>
      <c r="AR2750" s="31"/>
      <c r="AS2750" s="29"/>
      <c r="AT2750" s="29"/>
      <c r="AU2750" s="29"/>
      <c r="AV2750" s="29"/>
      <c r="AW2750" s="32"/>
      <c r="AX2750" s="30"/>
      <c r="AY2750" s="31"/>
      <c r="AZ2750" s="29"/>
      <c r="BA2750" s="29"/>
      <c r="BB2750" s="29"/>
      <c r="BC2750" s="29"/>
      <c r="BD2750" s="32"/>
      <c r="BE2750" s="30"/>
      <c r="BF2750" s="31"/>
      <c r="BG2750" s="29"/>
      <c r="BH2750" s="29"/>
      <c r="BI2750" s="29"/>
      <c r="BJ2750" s="29"/>
      <c r="BK2750" s="32"/>
      <c r="BL2750" s="30"/>
      <c r="BM2750" s="31"/>
      <c r="BN2750" s="29"/>
      <c r="BO2750" s="29"/>
      <c r="BP2750" s="29"/>
      <c r="BQ2750" s="29"/>
      <c r="BR2750" s="32"/>
      <c r="BS2750" s="30"/>
      <c r="BT2750" s="31"/>
      <c r="BU2750" s="29"/>
      <c r="BV2750" s="29"/>
      <c r="BW2750" s="29"/>
      <c r="BX2750" s="29"/>
      <c r="BY2750" s="32"/>
      <c r="BZ2750" s="30"/>
      <c r="CA2750" s="31"/>
      <c r="CB2750" s="29"/>
      <c r="CC2750" s="29"/>
      <c r="CD2750" s="29"/>
      <c r="CE2750" s="29"/>
      <c r="CF2750" s="32"/>
      <c r="CG2750" s="30"/>
      <c r="CH2750" s="31"/>
      <c r="CI2750" s="29"/>
      <c r="CJ2750" s="29"/>
      <c r="CK2750" s="29"/>
      <c r="CL2750" s="29"/>
      <c r="CM2750" s="32"/>
      <c r="CN2750" s="30"/>
      <c r="CO2750" s="31"/>
      <c r="CP2750" s="29"/>
      <c r="CQ2750" s="29"/>
      <c r="CR2750" s="29"/>
      <c r="CS2750" s="29"/>
      <c r="CT2750" s="32"/>
      <c r="CU2750" s="30"/>
      <c r="CV2750" s="31"/>
      <c r="CW2750" s="29"/>
      <c r="CX2750" s="29"/>
      <c r="CY2750" s="29"/>
      <c r="CZ2750" s="29"/>
      <c r="DA2750" s="32"/>
      <c r="DB2750" s="30"/>
      <c r="DC2750" s="31"/>
      <c r="DD2750" s="29"/>
      <c r="DE2750" s="29"/>
      <c r="DF2750" s="29"/>
      <c r="DG2750" s="29"/>
      <c r="DH2750" s="32"/>
      <c r="DI2750" s="30"/>
      <c r="DJ2750" s="31"/>
      <c r="DK2750" s="29"/>
      <c r="DL2750" s="29"/>
      <c r="DM2750" s="29"/>
      <c r="DN2750" s="29"/>
      <c r="DO2750" s="32"/>
      <c r="DP2750" s="30"/>
      <c r="DQ2750" s="31"/>
      <c r="DR2750" s="29"/>
      <c r="DS2750" s="29"/>
      <c r="DT2750" s="29"/>
      <c r="DU2750" s="29"/>
      <c r="DV2750" s="32"/>
      <c r="DW2750" s="30"/>
      <c r="DX2750" s="31"/>
      <c r="DY2750" s="29"/>
      <c r="DZ2750" s="29"/>
      <c r="EA2750" s="29"/>
      <c r="EB2750" s="29"/>
      <c r="EC2750" s="32"/>
      <c r="ED2750" s="30"/>
      <c r="EE2750" s="31"/>
      <c r="EF2750" s="29"/>
      <c r="EG2750" s="29"/>
      <c r="EH2750" s="29"/>
      <c r="EI2750" s="29"/>
      <c r="EJ2750" s="32"/>
      <c r="EK2750" s="30"/>
      <c r="EL2750" s="31"/>
      <c r="EM2750" s="29"/>
      <c r="EN2750" s="29"/>
      <c r="EO2750" s="29"/>
      <c r="EP2750" s="29"/>
      <c r="EQ2750" s="32"/>
      <c r="ER2750" s="30"/>
      <c r="ES2750" s="31"/>
      <c r="ET2750" s="29"/>
      <c r="EU2750" s="29"/>
      <c r="EV2750" s="29"/>
      <c r="EW2750" s="29"/>
      <c r="EX2750" s="32"/>
      <c r="EY2750" s="30"/>
      <c r="EZ2750" s="31"/>
      <c r="FA2750" s="29"/>
      <c r="FB2750" s="29"/>
      <c r="FC2750" s="29"/>
      <c r="FD2750" s="29"/>
      <c r="FE2750" s="32"/>
      <c r="FF2750" s="30"/>
      <c r="FG2750" s="31"/>
      <c r="FH2750" s="29"/>
      <c r="FI2750" s="29"/>
      <c r="FJ2750" s="29"/>
      <c r="FK2750" s="29"/>
      <c r="FL2750" s="32"/>
      <c r="FM2750" s="30"/>
      <c r="FN2750" s="31"/>
      <c r="FO2750" s="29"/>
      <c r="FP2750" s="29"/>
      <c r="FQ2750" s="29"/>
      <c r="FR2750" s="29"/>
      <c r="FS2750" s="32"/>
      <c r="FT2750" s="30"/>
      <c r="FU2750" s="31"/>
      <c r="FV2750" s="29"/>
      <c r="FW2750" s="29"/>
      <c r="FX2750" s="29"/>
      <c r="FY2750" s="29"/>
      <c r="FZ2750" s="32"/>
      <c r="GA2750" s="30"/>
      <c r="GB2750" s="31"/>
      <c r="GC2750" s="29"/>
      <c r="GD2750" s="29"/>
      <c r="GE2750" s="29"/>
      <c r="GF2750" s="29"/>
      <c r="GG2750" s="32"/>
      <c r="GH2750" s="30"/>
      <c r="GI2750" s="31"/>
      <c r="GJ2750" s="29"/>
      <c r="GK2750" s="29"/>
      <c r="GL2750" s="29"/>
      <c r="GM2750" s="29"/>
      <c r="GN2750" s="32"/>
      <c r="GO2750" s="30"/>
      <c r="GP2750" s="31"/>
      <c r="GQ2750" s="29"/>
      <c r="GR2750" s="29"/>
      <c r="GS2750" s="29"/>
      <c r="GT2750" s="29"/>
      <c r="GU2750" s="32"/>
      <c r="GV2750" s="30"/>
      <c r="GW2750" s="31"/>
      <c r="GX2750" s="29"/>
      <c r="GY2750" s="29"/>
      <c r="GZ2750" s="29"/>
      <c r="HA2750" s="29"/>
      <c r="HB2750" s="32"/>
      <c r="HC2750" s="30"/>
      <c r="HD2750" s="31"/>
      <c r="HE2750" s="29"/>
      <c r="HF2750" s="29"/>
      <c r="HG2750" s="29"/>
      <c r="HH2750" s="29"/>
      <c r="HI2750" s="32"/>
      <c r="HJ2750" s="30"/>
      <c r="HK2750" s="31"/>
      <c r="HL2750" s="29"/>
      <c r="HM2750" s="29"/>
      <c r="HN2750" s="29"/>
      <c r="HO2750" s="29"/>
      <c r="HP2750" s="32"/>
      <c r="HQ2750" s="30"/>
      <c r="HR2750" s="31"/>
      <c r="HS2750" s="29"/>
      <c r="HT2750" s="29"/>
      <c r="HU2750" s="29"/>
      <c r="HV2750" s="29"/>
      <c r="HW2750" s="32"/>
      <c r="HX2750" s="30"/>
      <c r="HY2750" s="31"/>
      <c r="HZ2750" s="29"/>
      <c r="IA2750" s="29"/>
      <c r="IB2750" s="29"/>
      <c r="IC2750" s="29"/>
      <c r="ID2750" s="32"/>
      <c r="IE2750" s="30"/>
      <c r="IF2750" s="31"/>
      <c r="IG2750" s="29"/>
      <c r="IH2750" s="29"/>
      <c r="II2750" s="29"/>
      <c r="IJ2750" s="29"/>
      <c r="IK2750" s="32"/>
      <c r="IL2750" s="30"/>
      <c r="IM2750" s="31"/>
      <c r="IN2750" s="29"/>
      <c r="IO2750" s="29"/>
      <c r="IP2750" s="29"/>
      <c r="IQ2750" s="29"/>
      <c r="IR2750" s="32"/>
      <c r="IS2750" s="30"/>
      <c r="IT2750" s="31"/>
      <c r="IU2750" s="29"/>
      <c r="IV2750" s="29"/>
    </row>
    <row r="2751" spans="1:256" hidden="1" outlineLevel="2" x14ac:dyDescent="0.25">
      <c r="A2751" s="30">
        <v>635980</v>
      </c>
      <c r="B2751" s="31">
        <v>37055</v>
      </c>
      <c r="C2751" s="29" t="s">
        <v>2453</v>
      </c>
      <c r="D2751" s="29" t="s">
        <v>2448</v>
      </c>
      <c r="E2751" s="29"/>
      <c r="F2751" s="29" t="s">
        <v>2454</v>
      </c>
      <c r="G2751" s="32">
        <v>288500</v>
      </c>
      <c r="H2751" s="30"/>
      <c r="I2751" s="31"/>
      <c r="J2751" s="29"/>
      <c r="K2751" s="29"/>
      <c r="L2751" s="29"/>
      <c r="M2751" s="29"/>
      <c r="N2751" s="32"/>
      <c r="O2751" s="30"/>
      <c r="P2751" s="31"/>
      <c r="Q2751" s="29"/>
      <c r="R2751" s="29"/>
      <c r="S2751" s="29"/>
      <c r="T2751" s="29"/>
      <c r="U2751" s="32"/>
      <c r="V2751" s="30"/>
      <c r="W2751" s="31"/>
      <c r="X2751" s="29"/>
      <c r="Y2751" s="29"/>
      <c r="Z2751" s="29"/>
      <c r="AA2751" s="29"/>
      <c r="AB2751" s="32"/>
      <c r="AC2751" s="30"/>
      <c r="AD2751" s="31"/>
      <c r="AE2751" s="29"/>
      <c r="AF2751" s="29"/>
      <c r="AG2751" s="29"/>
      <c r="AH2751" s="29"/>
      <c r="AI2751" s="32"/>
      <c r="AJ2751" s="30"/>
      <c r="AK2751" s="31"/>
      <c r="AL2751" s="29"/>
      <c r="AM2751" s="29"/>
      <c r="AN2751" s="29"/>
      <c r="AO2751" s="29"/>
      <c r="AP2751" s="32"/>
      <c r="AQ2751" s="30"/>
      <c r="AR2751" s="31"/>
      <c r="AS2751" s="29"/>
      <c r="AT2751" s="29"/>
      <c r="AU2751" s="29"/>
      <c r="AV2751" s="29"/>
      <c r="AW2751" s="32"/>
      <c r="AX2751" s="30"/>
      <c r="AY2751" s="31"/>
      <c r="AZ2751" s="29"/>
      <c r="BA2751" s="29"/>
      <c r="BB2751" s="29"/>
      <c r="BC2751" s="29"/>
      <c r="BD2751" s="32"/>
      <c r="BE2751" s="30"/>
      <c r="BF2751" s="31"/>
      <c r="BG2751" s="29"/>
      <c r="BH2751" s="29"/>
      <c r="BI2751" s="29"/>
      <c r="BJ2751" s="29"/>
      <c r="BK2751" s="32"/>
      <c r="BL2751" s="30"/>
      <c r="BM2751" s="31"/>
      <c r="BN2751" s="29"/>
      <c r="BO2751" s="29"/>
      <c r="BP2751" s="29"/>
      <c r="BQ2751" s="29"/>
      <c r="BR2751" s="32"/>
      <c r="BS2751" s="30"/>
      <c r="BT2751" s="31"/>
      <c r="BU2751" s="29"/>
      <c r="BV2751" s="29"/>
      <c r="BW2751" s="29"/>
      <c r="BX2751" s="29"/>
      <c r="BY2751" s="32"/>
      <c r="BZ2751" s="30"/>
      <c r="CA2751" s="31"/>
      <c r="CB2751" s="29"/>
      <c r="CC2751" s="29"/>
      <c r="CD2751" s="29"/>
      <c r="CE2751" s="29"/>
      <c r="CF2751" s="32"/>
      <c r="CG2751" s="30"/>
      <c r="CH2751" s="31"/>
      <c r="CI2751" s="29"/>
      <c r="CJ2751" s="29"/>
      <c r="CK2751" s="29"/>
      <c r="CL2751" s="29"/>
      <c r="CM2751" s="32"/>
      <c r="CN2751" s="30"/>
      <c r="CO2751" s="31"/>
      <c r="CP2751" s="29"/>
      <c r="CQ2751" s="29"/>
      <c r="CR2751" s="29"/>
      <c r="CS2751" s="29"/>
      <c r="CT2751" s="32"/>
      <c r="CU2751" s="30"/>
      <c r="CV2751" s="31"/>
      <c r="CW2751" s="29"/>
      <c r="CX2751" s="29"/>
      <c r="CY2751" s="29"/>
      <c r="CZ2751" s="29"/>
      <c r="DA2751" s="32"/>
      <c r="DB2751" s="30"/>
      <c r="DC2751" s="31"/>
      <c r="DD2751" s="29"/>
      <c r="DE2751" s="29"/>
      <c r="DF2751" s="29"/>
      <c r="DG2751" s="29"/>
      <c r="DH2751" s="32"/>
      <c r="DI2751" s="30"/>
      <c r="DJ2751" s="31"/>
      <c r="DK2751" s="29"/>
      <c r="DL2751" s="29"/>
      <c r="DM2751" s="29"/>
      <c r="DN2751" s="29"/>
      <c r="DO2751" s="32"/>
      <c r="DP2751" s="30"/>
      <c r="DQ2751" s="31"/>
      <c r="DR2751" s="29"/>
      <c r="DS2751" s="29"/>
      <c r="DT2751" s="29"/>
      <c r="DU2751" s="29"/>
      <c r="DV2751" s="32"/>
      <c r="DW2751" s="30"/>
      <c r="DX2751" s="31"/>
      <c r="DY2751" s="29"/>
      <c r="DZ2751" s="29"/>
      <c r="EA2751" s="29"/>
      <c r="EB2751" s="29"/>
      <c r="EC2751" s="32"/>
      <c r="ED2751" s="30"/>
      <c r="EE2751" s="31"/>
      <c r="EF2751" s="29"/>
      <c r="EG2751" s="29"/>
      <c r="EH2751" s="29"/>
      <c r="EI2751" s="29"/>
      <c r="EJ2751" s="32"/>
      <c r="EK2751" s="30"/>
      <c r="EL2751" s="31"/>
      <c r="EM2751" s="29"/>
      <c r="EN2751" s="29"/>
      <c r="EO2751" s="29"/>
      <c r="EP2751" s="29"/>
      <c r="EQ2751" s="32"/>
      <c r="ER2751" s="30"/>
      <c r="ES2751" s="31"/>
      <c r="ET2751" s="29"/>
      <c r="EU2751" s="29"/>
      <c r="EV2751" s="29"/>
      <c r="EW2751" s="29"/>
      <c r="EX2751" s="32"/>
      <c r="EY2751" s="30"/>
      <c r="EZ2751" s="31"/>
      <c r="FA2751" s="29"/>
      <c r="FB2751" s="29"/>
      <c r="FC2751" s="29"/>
      <c r="FD2751" s="29"/>
      <c r="FE2751" s="32"/>
      <c r="FF2751" s="30"/>
      <c r="FG2751" s="31"/>
      <c r="FH2751" s="29"/>
      <c r="FI2751" s="29"/>
      <c r="FJ2751" s="29"/>
      <c r="FK2751" s="29"/>
      <c r="FL2751" s="32"/>
      <c r="FM2751" s="30"/>
      <c r="FN2751" s="31"/>
      <c r="FO2751" s="29"/>
      <c r="FP2751" s="29"/>
      <c r="FQ2751" s="29"/>
      <c r="FR2751" s="29"/>
      <c r="FS2751" s="32"/>
      <c r="FT2751" s="30"/>
      <c r="FU2751" s="31"/>
      <c r="FV2751" s="29"/>
      <c r="FW2751" s="29"/>
      <c r="FX2751" s="29"/>
      <c r="FY2751" s="29"/>
      <c r="FZ2751" s="32"/>
      <c r="GA2751" s="30"/>
      <c r="GB2751" s="31"/>
      <c r="GC2751" s="29"/>
      <c r="GD2751" s="29"/>
      <c r="GE2751" s="29"/>
      <c r="GF2751" s="29"/>
      <c r="GG2751" s="32"/>
      <c r="GH2751" s="30"/>
      <c r="GI2751" s="31"/>
      <c r="GJ2751" s="29"/>
      <c r="GK2751" s="29"/>
      <c r="GL2751" s="29"/>
      <c r="GM2751" s="29"/>
      <c r="GN2751" s="32"/>
      <c r="GO2751" s="30"/>
      <c r="GP2751" s="31"/>
      <c r="GQ2751" s="29"/>
      <c r="GR2751" s="29"/>
      <c r="GS2751" s="29"/>
      <c r="GT2751" s="29"/>
      <c r="GU2751" s="32"/>
      <c r="GV2751" s="30"/>
      <c r="GW2751" s="31"/>
      <c r="GX2751" s="29"/>
      <c r="GY2751" s="29"/>
      <c r="GZ2751" s="29"/>
      <c r="HA2751" s="29"/>
      <c r="HB2751" s="32"/>
      <c r="HC2751" s="30"/>
      <c r="HD2751" s="31"/>
      <c r="HE2751" s="29"/>
      <c r="HF2751" s="29"/>
      <c r="HG2751" s="29"/>
      <c r="HH2751" s="29"/>
      <c r="HI2751" s="32"/>
      <c r="HJ2751" s="30"/>
      <c r="HK2751" s="31"/>
      <c r="HL2751" s="29"/>
      <c r="HM2751" s="29"/>
      <c r="HN2751" s="29"/>
      <c r="HO2751" s="29"/>
      <c r="HP2751" s="32"/>
      <c r="HQ2751" s="30"/>
      <c r="HR2751" s="31"/>
      <c r="HS2751" s="29"/>
      <c r="HT2751" s="29"/>
      <c r="HU2751" s="29"/>
      <c r="HV2751" s="29"/>
      <c r="HW2751" s="32"/>
      <c r="HX2751" s="30"/>
      <c r="HY2751" s="31"/>
      <c r="HZ2751" s="29"/>
      <c r="IA2751" s="29"/>
      <c r="IB2751" s="29"/>
      <c r="IC2751" s="29"/>
      <c r="ID2751" s="32"/>
      <c r="IE2751" s="30"/>
      <c r="IF2751" s="31"/>
      <c r="IG2751" s="29"/>
      <c r="IH2751" s="29"/>
      <c r="II2751" s="29"/>
      <c r="IJ2751" s="29"/>
      <c r="IK2751" s="32"/>
      <c r="IL2751" s="30"/>
      <c r="IM2751" s="31"/>
      <c r="IN2751" s="29"/>
      <c r="IO2751" s="29"/>
      <c r="IP2751" s="29"/>
      <c r="IQ2751" s="29"/>
      <c r="IR2751" s="32"/>
      <c r="IS2751" s="30"/>
      <c r="IT2751" s="31"/>
      <c r="IU2751" s="29"/>
      <c r="IV2751" s="29"/>
    </row>
    <row r="2752" spans="1:256" hidden="1" outlineLevel="2" x14ac:dyDescent="0.25">
      <c r="A2752" s="30">
        <v>600076.4</v>
      </c>
      <c r="B2752" s="31">
        <v>37063</v>
      </c>
      <c r="C2752" s="29" t="s">
        <v>2455</v>
      </c>
      <c r="D2752" s="29" t="s">
        <v>2448</v>
      </c>
      <c r="E2752" s="29"/>
      <c r="F2752" s="29" t="s">
        <v>2449</v>
      </c>
      <c r="G2752" s="32">
        <v>125000</v>
      </c>
      <c r="H2752" s="30"/>
      <c r="I2752" s="31"/>
      <c r="J2752" s="29"/>
      <c r="K2752" s="29"/>
      <c r="L2752" s="29"/>
      <c r="M2752" s="29"/>
      <c r="N2752" s="32"/>
      <c r="O2752" s="30"/>
      <c r="P2752" s="31"/>
      <c r="Q2752" s="29"/>
      <c r="R2752" s="29"/>
      <c r="S2752" s="29"/>
      <c r="T2752" s="29"/>
      <c r="U2752" s="32"/>
      <c r="V2752" s="30"/>
      <c r="W2752" s="31"/>
      <c r="X2752" s="29"/>
      <c r="Y2752" s="29"/>
      <c r="Z2752" s="29"/>
      <c r="AA2752" s="29"/>
      <c r="AB2752" s="32"/>
      <c r="AC2752" s="30"/>
      <c r="AD2752" s="31"/>
      <c r="AE2752" s="29"/>
      <c r="AF2752" s="29"/>
      <c r="AG2752" s="29"/>
      <c r="AH2752" s="29"/>
      <c r="AI2752" s="32"/>
      <c r="AJ2752" s="30"/>
      <c r="AK2752" s="31"/>
      <c r="AL2752" s="29"/>
      <c r="AM2752" s="29"/>
      <c r="AN2752" s="29"/>
      <c r="AO2752" s="29"/>
      <c r="AP2752" s="32"/>
      <c r="AQ2752" s="30"/>
      <c r="AR2752" s="31"/>
      <c r="AS2752" s="29"/>
      <c r="AT2752" s="29"/>
      <c r="AU2752" s="29"/>
      <c r="AV2752" s="29"/>
      <c r="AW2752" s="32"/>
      <c r="AX2752" s="30"/>
      <c r="AY2752" s="31"/>
      <c r="AZ2752" s="29"/>
      <c r="BA2752" s="29"/>
      <c r="BB2752" s="29"/>
      <c r="BC2752" s="29"/>
      <c r="BD2752" s="32"/>
      <c r="BE2752" s="30"/>
      <c r="BF2752" s="31"/>
      <c r="BG2752" s="29"/>
      <c r="BH2752" s="29"/>
      <c r="BI2752" s="29"/>
      <c r="BJ2752" s="29"/>
      <c r="BK2752" s="32"/>
      <c r="BL2752" s="30"/>
      <c r="BM2752" s="31"/>
      <c r="BN2752" s="29"/>
      <c r="BO2752" s="29"/>
      <c r="BP2752" s="29"/>
      <c r="BQ2752" s="29"/>
      <c r="BR2752" s="32"/>
      <c r="BS2752" s="30"/>
      <c r="BT2752" s="31"/>
      <c r="BU2752" s="29"/>
      <c r="BV2752" s="29"/>
      <c r="BW2752" s="29"/>
      <c r="BX2752" s="29"/>
      <c r="BY2752" s="32"/>
      <c r="BZ2752" s="30"/>
      <c r="CA2752" s="31"/>
      <c r="CB2752" s="29"/>
      <c r="CC2752" s="29"/>
      <c r="CD2752" s="29"/>
      <c r="CE2752" s="29"/>
      <c r="CF2752" s="32"/>
      <c r="CG2752" s="30"/>
      <c r="CH2752" s="31"/>
      <c r="CI2752" s="29"/>
      <c r="CJ2752" s="29"/>
      <c r="CK2752" s="29"/>
      <c r="CL2752" s="29"/>
      <c r="CM2752" s="32"/>
      <c r="CN2752" s="30"/>
      <c r="CO2752" s="31"/>
      <c r="CP2752" s="29"/>
      <c r="CQ2752" s="29"/>
      <c r="CR2752" s="29"/>
      <c r="CS2752" s="29"/>
      <c r="CT2752" s="32"/>
      <c r="CU2752" s="30"/>
      <c r="CV2752" s="31"/>
      <c r="CW2752" s="29"/>
      <c r="CX2752" s="29"/>
      <c r="CY2752" s="29"/>
      <c r="CZ2752" s="29"/>
      <c r="DA2752" s="32"/>
      <c r="DB2752" s="30"/>
      <c r="DC2752" s="31"/>
      <c r="DD2752" s="29"/>
      <c r="DE2752" s="29"/>
      <c r="DF2752" s="29"/>
      <c r="DG2752" s="29"/>
      <c r="DH2752" s="32"/>
      <c r="DI2752" s="30"/>
      <c r="DJ2752" s="31"/>
      <c r="DK2752" s="29"/>
      <c r="DL2752" s="29"/>
      <c r="DM2752" s="29"/>
      <c r="DN2752" s="29"/>
      <c r="DO2752" s="32"/>
      <c r="DP2752" s="30"/>
      <c r="DQ2752" s="31"/>
      <c r="DR2752" s="29"/>
      <c r="DS2752" s="29"/>
      <c r="DT2752" s="29"/>
      <c r="DU2752" s="29"/>
      <c r="DV2752" s="32"/>
      <c r="DW2752" s="30"/>
      <c r="DX2752" s="31"/>
      <c r="DY2752" s="29"/>
      <c r="DZ2752" s="29"/>
      <c r="EA2752" s="29"/>
      <c r="EB2752" s="29"/>
      <c r="EC2752" s="32"/>
      <c r="ED2752" s="30"/>
      <c r="EE2752" s="31"/>
      <c r="EF2752" s="29"/>
      <c r="EG2752" s="29"/>
      <c r="EH2752" s="29"/>
      <c r="EI2752" s="29"/>
      <c r="EJ2752" s="32"/>
      <c r="EK2752" s="30"/>
      <c r="EL2752" s="31"/>
      <c r="EM2752" s="29"/>
      <c r="EN2752" s="29"/>
      <c r="EO2752" s="29"/>
      <c r="EP2752" s="29"/>
      <c r="EQ2752" s="32"/>
      <c r="ER2752" s="30"/>
      <c r="ES2752" s="31"/>
      <c r="ET2752" s="29"/>
      <c r="EU2752" s="29"/>
      <c r="EV2752" s="29"/>
      <c r="EW2752" s="29"/>
      <c r="EX2752" s="32"/>
      <c r="EY2752" s="30"/>
      <c r="EZ2752" s="31"/>
      <c r="FA2752" s="29"/>
      <c r="FB2752" s="29"/>
      <c r="FC2752" s="29"/>
      <c r="FD2752" s="29"/>
      <c r="FE2752" s="32"/>
      <c r="FF2752" s="30"/>
      <c r="FG2752" s="31"/>
      <c r="FH2752" s="29"/>
      <c r="FI2752" s="29"/>
      <c r="FJ2752" s="29"/>
      <c r="FK2752" s="29"/>
      <c r="FL2752" s="32"/>
      <c r="FM2752" s="30"/>
      <c r="FN2752" s="31"/>
      <c r="FO2752" s="29"/>
      <c r="FP2752" s="29"/>
      <c r="FQ2752" s="29"/>
      <c r="FR2752" s="29"/>
      <c r="FS2752" s="32"/>
      <c r="FT2752" s="30"/>
      <c r="FU2752" s="31"/>
      <c r="FV2752" s="29"/>
      <c r="FW2752" s="29"/>
      <c r="FX2752" s="29"/>
      <c r="FY2752" s="29"/>
      <c r="FZ2752" s="32"/>
      <c r="GA2752" s="30"/>
      <c r="GB2752" s="31"/>
      <c r="GC2752" s="29"/>
      <c r="GD2752" s="29"/>
      <c r="GE2752" s="29"/>
      <c r="GF2752" s="29"/>
      <c r="GG2752" s="32"/>
      <c r="GH2752" s="30"/>
      <c r="GI2752" s="31"/>
      <c r="GJ2752" s="29"/>
      <c r="GK2752" s="29"/>
      <c r="GL2752" s="29"/>
      <c r="GM2752" s="29"/>
      <c r="GN2752" s="32"/>
      <c r="GO2752" s="30"/>
      <c r="GP2752" s="31"/>
      <c r="GQ2752" s="29"/>
      <c r="GR2752" s="29"/>
      <c r="GS2752" s="29"/>
      <c r="GT2752" s="29"/>
      <c r="GU2752" s="32"/>
      <c r="GV2752" s="30"/>
      <c r="GW2752" s="31"/>
      <c r="GX2752" s="29"/>
      <c r="GY2752" s="29"/>
      <c r="GZ2752" s="29"/>
      <c r="HA2752" s="29"/>
      <c r="HB2752" s="32"/>
      <c r="HC2752" s="30"/>
      <c r="HD2752" s="31"/>
      <c r="HE2752" s="29"/>
      <c r="HF2752" s="29"/>
      <c r="HG2752" s="29"/>
      <c r="HH2752" s="29"/>
      <c r="HI2752" s="32"/>
      <c r="HJ2752" s="30"/>
      <c r="HK2752" s="31"/>
      <c r="HL2752" s="29"/>
      <c r="HM2752" s="29"/>
      <c r="HN2752" s="29"/>
      <c r="HO2752" s="29"/>
      <c r="HP2752" s="32"/>
      <c r="HQ2752" s="30"/>
      <c r="HR2752" s="31"/>
      <c r="HS2752" s="29"/>
      <c r="HT2752" s="29"/>
      <c r="HU2752" s="29"/>
      <c r="HV2752" s="29"/>
      <c r="HW2752" s="32"/>
      <c r="HX2752" s="30"/>
      <c r="HY2752" s="31"/>
      <c r="HZ2752" s="29"/>
      <c r="IA2752" s="29"/>
      <c r="IB2752" s="29"/>
      <c r="IC2752" s="29"/>
      <c r="ID2752" s="32"/>
      <c r="IE2752" s="30"/>
      <c r="IF2752" s="31"/>
      <c r="IG2752" s="29"/>
      <c r="IH2752" s="29"/>
      <c r="II2752" s="29"/>
      <c r="IJ2752" s="29"/>
      <c r="IK2752" s="32"/>
      <c r="IL2752" s="30"/>
      <c r="IM2752" s="31"/>
      <c r="IN2752" s="29"/>
      <c r="IO2752" s="29"/>
      <c r="IP2752" s="29"/>
      <c r="IQ2752" s="29"/>
      <c r="IR2752" s="32"/>
      <c r="IS2752" s="30"/>
      <c r="IT2752" s="31"/>
      <c r="IU2752" s="29"/>
      <c r="IV2752" s="29"/>
    </row>
    <row r="2753" spans="1:256" ht="13.8" outlineLevel="1" collapsed="1" x14ac:dyDescent="0.25">
      <c r="A2753" s="41">
        <f>SUBTOTAL(3,A2737:A2752)</f>
        <v>16</v>
      </c>
      <c r="B2753" s="42"/>
      <c r="C2753" s="43"/>
      <c r="D2753" s="43" t="s">
        <v>419</v>
      </c>
      <c r="E2753" s="43"/>
      <c r="F2753" s="43"/>
      <c r="G2753" s="45">
        <f>SUM(G2737:G2752)</f>
        <v>72720935</v>
      </c>
      <c r="H2753" s="30"/>
      <c r="I2753" s="31"/>
      <c r="J2753" s="29"/>
      <c r="K2753" s="29"/>
      <c r="L2753" s="29"/>
      <c r="M2753" s="29"/>
      <c r="N2753" s="32"/>
      <c r="O2753" s="30"/>
      <c r="P2753" s="31"/>
      <c r="Q2753" s="29"/>
      <c r="R2753" s="29"/>
      <c r="S2753" s="29"/>
      <c r="T2753" s="29"/>
      <c r="U2753" s="32"/>
      <c r="V2753" s="30"/>
      <c r="W2753" s="31"/>
      <c r="X2753" s="29"/>
      <c r="Y2753" s="29"/>
      <c r="Z2753" s="29"/>
      <c r="AA2753" s="29"/>
      <c r="AB2753" s="32"/>
      <c r="AC2753" s="30"/>
      <c r="AD2753" s="31"/>
      <c r="AE2753" s="29"/>
      <c r="AF2753" s="29"/>
      <c r="AG2753" s="29"/>
      <c r="AH2753" s="29"/>
      <c r="AI2753" s="32"/>
      <c r="AJ2753" s="30"/>
      <c r="AK2753" s="31"/>
      <c r="AL2753" s="29"/>
      <c r="AM2753" s="29"/>
      <c r="AN2753" s="29"/>
      <c r="AO2753" s="29"/>
      <c r="AP2753" s="32"/>
      <c r="AQ2753" s="30"/>
      <c r="AR2753" s="31"/>
      <c r="AS2753" s="29"/>
      <c r="AT2753" s="29"/>
      <c r="AU2753" s="29"/>
      <c r="AV2753" s="29"/>
      <c r="AW2753" s="32"/>
      <c r="AX2753" s="30"/>
      <c r="AY2753" s="31"/>
      <c r="AZ2753" s="29"/>
      <c r="BA2753" s="29"/>
      <c r="BB2753" s="29"/>
      <c r="BC2753" s="29"/>
      <c r="BD2753" s="32"/>
      <c r="BE2753" s="30"/>
      <c r="BF2753" s="31"/>
      <c r="BG2753" s="29"/>
      <c r="BH2753" s="29"/>
      <c r="BI2753" s="29"/>
      <c r="BJ2753" s="29"/>
      <c r="BK2753" s="32"/>
      <c r="BL2753" s="30"/>
      <c r="BM2753" s="31"/>
      <c r="BN2753" s="29"/>
      <c r="BO2753" s="29"/>
      <c r="BP2753" s="29"/>
      <c r="BQ2753" s="29"/>
      <c r="BR2753" s="32"/>
      <c r="BS2753" s="30"/>
      <c r="BT2753" s="31"/>
      <c r="BU2753" s="29"/>
      <c r="BV2753" s="29"/>
      <c r="BW2753" s="29"/>
      <c r="BX2753" s="29"/>
      <c r="BY2753" s="32"/>
      <c r="BZ2753" s="30"/>
      <c r="CA2753" s="31"/>
      <c r="CB2753" s="29"/>
      <c r="CC2753" s="29"/>
      <c r="CD2753" s="29"/>
      <c r="CE2753" s="29"/>
      <c r="CF2753" s="32"/>
      <c r="CG2753" s="30"/>
      <c r="CH2753" s="31"/>
      <c r="CI2753" s="29"/>
      <c r="CJ2753" s="29"/>
      <c r="CK2753" s="29"/>
      <c r="CL2753" s="29"/>
      <c r="CM2753" s="32"/>
      <c r="CN2753" s="30"/>
      <c r="CO2753" s="31"/>
      <c r="CP2753" s="29"/>
      <c r="CQ2753" s="29"/>
      <c r="CR2753" s="29"/>
      <c r="CS2753" s="29"/>
      <c r="CT2753" s="32"/>
      <c r="CU2753" s="30"/>
      <c r="CV2753" s="31"/>
      <c r="CW2753" s="29"/>
      <c r="CX2753" s="29"/>
      <c r="CY2753" s="29"/>
      <c r="CZ2753" s="29"/>
      <c r="DA2753" s="32"/>
      <c r="DB2753" s="30"/>
      <c r="DC2753" s="31"/>
      <c r="DD2753" s="29"/>
      <c r="DE2753" s="29"/>
      <c r="DF2753" s="29"/>
      <c r="DG2753" s="29"/>
      <c r="DH2753" s="32"/>
      <c r="DI2753" s="30"/>
      <c r="DJ2753" s="31"/>
      <c r="DK2753" s="29"/>
      <c r="DL2753" s="29"/>
      <c r="DM2753" s="29"/>
      <c r="DN2753" s="29"/>
      <c r="DO2753" s="32"/>
      <c r="DP2753" s="30"/>
      <c r="DQ2753" s="31"/>
      <c r="DR2753" s="29"/>
      <c r="DS2753" s="29"/>
      <c r="DT2753" s="29"/>
      <c r="DU2753" s="29"/>
      <c r="DV2753" s="32"/>
      <c r="DW2753" s="30"/>
      <c r="DX2753" s="31"/>
      <c r="DY2753" s="29"/>
      <c r="DZ2753" s="29"/>
      <c r="EA2753" s="29"/>
      <c r="EB2753" s="29"/>
      <c r="EC2753" s="32"/>
      <c r="ED2753" s="30"/>
      <c r="EE2753" s="31"/>
      <c r="EF2753" s="29"/>
      <c r="EG2753" s="29"/>
      <c r="EH2753" s="29"/>
      <c r="EI2753" s="29"/>
      <c r="EJ2753" s="32"/>
      <c r="EK2753" s="30"/>
      <c r="EL2753" s="31"/>
      <c r="EM2753" s="29"/>
      <c r="EN2753" s="29"/>
      <c r="EO2753" s="29"/>
      <c r="EP2753" s="29"/>
      <c r="EQ2753" s="32"/>
      <c r="ER2753" s="30"/>
      <c r="ES2753" s="31"/>
      <c r="ET2753" s="29"/>
      <c r="EU2753" s="29"/>
      <c r="EV2753" s="29"/>
      <c r="EW2753" s="29"/>
      <c r="EX2753" s="32"/>
      <c r="EY2753" s="30"/>
      <c r="EZ2753" s="31"/>
      <c r="FA2753" s="29"/>
      <c r="FB2753" s="29"/>
      <c r="FC2753" s="29"/>
      <c r="FD2753" s="29"/>
      <c r="FE2753" s="32"/>
      <c r="FF2753" s="30"/>
      <c r="FG2753" s="31"/>
      <c r="FH2753" s="29"/>
      <c r="FI2753" s="29"/>
      <c r="FJ2753" s="29"/>
      <c r="FK2753" s="29"/>
      <c r="FL2753" s="32"/>
      <c r="FM2753" s="30"/>
      <c r="FN2753" s="31"/>
      <c r="FO2753" s="29"/>
      <c r="FP2753" s="29"/>
      <c r="FQ2753" s="29"/>
      <c r="FR2753" s="29"/>
      <c r="FS2753" s="32"/>
      <c r="FT2753" s="30"/>
      <c r="FU2753" s="31"/>
      <c r="FV2753" s="29"/>
      <c r="FW2753" s="29"/>
      <c r="FX2753" s="29"/>
      <c r="FY2753" s="29"/>
      <c r="FZ2753" s="32"/>
      <c r="GA2753" s="30"/>
      <c r="GB2753" s="31"/>
      <c r="GC2753" s="29"/>
      <c r="GD2753" s="29"/>
      <c r="GE2753" s="29"/>
      <c r="GF2753" s="29"/>
      <c r="GG2753" s="32"/>
      <c r="GH2753" s="30"/>
      <c r="GI2753" s="31"/>
      <c r="GJ2753" s="29"/>
      <c r="GK2753" s="29"/>
      <c r="GL2753" s="29"/>
      <c r="GM2753" s="29"/>
      <c r="GN2753" s="32"/>
      <c r="GO2753" s="30"/>
      <c r="GP2753" s="31"/>
      <c r="GQ2753" s="29"/>
      <c r="GR2753" s="29"/>
      <c r="GS2753" s="29"/>
      <c r="GT2753" s="29"/>
      <c r="GU2753" s="32"/>
      <c r="GV2753" s="30"/>
      <c r="GW2753" s="31"/>
      <c r="GX2753" s="29"/>
      <c r="GY2753" s="29"/>
      <c r="GZ2753" s="29"/>
      <c r="HA2753" s="29"/>
      <c r="HB2753" s="32"/>
      <c r="HC2753" s="30"/>
      <c r="HD2753" s="31"/>
      <c r="HE2753" s="29"/>
      <c r="HF2753" s="29"/>
      <c r="HG2753" s="29"/>
      <c r="HH2753" s="29"/>
      <c r="HI2753" s="32"/>
      <c r="HJ2753" s="30"/>
      <c r="HK2753" s="31"/>
      <c r="HL2753" s="29"/>
      <c r="HM2753" s="29"/>
      <c r="HN2753" s="29"/>
      <c r="HO2753" s="29"/>
      <c r="HP2753" s="32"/>
      <c r="HQ2753" s="30"/>
      <c r="HR2753" s="31"/>
      <c r="HS2753" s="29"/>
      <c r="HT2753" s="29"/>
      <c r="HU2753" s="29"/>
      <c r="HV2753" s="29"/>
      <c r="HW2753" s="32"/>
      <c r="HX2753" s="30"/>
      <c r="HY2753" s="31"/>
      <c r="HZ2753" s="29"/>
      <c r="IA2753" s="29"/>
      <c r="IB2753" s="29"/>
      <c r="IC2753" s="29"/>
      <c r="ID2753" s="32"/>
      <c r="IE2753" s="30"/>
      <c r="IF2753" s="31"/>
      <c r="IG2753" s="29"/>
      <c r="IH2753" s="29"/>
      <c r="II2753" s="29"/>
      <c r="IJ2753" s="29"/>
      <c r="IK2753" s="32"/>
      <c r="IL2753" s="30"/>
      <c r="IM2753" s="31"/>
      <c r="IN2753" s="29"/>
      <c r="IO2753" s="29"/>
      <c r="IP2753" s="29"/>
      <c r="IQ2753" s="29"/>
      <c r="IR2753" s="32"/>
      <c r="IS2753" s="30"/>
      <c r="IT2753" s="31"/>
      <c r="IU2753" s="29"/>
      <c r="IV2753" s="29"/>
    </row>
    <row r="2754" spans="1:256" outlineLevel="1" x14ac:dyDescent="0.25"/>
    <row r="2755" spans="1:256" outlineLevel="1" x14ac:dyDescent="0.25"/>
    <row r="2756" spans="1:256" ht="21" outlineLevel="1" x14ac:dyDescent="0.4">
      <c r="A2756" s="59">
        <f>SUBTOTAL(3,A2:A2755)+8+1</f>
        <v>2738</v>
      </c>
      <c r="B2756" s="60"/>
      <c r="C2756" s="60"/>
      <c r="D2756" s="60" t="s">
        <v>402</v>
      </c>
      <c r="E2756" s="60"/>
      <c r="F2756" s="60"/>
      <c r="G2756" s="61">
        <f>G3+G7+G9+G14+G20+G53+G55+G57+G222+G240+G308+G527+G822+G1404+G2619+G2636+G2625+G2683+G2697+G2713+G2715+G2753+G2736</f>
        <v>172335701.24289232</v>
      </c>
    </row>
    <row r="2763" spans="1:256" x14ac:dyDescent="0.25">
      <c r="A2763" s="62" t="s">
        <v>440</v>
      </c>
    </row>
    <row r="2766" spans="1:256" x14ac:dyDescent="0.25">
      <c r="B2766" s="65"/>
    </row>
    <row r="2767" spans="1:256" x14ac:dyDescent="0.25">
      <c r="A2767" t="s">
        <v>441</v>
      </c>
      <c r="B2767" s="65">
        <f>82.7+501.8</f>
        <v>584.5</v>
      </c>
    </row>
    <row r="2768" spans="1:256" x14ac:dyDescent="0.25">
      <c r="B2768" s="65"/>
    </row>
    <row r="2769" spans="1:2" x14ac:dyDescent="0.25">
      <c r="A2769" t="s">
        <v>442</v>
      </c>
      <c r="B2769" s="65"/>
    </row>
    <row r="2770" spans="1:2" x14ac:dyDescent="0.25">
      <c r="A2770" t="s">
        <v>443</v>
      </c>
      <c r="B2770" s="65">
        <v>-412.2</v>
      </c>
    </row>
    <row r="2771" spans="1:2" x14ac:dyDescent="0.25">
      <c r="B2771" s="65"/>
    </row>
    <row r="2772" spans="1:2" ht="13.8" x14ac:dyDescent="0.25">
      <c r="A2772" s="63" t="s">
        <v>444</v>
      </c>
      <c r="B2772" s="66">
        <f>SUM(B2767:B2770)</f>
        <v>172.3</v>
      </c>
    </row>
    <row r="2774" spans="1:2" ht="13.8" x14ac:dyDescent="0.25">
      <c r="A2774" s="68" t="s">
        <v>445</v>
      </c>
      <c r="B2774" s="67">
        <v>172.3</v>
      </c>
    </row>
    <row r="2777" spans="1:2" ht="14.4" thickBot="1" x14ac:dyDescent="0.3">
      <c r="A2777" s="64" t="s">
        <v>446</v>
      </c>
      <c r="B2777" s="69">
        <f>B2772-B2774</f>
        <v>0</v>
      </c>
    </row>
    <row r="2778" spans="1:2" ht="13.8" thickTop="1" x14ac:dyDescent="0.25"/>
  </sheetData>
  <phoneticPr fontId="0" type="noConversion"/>
  <dataValidations count="1">
    <dataValidation type="list" allowBlank="1" showInputMessage="1" showErrorMessage="1" sqref="A2591:A2592 C2591:C2592 F2526:F2604">
      <formula1>orignames</formula1>
    </dataValidation>
  </dataValidations>
  <pageMargins left="0.25" right="0.25" top="0.2" bottom="0.25" header="0.17" footer="0.24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2Q Originations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2001-07-17T13:58:11Z</cp:lastPrinted>
  <dcterms:created xsi:type="dcterms:W3CDTF">2001-07-02T15:38:05Z</dcterms:created>
  <dcterms:modified xsi:type="dcterms:W3CDTF">2023-09-10T15:20:04Z</dcterms:modified>
</cp:coreProperties>
</file>